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~source-code\AdventOfCode\2021\24\"/>
    </mc:Choice>
  </mc:AlternateContent>
  <xr:revisionPtr revIDLastSave="0" documentId="8_{AD30E994-3829-43E7-9607-CDAD52E936F7}" xr6:coauthVersionLast="47" xr6:coauthVersionMax="47" xr10:uidLastSave="{00000000-0000-0000-0000-000000000000}"/>
  <bookViews>
    <workbookView xWindow="38290" yWindow="-4690" windowWidth="38620" windowHeight="21220" xr2:uid="{00000000-000D-0000-FFFF-FFFF00000000}"/>
  </bookViews>
  <sheets>
    <sheet name="MONAD Helper" sheetId="4" r:id="rId1"/>
    <sheet name="MONAD Full Mim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4" l="1"/>
  <c r="AH19" i="4"/>
  <c r="S23" i="4"/>
  <c r="S22" i="4"/>
  <c r="AF17" i="4"/>
  <c r="AE17" i="4"/>
  <c r="AD17" i="4"/>
  <c r="AB17" i="4"/>
  <c r="Z17" i="4"/>
  <c r="X17" i="4"/>
  <c r="W17" i="4"/>
  <c r="AF3" i="4"/>
  <c r="AE3" i="4"/>
  <c r="AD3" i="4"/>
  <c r="AB3" i="4"/>
  <c r="Z3" i="4"/>
  <c r="X3" i="4"/>
  <c r="W3" i="4"/>
  <c r="S9" i="4"/>
  <c r="S8" i="4"/>
  <c r="AL40" i="4"/>
  <c r="AM40" i="4" s="1"/>
  <c r="AM39" i="4"/>
  <c r="W13" i="3"/>
  <c r="W14" i="3"/>
  <c r="W15" i="3"/>
  <c r="W16" i="3"/>
  <c r="W18" i="3"/>
  <c r="W23" i="3"/>
  <c r="W24" i="3" s="1"/>
  <c r="U26" i="3"/>
  <c r="W11" i="3"/>
  <c r="W12" i="3" s="1"/>
  <c r="U13" i="3"/>
  <c r="U16" i="3"/>
  <c r="AE8" i="3"/>
  <c r="AA7" i="3"/>
  <c r="AA23" i="3" s="1"/>
  <c r="AA24" i="3" s="1"/>
  <c r="X18" i="3"/>
  <c r="Y18" i="3"/>
  <c r="Z18" i="3"/>
  <c r="AA18" i="3"/>
  <c r="AB18" i="3"/>
  <c r="AC18" i="3"/>
  <c r="X23" i="3"/>
  <c r="Y23" i="3"/>
  <c r="Z23" i="3"/>
  <c r="AB23" i="3"/>
  <c r="AB24" i="3" s="1"/>
  <c r="AC23" i="3"/>
  <c r="AC24" i="3" s="1"/>
  <c r="X24" i="3"/>
  <c r="Y24" i="3"/>
  <c r="Z24" i="3"/>
  <c r="T23" i="3"/>
  <c r="T24" i="3" s="1"/>
  <c r="T18" i="3"/>
  <c r="T13" i="3"/>
  <c r="AD23" i="3"/>
  <c r="AD24" i="3" s="1"/>
  <c r="AD18" i="3"/>
  <c r="AE23" i="3"/>
  <c r="AE24" i="3" s="1"/>
  <c r="AE18" i="3"/>
  <c r="AF23" i="3"/>
  <c r="AF24" i="3" s="1"/>
  <c r="AF18" i="3"/>
  <c r="AG23" i="3"/>
  <c r="AG24" i="3" s="1"/>
  <c r="AG18" i="3"/>
  <c r="AH23" i="3"/>
  <c r="AH24" i="3" s="1"/>
  <c r="AH18" i="3"/>
  <c r="AI18" i="3"/>
  <c r="AO42" i="3"/>
  <c r="AO43" i="3" s="1"/>
  <c r="AP41" i="3"/>
  <c r="S10" i="4" l="1"/>
  <c r="S11" i="4" s="1"/>
  <c r="S24" i="4"/>
  <c r="S25" i="4" s="1"/>
  <c r="T20" i="4" s="1"/>
  <c r="T22" i="4" s="1"/>
  <c r="T6" i="4"/>
  <c r="AL41" i="4"/>
  <c r="W19" i="3"/>
  <c r="W20" i="3" s="1"/>
  <c r="W21" i="3" s="1"/>
  <c r="W26" i="3" s="1"/>
  <c r="W25" i="3"/>
  <c r="U21" i="3"/>
  <c r="T11" i="3"/>
  <c r="T12" i="3" s="1"/>
  <c r="T14" i="3" s="1"/>
  <c r="T15" i="3" s="1"/>
  <c r="T16" i="3" s="1"/>
  <c r="T19" i="3" s="1"/>
  <c r="T20" i="3" s="1"/>
  <c r="T21" i="3" s="1"/>
  <c r="AP42" i="3"/>
  <c r="AO44" i="3"/>
  <c r="AP43" i="3"/>
  <c r="T23" i="4" l="1"/>
  <c r="T24" i="4" s="1"/>
  <c r="T25" i="4" s="1"/>
  <c r="U20" i="4" s="1"/>
  <c r="U23" i="4" s="1"/>
  <c r="T8" i="4"/>
  <c r="T9" i="4"/>
  <c r="AL42" i="4"/>
  <c r="AM41" i="4"/>
  <c r="T25" i="3"/>
  <c r="T26" i="3" s="1"/>
  <c r="AO45" i="3"/>
  <c r="AP44" i="3"/>
  <c r="T10" i="4" l="1"/>
  <c r="T11" i="4" s="1"/>
  <c r="U6" i="4" s="1"/>
  <c r="U22" i="4"/>
  <c r="U24" i="4" s="1"/>
  <c r="U25" i="4" s="1"/>
  <c r="V20" i="4" s="1"/>
  <c r="AL43" i="4"/>
  <c r="AM42" i="4"/>
  <c r="AO46" i="3"/>
  <c r="AP45" i="3"/>
  <c r="V22" i="4" l="1"/>
  <c r="V23" i="4"/>
  <c r="U8" i="4"/>
  <c r="U9" i="4"/>
  <c r="AL44" i="4"/>
  <c r="AM43" i="4"/>
  <c r="AP46" i="3"/>
  <c r="AO47" i="3"/>
  <c r="U10" i="4" l="1"/>
  <c r="U11" i="4" s="1"/>
  <c r="V6" i="4" s="1"/>
  <c r="V24" i="4"/>
  <c r="V25" i="4" s="1"/>
  <c r="W20" i="4" s="1"/>
  <c r="W16" i="4" s="1"/>
  <c r="AL45" i="4"/>
  <c r="AM44" i="4"/>
  <c r="AO48" i="3"/>
  <c r="AP47" i="3"/>
  <c r="W22" i="4" l="1"/>
  <c r="W23" i="4"/>
  <c r="V8" i="4"/>
  <c r="V9" i="4"/>
  <c r="AL46" i="4"/>
  <c r="AM45" i="4"/>
  <c r="X8" i="3"/>
  <c r="W28" i="3"/>
  <c r="AO49" i="3"/>
  <c r="AP49" i="3" s="1"/>
  <c r="AP48" i="3"/>
  <c r="V10" i="4" l="1"/>
  <c r="V11" i="4" s="1"/>
  <c r="W6" i="4" s="1"/>
  <c r="W24" i="4"/>
  <c r="W25" i="4" s="1"/>
  <c r="X20" i="4" s="1"/>
  <c r="X23" i="4" s="1"/>
  <c r="AL47" i="4"/>
  <c r="AM47" i="4" s="1"/>
  <c r="AM46" i="4"/>
  <c r="X11" i="3"/>
  <c r="X12" i="3" s="1"/>
  <c r="X14" i="3" s="1"/>
  <c r="X15" i="3" s="1"/>
  <c r="X16" i="3" s="1"/>
  <c r="X25" i="3" s="1"/>
  <c r="X13" i="3"/>
  <c r="X16" i="4" l="1"/>
  <c r="X22" i="4"/>
  <c r="X24" i="4" s="1"/>
  <c r="X25" i="4" s="1"/>
  <c r="Y20" i="4" s="1"/>
  <c r="Y22" i="4" s="1"/>
  <c r="W2" i="4"/>
  <c r="W8" i="4"/>
  <c r="W9" i="4"/>
  <c r="X19" i="3"/>
  <c r="X20" i="3" s="1"/>
  <c r="X21" i="3"/>
  <c r="X26" i="3" s="1"/>
  <c r="Y8" i="3" s="1"/>
  <c r="Y13" i="3" s="1"/>
  <c r="W10" i="4" l="1"/>
  <c r="W11" i="4" s="1"/>
  <c r="X6" i="4" s="1"/>
  <c r="Y23" i="4"/>
  <c r="Y24" i="4" s="1"/>
  <c r="Y25" i="4" s="1"/>
  <c r="Z20" i="4" s="1"/>
  <c r="Z22" i="4" s="1"/>
  <c r="Y11" i="3"/>
  <c r="Y12" i="3" s="1"/>
  <c r="Y14" i="3" s="1"/>
  <c r="Y15" i="3" s="1"/>
  <c r="Y16" i="3" s="1"/>
  <c r="Y19" i="3" s="1"/>
  <c r="Y20" i="3" s="1"/>
  <c r="Y21" i="3" s="1"/>
  <c r="Z23" i="4" l="1"/>
  <c r="Z24" i="4" s="1"/>
  <c r="Z25" i="4" s="1"/>
  <c r="AA20" i="4" s="1"/>
  <c r="AA23" i="4" s="1"/>
  <c r="Z16" i="4"/>
  <c r="X2" i="4"/>
  <c r="X9" i="4"/>
  <c r="X8" i="4"/>
  <c r="Y25" i="3"/>
  <c r="Y26" i="3" s="1"/>
  <c r="Z8" i="3" s="1"/>
  <c r="X10" i="4" l="1"/>
  <c r="X11" i="4" s="1"/>
  <c r="AA22" i="4"/>
  <c r="AA24" i="4" s="1"/>
  <c r="AA25" i="4" s="1"/>
  <c r="AB20" i="4" s="1"/>
  <c r="AB23" i="4" s="1"/>
  <c r="Y6" i="4"/>
  <c r="Z13" i="3"/>
  <c r="Z11" i="3"/>
  <c r="Z12" i="3" s="1"/>
  <c r="Z14" i="3" s="1"/>
  <c r="Z15" i="3" s="1"/>
  <c r="Z16" i="3" s="1"/>
  <c r="Z19" i="3" s="1"/>
  <c r="Z20" i="3" s="1"/>
  <c r="AB16" i="4" l="1"/>
  <c r="AB22" i="4"/>
  <c r="AB24" i="4" s="1"/>
  <c r="AB25" i="4" s="1"/>
  <c r="AC20" i="4" s="1"/>
  <c r="AC23" i="4" s="1"/>
  <c r="Y9" i="4"/>
  <c r="Y8" i="4"/>
  <c r="Y10" i="4" s="1"/>
  <c r="Y11" i="4" s="1"/>
  <c r="Z6" i="4" s="1"/>
  <c r="Z21" i="3"/>
  <c r="Z25" i="3"/>
  <c r="AC22" i="4" l="1"/>
  <c r="AC24" i="4" s="1"/>
  <c r="AC25" i="4" s="1"/>
  <c r="AD20" i="4" s="1"/>
  <c r="Z9" i="4"/>
  <c r="Z8" i="4"/>
  <c r="Z10" i="4" s="1"/>
  <c r="Z11" i="4" s="1"/>
  <c r="Z2" i="4"/>
  <c r="Z26" i="3"/>
  <c r="AA11" i="3"/>
  <c r="AA12" i="3" s="1"/>
  <c r="AA14" i="3" s="1"/>
  <c r="AA15" i="3" s="1"/>
  <c r="AA16" i="3" s="1"/>
  <c r="AA25" i="3" s="1"/>
  <c r="AA13" i="3"/>
  <c r="AD16" i="4" l="1"/>
  <c r="AD22" i="4"/>
  <c r="AD23" i="4"/>
  <c r="AA6" i="4"/>
  <c r="AA19" i="3"/>
  <c r="AA20" i="3" s="1"/>
  <c r="AA21" i="3" s="1"/>
  <c r="AA26" i="3" s="1"/>
  <c r="AB8" i="3" s="1"/>
  <c r="AD24" i="4" l="1"/>
  <c r="AD25" i="4" s="1"/>
  <c r="AE20" i="4" s="1"/>
  <c r="AE16" i="4" s="1"/>
  <c r="AA9" i="4"/>
  <c r="AA8" i="4"/>
  <c r="AA10" i="4" s="1"/>
  <c r="AA11" i="4" s="1"/>
  <c r="AB6" i="4"/>
  <c r="AB13" i="3"/>
  <c r="AB11" i="3"/>
  <c r="AB12" i="3" s="1"/>
  <c r="AB14" i="3" s="1"/>
  <c r="AB15" i="3" s="1"/>
  <c r="AB16" i="3" s="1"/>
  <c r="AB19" i="3" s="1"/>
  <c r="AB20" i="3" s="1"/>
  <c r="AE23" i="4" l="1"/>
  <c r="AE22" i="4"/>
  <c r="AB2" i="4"/>
  <c r="AB9" i="4"/>
  <c r="AB8" i="4"/>
  <c r="AB10" i="4" s="1"/>
  <c r="AB11" i="4" s="1"/>
  <c r="AB25" i="3"/>
  <c r="AB21" i="3"/>
  <c r="AE24" i="4" l="1"/>
  <c r="AE25" i="4" s="1"/>
  <c r="AF20" i="4" s="1"/>
  <c r="AF22" i="4" s="1"/>
  <c r="AC6" i="4"/>
  <c r="AB26" i="3"/>
  <c r="AF16" i="4" l="1"/>
  <c r="AF23" i="4"/>
  <c r="AF24" i="4" s="1"/>
  <c r="AF25" i="4" s="1"/>
  <c r="AC9" i="4"/>
  <c r="AC8" i="4"/>
  <c r="AC10" i="4" s="1"/>
  <c r="AC11" i="4" s="1"/>
  <c r="AD6" i="4" s="1"/>
  <c r="AC8" i="3"/>
  <c r="AC11" i="3" s="1"/>
  <c r="AC12" i="3" s="1"/>
  <c r="AC14" i="3" s="1"/>
  <c r="AC15" i="3" s="1"/>
  <c r="AC16" i="3" s="1"/>
  <c r="AC13" i="3"/>
  <c r="AD9" i="4" l="1"/>
  <c r="AD8" i="4"/>
  <c r="AD2" i="4"/>
  <c r="AC19" i="3"/>
  <c r="AC20" i="3" s="1"/>
  <c r="AC21" i="3" s="1"/>
  <c r="AC25" i="3"/>
  <c r="AD10" i="4" l="1"/>
  <c r="AD11" i="4" s="1"/>
  <c r="AE6" i="4" s="1"/>
  <c r="AE9" i="4"/>
  <c r="AE8" i="4"/>
  <c r="AE2" i="4"/>
  <c r="AC26" i="3"/>
  <c r="AD8" i="3"/>
  <c r="AD13" i="3" s="1"/>
  <c r="AE10" i="4" l="1"/>
  <c r="AE11" i="4" s="1"/>
  <c r="AF6" i="4" s="1"/>
  <c r="AD11" i="3"/>
  <c r="AD12" i="3" s="1"/>
  <c r="AD14" i="3" s="1"/>
  <c r="AD15" i="3" s="1"/>
  <c r="AD16" i="3" s="1"/>
  <c r="AD19" i="3" s="1"/>
  <c r="AD20" i="3" s="1"/>
  <c r="AD21" i="3" s="1"/>
  <c r="AF9" i="4" l="1"/>
  <c r="AF8" i="4"/>
  <c r="AF2" i="4"/>
  <c r="AD25" i="3"/>
  <c r="AD26" i="3" s="1"/>
  <c r="AE11" i="3" s="1"/>
  <c r="AE12" i="3" s="1"/>
  <c r="AE14" i="3" s="1"/>
  <c r="AE15" i="3" s="1"/>
  <c r="AE16" i="3" s="1"/>
  <c r="AE19" i="3" s="1"/>
  <c r="AE20" i="3" s="1"/>
  <c r="AE13" i="3"/>
  <c r="AF10" i="4" l="1"/>
  <c r="AF11" i="4" s="1"/>
  <c r="AE25" i="3"/>
  <c r="AE21" i="3"/>
  <c r="AE26" i="3" s="1"/>
  <c r="AF8" i="3" l="1"/>
  <c r="AF13" i="3" s="1"/>
  <c r="AF11" i="3" l="1"/>
  <c r="AF12" i="3" s="1"/>
  <c r="AF14" i="3" s="1"/>
  <c r="AF15" i="3" s="1"/>
  <c r="AF16" i="3" s="1"/>
  <c r="AF25" i="3" s="1"/>
  <c r="AF19" i="3" l="1"/>
  <c r="AF20" i="3" s="1"/>
  <c r="AF21" i="3" s="1"/>
  <c r="AF26" i="3" s="1"/>
  <c r="AG8" i="3" s="1"/>
  <c r="AG11" i="3" l="1"/>
  <c r="AG12" i="3" s="1"/>
  <c r="AG14" i="3" s="1"/>
  <c r="AG15" i="3" s="1"/>
  <c r="AG16" i="3" s="1"/>
  <c r="AG19" i="3" s="1"/>
  <c r="AG20" i="3" s="1"/>
  <c r="AG13" i="3"/>
  <c r="AG21" i="3" l="1"/>
  <c r="AG25" i="3"/>
  <c r="AG26" i="3" l="1"/>
  <c r="AH8" i="3" s="1"/>
  <c r="AH13" i="3" s="1"/>
  <c r="AH11" i="3" l="1"/>
  <c r="AH12" i="3" s="1"/>
  <c r="AH14" i="3" s="1"/>
  <c r="AH15" i="3" s="1"/>
  <c r="AH16" i="3" s="1"/>
  <c r="AH25" i="3" s="1"/>
  <c r="AH19" i="3" l="1"/>
  <c r="AH20" i="3" s="1"/>
  <c r="AH21" i="3" s="1"/>
  <c r="AH26" i="3" s="1"/>
  <c r="AI8" i="3" s="1"/>
  <c r="AI7" i="3" s="1"/>
  <c r="AI23" i="3" s="1"/>
  <c r="AI24" i="3" s="1"/>
  <c r="AI13" i="3" l="1"/>
  <c r="AI11" i="3"/>
  <c r="AI12" i="3" s="1"/>
  <c r="AI14" i="3" s="1"/>
  <c r="AI15" i="3" s="1"/>
  <c r="AI16" i="3" s="1"/>
  <c r="AI25" i="3" l="1"/>
  <c r="AI19" i="3"/>
  <c r="AI20" i="3" s="1"/>
  <c r="AI21" i="3" s="1"/>
  <c r="AI26" i="3" l="1"/>
</calcChain>
</file>

<file path=xl/sharedStrings.xml><?xml version="1.0" encoding="utf-8"?>
<sst xmlns="http://schemas.openxmlformats.org/spreadsheetml/2006/main" count="552" uniqueCount="49">
  <si>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</si>
  <si>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</si>
  <si>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</si>
  <si>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</si>
  <si>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</si>
  <si>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</si>
  <si>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</si>
  <si>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</si>
  <si>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</si>
  <si>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</si>
  <si>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</si>
  <si>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</si>
  <si>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</si>
  <si>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</si>
  <si>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z y</t>
  </si>
  <si>
    <t>add y 11</t>
  </si>
  <si>
    <t>add x 14</t>
  </si>
  <si>
    <t>div z 26</t>
  </si>
  <si>
    <t>add x -8</t>
  </si>
  <si>
    <t>add y 2</t>
  </si>
  <si>
    <t>add x -5</t>
  </si>
  <si>
    <t>add y 9</t>
  </si>
  <si>
    <t>add y 7</t>
  </si>
  <si>
    <t>add x -13</t>
  </si>
  <si>
    <t>add x 12</t>
  </si>
  <si>
    <t>add y 6</t>
  </si>
  <si>
    <t>add x -1</t>
  </si>
  <si>
    <t>add y 15</t>
  </si>
  <si>
    <t>add x -4</t>
  </si>
  <si>
    <t>add y 8</t>
  </si>
  <si>
    <t>x = 1 if x==w else 0</t>
  </si>
  <si>
    <t>x = 1 if was not equal to w in prior step else 0</t>
  </si>
  <si>
    <t>y set to 0</t>
  </si>
  <si>
    <t>y set to w</t>
  </si>
  <si>
    <t>y set to w + 6</t>
  </si>
  <si>
    <t>y set to 25</t>
  </si>
  <si>
    <t>x set to 0</t>
  </si>
  <si>
    <t>x set to z</t>
  </si>
  <si>
    <t>x set to z mod 26</t>
  </si>
  <si>
    <t>z set to z div 26</t>
  </si>
  <si>
    <t>y = 25x (this is either 0 or 25)</t>
  </si>
  <si>
    <t>z = z(25x+1); z either increases by a factor of 26, or stays the same</t>
  </si>
  <si>
    <t>y = 25x + 1 (this is either 1 or 26)</t>
  </si>
  <si>
    <t>y set to (w+6)x (this is either 0 or w+6)</t>
  </si>
  <si>
    <t>z set to z + (w+6)x; this is either z or z + w +6</t>
  </si>
  <si>
    <t>x set to (z mod 26) -8</t>
  </si>
  <si>
    <t>x</t>
  </si>
  <si>
    <t>Max z = 17</t>
  </si>
  <si>
    <t>Max z=25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</si>
</sst>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A1C1F"/>
      <name val="Calibri"/>
      <family val="2"/>
      <scheme val="minor"/>
    </font>
    <font>
      <sz val="11"/>
      <color rgb="FF275D38"/>
      <name val="Calibri"/>
      <family val="2"/>
      <scheme val="minor"/>
    </font>
    <font>
      <sz val="11"/>
      <color rgb="FF965D00"/>
      <name val="Calibri"/>
      <family val="2"/>
      <scheme val="minor"/>
    </font>
    <font>
      <b/>
      <sz val="11"/>
      <color rgb="FF565656"/>
      <name val="Calibri"/>
      <family val="2"/>
      <scheme val="minor"/>
    </font>
    <font>
      <b/>
      <sz val="11"/>
      <color rgb="FFFF8C00"/>
      <name val="Calibri"/>
      <family val="2"/>
      <scheme val="minor"/>
    </font>
    <font>
      <i/>
      <sz val="11"/>
      <color rgb="FF949494"/>
      <name val="Calibri"/>
      <family val="2"/>
      <scheme val="minor"/>
    </font>
    <font>
      <b/>
      <sz val="15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8C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AEA6"/>
        <bgColor indexed="64"/>
      </patternFill>
    </fill>
    <fill>
      <patternFill patternType="solid">
        <fgColor rgb="FFADDFB3"/>
        <bgColor indexed="64"/>
      </patternFill>
    </fill>
    <fill>
      <patternFill patternType="solid">
        <fgColor rgb="FFFFE580"/>
        <bgColor indexed="64"/>
      </patternFill>
    </fill>
    <fill>
      <patternFill patternType="solid">
        <fgColor rgb="FF57C67A"/>
        <bgColor indexed="64"/>
      </patternFill>
    </fill>
    <fill>
      <patternFill patternType="solid">
        <fgColor rgb="FFC4EAC9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14853D"/>
        <bgColor indexed="64"/>
      </patternFill>
    </fill>
    <fill>
      <patternFill patternType="solid">
        <fgColor rgb="FF00AC41"/>
        <bgColor indexed="64"/>
      </patternFill>
    </fill>
    <fill>
      <patternFill patternType="solid">
        <fgColor rgb="FF0065AC"/>
        <bgColor indexed="64"/>
      </patternFill>
    </fill>
    <fill>
      <patternFill patternType="solid">
        <fgColor rgb="FF009DE0"/>
        <bgColor indexed="64"/>
      </patternFill>
    </fill>
    <fill>
      <patternFill patternType="solid">
        <fgColor rgb="FF3BB8F0"/>
        <bgColor indexed="64"/>
      </patternFill>
    </fill>
    <fill>
      <patternFill patternType="solid">
        <fgColor rgb="FF76D3FF"/>
        <bgColor indexed="64"/>
      </patternFill>
    </fill>
    <fill>
      <patternFill patternType="solid">
        <fgColor rgb="FF9FE0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A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thin">
        <color rgb="FF565656"/>
      </bottom>
      <diagonal/>
    </border>
    <border>
      <left style="thick">
        <color rgb="FF565656"/>
      </left>
      <right style="thick">
        <color rgb="FF565656"/>
      </right>
      <top style="thick">
        <color rgb="FF565656"/>
      </top>
      <bottom style="thick">
        <color rgb="FF565656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8C00"/>
      </bottom>
      <diagonal/>
    </border>
  </borders>
  <cellStyleXfs count="34">
    <xf numFmtId="0" fontId="0" fillId="0" borderId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2" fillId="0" borderId="7" applyNumberFormat="0" applyFill="0" applyAlignment="0" applyProtection="0"/>
    <xf numFmtId="0" fontId="7" fillId="5" borderId="0" applyNumberFormat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14" fillId="22" borderId="3" applyNumberFormat="0" applyAlignment="0" applyProtection="0"/>
    <xf numFmtId="0" fontId="9" fillId="17" borderId="5" applyNumberFormat="0" applyAlignment="0" applyProtection="0"/>
    <xf numFmtId="0" fontId="10" fillId="17" borderId="5" applyNumberFormat="0" applyAlignment="0" applyProtection="0"/>
    <xf numFmtId="0" fontId="15" fillId="0" borderId="8" applyNumberFormat="0" applyFill="0" applyAlignment="0" applyProtection="0"/>
    <xf numFmtId="0" fontId="3" fillId="18" borderId="6" applyNumberFormat="0" applyAlignment="0" applyProtection="0"/>
    <xf numFmtId="0" fontId="4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11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5" fillId="13" borderId="0" applyNumberFormat="0" applyBorder="0" applyAlignment="0" applyProtection="0"/>
    <xf numFmtId="0" fontId="5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</cellStyleXfs>
  <cellXfs count="6">
    <xf numFmtId="0" fontId="0" fillId="0" borderId="0" xfId="0"/>
    <xf numFmtId="0" fontId="0" fillId="23" borderId="0" xfId="0" applyFill="1"/>
    <xf numFmtId="0" fontId="0" fillId="24" borderId="0" xfId="0" applyFill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34">
    <cellStyle name="20% - Accent1" xfId="15" builtinId="30" customBuiltin="1"/>
    <cellStyle name="20% - Accent2" xfId="18" builtinId="34" customBuiltin="1"/>
    <cellStyle name="20% - Accent3" xfId="21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" xfId="17" builtinId="32" customBuiltin="1"/>
    <cellStyle name="60% - Accent2" xfId="20" builtinId="36" customBuiltin="1"/>
    <cellStyle name="60% - Accent3" xfId="23" builtinId="40" customBuiltin="1"/>
    <cellStyle name="60% - Accent4" xfId="27" builtinId="44" customBuiltin="1"/>
    <cellStyle name="60% - Accent5" xfId="30" builtinId="48" customBuiltin="1"/>
    <cellStyle name="60% - Accent6" xfId="33" builtinId="52" customBuiltin="1"/>
    <cellStyle name="Accent4" xfId="24" builtinId="41" customBuiltin="1"/>
    <cellStyle name="Bad" xfId="5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4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Input" xfId="7" builtinId="20" customBuiltin="1"/>
    <cellStyle name="Linked Cell" xfId="10" builtinId="24" customBuiltin="1"/>
    <cellStyle name="Neutral" xfId="6" builtinId="28" customBuiltin="1"/>
    <cellStyle name="Normal" xfId="0" builtinId="0"/>
    <cellStyle name="Note" xfId="13" builtinId="10" customBuiltin="1"/>
    <cellStyle name="Output" xfId="8" builtinId="21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liver Wyman">
  <a:themeElements>
    <a:clrScheme name="Oliver Wyman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2C77"/>
      </a:accent1>
      <a:accent2>
        <a:srgbClr val="009DE0"/>
      </a:accent2>
      <a:accent3>
        <a:srgbClr val="949494"/>
      </a:accent3>
      <a:accent4>
        <a:srgbClr val="DADADA"/>
      </a:accent4>
      <a:accent5>
        <a:srgbClr val="275D38"/>
      </a:accent5>
      <a:accent6>
        <a:srgbClr val="00AC41"/>
      </a:accent6>
      <a:hlink>
        <a:srgbClr val="2C6EF2"/>
      </a:hlink>
      <a:folHlink>
        <a:srgbClr val="2C6EF2"/>
      </a:folHlink>
    </a:clrScheme>
    <a:fontScheme name="Oliver Wyman - Excel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2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blue">
      <a:srgbClr val="002C77"/>
    </a:custClr>
    <a:custClr name="Dark gray">
      <a:srgbClr val="565656"/>
    </a:custClr>
    <a:custClr name="Dark green">
      <a:srgbClr val="275D38"/>
    </a:custClr>
    <a:custClr name="Dark yellow">
      <a:srgbClr val="965D00"/>
    </a:custClr>
    <a:custClr name="Dark orange">
      <a:srgbClr val="A32E00"/>
    </a:custClr>
    <a:custClr name="Dark crimson">
      <a:srgbClr val="9A1C1F"/>
    </a:custClr>
    <a:custClr name="Dark pink">
      <a:srgbClr val="B2025B"/>
    </a:custClr>
    <a:custClr name="Dark purple">
      <a:srgbClr val="463282"/>
    </a:custClr>
    <a:custClr name="Dark blue gray">
      <a:srgbClr val="4E6287"/>
    </a:custClr>
    <a:custClr name="Danger red">
      <a:srgbClr val="C53532"/>
    </a:custClr>
    <a:custClr name="Blue">
      <a:srgbClr val="009DE0"/>
    </a:custClr>
    <a:custClr name="Gray">
      <a:srgbClr val="949494"/>
    </a:custClr>
    <a:custClr name="Green">
      <a:srgbClr val="00AC41"/>
    </a:custClr>
    <a:custClr name="Yellow">
      <a:srgbClr val="FFBE00"/>
    </a:custClr>
    <a:custClr name="Orange">
      <a:srgbClr val="FF8C00"/>
    </a:custClr>
    <a:custClr name="Crimson">
      <a:srgbClr val="EF4E45"/>
    </a:custClr>
    <a:custClr name="Pink">
      <a:srgbClr val="EE3D8B"/>
    </a:custClr>
    <a:custClr name="Purple">
      <a:srgbClr val="8246AF"/>
    </a:custClr>
    <a:custClr name="Blue gray">
      <a:srgbClr val="8096B2"/>
    </a:custClr>
    <a:custClr name="Warning yellow">
      <a:srgbClr val="FFBE00"/>
    </a:custClr>
    <a:custClr name="Light blue">
      <a:srgbClr val="76D3FF"/>
    </a:custClr>
    <a:custClr name="Light gray">
      <a:srgbClr val="DADADA"/>
    </a:custClr>
    <a:custClr name="Light green">
      <a:srgbClr val="ADDFB3"/>
    </a:custClr>
    <a:custClr name="Light yellow">
      <a:srgbClr val="FFE580"/>
    </a:custClr>
    <a:custClr name="Light orange">
      <a:srgbClr val="FFCA94"/>
    </a:custClr>
    <a:custClr name="Light crimson">
      <a:srgbClr val="FFAEA6"/>
    </a:custClr>
    <a:custClr name="Light pink">
      <a:srgbClr val="F8ACBE"/>
    </a:custClr>
    <a:custClr name="Light purple">
      <a:srgbClr val="CCB3E0"/>
    </a:custClr>
    <a:custClr name="Light blue gray">
      <a:srgbClr val="BED3E4"/>
    </a:custClr>
    <a:custClr name="Success green">
      <a:srgbClr val="14853D"/>
    </a:custClr>
    <a:custClr name="Table blue">
      <a:srgbClr val="C7EDFF"/>
    </a:custClr>
    <a:custClr name="Table gray">
      <a:srgbClr val="F0F0F0"/>
    </a:custClr>
  </a:custClrLst>
  <a:extLst>
    <a:ext uri="{05A4C25C-085E-4340-85A3-A5531E510DB2}">
      <thm15:themeFamily xmlns:thm15="http://schemas.microsoft.com/office/thememl/2012/main" name="Classic Print.potx" id="{3BD3F9C2-E0F5-4CEF-8789-E4AB830419DB}" vid="{79E2AB3F-92A5-4A76-BFD1-0EDE0A7B893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B6D8-1034-45D1-AAB6-7666AC77563B}">
  <dimension ref="B2:AM47"/>
  <sheetViews>
    <sheetView tabSelected="1" zoomScaleNormal="100" workbookViewId="0">
      <selection activeCell="Q7" sqref="Q7"/>
    </sheetView>
  </sheetViews>
  <sheetFormatPr defaultRowHeight="14.5" x14ac:dyDescent="0.35"/>
  <cols>
    <col min="17" max="17" width="38.7265625" bestFit="1" customWidth="1"/>
    <col min="26" max="26" width="7.81640625" bestFit="1" customWidth="1"/>
    <col min="27" max="28" width="9.81640625" bestFit="1" customWidth="1"/>
    <col min="29" max="32" width="10.81640625" bestFit="1" customWidth="1"/>
    <col min="34" max="34" width="10.36328125" bestFit="1" customWidth="1"/>
  </cols>
  <sheetData>
    <row r="2" spans="2:34" x14ac:dyDescent="0.35">
      <c r="W2">
        <f>MOD(W6,26)</f>
        <v>17</v>
      </c>
      <c r="X2">
        <f>MOD(X6,26)</f>
        <v>10</v>
      </c>
      <c r="Z2">
        <f>MOD(Z6,26)</f>
        <v>16</v>
      </c>
      <c r="AB2">
        <f>MOD(AB6,26)</f>
        <v>10</v>
      </c>
      <c r="AD2">
        <f>MOD(AD6,26)</f>
        <v>14</v>
      </c>
      <c r="AE2">
        <f>MOD(AE6,26)</f>
        <v>13</v>
      </c>
      <c r="AF2">
        <f>MOD(AF6,26)</f>
        <v>10</v>
      </c>
    </row>
    <row r="3" spans="2:34" x14ac:dyDescent="0.35">
      <c r="W3">
        <f>F$5</f>
        <v>-8</v>
      </c>
      <c r="X3">
        <f>G$5</f>
        <v>-5</v>
      </c>
      <c r="Z3">
        <f>I$5</f>
        <v>-13</v>
      </c>
      <c r="AB3">
        <f>K$5</f>
        <v>-1</v>
      </c>
      <c r="AD3">
        <f>M$5</f>
        <v>-5</v>
      </c>
      <c r="AE3">
        <f>N$5</f>
        <v>-4</v>
      </c>
      <c r="AF3">
        <f>O$5</f>
        <v>-8</v>
      </c>
    </row>
    <row r="4" spans="2:34" x14ac:dyDescent="0.35">
      <c r="B4">
        <v>1</v>
      </c>
      <c r="C4">
        <v>1</v>
      </c>
      <c r="D4">
        <v>1</v>
      </c>
      <c r="E4">
        <v>1</v>
      </c>
      <c r="F4">
        <v>26</v>
      </c>
      <c r="G4">
        <v>26</v>
      </c>
      <c r="H4">
        <v>1</v>
      </c>
      <c r="I4">
        <v>26</v>
      </c>
      <c r="J4">
        <v>1</v>
      </c>
      <c r="K4">
        <v>26</v>
      </c>
      <c r="L4">
        <v>1</v>
      </c>
      <c r="M4">
        <v>26</v>
      </c>
      <c r="N4">
        <v>26</v>
      </c>
      <c r="O4">
        <v>26</v>
      </c>
    </row>
    <row r="5" spans="2:34" x14ac:dyDescent="0.35">
      <c r="B5">
        <v>11</v>
      </c>
      <c r="C5">
        <v>11</v>
      </c>
      <c r="D5">
        <v>14</v>
      </c>
      <c r="E5">
        <v>11</v>
      </c>
      <c r="F5">
        <v>-8</v>
      </c>
      <c r="G5">
        <v>-5</v>
      </c>
      <c r="H5">
        <v>11</v>
      </c>
      <c r="I5">
        <v>-13</v>
      </c>
      <c r="J5">
        <v>12</v>
      </c>
      <c r="K5">
        <v>-1</v>
      </c>
      <c r="L5">
        <v>14</v>
      </c>
      <c r="M5">
        <v>-5</v>
      </c>
      <c r="N5">
        <v>-4</v>
      </c>
      <c r="O5">
        <v>-8</v>
      </c>
      <c r="S5">
        <v>9</v>
      </c>
      <c r="T5">
        <v>2</v>
      </c>
      <c r="U5">
        <v>9</v>
      </c>
      <c r="V5">
        <v>6</v>
      </c>
      <c r="W5" s="1">
        <v>9</v>
      </c>
      <c r="X5" s="1">
        <v>5</v>
      </c>
      <c r="Y5" s="4">
        <v>9</v>
      </c>
      <c r="Z5" s="1">
        <v>3</v>
      </c>
      <c r="AA5" s="4">
        <v>4</v>
      </c>
      <c r="AB5" s="1">
        <v>9</v>
      </c>
      <c r="AC5" s="4">
        <v>7</v>
      </c>
      <c r="AD5" s="1">
        <v>9</v>
      </c>
      <c r="AE5" s="1">
        <v>9</v>
      </c>
      <c r="AF5" s="1">
        <v>2</v>
      </c>
      <c r="AG5" s="4"/>
      <c r="AH5" s="4" t="str">
        <f>S5&amp;T5&amp;U5&amp;V5&amp;W5&amp;X5&amp;Y5&amp;Z5&amp;AA5&amp;AB5&amp;AC5&amp;AD5&amp;AE5&amp;AF5</f>
        <v>92969593497992</v>
      </c>
    </row>
    <row r="6" spans="2:34" x14ac:dyDescent="0.35">
      <c r="B6">
        <v>1</v>
      </c>
      <c r="C6">
        <v>11</v>
      </c>
      <c r="D6">
        <v>1</v>
      </c>
      <c r="E6">
        <v>11</v>
      </c>
      <c r="F6">
        <v>2</v>
      </c>
      <c r="G6">
        <v>9</v>
      </c>
      <c r="H6">
        <v>7</v>
      </c>
      <c r="I6">
        <v>11</v>
      </c>
      <c r="J6">
        <v>6</v>
      </c>
      <c r="K6">
        <v>15</v>
      </c>
      <c r="L6">
        <v>7</v>
      </c>
      <c r="M6">
        <v>1</v>
      </c>
      <c r="N6">
        <v>8</v>
      </c>
      <c r="O6">
        <v>6</v>
      </c>
      <c r="S6">
        <v>0</v>
      </c>
      <c r="T6">
        <f>S11</f>
        <v>10</v>
      </c>
      <c r="U6">
        <f>T11</f>
        <v>273</v>
      </c>
      <c r="V6">
        <f>U11</f>
        <v>7108</v>
      </c>
      <c r="W6">
        <f>V11</f>
        <v>184825</v>
      </c>
      <c r="X6">
        <f>W11</f>
        <v>7108</v>
      </c>
      <c r="Y6">
        <f>X11</f>
        <v>273</v>
      </c>
      <c r="Z6">
        <f>Y11</f>
        <v>7114</v>
      </c>
      <c r="AA6">
        <f>Z11</f>
        <v>273</v>
      </c>
      <c r="AB6">
        <f>AA11</f>
        <v>7108</v>
      </c>
      <c r="AC6">
        <f>AB11</f>
        <v>273</v>
      </c>
      <c r="AD6">
        <f>AC11</f>
        <v>7112</v>
      </c>
      <c r="AE6">
        <f>AD11</f>
        <v>273</v>
      </c>
      <c r="AF6">
        <f>AE11</f>
        <v>10</v>
      </c>
    </row>
    <row r="7" spans="2:34" x14ac:dyDescent="0.3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</row>
    <row r="8" spans="2:34" x14ac:dyDescent="0.35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Q8" t="s">
        <v>36</v>
      </c>
      <c r="S8" s="4">
        <f>ROUNDDOWN(S6/B$4,0)</f>
        <v>0</v>
      </c>
      <c r="T8" s="4">
        <f t="shared" ref="T8:AF8" si="0">ROUNDDOWN(T6/C$4,0)</f>
        <v>10</v>
      </c>
      <c r="U8" s="4">
        <f t="shared" si="0"/>
        <v>273</v>
      </c>
      <c r="V8" s="4">
        <f t="shared" si="0"/>
        <v>7108</v>
      </c>
      <c r="W8" s="4">
        <f t="shared" si="0"/>
        <v>7108</v>
      </c>
      <c r="X8" s="4">
        <f t="shared" si="0"/>
        <v>273</v>
      </c>
      <c r="Y8" s="4">
        <f t="shared" si="0"/>
        <v>273</v>
      </c>
      <c r="Z8" s="4">
        <f t="shared" si="0"/>
        <v>273</v>
      </c>
      <c r="AA8" s="4">
        <f t="shared" si="0"/>
        <v>273</v>
      </c>
      <c r="AB8" s="4">
        <f t="shared" si="0"/>
        <v>273</v>
      </c>
      <c r="AC8" s="4">
        <f t="shared" si="0"/>
        <v>273</v>
      </c>
      <c r="AD8" s="4">
        <f t="shared" si="0"/>
        <v>273</v>
      </c>
      <c r="AE8" s="4">
        <f t="shared" si="0"/>
        <v>10</v>
      </c>
      <c r="AF8" s="4">
        <f t="shared" si="0"/>
        <v>0</v>
      </c>
      <c r="AG8" s="4"/>
    </row>
    <row r="9" spans="2:34" x14ac:dyDescent="0.35"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Q9" t="s">
        <v>37</v>
      </c>
      <c r="S9" s="4">
        <f>IF((MOD(S6,26)+B$5)=S5,0,1)</f>
        <v>1</v>
      </c>
      <c r="T9" s="4">
        <f t="shared" ref="T9:AF9" si="1">IF((MOD(T6,26)+C$5)=T5,0,1)</f>
        <v>1</v>
      </c>
      <c r="U9" s="4">
        <f t="shared" si="1"/>
        <v>1</v>
      </c>
      <c r="V9" s="4">
        <f t="shared" si="1"/>
        <v>1</v>
      </c>
      <c r="W9" s="4">
        <f t="shared" si="1"/>
        <v>0</v>
      </c>
      <c r="X9" s="4">
        <f t="shared" si="1"/>
        <v>0</v>
      </c>
      <c r="Y9" s="4">
        <f t="shared" si="1"/>
        <v>1</v>
      </c>
      <c r="Z9" s="4">
        <f t="shared" si="1"/>
        <v>0</v>
      </c>
      <c r="AA9" s="4">
        <f t="shared" si="1"/>
        <v>1</v>
      </c>
      <c r="AB9" s="4">
        <f t="shared" si="1"/>
        <v>0</v>
      </c>
      <c r="AC9" s="4">
        <f t="shared" si="1"/>
        <v>1</v>
      </c>
      <c r="AD9" s="4">
        <f t="shared" si="1"/>
        <v>0</v>
      </c>
      <c r="AE9" s="4">
        <f t="shared" si="1"/>
        <v>0</v>
      </c>
      <c r="AF9" s="4">
        <f t="shared" si="1"/>
        <v>0</v>
      </c>
      <c r="AG9" s="4"/>
    </row>
    <row r="10" spans="2:34" x14ac:dyDescent="0.35"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Q10" t="s">
        <v>38</v>
      </c>
      <c r="S10" s="5">
        <f>S8*(25*S9+1)</f>
        <v>0</v>
      </c>
      <c r="T10" s="5">
        <f t="shared" ref="T10:AF10" si="2">T8*(25*T9+1)</f>
        <v>260</v>
      </c>
      <c r="U10" s="5">
        <f t="shared" si="2"/>
        <v>7098</v>
      </c>
      <c r="V10" s="5">
        <f t="shared" si="2"/>
        <v>184808</v>
      </c>
      <c r="W10" s="5">
        <f t="shared" si="2"/>
        <v>7108</v>
      </c>
      <c r="X10" s="5">
        <f t="shared" si="2"/>
        <v>273</v>
      </c>
      <c r="Y10" s="5">
        <f t="shared" si="2"/>
        <v>7098</v>
      </c>
      <c r="Z10" s="5">
        <f t="shared" si="2"/>
        <v>273</v>
      </c>
      <c r="AA10" s="5">
        <f t="shared" si="2"/>
        <v>7098</v>
      </c>
      <c r="AB10" s="5">
        <f t="shared" si="2"/>
        <v>273</v>
      </c>
      <c r="AC10" s="5">
        <f t="shared" si="2"/>
        <v>7098</v>
      </c>
      <c r="AD10" s="5">
        <f t="shared" si="2"/>
        <v>273</v>
      </c>
      <c r="AE10" s="5">
        <f t="shared" si="2"/>
        <v>10</v>
      </c>
      <c r="AF10" s="5">
        <f t="shared" si="2"/>
        <v>0</v>
      </c>
      <c r="AG10" s="4"/>
    </row>
    <row r="11" spans="2:34" x14ac:dyDescent="0.35">
      <c r="B11" s="2" t="s">
        <v>4</v>
      </c>
      <c r="C11" s="2" t="s">
        <v>4</v>
      </c>
      <c r="D11" s="2" t="s">
        <v>4</v>
      </c>
      <c r="E11" s="2" t="s">
        <v>4</v>
      </c>
      <c r="F11" s="2" t="s">
        <v>17</v>
      </c>
      <c r="G11" s="2" t="s">
        <v>17</v>
      </c>
      <c r="H11" s="2" t="s">
        <v>4</v>
      </c>
      <c r="I11" s="2" t="s">
        <v>17</v>
      </c>
      <c r="J11" s="2" t="s">
        <v>4</v>
      </c>
      <c r="K11" s="2" t="s">
        <v>17</v>
      </c>
      <c r="L11" s="2" t="s">
        <v>4</v>
      </c>
      <c r="M11" s="2" t="s">
        <v>17</v>
      </c>
      <c r="N11" s="2" t="s">
        <v>17</v>
      </c>
      <c r="O11" s="2" t="s">
        <v>17</v>
      </c>
      <c r="Q11" s="2" t="s">
        <v>39</v>
      </c>
      <c r="S11" s="4">
        <f>S10+(S5+B$6)*S9</f>
        <v>10</v>
      </c>
      <c r="T11" s="4">
        <f t="shared" ref="T11:AF11" si="3">T10+(T5+C$6)*T9</f>
        <v>273</v>
      </c>
      <c r="U11" s="4">
        <f t="shared" si="3"/>
        <v>7108</v>
      </c>
      <c r="V11" s="4">
        <f t="shared" si="3"/>
        <v>184825</v>
      </c>
      <c r="W11" s="4">
        <f t="shared" si="3"/>
        <v>7108</v>
      </c>
      <c r="X11" s="4">
        <f t="shared" si="3"/>
        <v>273</v>
      </c>
      <c r="Y11" s="4">
        <f t="shared" si="3"/>
        <v>7114</v>
      </c>
      <c r="Z11" s="4">
        <f t="shared" si="3"/>
        <v>273</v>
      </c>
      <c r="AA11" s="4">
        <f t="shared" si="3"/>
        <v>7108</v>
      </c>
      <c r="AB11" s="4">
        <f t="shared" si="3"/>
        <v>273</v>
      </c>
      <c r="AC11" s="4">
        <f t="shared" si="3"/>
        <v>7112</v>
      </c>
      <c r="AD11" s="4">
        <f t="shared" si="3"/>
        <v>273</v>
      </c>
      <c r="AE11" s="4">
        <f t="shared" si="3"/>
        <v>10</v>
      </c>
      <c r="AF11" s="4">
        <f t="shared" si="3"/>
        <v>0</v>
      </c>
      <c r="AG11" s="4"/>
    </row>
    <row r="12" spans="2:34" x14ac:dyDescent="0.35">
      <c r="B12" s="1" t="s">
        <v>5</v>
      </c>
      <c r="C12" s="1" t="s">
        <v>5</v>
      </c>
      <c r="D12" s="1" t="s">
        <v>16</v>
      </c>
      <c r="E12" s="1" t="s">
        <v>5</v>
      </c>
      <c r="F12" s="1" t="s">
        <v>18</v>
      </c>
      <c r="G12" s="1" t="s">
        <v>20</v>
      </c>
      <c r="H12" s="1" t="s">
        <v>5</v>
      </c>
      <c r="I12" s="1" t="s">
        <v>23</v>
      </c>
      <c r="J12" s="1" t="s">
        <v>24</v>
      </c>
      <c r="K12" s="1" t="s">
        <v>26</v>
      </c>
      <c r="L12" s="1" t="s">
        <v>16</v>
      </c>
      <c r="M12" s="1" t="s">
        <v>20</v>
      </c>
      <c r="N12" s="1" t="s">
        <v>28</v>
      </c>
      <c r="O12" s="1" t="s">
        <v>18</v>
      </c>
      <c r="Q12" s="1" t="s">
        <v>45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5"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Q13" t="s">
        <v>30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2:34" x14ac:dyDescent="0.35"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Q14" t="s">
        <v>31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2:34" x14ac:dyDescent="0.35"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Q15" t="s">
        <v>32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2:34" x14ac:dyDescent="0.35"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Q16" t="s">
        <v>35</v>
      </c>
      <c r="W16">
        <f>MOD(W20,26)</f>
        <v>12</v>
      </c>
      <c r="X16">
        <f>MOD(X20,26)</f>
        <v>6</v>
      </c>
      <c r="Z16">
        <f>MOD(Z20,26)</f>
        <v>14</v>
      </c>
      <c r="AB16">
        <f>MOD(AB20,26)</f>
        <v>7</v>
      </c>
      <c r="AD16">
        <f>MOD(AD20,26)</f>
        <v>8</v>
      </c>
      <c r="AE16">
        <f>MOD(AE20,26)</f>
        <v>12</v>
      </c>
      <c r="AF16">
        <f>MOD(AF20,26)</f>
        <v>9</v>
      </c>
      <c r="AG16" s="4"/>
      <c r="AH16" s="4"/>
    </row>
    <row r="17" spans="2:34" x14ac:dyDescent="0.35"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Q17" t="s">
        <v>40</v>
      </c>
      <c r="W17">
        <f>F$5</f>
        <v>-8</v>
      </c>
      <c r="X17">
        <f>G$5</f>
        <v>-5</v>
      </c>
      <c r="Z17">
        <f>I$5</f>
        <v>-13</v>
      </c>
      <c r="AB17">
        <f>K$5</f>
        <v>-1</v>
      </c>
      <c r="AD17">
        <f>M$5</f>
        <v>-5</v>
      </c>
      <c r="AE17">
        <f>N$5</f>
        <v>-4</v>
      </c>
      <c r="AF17">
        <f>O$5</f>
        <v>-8</v>
      </c>
      <c r="AG17" s="4"/>
      <c r="AH17" s="4"/>
    </row>
    <row r="18" spans="2:34" x14ac:dyDescent="0.35"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  <c r="L18" t="s">
        <v>11</v>
      </c>
      <c r="M18" t="s">
        <v>11</v>
      </c>
      <c r="N18" t="s">
        <v>11</v>
      </c>
      <c r="O18" t="s">
        <v>11</v>
      </c>
      <c r="Q18" t="s">
        <v>42</v>
      </c>
      <c r="AG18" s="4"/>
      <c r="AH18" s="4"/>
    </row>
    <row r="19" spans="2:34" x14ac:dyDescent="0.35"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t="s">
        <v>12</v>
      </c>
      <c r="N19" t="s">
        <v>12</v>
      </c>
      <c r="O19" t="s">
        <v>12</v>
      </c>
      <c r="Q19" t="s">
        <v>41</v>
      </c>
      <c r="S19">
        <v>8</v>
      </c>
      <c r="T19">
        <v>1</v>
      </c>
      <c r="U19">
        <v>5</v>
      </c>
      <c r="V19">
        <v>1</v>
      </c>
      <c r="W19" s="1">
        <v>4</v>
      </c>
      <c r="X19" s="1">
        <v>1</v>
      </c>
      <c r="Y19" s="4">
        <v>7</v>
      </c>
      <c r="Z19" s="1">
        <v>1</v>
      </c>
      <c r="AA19" s="4">
        <v>1</v>
      </c>
      <c r="AB19" s="1">
        <v>6</v>
      </c>
      <c r="AC19" s="4">
        <v>1</v>
      </c>
      <c r="AD19" s="1">
        <v>3</v>
      </c>
      <c r="AE19" s="1">
        <v>8</v>
      </c>
      <c r="AF19" s="1">
        <v>1</v>
      </c>
      <c r="AG19" s="5"/>
      <c r="AH19" s="4" t="str">
        <f>S19&amp;T19&amp;U19&amp;V19&amp;W19&amp;X19&amp;Y19&amp;Z19&amp;AA19&amp;AB19&amp;AC19&amp;AD19&amp;AE19&amp;AF19</f>
        <v>81514171161381</v>
      </c>
    </row>
    <row r="20" spans="2:34" x14ac:dyDescent="0.35"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Q20" t="s">
        <v>32</v>
      </c>
      <c r="S20">
        <v>0</v>
      </c>
      <c r="T20">
        <f>S25</f>
        <v>9</v>
      </c>
      <c r="U20">
        <f>T25</f>
        <v>246</v>
      </c>
      <c r="V20">
        <f>U25</f>
        <v>6402</v>
      </c>
      <c r="W20">
        <f>V25</f>
        <v>166464</v>
      </c>
      <c r="X20">
        <f>W25</f>
        <v>6402</v>
      </c>
      <c r="Y20">
        <f>X25</f>
        <v>246</v>
      </c>
      <c r="Z20">
        <f>Y25</f>
        <v>6410</v>
      </c>
      <c r="AA20">
        <f>Z25</f>
        <v>246</v>
      </c>
      <c r="AB20">
        <f>AA25</f>
        <v>6403</v>
      </c>
      <c r="AC20">
        <f>AB25</f>
        <v>246</v>
      </c>
      <c r="AD20">
        <f>AC25</f>
        <v>6404</v>
      </c>
      <c r="AE20">
        <f>AD25</f>
        <v>246</v>
      </c>
      <c r="AF20">
        <f>AE25</f>
        <v>9</v>
      </c>
      <c r="AG20" s="4"/>
      <c r="AH20" s="4"/>
    </row>
    <row r="21" spans="2:34" x14ac:dyDescent="0.35">
      <c r="B21" t="s">
        <v>13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Q21" t="s">
        <v>33</v>
      </c>
      <c r="AG21" s="4"/>
      <c r="AH21" s="4"/>
    </row>
    <row r="22" spans="2:34" x14ac:dyDescent="0.35">
      <c r="B22" s="1" t="s">
        <v>11</v>
      </c>
      <c r="C22" s="1" t="s">
        <v>15</v>
      </c>
      <c r="D22" s="1" t="s">
        <v>11</v>
      </c>
      <c r="E22" s="1" t="s">
        <v>15</v>
      </c>
      <c r="F22" s="1" t="s">
        <v>19</v>
      </c>
      <c r="G22" s="1" t="s">
        <v>21</v>
      </c>
      <c r="H22" s="1" t="s">
        <v>22</v>
      </c>
      <c r="I22" s="1" t="s">
        <v>15</v>
      </c>
      <c r="J22" s="1" t="s">
        <v>25</v>
      </c>
      <c r="K22" s="1" t="s">
        <v>27</v>
      </c>
      <c r="L22" s="1" t="s">
        <v>22</v>
      </c>
      <c r="M22" s="1" t="s">
        <v>11</v>
      </c>
      <c r="N22" s="1" t="s">
        <v>29</v>
      </c>
      <c r="O22" s="1" t="s">
        <v>25</v>
      </c>
      <c r="Q22" s="1" t="s">
        <v>34</v>
      </c>
      <c r="S22" s="4">
        <f>ROUNDDOWN(S20/B$4,0)</f>
        <v>0</v>
      </c>
      <c r="T22" s="4">
        <f t="shared" ref="T22" si="4">ROUNDDOWN(T20/C$4,0)</f>
        <v>9</v>
      </c>
      <c r="U22" s="4">
        <f t="shared" ref="U22" si="5">ROUNDDOWN(U20/D$4,0)</f>
        <v>246</v>
      </c>
      <c r="V22" s="4">
        <f t="shared" ref="V22" si="6">ROUNDDOWN(V20/E$4,0)</f>
        <v>6402</v>
      </c>
      <c r="W22" s="4">
        <f t="shared" ref="W22" si="7">ROUNDDOWN(W20/F$4,0)</f>
        <v>6402</v>
      </c>
      <c r="X22" s="4">
        <f t="shared" ref="X22" si="8">ROUNDDOWN(X20/G$4,0)</f>
        <v>246</v>
      </c>
      <c r="Y22" s="4">
        <f t="shared" ref="Y22" si="9">ROUNDDOWN(Y20/H$4,0)</f>
        <v>246</v>
      </c>
      <c r="Z22" s="4">
        <f t="shared" ref="Z22" si="10">ROUNDDOWN(Z20/I$4,0)</f>
        <v>246</v>
      </c>
      <c r="AA22" s="4">
        <f t="shared" ref="AA22" si="11">ROUNDDOWN(AA20/J$4,0)</f>
        <v>246</v>
      </c>
      <c r="AB22" s="4">
        <f t="shared" ref="AB22" si="12">ROUNDDOWN(AB20/K$4,0)</f>
        <v>246</v>
      </c>
      <c r="AC22" s="4">
        <f t="shared" ref="AC22" si="13">ROUNDDOWN(AC20/L$4,0)</f>
        <v>246</v>
      </c>
      <c r="AD22" s="4">
        <f t="shared" ref="AD22" si="14">ROUNDDOWN(AD20/M$4,0)</f>
        <v>246</v>
      </c>
      <c r="AE22" s="4">
        <f t="shared" ref="AE22" si="15">ROUNDDOWN(AE20/N$4,0)</f>
        <v>9</v>
      </c>
      <c r="AF22" s="4">
        <f t="shared" ref="AF22" si="16">ROUNDDOWN(AF20/O$4,0)</f>
        <v>0</v>
      </c>
      <c r="AG22" s="4"/>
      <c r="AH22" s="4"/>
    </row>
    <row r="23" spans="2:34" x14ac:dyDescent="0.35"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Q23" t="s">
        <v>43</v>
      </c>
      <c r="S23" s="4">
        <f>IF((MOD(S20,26)+B$5)=S19,0,1)</f>
        <v>1</v>
      </c>
      <c r="T23" s="4">
        <f t="shared" ref="T23" si="17">IF((MOD(T20,26)+C$5)=T19,0,1)</f>
        <v>1</v>
      </c>
      <c r="U23" s="4">
        <f t="shared" ref="U23" si="18">IF((MOD(U20,26)+D$5)=U19,0,1)</f>
        <v>1</v>
      </c>
      <c r="V23" s="4">
        <f t="shared" ref="V23" si="19">IF((MOD(V20,26)+E$5)=V19,0,1)</f>
        <v>1</v>
      </c>
      <c r="W23" s="4">
        <f t="shared" ref="W23" si="20">IF((MOD(W20,26)+F$5)=W19,0,1)</f>
        <v>0</v>
      </c>
      <c r="X23" s="4">
        <f t="shared" ref="X23" si="21">IF((MOD(X20,26)+G$5)=X19,0,1)</f>
        <v>0</v>
      </c>
      <c r="Y23" s="4">
        <f t="shared" ref="Y23" si="22">IF((MOD(Y20,26)+H$5)=Y19,0,1)</f>
        <v>1</v>
      </c>
      <c r="Z23" s="4">
        <f t="shared" ref="Z23" si="23">IF((MOD(Z20,26)+I$5)=Z19,0,1)</f>
        <v>0</v>
      </c>
      <c r="AA23" s="4">
        <f t="shared" ref="AA23" si="24">IF((MOD(AA20,26)+J$5)=AA19,0,1)</f>
        <v>1</v>
      </c>
      <c r="AB23" s="4">
        <f t="shared" ref="AB23" si="25">IF((MOD(AB20,26)+K$5)=AB19,0,1)</f>
        <v>0</v>
      </c>
      <c r="AC23" s="4">
        <f t="shared" ref="AC23" si="26">IF((MOD(AC20,26)+L$5)=AC19,0,1)</f>
        <v>1</v>
      </c>
      <c r="AD23" s="4">
        <f t="shared" ref="AD23" si="27">IF((MOD(AD20,26)+M$5)=AD19,0,1)</f>
        <v>0</v>
      </c>
      <c r="AE23" s="4">
        <f t="shared" ref="AE23" si="28">IF((MOD(AE20,26)+N$5)=AE19,0,1)</f>
        <v>0</v>
      </c>
      <c r="AF23" s="4">
        <f t="shared" ref="AF23" si="29">IF((MOD(AF20,26)+O$5)=AF19,0,1)</f>
        <v>0</v>
      </c>
      <c r="AG23" s="4"/>
      <c r="AH23" s="4"/>
    </row>
    <row r="24" spans="2:34" x14ac:dyDescent="0.35">
      <c r="B24" t="s">
        <v>14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  <c r="O24" t="s">
        <v>14</v>
      </c>
      <c r="Q24" t="s">
        <v>44</v>
      </c>
      <c r="S24" s="5">
        <f>S22*(25*S23+1)</f>
        <v>0</v>
      </c>
      <c r="T24" s="5">
        <f t="shared" ref="T24" si="30">T22*(25*T23+1)</f>
        <v>234</v>
      </c>
      <c r="U24" s="5">
        <f t="shared" ref="U24" si="31">U22*(25*U23+1)</f>
        <v>6396</v>
      </c>
      <c r="V24" s="5">
        <f t="shared" ref="V24" si="32">V22*(25*V23+1)</f>
        <v>166452</v>
      </c>
      <c r="W24" s="5">
        <f t="shared" ref="W24" si="33">W22*(25*W23+1)</f>
        <v>6402</v>
      </c>
      <c r="X24" s="5">
        <f t="shared" ref="X24" si="34">X22*(25*X23+1)</f>
        <v>246</v>
      </c>
      <c r="Y24" s="5">
        <f t="shared" ref="Y24" si="35">Y22*(25*Y23+1)</f>
        <v>6396</v>
      </c>
      <c r="Z24" s="5">
        <f t="shared" ref="Z24" si="36">Z22*(25*Z23+1)</f>
        <v>246</v>
      </c>
      <c r="AA24" s="5">
        <f t="shared" ref="AA24" si="37">AA22*(25*AA23+1)</f>
        <v>6396</v>
      </c>
      <c r="AB24" s="5">
        <f t="shared" ref="AB24" si="38">AB22*(25*AB23+1)</f>
        <v>246</v>
      </c>
      <c r="AC24" s="5">
        <f t="shared" ref="AC24" si="39">AC22*(25*AC23+1)</f>
        <v>6396</v>
      </c>
      <c r="AD24" s="5">
        <f t="shared" ref="AD24" si="40">AD22*(25*AD23+1)</f>
        <v>246</v>
      </c>
      <c r="AE24" s="5">
        <f t="shared" ref="AE24" si="41">AE22*(25*AE23+1)</f>
        <v>9</v>
      </c>
      <c r="AF24" s="5">
        <f t="shared" ref="AF24" si="42">AF22*(25*AF23+1)</f>
        <v>0</v>
      </c>
      <c r="AG24" s="4"/>
      <c r="AH24" s="4"/>
    </row>
    <row r="25" spans="2:34" x14ac:dyDescent="0.35">
      <c r="S25" s="4">
        <f>S24+(S19+B$6)*S23</f>
        <v>9</v>
      </c>
      <c r="T25" s="4">
        <f t="shared" ref="T25" si="43">T24+(T19+C$6)*T23</f>
        <v>246</v>
      </c>
      <c r="U25" s="4">
        <f t="shared" ref="U25" si="44">U24+(U19+D$6)*U23</f>
        <v>6402</v>
      </c>
      <c r="V25" s="4">
        <f t="shared" ref="V25" si="45">V24+(V19+E$6)*V23</f>
        <v>166464</v>
      </c>
      <c r="W25" s="4">
        <f t="shared" ref="W25" si="46">W24+(W19+F$6)*W23</f>
        <v>6402</v>
      </c>
      <c r="X25" s="4">
        <f t="shared" ref="X25" si="47">X24+(X19+G$6)*X23</f>
        <v>246</v>
      </c>
      <c r="Y25" s="4">
        <f t="shared" ref="Y25" si="48">Y24+(Y19+H$6)*Y23</f>
        <v>6410</v>
      </c>
      <c r="Z25" s="4">
        <f t="shared" ref="Z25" si="49">Z24+(Z19+I$6)*Z23</f>
        <v>246</v>
      </c>
      <c r="AA25" s="4">
        <f t="shared" ref="AA25" si="50">AA24+(AA19+J$6)*AA23</f>
        <v>6403</v>
      </c>
      <c r="AB25" s="4">
        <f t="shared" ref="AB25" si="51">AB24+(AB19+K$6)*AB23</f>
        <v>246</v>
      </c>
      <c r="AC25" s="4">
        <f t="shared" ref="AC25" si="52">AC24+(AC19+L$6)*AC23</f>
        <v>6404</v>
      </c>
      <c r="AD25" s="4">
        <f t="shared" ref="AD25" si="53">AD24+(AD19+M$6)*AD23</f>
        <v>246</v>
      </c>
      <c r="AE25" s="4">
        <f t="shared" ref="AE25" si="54">AE24+(AE19+N$6)*AE23</f>
        <v>9</v>
      </c>
      <c r="AF25" s="4">
        <f t="shared" ref="AF25" si="55">AF24+(AF19+O$6)*AF23</f>
        <v>0</v>
      </c>
      <c r="AG25" s="4"/>
      <c r="AH25" s="4"/>
    </row>
    <row r="26" spans="2:34" x14ac:dyDescent="0.35"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 x14ac:dyDescent="0.35"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39" spans="38:39" x14ac:dyDescent="0.35">
      <c r="AL39">
        <v>1</v>
      </c>
      <c r="AM39">
        <f>AL39+8</f>
        <v>9</v>
      </c>
    </row>
    <row r="40" spans="38:39" x14ac:dyDescent="0.35">
      <c r="AL40">
        <f t="shared" ref="AL40:AL47" si="56">AL39+1</f>
        <v>2</v>
      </c>
      <c r="AM40">
        <f t="shared" ref="AM40:AM47" si="57">AL40+8</f>
        <v>10</v>
      </c>
    </row>
    <row r="41" spans="38:39" x14ac:dyDescent="0.35">
      <c r="AL41">
        <f t="shared" si="56"/>
        <v>3</v>
      </c>
      <c r="AM41">
        <f t="shared" si="57"/>
        <v>11</v>
      </c>
    </row>
    <row r="42" spans="38:39" x14ac:dyDescent="0.35">
      <c r="AL42">
        <f t="shared" si="56"/>
        <v>4</v>
      </c>
      <c r="AM42">
        <f t="shared" si="57"/>
        <v>12</v>
      </c>
    </row>
    <row r="43" spans="38:39" x14ac:dyDescent="0.35">
      <c r="AL43">
        <f t="shared" si="56"/>
        <v>5</v>
      </c>
      <c r="AM43">
        <f t="shared" si="57"/>
        <v>13</v>
      </c>
    </row>
    <row r="44" spans="38:39" x14ac:dyDescent="0.35">
      <c r="AL44">
        <f t="shared" si="56"/>
        <v>6</v>
      </c>
      <c r="AM44">
        <f t="shared" si="57"/>
        <v>14</v>
      </c>
    </row>
    <row r="45" spans="38:39" x14ac:dyDescent="0.35">
      <c r="AL45">
        <f t="shared" si="56"/>
        <v>7</v>
      </c>
      <c r="AM45">
        <f t="shared" si="57"/>
        <v>15</v>
      </c>
    </row>
    <row r="46" spans="38:39" x14ac:dyDescent="0.35">
      <c r="AL46">
        <f t="shared" si="56"/>
        <v>8</v>
      </c>
      <c r="AM46">
        <f t="shared" si="57"/>
        <v>16</v>
      </c>
    </row>
    <row r="47" spans="38:39" x14ac:dyDescent="0.35">
      <c r="AL47">
        <f t="shared" si="56"/>
        <v>9</v>
      </c>
      <c r="AM47">
        <f t="shared" si="57"/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B4AD-7C69-4E23-92D8-4D24F5BBA7DF}">
  <dimension ref="C4:AP49"/>
  <sheetViews>
    <sheetView zoomScaleNormal="100" workbookViewId="0">
      <selection activeCell="G46" sqref="F46:G46"/>
    </sheetView>
  </sheetViews>
  <sheetFormatPr defaultRowHeight="14.5" x14ac:dyDescent="0.35"/>
  <cols>
    <col min="18" max="18" width="38.7265625" bestFit="1" customWidth="1"/>
    <col min="29" max="29" width="7.81640625" bestFit="1" customWidth="1"/>
    <col min="30" max="31" width="9.81640625" bestFit="1" customWidth="1"/>
    <col min="32" max="35" width="10.81640625" bestFit="1" customWidth="1"/>
    <col min="37" max="37" width="10.36328125" bestFit="1" customWidth="1"/>
  </cols>
  <sheetData>
    <row r="4" spans="3:36" x14ac:dyDescent="0.35">
      <c r="AE4">
        <v>91</v>
      </c>
    </row>
    <row r="6" spans="3:36" x14ac:dyDescent="0.35">
      <c r="C6">
        <v>1</v>
      </c>
      <c r="D6">
        <v>1</v>
      </c>
      <c r="E6">
        <v>1</v>
      </c>
      <c r="F6">
        <v>1</v>
      </c>
      <c r="G6">
        <v>26</v>
      </c>
      <c r="H6">
        <v>26</v>
      </c>
      <c r="I6">
        <v>1</v>
      </c>
      <c r="J6">
        <v>26</v>
      </c>
      <c r="K6">
        <v>1</v>
      </c>
      <c r="L6">
        <v>26</v>
      </c>
      <c r="M6">
        <v>1</v>
      </c>
      <c r="N6">
        <v>26</v>
      </c>
      <c r="O6">
        <v>26</v>
      </c>
      <c r="P6">
        <v>26</v>
      </c>
      <c r="AG6" t="s">
        <v>48</v>
      </c>
      <c r="AH6" t="s">
        <v>48</v>
      </c>
      <c r="AI6" t="s">
        <v>47</v>
      </c>
    </row>
    <row r="7" spans="3:36" x14ac:dyDescent="0.35">
      <c r="C7">
        <v>11</v>
      </c>
      <c r="D7">
        <v>11</v>
      </c>
      <c r="E7">
        <v>14</v>
      </c>
      <c r="F7">
        <v>11</v>
      </c>
      <c r="G7">
        <v>-8</v>
      </c>
      <c r="H7">
        <v>-5</v>
      </c>
      <c r="I7">
        <v>11</v>
      </c>
      <c r="J7">
        <v>-13</v>
      </c>
      <c r="K7">
        <v>12</v>
      </c>
      <c r="L7">
        <v>-1</v>
      </c>
      <c r="M7">
        <v>14</v>
      </c>
      <c r="N7">
        <v>-5</v>
      </c>
      <c r="O7">
        <v>-4</v>
      </c>
      <c r="P7">
        <v>-8</v>
      </c>
      <c r="T7">
        <v>6</v>
      </c>
      <c r="U7">
        <v>6</v>
      </c>
      <c r="W7">
        <v>1</v>
      </c>
      <c r="X7">
        <v>9</v>
      </c>
      <c r="Y7">
        <v>9</v>
      </c>
      <c r="Z7">
        <v>9</v>
      </c>
      <c r="AA7" s="1">
        <f>AA8+H7</f>
        <v>9</v>
      </c>
      <c r="AB7">
        <v>9</v>
      </c>
      <c r="AC7">
        <v>9</v>
      </c>
      <c r="AD7">
        <v>9</v>
      </c>
      <c r="AE7" s="1">
        <v>9</v>
      </c>
      <c r="AF7">
        <v>7</v>
      </c>
      <c r="AG7">
        <v>9</v>
      </c>
      <c r="AH7">
        <v>9</v>
      </c>
      <c r="AI7" s="1">
        <f>AI8+P7</f>
        <v>-5</v>
      </c>
    </row>
    <row r="8" spans="3:36" x14ac:dyDescent="0.35">
      <c r="C8">
        <v>1</v>
      </c>
      <c r="D8">
        <v>11</v>
      </c>
      <c r="E8">
        <v>1</v>
      </c>
      <c r="F8">
        <v>11</v>
      </c>
      <c r="G8">
        <v>2</v>
      </c>
      <c r="H8">
        <v>9</v>
      </c>
      <c r="I8">
        <v>7</v>
      </c>
      <c r="J8">
        <v>11</v>
      </c>
      <c r="K8">
        <v>6</v>
      </c>
      <c r="L8">
        <v>15</v>
      </c>
      <c r="M8">
        <v>7</v>
      </c>
      <c r="N8">
        <v>1</v>
      </c>
      <c r="O8">
        <v>8</v>
      </c>
      <c r="P8">
        <v>6</v>
      </c>
      <c r="T8">
        <v>0</v>
      </c>
      <c r="U8">
        <v>0</v>
      </c>
      <c r="W8">
        <v>1</v>
      </c>
      <c r="X8">
        <f t="shared" ref="X8:Z8" si="0">W26</f>
        <v>38</v>
      </c>
      <c r="Y8">
        <f t="shared" si="0"/>
        <v>998</v>
      </c>
      <c r="Z8">
        <f t="shared" si="0"/>
        <v>25968</v>
      </c>
      <c r="AA8">
        <v>14</v>
      </c>
      <c r="AB8">
        <f>AA26</f>
        <v>0</v>
      </c>
      <c r="AC8">
        <f>AB26</f>
        <v>16</v>
      </c>
      <c r="AD8">
        <f>AC26</f>
        <v>20</v>
      </c>
      <c r="AE8">
        <f>AE7-L7+26*AE4</f>
        <v>2376</v>
      </c>
      <c r="AF8">
        <f>AE26</f>
        <v>91</v>
      </c>
      <c r="AG8">
        <f>AF26</f>
        <v>2380</v>
      </c>
      <c r="AH8">
        <f>AG26</f>
        <v>91</v>
      </c>
      <c r="AI8">
        <f>AH26</f>
        <v>3</v>
      </c>
    </row>
    <row r="9" spans="3:36" x14ac:dyDescent="0.35"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</row>
    <row r="10" spans="3:36" x14ac:dyDescent="0.35"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R10" t="s">
        <v>36</v>
      </c>
      <c r="T10">
        <v>0</v>
      </c>
      <c r="U10" t="s">
        <v>46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3:36" x14ac:dyDescent="0.35"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R11" t="s">
        <v>37</v>
      </c>
      <c r="T11">
        <f>T8</f>
        <v>0</v>
      </c>
      <c r="U11" t="s">
        <v>46</v>
      </c>
      <c r="W11">
        <f>W8</f>
        <v>1</v>
      </c>
      <c r="X11">
        <f t="shared" ref="X11:AC11" si="1">X8</f>
        <v>38</v>
      </c>
      <c r="Y11">
        <f t="shared" si="1"/>
        <v>998</v>
      </c>
      <c r="Z11">
        <f t="shared" si="1"/>
        <v>25968</v>
      </c>
      <c r="AA11">
        <f t="shared" si="1"/>
        <v>14</v>
      </c>
      <c r="AB11">
        <f t="shared" si="1"/>
        <v>0</v>
      </c>
      <c r="AC11">
        <f t="shared" si="1"/>
        <v>16</v>
      </c>
      <c r="AD11">
        <f>AD8</f>
        <v>20</v>
      </c>
      <c r="AE11">
        <f>AE8</f>
        <v>2376</v>
      </c>
      <c r="AF11">
        <f>AF8</f>
        <v>91</v>
      </c>
      <c r="AG11">
        <f>AG8</f>
        <v>2380</v>
      </c>
      <c r="AH11">
        <f>AH8</f>
        <v>91</v>
      </c>
      <c r="AI11">
        <f>AI8</f>
        <v>3</v>
      </c>
    </row>
    <row r="12" spans="3:36" x14ac:dyDescent="0.35"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R12" t="s">
        <v>38</v>
      </c>
      <c r="T12">
        <f>MOD(T11,26)</f>
        <v>0</v>
      </c>
      <c r="U12" t="s">
        <v>46</v>
      </c>
      <c r="W12">
        <f>MOD(W11,26)</f>
        <v>1</v>
      </c>
      <c r="X12">
        <f t="shared" ref="X12:AC12" si="2">MOD(X11,26)</f>
        <v>12</v>
      </c>
      <c r="Y12">
        <f t="shared" si="2"/>
        <v>10</v>
      </c>
      <c r="Z12">
        <f t="shared" si="2"/>
        <v>20</v>
      </c>
      <c r="AA12">
        <f t="shared" si="2"/>
        <v>14</v>
      </c>
      <c r="AB12">
        <f t="shared" si="2"/>
        <v>0</v>
      </c>
      <c r="AC12">
        <f t="shared" si="2"/>
        <v>16</v>
      </c>
      <c r="AD12">
        <f>MOD(AD11,26)</f>
        <v>20</v>
      </c>
      <c r="AE12">
        <f>MOD(AE11,26)</f>
        <v>10</v>
      </c>
      <c r="AF12">
        <f>MOD(AF11,26)</f>
        <v>13</v>
      </c>
      <c r="AG12">
        <f>MOD(AG11,26)</f>
        <v>14</v>
      </c>
      <c r="AH12">
        <f>MOD(AH11,26)</f>
        <v>13</v>
      </c>
      <c r="AI12">
        <f>MOD(AI11,26)</f>
        <v>3</v>
      </c>
    </row>
    <row r="13" spans="3:36" x14ac:dyDescent="0.35">
      <c r="C13" s="2" t="s">
        <v>4</v>
      </c>
      <c r="D13" s="2" t="s">
        <v>4</v>
      </c>
      <c r="E13" s="2" t="s">
        <v>4</v>
      </c>
      <c r="F13" s="2" t="s">
        <v>4</v>
      </c>
      <c r="G13" s="2" t="s">
        <v>17</v>
      </c>
      <c r="H13" s="2" t="s">
        <v>17</v>
      </c>
      <c r="I13" s="2" t="s">
        <v>4</v>
      </c>
      <c r="J13" s="2" t="s">
        <v>17</v>
      </c>
      <c r="K13" s="2" t="s">
        <v>4</v>
      </c>
      <c r="L13" s="2" t="s">
        <v>17</v>
      </c>
      <c r="M13" s="2" t="s">
        <v>4</v>
      </c>
      <c r="N13" s="2" t="s">
        <v>17</v>
      </c>
      <c r="O13" s="2" t="s">
        <v>17</v>
      </c>
      <c r="P13" s="2" t="s">
        <v>17</v>
      </c>
      <c r="R13" s="2" t="s">
        <v>39</v>
      </c>
      <c r="T13" s="2">
        <f>ROUNDDOWN(T8/C6,0)</f>
        <v>0</v>
      </c>
      <c r="U13" s="2">
        <f>ROUNDDOWN(U8/C6,0)</f>
        <v>0</v>
      </c>
      <c r="V13" s="2"/>
      <c r="W13" s="2">
        <f>ROUNDDOWN(W8/D6,0)</f>
        <v>1</v>
      </c>
      <c r="X13" s="2">
        <f>ROUNDDOWN(X8/E6,0)</f>
        <v>38</v>
      </c>
      <c r="Y13" s="2">
        <f>ROUNDDOWN(Y8/F6,0)</f>
        <v>998</v>
      </c>
      <c r="Z13" s="2">
        <f>ROUNDDOWN(Z8/G6,0)</f>
        <v>998</v>
      </c>
      <c r="AA13" s="2">
        <f>ROUNDDOWN(AA8/H6,0)</f>
        <v>0</v>
      </c>
      <c r="AB13" s="2">
        <f>ROUNDDOWN(AB8/I6,0)</f>
        <v>0</v>
      </c>
      <c r="AC13" s="2">
        <f>ROUNDDOWN(AC8/J6,0)</f>
        <v>0</v>
      </c>
      <c r="AD13" s="2">
        <f>ROUNDDOWN(AD8/K6,0)</f>
        <v>20</v>
      </c>
      <c r="AE13" s="2">
        <f>ROUNDDOWN(AE8/L6,0)</f>
        <v>91</v>
      </c>
      <c r="AF13" s="2">
        <f>ROUNDDOWN(AF8/M6,0)</f>
        <v>91</v>
      </c>
      <c r="AG13" s="2">
        <f>ROUNDDOWN(AG8/N6,0)</f>
        <v>91</v>
      </c>
      <c r="AH13" s="2">
        <f>ROUNDDOWN(AH8/O6,0)</f>
        <v>3</v>
      </c>
      <c r="AI13" s="2">
        <f>ROUNDDOWN(AI8/P6,0)</f>
        <v>0</v>
      </c>
      <c r="AJ13" s="2"/>
    </row>
    <row r="14" spans="3:36" x14ac:dyDescent="0.35">
      <c r="C14" s="1" t="s">
        <v>5</v>
      </c>
      <c r="D14" s="1" t="s">
        <v>5</v>
      </c>
      <c r="E14" s="1" t="s">
        <v>16</v>
      </c>
      <c r="F14" s="1" t="s">
        <v>5</v>
      </c>
      <c r="G14" s="1" t="s">
        <v>18</v>
      </c>
      <c r="H14" s="1" t="s">
        <v>20</v>
      </c>
      <c r="I14" s="1" t="s">
        <v>5</v>
      </c>
      <c r="J14" s="1" t="s">
        <v>23</v>
      </c>
      <c r="K14" s="1" t="s">
        <v>24</v>
      </c>
      <c r="L14" s="1" t="s">
        <v>26</v>
      </c>
      <c r="M14" s="1" t="s">
        <v>16</v>
      </c>
      <c r="N14" s="1" t="s">
        <v>20</v>
      </c>
      <c r="O14" s="1" t="s">
        <v>28</v>
      </c>
      <c r="P14" s="1" t="s">
        <v>18</v>
      </c>
      <c r="R14" s="1" t="s">
        <v>45</v>
      </c>
      <c r="T14" s="1">
        <f>T12+C7</f>
        <v>11</v>
      </c>
      <c r="U14" s="1" t="s">
        <v>46</v>
      </c>
      <c r="V14" s="1"/>
      <c r="W14" s="1">
        <f>W12+D7</f>
        <v>12</v>
      </c>
      <c r="X14" s="1">
        <f>X12+E7</f>
        <v>26</v>
      </c>
      <c r="Y14" s="1">
        <f>Y12+F7</f>
        <v>21</v>
      </c>
      <c r="Z14" s="1">
        <f>Z12+G7</f>
        <v>12</v>
      </c>
      <c r="AA14" s="1">
        <f>AA12+H7</f>
        <v>9</v>
      </c>
      <c r="AB14" s="1">
        <f>AB12+I7</f>
        <v>11</v>
      </c>
      <c r="AC14" s="1">
        <f>AC12+J7</f>
        <v>3</v>
      </c>
      <c r="AD14" s="1">
        <f>AD12+K7</f>
        <v>32</v>
      </c>
      <c r="AE14" s="1">
        <f>AE12+L7</f>
        <v>9</v>
      </c>
      <c r="AF14" s="1">
        <f>AF12+M7</f>
        <v>27</v>
      </c>
      <c r="AG14" s="1">
        <f>AG12+N7</f>
        <v>9</v>
      </c>
      <c r="AH14" s="1">
        <f>AH12+O7</f>
        <v>9</v>
      </c>
      <c r="AI14" s="1">
        <f>AI12+P7</f>
        <v>-5</v>
      </c>
      <c r="AJ14" s="1"/>
    </row>
    <row r="15" spans="3:36" x14ac:dyDescent="0.35">
      <c r="C15" t="s">
        <v>6</v>
      </c>
      <c r="D15" t="s">
        <v>6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R15" t="s">
        <v>30</v>
      </c>
      <c r="T15">
        <f>IF(T14=T7,1,0)</f>
        <v>0</v>
      </c>
      <c r="U15" t="s">
        <v>46</v>
      </c>
      <c r="W15">
        <f>IF(W14=W7,1,0)</f>
        <v>0</v>
      </c>
      <c r="X15">
        <f t="shared" ref="X15:AC15" si="3">IF(X14=X7,1,0)</f>
        <v>0</v>
      </c>
      <c r="Y15">
        <f t="shared" si="3"/>
        <v>0</v>
      </c>
      <c r="Z15">
        <f t="shared" si="3"/>
        <v>0</v>
      </c>
      <c r="AA15">
        <f t="shared" si="3"/>
        <v>1</v>
      </c>
      <c r="AB15">
        <f t="shared" si="3"/>
        <v>0</v>
      </c>
      <c r="AC15">
        <f t="shared" si="3"/>
        <v>0</v>
      </c>
      <c r="AD15">
        <f>IF(AD14=AD7,1,0)</f>
        <v>0</v>
      </c>
      <c r="AE15">
        <f>IF(AE14=AE7,1,0)</f>
        <v>1</v>
      </c>
      <c r="AF15">
        <f>IF(AF14=AF7,1,0)</f>
        <v>0</v>
      </c>
      <c r="AG15">
        <f>IF(AG14=AG7,1,0)</f>
        <v>1</v>
      </c>
      <c r="AH15">
        <f>IF(AH14=AH7,1,0)</f>
        <v>1</v>
      </c>
      <c r="AI15">
        <f>IF(AI14=AI7,1,0)</f>
        <v>1</v>
      </c>
    </row>
    <row r="16" spans="3:36" x14ac:dyDescent="0.35"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R16" t="s">
        <v>31</v>
      </c>
      <c r="T16">
        <f>IF(T15=0,1,0)</f>
        <v>1</v>
      </c>
      <c r="U16">
        <f>IF((MOD(U8,26)+C7)=U7,0,1)</f>
        <v>1</v>
      </c>
      <c r="W16">
        <f>IF(W15=0,1,0)</f>
        <v>1</v>
      </c>
      <c r="X16">
        <f t="shared" ref="X16:AC16" si="4">IF(X15=0,1,0)</f>
        <v>1</v>
      </c>
      <c r="Y16">
        <f t="shared" si="4"/>
        <v>1</v>
      </c>
      <c r="Z16">
        <f t="shared" si="4"/>
        <v>1</v>
      </c>
      <c r="AA16">
        <f t="shared" si="4"/>
        <v>0</v>
      </c>
      <c r="AB16">
        <f t="shared" si="4"/>
        <v>1</v>
      </c>
      <c r="AC16">
        <f t="shared" si="4"/>
        <v>1</v>
      </c>
      <c r="AD16">
        <f>IF(AD15=0,1,0)</f>
        <v>1</v>
      </c>
      <c r="AE16">
        <f>IF(AE15=0,1,0)</f>
        <v>0</v>
      </c>
      <c r="AF16">
        <f>IF(AF15=0,1,0)</f>
        <v>1</v>
      </c>
      <c r="AG16">
        <f>IF(AG15=0,1,0)</f>
        <v>0</v>
      </c>
      <c r="AH16">
        <f>IF(AH15=0,1,0)</f>
        <v>0</v>
      </c>
      <c r="AI16">
        <f>IF(AI15=0,1,0)</f>
        <v>0</v>
      </c>
    </row>
    <row r="17" spans="3:36" x14ac:dyDescent="0.35"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R17" t="s">
        <v>32</v>
      </c>
      <c r="T17">
        <v>0</v>
      </c>
      <c r="U17" t="s">
        <v>46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3:36" x14ac:dyDescent="0.35"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R18" t="s">
        <v>35</v>
      </c>
      <c r="T18">
        <f>T17+25</f>
        <v>25</v>
      </c>
      <c r="U18" t="s">
        <v>46</v>
      </c>
      <c r="W18">
        <f>W17+25</f>
        <v>25</v>
      </c>
      <c r="X18">
        <f t="shared" ref="X18:AC18" si="5">X17+25</f>
        <v>25</v>
      </c>
      <c r="Y18">
        <f t="shared" si="5"/>
        <v>25</v>
      </c>
      <c r="Z18">
        <f t="shared" si="5"/>
        <v>25</v>
      </c>
      <c r="AA18">
        <f t="shared" si="5"/>
        <v>25</v>
      </c>
      <c r="AB18">
        <f t="shared" si="5"/>
        <v>25</v>
      </c>
      <c r="AC18">
        <f t="shared" si="5"/>
        <v>25</v>
      </c>
      <c r="AD18">
        <f>AD17+25</f>
        <v>25</v>
      </c>
      <c r="AE18">
        <f>AE17+25</f>
        <v>25</v>
      </c>
      <c r="AF18">
        <f>AF17+25</f>
        <v>25</v>
      </c>
      <c r="AG18">
        <f>AG17+25</f>
        <v>25</v>
      </c>
      <c r="AH18">
        <f>AH17+25</f>
        <v>25</v>
      </c>
      <c r="AI18">
        <f>AI17+25</f>
        <v>25</v>
      </c>
    </row>
    <row r="19" spans="3:36" x14ac:dyDescent="0.35"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R19" t="s">
        <v>40</v>
      </c>
      <c r="T19">
        <f>T18*T16</f>
        <v>25</v>
      </c>
      <c r="U19" t="s">
        <v>46</v>
      </c>
      <c r="W19">
        <f>W18*W16</f>
        <v>25</v>
      </c>
      <c r="X19">
        <f t="shared" ref="X19:AC19" si="6">X18*X16</f>
        <v>25</v>
      </c>
      <c r="Y19">
        <f t="shared" si="6"/>
        <v>25</v>
      </c>
      <c r="Z19">
        <f t="shared" si="6"/>
        <v>25</v>
      </c>
      <c r="AA19">
        <f t="shared" si="6"/>
        <v>0</v>
      </c>
      <c r="AB19">
        <f t="shared" si="6"/>
        <v>25</v>
      </c>
      <c r="AC19">
        <f t="shared" si="6"/>
        <v>25</v>
      </c>
      <c r="AD19">
        <f>AD18*AD16</f>
        <v>25</v>
      </c>
      <c r="AE19">
        <f>AE18*AE16</f>
        <v>0</v>
      </c>
      <c r="AF19">
        <f>AF18*AF16</f>
        <v>25</v>
      </c>
      <c r="AG19">
        <f>AG18*AG16</f>
        <v>0</v>
      </c>
      <c r="AH19">
        <f>AH18*AH16</f>
        <v>0</v>
      </c>
      <c r="AI19">
        <f>AI18*AI16</f>
        <v>0</v>
      </c>
    </row>
    <row r="20" spans="3:36" x14ac:dyDescent="0.35">
      <c r="C20" t="s">
        <v>11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R20" t="s">
        <v>42</v>
      </c>
      <c r="T20">
        <f>T19+1</f>
        <v>26</v>
      </c>
      <c r="U20" t="s">
        <v>46</v>
      </c>
      <c r="W20">
        <f>W19+1</f>
        <v>26</v>
      </c>
      <c r="X20">
        <f t="shared" ref="X20:AC20" si="7">X19+1</f>
        <v>26</v>
      </c>
      <c r="Y20">
        <f t="shared" si="7"/>
        <v>26</v>
      </c>
      <c r="Z20">
        <f t="shared" si="7"/>
        <v>26</v>
      </c>
      <c r="AA20">
        <f t="shared" si="7"/>
        <v>1</v>
      </c>
      <c r="AB20">
        <f t="shared" si="7"/>
        <v>26</v>
      </c>
      <c r="AC20">
        <f t="shared" si="7"/>
        <v>26</v>
      </c>
      <c r="AD20">
        <f>AD19+1</f>
        <v>26</v>
      </c>
      <c r="AE20">
        <f>AE19+1</f>
        <v>1</v>
      </c>
      <c r="AF20">
        <f>AF19+1</f>
        <v>26</v>
      </c>
      <c r="AG20">
        <f>AG19+1</f>
        <v>1</v>
      </c>
      <c r="AH20">
        <f>AH19+1</f>
        <v>1</v>
      </c>
      <c r="AI20">
        <f>AI19+1</f>
        <v>1</v>
      </c>
    </row>
    <row r="21" spans="3:36" x14ac:dyDescent="0.35"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R21" t="s">
        <v>41</v>
      </c>
      <c r="T21" s="3">
        <f>T13*T20</f>
        <v>0</v>
      </c>
      <c r="U21" s="3">
        <f>U13*(25*U16+1)</f>
        <v>0</v>
      </c>
      <c r="V21" s="3"/>
      <c r="W21" s="3">
        <f>W13*W20</f>
        <v>26</v>
      </c>
      <c r="X21" s="3">
        <f t="shared" ref="X21:AC21" si="8">X13*X20</f>
        <v>988</v>
      </c>
      <c r="Y21" s="3">
        <f t="shared" si="8"/>
        <v>25948</v>
      </c>
      <c r="Z21" s="3">
        <f t="shared" si="8"/>
        <v>25948</v>
      </c>
      <c r="AA21" s="3">
        <f t="shared" si="8"/>
        <v>0</v>
      </c>
      <c r="AB21" s="3">
        <f t="shared" si="8"/>
        <v>0</v>
      </c>
      <c r="AC21" s="3">
        <f t="shared" si="8"/>
        <v>0</v>
      </c>
      <c r="AD21" s="3">
        <f>AD13*AD20</f>
        <v>520</v>
      </c>
      <c r="AE21" s="3">
        <f>AE13*AE20</f>
        <v>91</v>
      </c>
      <c r="AF21" s="3">
        <f>AF13*AF20</f>
        <v>2366</v>
      </c>
      <c r="AG21" s="3">
        <f>AG13*AG20</f>
        <v>91</v>
      </c>
      <c r="AH21" s="3">
        <f>AH13*AH20</f>
        <v>3</v>
      </c>
      <c r="AI21" s="3">
        <f>AI13*AI20</f>
        <v>0</v>
      </c>
      <c r="AJ21" s="3"/>
    </row>
    <row r="22" spans="3:36" x14ac:dyDescent="0.35"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R22" t="s">
        <v>32</v>
      </c>
      <c r="T22">
        <v>0</v>
      </c>
      <c r="U22" t="s">
        <v>46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3:36" x14ac:dyDescent="0.35"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R23" t="s">
        <v>33</v>
      </c>
      <c r="T23">
        <f>T7</f>
        <v>6</v>
      </c>
      <c r="U23" t="s">
        <v>46</v>
      </c>
      <c r="W23">
        <f>W7</f>
        <v>1</v>
      </c>
      <c r="X23">
        <f t="shared" ref="X23:AC23" si="9">X7</f>
        <v>9</v>
      </c>
      <c r="Y23">
        <f t="shared" si="9"/>
        <v>9</v>
      </c>
      <c r="Z23">
        <f t="shared" si="9"/>
        <v>9</v>
      </c>
      <c r="AA23">
        <f t="shared" si="9"/>
        <v>9</v>
      </c>
      <c r="AB23">
        <f t="shared" si="9"/>
        <v>9</v>
      </c>
      <c r="AC23">
        <f t="shared" si="9"/>
        <v>9</v>
      </c>
      <c r="AD23">
        <f>AD7</f>
        <v>9</v>
      </c>
      <c r="AE23">
        <f>AE7</f>
        <v>9</v>
      </c>
      <c r="AF23">
        <f>AF7</f>
        <v>7</v>
      </c>
      <c r="AG23">
        <f>AG7</f>
        <v>9</v>
      </c>
      <c r="AH23">
        <f>AH7</f>
        <v>9</v>
      </c>
      <c r="AI23">
        <f>AI7</f>
        <v>-5</v>
      </c>
    </row>
    <row r="24" spans="3:36" x14ac:dyDescent="0.35">
      <c r="C24" s="1" t="s">
        <v>11</v>
      </c>
      <c r="D24" s="1" t="s">
        <v>15</v>
      </c>
      <c r="E24" s="1" t="s">
        <v>11</v>
      </c>
      <c r="F24" s="1" t="s">
        <v>15</v>
      </c>
      <c r="G24" s="1" t="s">
        <v>19</v>
      </c>
      <c r="H24" s="1" t="s">
        <v>21</v>
      </c>
      <c r="I24" s="1" t="s">
        <v>22</v>
      </c>
      <c r="J24" s="1" t="s">
        <v>15</v>
      </c>
      <c r="K24" s="1" t="s">
        <v>25</v>
      </c>
      <c r="L24" s="1" t="s">
        <v>27</v>
      </c>
      <c r="M24" s="1" t="s">
        <v>22</v>
      </c>
      <c r="N24" s="1" t="s">
        <v>11</v>
      </c>
      <c r="O24" s="1" t="s">
        <v>29</v>
      </c>
      <c r="P24" s="1" t="s">
        <v>25</v>
      </c>
      <c r="R24" s="1" t="s">
        <v>34</v>
      </c>
      <c r="T24" s="1">
        <f>T23+C8</f>
        <v>7</v>
      </c>
      <c r="U24" s="1"/>
      <c r="V24" s="1"/>
      <c r="W24" s="1">
        <f>W23+D8</f>
        <v>12</v>
      </c>
      <c r="X24" s="1">
        <f>X23+E8</f>
        <v>10</v>
      </c>
      <c r="Y24" s="1">
        <f>Y23+F8</f>
        <v>20</v>
      </c>
      <c r="Z24" s="1">
        <f>Z23+G8</f>
        <v>11</v>
      </c>
      <c r="AA24" s="1">
        <f>AA23+H8</f>
        <v>18</v>
      </c>
      <c r="AB24" s="1">
        <f>AB23+I8</f>
        <v>16</v>
      </c>
      <c r="AC24" s="1">
        <f>AC23+J8</f>
        <v>20</v>
      </c>
      <c r="AD24" s="1">
        <f>AD23+K8</f>
        <v>15</v>
      </c>
      <c r="AE24" s="1">
        <f>AE23+L8</f>
        <v>24</v>
      </c>
      <c r="AF24" s="1">
        <f>AF23+M8</f>
        <v>14</v>
      </c>
      <c r="AG24" s="1">
        <f>AG23+N8</f>
        <v>10</v>
      </c>
      <c r="AH24" s="1">
        <f>AH23+O8</f>
        <v>17</v>
      </c>
      <c r="AI24" s="1">
        <f>AI23+P8</f>
        <v>1</v>
      </c>
      <c r="AJ24" s="1"/>
    </row>
    <row r="25" spans="3:36" x14ac:dyDescent="0.35"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R25" t="s">
        <v>43</v>
      </c>
      <c r="T25">
        <f>T24*T16</f>
        <v>7</v>
      </c>
      <c r="W25">
        <f>W24*W16</f>
        <v>12</v>
      </c>
      <c r="X25">
        <f t="shared" ref="X25:AC25" si="10">X24*X16</f>
        <v>10</v>
      </c>
      <c r="Y25">
        <f t="shared" si="10"/>
        <v>20</v>
      </c>
      <c r="Z25">
        <f t="shared" si="10"/>
        <v>11</v>
      </c>
      <c r="AA25">
        <f t="shared" si="10"/>
        <v>0</v>
      </c>
      <c r="AB25">
        <f t="shared" si="10"/>
        <v>16</v>
      </c>
      <c r="AC25">
        <f t="shared" si="10"/>
        <v>20</v>
      </c>
      <c r="AD25">
        <f>AD24*AD16</f>
        <v>15</v>
      </c>
      <c r="AE25">
        <f>AE24*AE16</f>
        <v>0</v>
      </c>
      <c r="AF25">
        <f>AF24*AF16</f>
        <v>14</v>
      </c>
      <c r="AG25">
        <f>AG24*AG16</f>
        <v>0</v>
      </c>
      <c r="AH25">
        <f>AH24*AH16</f>
        <v>0</v>
      </c>
      <c r="AI25">
        <f>AI24*AI16</f>
        <v>0</v>
      </c>
    </row>
    <row r="26" spans="3:36" x14ac:dyDescent="0.35"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  <c r="O26" t="s">
        <v>14</v>
      </c>
      <c r="P26" t="s">
        <v>14</v>
      </c>
      <c r="R26" t="s">
        <v>44</v>
      </c>
      <c r="T26">
        <f>T21+T25</f>
        <v>7</v>
      </c>
      <c r="U26">
        <f>U13+(U7+C8)*U16</f>
        <v>7</v>
      </c>
      <c r="W26">
        <f>W21+W25</f>
        <v>38</v>
      </c>
      <c r="X26">
        <f t="shared" ref="X26:AC26" si="11">X21+X25</f>
        <v>998</v>
      </c>
      <c r="Y26">
        <f t="shared" si="11"/>
        <v>25968</v>
      </c>
      <c r="Z26">
        <f t="shared" si="11"/>
        <v>25959</v>
      </c>
      <c r="AA26">
        <f t="shared" si="11"/>
        <v>0</v>
      </c>
      <c r="AB26">
        <f t="shared" si="11"/>
        <v>16</v>
      </c>
      <c r="AC26">
        <f t="shared" si="11"/>
        <v>20</v>
      </c>
      <c r="AD26">
        <f>AD21+AD25</f>
        <v>535</v>
      </c>
      <c r="AE26">
        <f>AE21+AE25</f>
        <v>91</v>
      </c>
      <c r="AF26">
        <f>AF21+AF25</f>
        <v>2380</v>
      </c>
      <c r="AG26">
        <f>AG21+AG25</f>
        <v>91</v>
      </c>
      <c r="AH26">
        <f>AH21+AH25</f>
        <v>3</v>
      </c>
      <c r="AI26">
        <f>AI21+AI25</f>
        <v>0</v>
      </c>
    </row>
    <row r="27" spans="3:36" x14ac:dyDescent="0.35">
      <c r="W27">
        <v>272</v>
      </c>
    </row>
    <row r="28" spans="3:36" x14ac:dyDescent="0.35">
      <c r="W28">
        <f>W27-W26</f>
        <v>234</v>
      </c>
    </row>
    <row r="41" spans="41:42" x14ac:dyDescent="0.35">
      <c r="AO41">
        <v>1</v>
      </c>
      <c r="AP41">
        <f>AO41+8</f>
        <v>9</v>
      </c>
    </row>
    <row r="42" spans="41:42" x14ac:dyDescent="0.35">
      <c r="AO42">
        <f t="shared" ref="AO42:AO49" si="12">AO41+1</f>
        <v>2</v>
      </c>
      <c r="AP42">
        <f t="shared" ref="AP42:AP49" si="13">AO42+8</f>
        <v>10</v>
      </c>
    </row>
    <row r="43" spans="41:42" x14ac:dyDescent="0.35">
      <c r="AO43">
        <f t="shared" si="12"/>
        <v>3</v>
      </c>
      <c r="AP43">
        <f t="shared" si="13"/>
        <v>11</v>
      </c>
    </row>
    <row r="44" spans="41:42" x14ac:dyDescent="0.35">
      <c r="AO44">
        <f t="shared" si="12"/>
        <v>4</v>
      </c>
      <c r="AP44">
        <f t="shared" si="13"/>
        <v>12</v>
      </c>
    </row>
    <row r="45" spans="41:42" x14ac:dyDescent="0.35">
      <c r="AO45">
        <f t="shared" si="12"/>
        <v>5</v>
      </c>
      <c r="AP45">
        <f t="shared" si="13"/>
        <v>13</v>
      </c>
    </row>
    <row r="46" spans="41:42" x14ac:dyDescent="0.35">
      <c r="AO46">
        <f t="shared" si="12"/>
        <v>6</v>
      </c>
      <c r="AP46">
        <f t="shared" si="13"/>
        <v>14</v>
      </c>
    </row>
    <row r="47" spans="41:42" x14ac:dyDescent="0.35">
      <c r="AO47">
        <f t="shared" si="12"/>
        <v>7</v>
      </c>
      <c r="AP47">
        <f t="shared" si="13"/>
        <v>15</v>
      </c>
    </row>
    <row r="48" spans="41:42" x14ac:dyDescent="0.35">
      <c r="AO48">
        <f t="shared" si="12"/>
        <v>8</v>
      </c>
      <c r="AP48">
        <f t="shared" si="13"/>
        <v>16</v>
      </c>
    </row>
    <row r="49" spans="41:42" x14ac:dyDescent="0.35">
      <c r="AO49">
        <f t="shared" si="12"/>
        <v>9</v>
      </c>
      <c r="AP49">
        <f t="shared" si="13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MONAD Helper</vt:lpstr>
      <vt:lpstr>MONAD Full Mimic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Kahn, Justin</dc:creator>
  <cp:keywords>OW21.BlankWorkbook.20210601.1</cp:keywords>
  <cp:lastModifiedBy>Kahn, Justin</cp:lastModifiedBy>
  <dcterms:created xsi:type="dcterms:W3CDTF">2021-04-12T10:02:32Z</dcterms:created>
  <dcterms:modified xsi:type="dcterms:W3CDTF">2023-12-03T03:22:34Z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</Properties>
</file>