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2022 grudzien\"/>
    </mc:Choice>
  </mc:AlternateContent>
  <bookViews>
    <workbookView xWindow="0" yWindow="0" windowWidth="23685" windowHeight="11175" activeTab="1"/>
  </bookViews>
  <sheets>
    <sheet name="zad4_2" sheetId="2" r:id="rId1"/>
    <sheet name="głowna" sheetId="1" r:id="rId2"/>
  </sheets>
  <definedNames>
    <definedName name="ekodom" localSheetId="1">głowna!$A$1:$B$366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R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2" i="1"/>
  <c r="L3" i="1" s="1"/>
  <c r="M3" i="1" s="1"/>
  <c r="L4" i="1" s="1"/>
  <c r="M4" i="1" s="1"/>
  <c r="N4" i="1" s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 s="1"/>
  <c r="H95" i="1" s="1"/>
  <c r="H96" i="1" s="1"/>
  <c r="H97" i="1"/>
  <c r="H98" i="1"/>
  <c r="H99" i="1"/>
  <c r="H100" i="1" s="1"/>
  <c r="H101" i="1" s="1"/>
  <c r="H102" i="1" s="1"/>
  <c r="H103" i="1" s="1"/>
  <c r="H104" i="1"/>
  <c r="H105" i="1" s="1"/>
  <c r="H106" i="1"/>
  <c r="H107" i="1"/>
  <c r="H108" i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/>
  <c r="H120" i="1"/>
  <c r="H121" i="1"/>
  <c r="H122" i="1"/>
  <c r="H123" i="1"/>
  <c r="H124" i="1"/>
  <c r="H125" i="1" s="1"/>
  <c r="H126" i="1" s="1"/>
  <c r="H127" i="1" s="1"/>
  <c r="H128" i="1" s="1"/>
  <c r="H129" i="1" s="1"/>
  <c r="H130" i="1" s="1"/>
  <c r="H131" i="1"/>
  <c r="H132" i="1"/>
  <c r="H133" i="1" s="1"/>
  <c r="H134" i="1" s="1"/>
  <c r="H135" i="1" s="1"/>
  <c r="H136" i="1" s="1"/>
  <c r="H137" i="1"/>
  <c r="H138" i="1"/>
  <c r="H139" i="1"/>
  <c r="H140" i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/>
  <c r="H155" i="1"/>
  <c r="H156" i="1"/>
  <c r="H157" i="1"/>
  <c r="H158" i="1"/>
  <c r="H159" i="1"/>
  <c r="H160" i="1" s="1"/>
  <c r="H161" i="1" s="1"/>
  <c r="H162" i="1" s="1"/>
  <c r="H163" i="1" s="1"/>
  <c r="H164" i="1" s="1"/>
  <c r="H165" i="1" s="1"/>
  <c r="H166" i="1" s="1"/>
  <c r="H167" i="1" s="1"/>
  <c r="H168" i="1" s="1"/>
  <c r="H169" i="1"/>
  <c r="H170" i="1"/>
  <c r="H171" i="1"/>
  <c r="H172" i="1" s="1"/>
  <c r="H173" i="1" s="1"/>
  <c r="H174" i="1" s="1"/>
  <c r="H175" i="1" s="1"/>
  <c r="H176" i="1" s="1"/>
  <c r="H177" i="1" s="1"/>
  <c r="H178" i="1"/>
  <c r="H179" i="1"/>
  <c r="H180" i="1"/>
  <c r="H181" i="1" s="1"/>
  <c r="H182" i="1" s="1"/>
  <c r="H183" i="1" s="1"/>
  <c r="H184" i="1" s="1"/>
  <c r="H185" i="1" s="1"/>
  <c r="H186" i="1" s="1"/>
  <c r="H187" i="1" s="1"/>
  <c r="H188" i="1"/>
  <c r="H189" i="1"/>
  <c r="H190" i="1"/>
  <c r="H191" i="1"/>
  <c r="H192" i="1" s="1"/>
  <c r="H193" i="1"/>
  <c r="H194" i="1"/>
  <c r="H195" i="1"/>
  <c r="H196" i="1" s="1"/>
  <c r="H197" i="1" s="1"/>
  <c r="H198" i="1" s="1"/>
  <c r="H199" i="1"/>
  <c r="H200" i="1"/>
  <c r="H201" i="1"/>
  <c r="H202" i="1"/>
  <c r="H203" i="1"/>
  <c r="H204" i="1"/>
  <c r="H205" i="1" s="1"/>
  <c r="H206" i="1" s="1"/>
  <c r="H207" i="1"/>
  <c r="H208" i="1"/>
  <c r="H209" i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/>
  <c r="H222" i="1"/>
  <c r="H223" i="1"/>
  <c r="H224" i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/>
  <c r="H247" i="1"/>
  <c r="H248" i="1"/>
  <c r="H249" i="1"/>
  <c r="H250" i="1"/>
  <c r="H251" i="1"/>
  <c r="H252" i="1" s="1"/>
  <c r="H253" i="1" s="1"/>
  <c r="H254" i="1" s="1"/>
  <c r="H255" i="1" s="1"/>
  <c r="H256" i="1"/>
  <c r="H257" i="1"/>
  <c r="H258" i="1" s="1"/>
  <c r="H259" i="1" s="1"/>
  <c r="H260" i="1" s="1"/>
  <c r="H261" i="1" s="1"/>
  <c r="H262" i="1" s="1"/>
  <c r="H263" i="1"/>
  <c r="H264" i="1"/>
  <c r="H265" i="1"/>
  <c r="H266" i="1"/>
  <c r="H267" i="1"/>
  <c r="H268" i="1" s="1"/>
  <c r="H269" i="1" s="1"/>
  <c r="H270" i="1" s="1"/>
  <c r="H271" i="1" s="1"/>
  <c r="H272" i="1" s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L5" i="1" l="1"/>
  <c r="M5" i="1" s="1"/>
  <c r="N5" i="1" s="1"/>
  <c r="L6" i="1" l="1"/>
  <c r="M6" i="1" s="1"/>
  <c r="N6" i="1" s="1"/>
  <c r="L7" i="1" l="1"/>
  <c r="M7" i="1" s="1"/>
  <c r="N7" i="1" s="1"/>
  <c r="L8" i="1" l="1"/>
  <c r="M8" i="1" s="1"/>
  <c r="N8" i="1" s="1"/>
  <c r="L9" i="1" l="1"/>
  <c r="M9" i="1" s="1"/>
  <c r="N9" i="1" s="1"/>
  <c r="L10" i="1" l="1"/>
  <c r="M10" i="1" s="1"/>
  <c r="N10" i="1" s="1"/>
  <c r="L11" i="1" l="1"/>
  <c r="M11" i="1" s="1"/>
  <c r="N11" i="1" s="1"/>
  <c r="L12" i="1" l="1"/>
  <c r="M12" i="1" s="1"/>
  <c r="N12" i="1" s="1"/>
  <c r="L13" i="1" l="1"/>
  <c r="M13" i="1" s="1"/>
  <c r="N13" i="1" s="1"/>
  <c r="L14" i="1" l="1"/>
  <c r="M14" i="1" s="1"/>
  <c r="N14" i="1" s="1"/>
  <c r="L15" i="1" l="1"/>
  <c r="M15" i="1" s="1"/>
  <c r="N15" i="1" s="1"/>
  <c r="L16" i="1" l="1"/>
  <c r="M16" i="1" s="1"/>
  <c r="N16" i="1" s="1"/>
  <c r="L17" i="1" l="1"/>
  <c r="M17" i="1" s="1"/>
  <c r="N17" i="1" s="1"/>
  <c r="L18" i="1" l="1"/>
  <c r="M18" i="1" s="1"/>
  <c r="N18" i="1" s="1"/>
  <c r="L19" i="1" l="1"/>
  <c r="M19" i="1" s="1"/>
  <c r="N19" i="1" s="1"/>
  <c r="L20" i="1" l="1"/>
  <c r="M20" i="1" s="1"/>
  <c r="N20" i="1" s="1"/>
  <c r="L21" i="1" l="1"/>
  <c r="M21" i="1" s="1"/>
  <c r="N21" i="1" s="1"/>
  <c r="L22" i="1" l="1"/>
  <c r="M22" i="1" s="1"/>
  <c r="N22" i="1" s="1"/>
  <c r="L23" i="1" l="1"/>
  <c r="M23" i="1" s="1"/>
  <c r="N23" i="1" s="1"/>
  <c r="L24" i="1" l="1"/>
  <c r="M24" i="1" s="1"/>
  <c r="N24" i="1" s="1"/>
  <c r="L25" i="1" l="1"/>
  <c r="M25" i="1" s="1"/>
  <c r="N25" i="1" s="1"/>
  <c r="L26" i="1" l="1"/>
  <c r="M26" i="1" s="1"/>
  <c r="N26" i="1" s="1"/>
  <c r="L27" i="1" l="1"/>
  <c r="M27" i="1" s="1"/>
  <c r="N27" i="1" s="1"/>
  <c r="L28" i="1" l="1"/>
  <c r="M28" i="1" s="1"/>
  <c r="N28" i="1" s="1"/>
  <c r="L29" i="1" l="1"/>
  <c r="M29" i="1" s="1"/>
  <c r="N29" i="1" s="1"/>
  <c r="L30" i="1" l="1"/>
  <c r="M30" i="1" s="1"/>
  <c r="N30" i="1" s="1"/>
  <c r="L31" i="1" l="1"/>
  <c r="M31" i="1" s="1"/>
  <c r="N31" i="1" s="1"/>
  <c r="L32" i="1" l="1"/>
  <c r="M32" i="1" s="1"/>
  <c r="N32" i="1" s="1"/>
  <c r="L33" i="1" l="1"/>
  <c r="M33" i="1" s="1"/>
  <c r="N33" i="1" s="1"/>
  <c r="L34" i="1" l="1"/>
  <c r="M34" i="1" s="1"/>
  <c r="N34" i="1" s="1"/>
  <c r="L35" i="1" l="1"/>
  <c r="M35" i="1" s="1"/>
  <c r="N35" i="1" s="1"/>
  <c r="L36" i="1" l="1"/>
  <c r="M36" i="1" s="1"/>
  <c r="N36" i="1" s="1"/>
  <c r="L37" i="1" l="1"/>
  <c r="M37" i="1" s="1"/>
  <c r="N37" i="1" s="1"/>
  <c r="L38" i="1" l="1"/>
  <c r="M38" i="1" s="1"/>
  <c r="N38" i="1" s="1"/>
  <c r="L39" i="1" l="1"/>
  <c r="M39" i="1" s="1"/>
  <c r="N39" i="1" s="1"/>
  <c r="L40" i="1" l="1"/>
  <c r="M40" i="1" s="1"/>
  <c r="N40" i="1" s="1"/>
  <c r="L41" i="1" l="1"/>
  <c r="M41" i="1" s="1"/>
  <c r="N41" i="1" s="1"/>
  <c r="L42" i="1" l="1"/>
  <c r="M42" i="1" s="1"/>
  <c r="N42" i="1" s="1"/>
  <c r="L43" i="1" l="1"/>
  <c r="M43" i="1" s="1"/>
  <c r="N43" i="1" s="1"/>
  <c r="L44" i="1" l="1"/>
  <c r="M44" i="1" s="1"/>
  <c r="N44" i="1" s="1"/>
  <c r="L45" i="1" l="1"/>
  <c r="M45" i="1" s="1"/>
  <c r="N45" i="1" s="1"/>
  <c r="L46" i="1" l="1"/>
  <c r="M46" i="1" s="1"/>
  <c r="N46" i="1" s="1"/>
  <c r="L47" i="1" l="1"/>
  <c r="M47" i="1" s="1"/>
  <c r="N47" i="1" s="1"/>
  <c r="L48" i="1" l="1"/>
  <c r="M48" i="1" s="1"/>
  <c r="N48" i="1" s="1"/>
  <c r="L49" i="1" l="1"/>
  <c r="M49" i="1" s="1"/>
  <c r="N49" i="1" s="1"/>
  <c r="L50" i="1" l="1"/>
  <c r="M50" i="1" s="1"/>
  <c r="N50" i="1" s="1"/>
  <c r="L51" i="1" l="1"/>
  <c r="M51" i="1" s="1"/>
  <c r="N51" i="1" s="1"/>
  <c r="L52" i="1" l="1"/>
  <c r="M52" i="1" s="1"/>
  <c r="N52" i="1" s="1"/>
  <c r="L53" i="1" l="1"/>
  <c r="M53" i="1" s="1"/>
  <c r="N53" i="1" s="1"/>
  <c r="L54" i="1" l="1"/>
  <c r="M54" i="1" s="1"/>
  <c r="N54" i="1" s="1"/>
  <c r="L55" i="1" l="1"/>
  <c r="M55" i="1" s="1"/>
  <c r="N55" i="1" s="1"/>
  <c r="L56" i="1" l="1"/>
  <c r="M56" i="1" s="1"/>
  <c r="N56" i="1" s="1"/>
  <c r="L57" i="1" l="1"/>
  <c r="M57" i="1" s="1"/>
  <c r="N57" i="1" s="1"/>
  <c r="L58" i="1" l="1"/>
  <c r="M58" i="1" s="1"/>
  <c r="N58" i="1" s="1"/>
  <c r="L59" i="1" l="1"/>
  <c r="M59" i="1" s="1"/>
  <c r="N59" i="1" s="1"/>
  <c r="L60" i="1" l="1"/>
  <c r="M60" i="1" s="1"/>
  <c r="N60" i="1" s="1"/>
  <c r="L61" i="1" l="1"/>
  <c r="M61" i="1" s="1"/>
  <c r="N61" i="1" s="1"/>
  <c r="L62" i="1" l="1"/>
  <c r="M62" i="1" s="1"/>
  <c r="N62" i="1" s="1"/>
  <c r="L63" i="1" l="1"/>
  <c r="M63" i="1" s="1"/>
  <c r="N63" i="1" s="1"/>
  <c r="L64" i="1" l="1"/>
  <c r="M64" i="1" s="1"/>
  <c r="N64" i="1" s="1"/>
  <c r="L65" i="1" l="1"/>
  <c r="M65" i="1" s="1"/>
  <c r="N65" i="1" s="1"/>
  <c r="L66" i="1" l="1"/>
  <c r="M66" i="1" s="1"/>
  <c r="N66" i="1" s="1"/>
  <c r="L67" i="1" l="1"/>
  <c r="M67" i="1" s="1"/>
  <c r="N67" i="1" s="1"/>
  <c r="L68" i="1" l="1"/>
  <c r="M68" i="1" s="1"/>
  <c r="N68" i="1" s="1"/>
  <c r="L69" i="1" l="1"/>
  <c r="M69" i="1" s="1"/>
  <c r="N69" i="1" s="1"/>
  <c r="L70" i="1" l="1"/>
  <c r="M70" i="1" s="1"/>
  <c r="N70" i="1" s="1"/>
  <c r="L71" i="1" l="1"/>
  <c r="M71" i="1" s="1"/>
  <c r="N71" i="1" s="1"/>
  <c r="L72" i="1" l="1"/>
  <c r="M72" i="1" s="1"/>
  <c r="N72" i="1" s="1"/>
  <c r="L73" i="1" l="1"/>
  <c r="M73" i="1" s="1"/>
  <c r="N73" i="1" s="1"/>
  <c r="L74" i="1" l="1"/>
  <c r="M74" i="1" s="1"/>
  <c r="N74" i="1" s="1"/>
  <c r="L75" i="1" l="1"/>
  <c r="M75" i="1" s="1"/>
  <c r="N75" i="1" s="1"/>
  <c r="L76" i="1" l="1"/>
  <c r="M76" i="1" s="1"/>
  <c r="N76" i="1" s="1"/>
  <c r="L77" i="1" l="1"/>
  <c r="M77" i="1" s="1"/>
  <c r="N77" i="1" s="1"/>
  <c r="L78" i="1" l="1"/>
  <c r="M78" i="1" s="1"/>
  <c r="N78" i="1" s="1"/>
  <c r="L79" i="1" l="1"/>
  <c r="M79" i="1" s="1"/>
  <c r="N79" i="1" s="1"/>
  <c r="L80" i="1" l="1"/>
  <c r="M80" i="1" s="1"/>
  <c r="N80" i="1" s="1"/>
  <c r="L81" i="1" l="1"/>
  <c r="M81" i="1" s="1"/>
  <c r="N81" i="1" s="1"/>
  <c r="L82" i="1" l="1"/>
  <c r="M82" i="1" s="1"/>
  <c r="N82" i="1" s="1"/>
  <c r="L83" i="1" l="1"/>
  <c r="M83" i="1" s="1"/>
  <c r="N83" i="1" s="1"/>
  <c r="L84" i="1" l="1"/>
  <c r="M84" i="1" s="1"/>
  <c r="N84" i="1" s="1"/>
  <c r="L85" i="1" l="1"/>
  <c r="M85" i="1" s="1"/>
  <c r="N85" i="1" s="1"/>
  <c r="L86" i="1" l="1"/>
  <c r="M86" i="1" s="1"/>
  <c r="N86" i="1" s="1"/>
  <c r="L87" i="1" l="1"/>
  <c r="M87" i="1" s="1"/>
  <c r="N87" i="1" s="1"/>
  <c r="L88" i="1" l="1"/>
  <c r="M88" i="1" s="1"/>
  <c r="N88" i="1" s="1"/>
  <c r="L89" i="1" l="1"/>
  <c r="M89" i="1" s="1"/>
  <c r="N89" i="1" s="1"/>
  <c r="L90" i="1" l="1"/>
  <c r="M90" i="1" s="1"/>
  <c r="N90" i="1" s="1"/>
  <c r="L91" i="1" l="1"/>
  <c r="M91" i="1" s="1"/>
  <c r="N91" i="1" s="1"/>
  <c r="L92" i="1" l="1"/>
  <c r="M92" i="1" s="1"/>
  <c r="N92" i="1" s="1"/>
  <c r="L93" i="1" l="1"/>
  <c r="M93" i="1" s="1"/>
  <c r="N93" i="1" s="1"/>
  <c r="L94" i="1" l="1"/>
  <c r="M94" i="1" s="1"/>
  <c r="N94" i="1" s="1"/>
  <c r="L95" i="1" l="1"/>
  <c r="M95" i="1" s="1"/>
  <c r="N95" i="1" s="1"/>
  <c r="L96" i="1" l="1"/>
  <c r="M96" i="1" s="1"/>
  <c r="N96" i="1" s="1"/>
  <c r="L97" i="1" l="1"/>
  <c r="M97" i="1" s="1"/>
  <c r="N97" i="1" s="1"/>
  <c r="L98" i="1" l="1"/>
  <c r="M98" i="1" s="1"/>
  <c r="N98" i="1" s="1"/>
  <c r="L99" i="1" l="1"/>
  <c r="M99" i="1" s="1"/>
  <c r="N99" i="1" s="1"/>
  <c r="L100" i="1" l="1"/>
  <c r="M100" i="1" s="1"/>
  <c r="N100" i="1" s="1"/>
  <c r="L101" i="1" l="1"/>
  <c r="M101" i="1" s="1"/>
  <c r="N101" i="1" s="1"/>
  <c r="L102" i="1" l="1"/>
  <c r="M102" i="1" s="1"/>
  <c r="N102" i="1" s="1"/>
  <c r="L103" i="1" l="1"/>
  <c r="M103" i="1" s="1"/>
  <c r="N103" i="1" s="1"/>
  <c r="L104" i="1" l="1"/>
  <c r="M104" i="1" s="1"/>
  <c r="N104" i="1" s="1"/>
  <c r="L105" i="1" l="1"/>
  <c r="M105" i="1" s="1"/>
  <c r="N105" i="1" s="1"/>
  <c r="L106" i="1" l="1"/>
  <c r="M106" i="1" s="1"/>
  <c r="N106" i="1" s="1"/>
  <c r="L107" i="1" l="1"/>
  <c r="M107" i="1" s="1"/>
  <c r="N107" i="1" s="1"/>
  <c r="L108" i="1" l="1"/>
  <c r="M108" i="1" s="1"/>
  <c r="N108" i="1" s="1"/>
  <c r="L109" i="1" l="1"/>
  <c r="M109" i="1" s="1"/>
  <c r="N109" i="1" s="1"/>
  <c r="L110" i="1" l="1"/>
  <c r="M110" i="1" s="1"/>
  <c r="N110" i="1" s="1"/>
  <c r="L111" i="1" l="1"/>
  <c r="M111" i="1" s="1"/>
  <c r="N111" i="1" s="1"/>
  <c r="L112" i="1" l="1"/>
  <c r="M112" i="1" s="1"/>
  <c r="N112" i="1" s="1"/>
  <c r="L113" i="1" l="1"/>
  <c r="M113" i="1" s="1"/>
  <c r="N113" i="1" s="1"/>
  <c r="L114" i="1" l="1"/>
  <c r="M114" i="1" s="1"/>
  <c r="N114" i="1" s="1"/>
  <c r="L115" i="1" l="1"/>
  <c r="M115" i="1" s="1"/>
  <c r="N115" i="1" s="1"/>
  <c r="L116" i="1" l="1"/>
  <c r="M116" i="1" s="1"/>
  <c r="N116" i="1" s="1"/>
  <c r="L117" i="1" l="1"/>
  <c r="M117" i="1" s="1"/>
  <c r="N117" i="1" s="1"/>
  <c r="L118" i="1" l="1"/>
  <c r="M118" i="1" s="1"/>
  <c r="N118" i="1" s="1"/>
  <c r="L119" i="1" l="1"/>
  <c r="M119" i="1" s="1"/>
  <c r="N119" i="1" s="1"/>
  <c r="L120" i="1" l="1"/>
  <c r="M120" i="1" s="1"/>
  <c r="N120" i="1" s="1"/>
  <c r="L121" i="1" l="1"/>
  <c r="M121" i="1" s="1"/>
  <c r="N121" i="1" s="1"/>
  <c r="L122" i="1" l="1"/>
  <c r="M122" i="1" s="1"/>
  <c r="N122" i="1" s="1"/>
  <c r="L123" i="1" l="1"/>
  <c r="M123" i="1" s="1"/>
  <c r="N123" i="1" s="1"/>
  <c r="L124" i="1" l="1"/>
  <c r="M124" i="1" s="1"/>
  <c r="N124" i="1" s="1"/>
  <c r="L125" i="1" l="1"/>
  <c r="M125" i="1" s="1"/>
  <c r="N125" i="1" s="1"/>
  <c r="L126" i="1" l="1"/>
  <c r="M126" i="1" s="1"/>
  <c r="N126" i="1" s="1"/>
  <c r="L127" i="1" l="1"/>
  <c r="M127" i="1" s="1"/>
  <c r="N127" i="1" s="1"/>
  <c r="L128" i="1" l="1"/>
  <c r="M128" i="1" s="1"/>
  <c r="N128" i="1" s="1"/>
  <c r="L129" i="1" l="1"/>
  <c r="M129" i="1" s="1"/>
  <c r="N129" i="1" s="1"/>
  <c r="L130" i="1" l="1"/>
  <c r="M130" i="1" s="1"/>
  <c r="N130" i="1" s="1"/>
  <c r="L131" i="1" l="1"/>
  <c r="M131" i="1" s="1"/>
  <c r="N131" i="1" s="1"/>
  <c r="L132" i="1" l="1"/>
  <c r="M132" i="1" s="1"/>
  <c r="N132" i="1" s="1"/>
  <c r="L133" i="1" l="1"/>
  <c r="M133" i="1" s="1"/>
  <c r="N133" i="1" s="1"/>
  <c r="L134" i="1" l="1"/>
  <c r="M134" i="1" s="1"/>
  <c r="N134" i="1" s="1"/>
  <c r="L135" i="1" l="1"/>
  <c r="M135" i="1" s="1"/>
  <c r="N135" i="1" s="1"/>
  <c r="L136" i="1" l="1"/>
  <c r="M136" i="1" s="1"/>
  <c r="N136" i="1" s="1"/>
  <c r="L137" i="1" l="1"/>
  <c r="M137" i="1" s="1"/>
  <c r="N137" i="1" s="1"/>
  <c r="L138" i="1" l="1"/>
  <c r="M138" i="1" s="1"/>
  <c r="N138" i="1" s="1"/>
  <c r="L139" i="1" l="1"/>
  <c r="M139" i="1" s="1"/>
  <c r="N139" i="1" s="1"/>
  <c r="L140" i="1" l="1"/>
  <c r="M140" i="1" s="1"/>
  <c r="N140" i="1" s="1"/>
  <c r="L141" i="1" l="1"/>
  <c r="M141" i="1" s="1"/>
  <c r="N141" i="1" s="1"/>
  <c r="L142" i="1" l="1"/>
  <c r="M142" i="1" s="1"/>
  <c r="N142" i="1" s="1"/>
  <c r="L143" i="1" l="1"/>
  <c r="M143" i="1" s="1"/>
  <c r="N143" i="1" s="1"/>
  <c r="L144" i="1" l="1"/>
  <c r="M144" i="1" s="1"/>
  <c r="N144" i="1" s="1"/>
  <c r="L145" i="1" l="1"/>
  <c r="M145" i="1" s="1"/>
  <c r="N145" i="1" s="1"/>
  <c r="L146" i="1" l="1"/>
  <c r="M146" i="1" s="1"/>
  <c r="N146" i="1" s="1"/>
  <c r="L147" i="1" l="1"/>
  <c r="M147" i="1" s="1"/>
  <c r="N147" i="1" s="1"/>
  <c r="L148" i="1" l="1"/>
  <c r="M148" i="1" s="1"/>
  <c r="N148" i="1" s="1"/>
  <c r="L149" i="1" l="1"/>
  <c r="M149" i="1" s="1"/>
  <c r="N149" i="1" s="1"/>
  <c r="L150" i="1" l="1"/>
  <c r="M150" i="1" s="1"/>
  <c r="N150" i="1" s="1"/>
  <c r="L151" i="1" l="1"/>
  <c r="M151" i="1" s="1"/>
  <c r="N151" i="1" s="1"/>
  <c r="L152" i="1" l="1"/>
  <c r="M152" i="1" s="1"/>
  <c r="N152" i="1" s="1"/>
  <c r="L153" i="1" l="1"/>
  <c r="M153" i="1" s="1"/>
  <c r="N153" i="1" s="1"/>
  <c r="L154" i="1" l="1"/>
  <c r="M154" i="1" s="1"/>
  <c r="N154" i="1" s="1"/>
  <c r="L155" i="1" l="1"/>
  <c r="M155" i="1" s="1"/>
  <c r="N155" i="1" s="1"/>
  <c r="L156" i="1" l="1"/>
  <c r="M156" i="1" s="1"/>
  <c r="N156" i="1" s="1"/>
  <c r="L157" i="1" l="1"/>
  <c r="M157" i="1" s="1"/>
  <c r="N157" i="1" s="1"/>
  <c r="L158" i="1" l="1"/>
  <c r="M158" i="1" s="1"/>
  <c r="N158" i="1" s="1"/>
  <c r="L159" i="1" l="1"/>
  <c r="M159" i="1" s="1"/>
  <c r="N159" i="1" s="1"/>
  <c r="L160" i="1" l="1"/>
  <c r="M160" i="1" s="1"/>
  <c r="N160" i="1" s="1"/>
  <c r="L161" i="1" l="1"/>
  <c r="M161" i="1" s="1"/>
  <c r="N161" i="1" s="1"/>
  <c r="L162" i="1" l="1"/>
  <c r="M162" i="1" s="1"/>
  <c r="N162" i="1" s="1"/>
  <c r="L163" i="1" l="1"/>
  <c r="M163" i="1" s="1"/>
  <c r="N163" i="1" s="1"/>
  <c r="L164" i="1" l="1"/>
  <c r="M164" i="1" s="1"/>
  <c r="N164" i="1" s="1"/>
  <c r="L165" i="1" l="1"/>
  <c r="M165" i="1" s="1"/>
  <c r="N165" i="1" s="1"/>
  <c r="L166" i="1" l="1"/>
  <c r="M166" i="1" s="1"/>
  <c r="N166" i="1" s="1"/>
  <c r="L167" i="1" l="1"/>
  <c r="M167" i="1" s="1"/>
  <c r="N167" i="1" s="1"/>
  <c r="L168" i="1" l="1"/>
  <c r="M168" i="1" s="1"/>
  <c r="N168" i="1" s="1"/>
  <c r="L169" i="1" l="1"/>
  <c r="M169" i="1" s="1"/>
  <c r="N169" i="1" s="1"/>
  <c r="L170" i="1" l="1"/>
  <c r="M170" i="1" s="1"/>
  <c r="N170" i="1" s="1"/>
  <c r="L171" i="1" l="1"/>
  <c r="M171" i="1" s="1"/>
  <c r="N171" i="1" s="1"/>
  <c r="L172" i="1" l="1"/>
  <c r="M172" i="1" s="1"/>
  <c r="N172" i="1" s="1"/>
  <c r="L173" i="1" l="1"/>
  <c r="M173" i="1" s="1"/>
  <c r="N173" i="1" s="1"/>
  <c r="L174" i="1" l="1"/>
  <c r="M174" i="1" s="1"/>
  <c r="N174" i="1" s="1"/>
  <c r="L175" i="1" l="1"/>
  <c r="M175" i="1" s="1"/>
  <c r="N175" i="1" s="1"/>
  <c r="L176" i="1" l="1"/>
  <c r="M176" i="1" s="1"/>
  <c r="N176" i="1" s="1"/>
  <c r="L177" i="1" l="1"/>
  <c r="M177" i="1" s="1"/>
  <c r="N177" i="1" s="1"/>
  <c r="L178" i="1" l="1"/>
  <c r="M178" i="1" s="1"/>
  <c r="N178" i="1" s="1"/>
  <c r="L179" i="1" l="1"/>
  <c r="M179" i="1" s="1"/>
  <c r="N179" i="1" s="1"/>
  <c r="L180" i="1" l="1"/>
  <c r="M180" i="1" s="1"/>
  <c r="N180" i="1" s="1"/>
  <c r="L181" i="1" l="1"/>
  <c r="M181" i="1" s="1"/>
  <c r="N181" i="1" s="1"/>
  <c r="L182" i="1" l="1"/>
  <c r="M182" i="1" s="1"/>
  <c r="N182" i="1" s="1"/>
  <c r="L183" i="1" l="1"/>
  <c r="M183" i="1" s="1"/>
  <c r="N183" i="1" s="1"/>
  <c r="L184" i="1" l="1"/>
  <c r="M184" i="1" s="1"/>
  <c r="N184" i="1" s="1"/>
  <c r="L185" i="1" l="1"/>
  <c r="M185" i="1" s="1"/>
  <c r="N185" i="1" s="1"/>
  <c r="L186" i="1" l="1"/>
  <c r="M186" i="1" s="1"/>
  <c r="N186" i="1" s="1"/>
  <c r="L187" i="1" l="1"/>
  <c r="M187" i="1" s="1"/>
  <c r="N187" i="1" s="1"/>
  <c r="L188" i="1" l="1"/>
  <c r="M188" i="1" s="1"/>
  <c r="N188" i="1" s="1"/>
  <c r="L189" i="1" l="1"/>
  <c r="M189" i="1" s="1"/>
  <c r="N189" i="1" s="1"/>
  <c r="L190" i="1" l="1"/>
  <c r="M190" i="1" s="1"/>
  <c r="N190" i="1" s="1"/>
  <c r="L191" i="1" l="1"/>
  <c r="M191" i="1" s="1"/>
  <c r="N191" i="1" s="1"/>
  <c r="L192" i="1" l="1"/>
  <c r="M192" i="1" s="1"/>
  <c r="N192" i="1" s="1"/>
  <c r="L193" i="1" l="1"/>
  <c r="M193" i="1" s="1"/>
  <c r="N193" i="1" s="1"/>
  <c r="L194" i="1" l="1"/>
  <c r="M194" i="1" s="1"/>
  <c r="N194" i="1" s="1"/>
  <c r="L195" i="1" l="1"/>
  <c r="M195" i="1" s="1"/>
  <c r="N195" i="1" s="1"/>
  <c r="L196" i="1" l="1"/>
  <c r="M196" i="1" s="1"/>
  <c r="N196" i="1" s="1"/>
  <c r="L197" i="1" l="1"/>
  <c r="M197" i="1" s="1"/>
  <c r="N197" i="1" s="1"/>
  <c r="L198" i="1" l="1"/>
  <c r="M198" i="1" s="1"/>
  <c r="N198" i="1" s="1"/>
  <c r="L199" i="1" l="1"/>
  <c r="M199" i="1" s="1"/>
  <c r="N199" i="1" s="1"/>
  <c r="L200" i="1" l="1"/>
  <c r="M200" i="1" s="1"/>
  <c r="N200" i="1" s="1"/>
  <c r="L201" i="1" l="1"/>
  <c r="M201" i="1" s="1"/>
  <c r="N201" i="1" s="1"/>
  <c r="L202" i="1" l="1"/>
  <c r="M202" i="1" s="1"/>
  <c r="N202" i="1" s="1"/>
  <c r="L203" i="1" l="1"/>
  <c r="M203" i="1" s="1"/>
  <c r="N203" i="1" s="1"/>
  <c r="L204" i="1" l="1"/>
  <c r="M204" i="1" s="1"/>
  <c r="N204" i="1" s="1"/>
  <c r="L205" i="1" l="1"/>
  <c r="M205" i="1" s="1"/>
  <c r="N205" i="1" s="1"/>
  <c r="L206" i="1" l="1"/>
  <c r="M206" i="1" s="1"/>
  <c r="N206" i="1" s="1"/>
  <c r="L207" i="1" l="1"/>
  <c r="M207" i="1" s="1"/>
  <c r="N207" i="1" s="1"/>
  <c r="L208" i="1" l="1"/>
  <c r="M208" i="1" s="1"/>
  <c r="N208" i="1" s="1"/>
  <c r="L209" i="1" l="1"/>
  <c r="M209" i="1" s="1"/>
  <c r="N209" i="1" s="1"/>
  <c r="L210" i="1" l="1"/>
  <c r="M210" i="1" s="1"/>
  <c r="N210" i="1" s="1"/>
  <c r="L211" i="1" l="1"/>
  <c r="M211" i="1" s="1"/>
  <c r="N211" i="1" s="1"/>
  <c r="L212" i="1" l="1"/>
  <c r="M212" i="1" s="1"/>
  <c r="N212" i="1" s="1"/>
  <c r="L213" i="1" l="1"/>
  <c r="M213" i="1" s="1"/>
  <c r="N213" i="1" s="1"/>
  <c r="L214" i="1" l="1"/>
  <c r="M214" i="1" s="1"/>
  <c r="N214" i="1" s="1"/>
  <c r="L215" i="1" l="1"/>
  <c r="M215" i="1" s="1"/>
  <c r="N215" i="1" s="1"/>
  <c r="L216" i="1" l="1"/>
  <c r="M216" i="1" s="1"/>
  <c r="N216" i="1" s="1"/>
  <c r="L217" i="1" l="1"/>
  <c r="M217" i="1" s="1"/>
  <c r="N217" i="1" s="1"/>
  <c r="L218" i="1" l="1"/>
  <c r="M218" i="1" s="1"/>
  <c r="N218" i="1" s="1"/>
  <c r="L219" i="1" l="1"/>
  <c r="M219" i="1" s="1"/>
  <c r="N219" i="1" s="1"/>
  <c r="L220" i="1" l="1"/>
  <c r="M220" i="1" s="1"/>
  <c r="N220" i="1" s="1"/>
  <c r="L221" i="1" l="1"/>
  <c r="M221" i="1" s="1"/>
  <c r="N221" i="1" s="1"/>
  <c r="L222" i="1" l="1"/>
  <c r="M222" i="1" s="1"/>
  <c r="N222" i="1" s="1"/>
  <c r="L223" i="1" l="1"/>
  <c r="M223" i="1" s="1"/>
  <c r="N223" i="1" s="1"/>
  <c r="L224" i="1" l="1"/>
  <c r="M224" i="1" s="1"/>
  <c r="N224" i="1" s="1"/>
  <c r="L225" i="1" l="1"/>
  <c r="M225" i="1" s="1"/>
  <c r="N225" i="1" s="1"/>
  <c r="L226" i="1" l="1"/>
  <c r="M226" i="1" s="1"/>
  <c r="N226" i="1" s="1"/>
  <c r="L227" i="1" l="1"/>
  <c r="M227" i="1" s="1"/>
  <c r="N227" i="1" s="1"/>
  <c r="L228" i="1" l="1"/>
  <c r="M228" i="1" s="1"/>
  <c r="N228" i="1" s="1"/>
  <c r="L229" i="1" l="1"/>
  <c r="M229" i="1" s="1"/>
  <c r="N229" i="1" s="1"/>
  <c r="L230" i="1" l="1"/>
  <c r="M230" i="1" s="1"/>
  <c r="N230" i="1" s="1"/>
  <c r="L231" i="1" l="1"/>
  <c r="M231" i="1" s="1"/>
  <c r="N231" i="1" s="1"/>
  <c r="L232" i="1" l="1"/>
  <c r="M232" i="1" s="1"/>
  <c r="N232" i="1" s="1"/>
  <c r="L233" i="1" l="1"/>
  <c r="M233" i="1" s="1"/>
  <c r="N233" i="1" s="1"/>
  <c r="L234" i="1" l="1"/>
  <c r="M234" i="1" s="1"/>
  <c r="N234" i="1" s="1"/>
  <c r="L235" i="1" l="1"/>
  <c r="M235" i="1" s="1"/>
  <c r="N235" i="1" s="1"/>
  <c r="L236" i="1" l="1"/>
  <c r="M236" i="1" s="1"/>
  <c r="N236" i="1" s="1"/>
  <c r="L237" i="1" l="1"/>
  <c r="M237" i="1" s="1"/>
  <c r="N237" i="1" s="1"/>
  <c r="L238" i="1" l="1"/>
  <c r="M238" i="1" s="1"/>
  <c r="N238" i="1" s="1"/>
  <c r="L239" i="1" l="1"/>
  <c r="M239" i="1" s="1"/>
  <c r="N239" i="1" s="1"/>
  <c r="L240" i="1" l="1"/>
  <c r="M240" i="1" s="1"/>
  <c r="N240" i="1" s="1"/>
  <c r="L241" i="1" l="1"/>
  <c r="M241" i="1" s="1"/>
  <c r="N241" i="1" s="1"/>
  <c r="L242" i="1" l="1"/>
  <c r="M242" i="1" s="1"/>
  <c r="N242" i="1" s="1"/>
  <c r="L243" i="1" l="1"/>
  <c r="M243" i="1" s="1"/>
  <c r="N243" i="1" s="1"/>
  <c r="L244" i="1" l="1"/>
  <c r="M244" i="1" s="1"/>
  <c r="N244" i="1" s="1"/>
  <c r="L245" i="1" l="1"/>
  <c r="M245" i="1" s="1"/>
  <c r="N245" i="1" s="1"/>
  <c r="L246" i="1" l="1"/>
  <c r="M246" i="1" s="1"/>
  <c r="N246" i="1" s="1"/>
  <c r="L247" i="1" l="1"/>
  <c r="M247" i="1" s="1"/>
  <c r="N247" i="1" s="1"/>
  <c r="L248" i="1" l="1"/>
  <c r="M248" i="1" s="1"/>
  <c r="N248" i="1" s="1"/>
  <c r="L249" i="1" l="1"/>
  <c r="M249" i="1" s="1"/>
  <c r="N249" i="1" s="1"/>
  <c r="L250" i="1" l="1"/>
  <c r="M250" i="1" s="1"/>
  <c r="N250" i="1" s="1"/>
  <c r="L251" i="1" l="1"/>
  <c r="M251" i="1" s="1"/>
  <c r="N251" i="1" s="1"/>
  <c r="L252" i="1" l="1"/>
  <c r="M252" i="1" s="1"/>
  <c r="N252" i="1" s="1"/>
  <c r="L253" i="1" l="1"/>
  <c r="M253" i="1" s="1"/>
  <c r="N253" i="1" s="1"/>
  <c r="L254" i="1" l="1"/>
  <c r="M254" i="1" s="1"/>
  <c r="N254" i="1" s="1"/>
  <c r="L255" i="1" l="1"/>
  <c r="M255" i="1" s="1"/>
  <c r="N255" i="1" s="1"/>
  <c r="L256" i="1" l="1"/>
  <c r="M256" i="1" s="1"/>
  <c r="N256" i="1" s="1"/>
  <c r="L257" i="1" l="1"/>
  <c r="M257" i="1" s="1"/>
  <c r="N257" i="1" s="1"/>
  <c r="L258" i="1" l="1"/>
  <c r="M258" i="1" s="1"/>
  <c r="N258" i="1" s="1"/>
  <c r="L259" i="1" l="1"/>
  <c r="M259" i="1" s="1"/>
  <c r="N259" i="1" s="1"/>
  <c r="L260" i="1" l="1"/>
  <c r="M260" i="1" s="1"/>
  <c r="N260" i="1" s="1"/>
  <c r="L261" i="1" l="1"/>
  <c r="M261" i="1" s="1"/>
  <c r="N261" i="1" s="1"/>
  <c r="L262" i="1" l="1"/>
  <c r="M262" i="1" s="1"/>
  <c r="N262" i="1" s="1"/>
  <c r="L263" i="1" l="1"/>
  <c r="M263" i="1" s="1"/>
  <c r="N263" i="1" s="1"/>
  <c r="L264" i="1" l="1"/>
  <c r="M264" i="1" s="1"/>
  <c r="N264" i="1" s="1"/>
  <c r="L265" i="1" l="1"/>
  <c r="M265" i="1" s="1"/>
  <c r="N265" i="1" s="1"/>
  <c r="L266" i="1" l="1"/>
  <c r="M266" i="1" s="1"/>
  <c r="N266" i="1" s="1"/>
  <c r="L267" i="1" l="1"/>
  <c r="M267" i="1" s="1"/>
  <c r="N267" i="1" s="1"/>
  <c r="L268" i="1" l="1"/>
  <c r="M268" i="1" s="1"/>
  <c r="N268" i="1" s="1"/>
  <c r="L269" i="1" l="1"/>
  <c r="M269" i="1" s="1"/>
  <c r="N269" i="1" s="1"/>
  <c r="L270" i="1" l="1"/>
  <c r="M270" i="1" s="1"/>
  <c r="N270" i="1" s="1"/>
  <c r="L271" i="1" l="1"/>
  <c r="M271" i="1" s="1"/>
  <c r="N271" i="1" s="1"/>
  <c r="L272" i="1" l="1"/>
  <c r="M272" i="1" s="1"/>
  <c r="N272" i="1" s="1"/>
  <c r="L273" i="1" l="1"/>
  <c r="M273" i="1" s="1"/>
  <c r="N273" i="1" s="1"/>
  <c r="L274" i="1" l="1"/>
  <c r="M274" i="1" s="1"/>
  <c r="N274" i="1" s="1"/>
  <c r="L275" i="1" l="1"/>
  <c r="M275" i="1" s="1"/>
  <c r="N275" i="1" s="1"/>
  <c r="L276" i="1" l="1"/>
  <c r="M276" i="1" s="1"/>
  <c r="N276" i="1" s="1"/>
  <c r="L277" i="1" l="1"/>
  <c r="M277" i="1" s="1"/>
  <c r="N277" i="1" s="1"/>
  <c r="L278" i="1" l="1"/>
  <c r="M278" i="1" s="1"/>
  <c r="N278" i="1" s="1"/>
  <c r="L279" i="1" l="1"/>
  <c r="M279" i="1" s="1"/>
  <c r="N279" i="1" s="1"/>
  <c r="L280" i="1" l="1"/>
  <c r="M280" i="1" s="1"/>
  <c r="N280" i="1" s="1"/>
  <c r="L281" i="1" l="1"/>
  <c r="M281" i="1" s="1"/>
  <c r="N281" i="1" s="1"/>
  <c r="L282" i="1" l="1"/>
  <c r="M282" i="1" s="1"/>
  <c r="N282" i="1" s="1"/>
  <c r="L283" i="1" l="1"/>
  <c r="M283" i="1" s="1"/>
  <c r="N283" i="1" s="1"/>
  <c r="L284" i="1" l="1"/>
  <c r="M284" i="1" s="1"/>
  <c r="N284" i="1" s="1"/>
  <c r="L285" i="1" l="1"/>
  <c r="M285" i="1" s="1"/>
  <c r="N285" i="1" s="1"/>
  <c r="L286" i="1" l="1"/>
  <c r="M286" i="1" s="1"/>
  <c r="N286" i="1" s="1"/>
  <c r="L287" i="1" l="1"/>
  <c r="M287" i="1" s="1"/>
  <c r="N287" i="1" s="1"/>
  <c r="L288" i="1" l="1"/>
  <c r="M288" i="1" s="1"/>
  <c r="N288" i="1" s="1"/>
  <c r="L289" i="1" l="1"/>
  <c r="M289" i="1" s="1"/>
  <c r="N289" i="1" s="1"/>
  <c r="L290" i="1" l="1"/>
  <c r="M290" i="1" s="1"/>
  <c r="N290" i="1" s="1"/>
  <c r="L291" i="1" l="1"/>
  <c r="M291" i="1" s="1"/>
  <c r="N291" i="1" s="1"/>
  <c r="L292" i="1" l="1"/>
  <c r="M292" i="1" s="1"/>
  <c r="N292" i="1" s="1"/>
  <c r="L293" i="1" l="1"/>
  <c r="M293" i="1" s="1"/>
  <c r="N293" i="1" s="1"/>
  <c r="L294" i="1" l="1"/>
  <c r="M294" i="1" s="1"/>
  <c r="N294" i="1" s="1"/>
  <c r="L295" i="1" l="1"/>
  <c r="M295" i="1" s="1"/>
  <c r="N295" i="1" s="1"/>
  <c r="L296" i="1" l="1"/>
  <c r="M296" i="1" s="1"/>
  <c r="N296" i="1" s="1"/>
  <c r="L297" i="1" l="1"/>
  <c r="M297" i="1" s="1"/>
  <c r="N297" i="1" s="1"/>
  <c r="L298" i="1" l="1"/>
  <c r="M298" i="1" s="1"/>
  <c r="N298" i="1" s="1"/>
  <c r="L299" i="1" l="1"/>
  <c r="M299" i="1" s="1"/>
  <c r="N299" i="1" s="1"/>
  <c r="L300" i="1" l="1"/>
  <c r="M300" i="1" s="1"/>
  <c r="N300" i="1" s="1"/>
  <c r="L301" i="1" l="1"/>
  <c r="M301" i="1" s="1"/>
  <c r="N301" i="1" s="1"/>
  <c r="L302" i="1" l="1"/>
  <c r="M302" i="1" s="1"/>
  <c r="N302" i="1" s="1"/>
  <c r="L303" i="1" l="1"/>
  <c r="M303" i="1" s="1"/>
  <c r="N303" i="1" s="1"/>
  <c r="L304" i="1" l="1"/>
  <c r="M304" i="1" s="1"/>
  <c r="N304" i="1" s="1"/>
  <c r="L305" i="1" l="1"/>
  <c r="M305" i="1" s="1"/>
  <c r="N305" i="1" s="1"/>
  <c r="L306" i="1" l="1"/>
  <c r="M306" i="1" s="1"/>
  <c r="N306" i="1" s="1"/>
  <c r="L307" i="1" l="1"/>
  <c r="M307" i="1" s="1"/>
  <c r="N307" i="1" s="1"/>
  <c r="L308" i="1" l="1"/>
  <c r="M308" i="1" s="1"/>
  <c r="N308" i="1" s="1"/>
  <c r="L309" i="1" l="1"/>
  <c r="M309" i="1" s="1"/>
  <c r="N309" i="1" s="1"/>
  <c r="L310" i="1" l="1"/>
  <c r="M310" i="1" s="1"/>
  <c r="N310" i="1" s="1"/>
  <c r="L311" i="1" l="1"/>
  <c r="M311" i="1" s="1"/>
  <c r="N311" i="1" s="1"/>
  <c r="L312" i="1" l="1"/>
  <c r="M312" i="1" s="1"/>
  <c r="N312" i="1" s="1"/>
  <c r="L313" i="1" l="1"/>
  <c r="M313" i="1" s="1"/>
  <c r="N313" i="1" s="1"/>
  <c r="L314" i="1" l="1"/>
  <c r="M314" i="1" s="1"/>
  <c r="N314" i="1" s="1"/>
  <c r="L315" i="1" l="1"/>
  <c r="M315" i="1" s="1"/>
  <c r="N315" i="1" s="1"/>
  <c r="L316" i="1" l="1"/>
  <c r="M316" i="1" s="1"/>
  <c r="N316" i="1" s="1"/>
  <c r="L317" i="1" l="1"/>
  <c r="M317" i="1" s="1"/>
  <c r="N317" i="1" s="1"/>
  <c r="L318" i="1" l="1"/>
  <c r="M318" i="1" s="1"/>
  <c r="N318" i="1" s="1"/>
  <c r="L319" i="1" l="1"/>
  <c r="M319" i="1" s="1"/>
  <c r="N319" i="1" s="1"/>
  <c r="L320" i="1" l="1"/>
  <c r="M320" i="1" s="1"/>
  <c r="N320" i="1" s="1"/>
  <c r="L321" i="1" l="1"/>
  <c r="M321" i="1" s="1"/>
  <c r="N321" i="1" s="1"/>
  <c r="L322" i="1" l="1"/>
  <c r="M322" i="1" s="1"/>
  <c r="N322" i="1" s="1"/>
  <c r="L323" i="1" l="1"/>
  <c r="M323" i="1" s="1"/>
  <c r="N323" i="1" s="1"/>
  <c r="L324" i="1" l="1"/>
  <c r="M324" i="1" s="1"/>
  <c r="N324" i="1" s="1"/>
  <c r="L325" i="1" l="1"/>
  <c r="M325" i="1" s="1"/>
  <c r="N325" i="1" s="1"/>
  <c r="L326" i="1" l="1"/>
  <c r="M326" i="1" s="1"/>
  <c r="N326" i="1" s="1"/>
  <c r="L327" i="1" l="1"/>
  <c r="M327" i="1" s="1"/>
  <c r="N327" i="1" s="1"/>
  <c r="L328" i="1" l="1"/>
  <c r="M328" i="1" s="1"/>
  <c r="N328" i="1" s="1"/>
  <c r="L329" i="1" l="1"/>
  <c r="M329" i="1" s="1"/>
  <c r="N329" i="1" s="1"/>
  <c r="L330" i="1" l="1"/>
  <c r="M330" i="1" s="1"/>
  <c r="N330" i="1" s="1"/>
  <c r="L331" i="1" l="1"/>
  <c r="M331" i="1" s="1"/>
  <c r="N331" i="1" s="1"/>
  <c r="L332" i="1" l="1"/>
  <c r="M332" i="1" s="1"/>
  <c r="N332" i="1" s="1"/>
  <c r="L333" i="1" l="1"/>
  <c r="M333" i="1" s="1"/>
  <c r="N333" i="1" s="1"/>
  <c r="L334" i="1" l="1"/>
  <c r="M334" i="1" s="1"/>
  <c r="N334" i="1" s="1"/>
  <c r="L335" i="1" l="1"/>
  <c r="M335" i="1" s="1"/>
  <c r="N335" i="1" s="1"/>
  <c r="L336" i="1" l="1"/>
  <c r="M336" i="1" s="1"/>
  <c r="N336" i="1" s="1"/>
  <c r="L337" i="1" l="1"/>
  <c r="M337" i="1" s="1"/>
  <c r="N337" i="1" s="1"/>
  <c r="L338" i="1" l="1"/>
  <c r="M338" i="1" s="1"/>
  <c r="N338" i="1" s="1"/>
  <c r="L339" i="1" l="1"/>
  <c r="M339" i="1" s="1"/>
  <c r="N339" i="1" s="1"/>
  <c r="L340" i="1" l="1"/>
  <c r="M340" i="1" s="1"/>
  <c r="N340" i="1" s="1"/>
  <c r="L341" i="1" l="1"/>
  <c r="M341" i="1" s="1"/>
  <c r="N341" i="1" s="1"/>
  <c r="L342" i="1" l="1"/>
  <c r="M342" i="1" s="1"/>
  <c r="N342" i="1" s="1"/>
  <c r="L343" i="1" l="1"/>
  <c r="M343" i="1" s="1"/>
  <c r="N343" i="1" s="1"/>
  <c r="L344" i="1" l="1"/>
  <c r="M344" i="1" s="1"/>
  <c r="N344" i="1" s="1"/>
  <c r="L345" i="1" l="1"/>
  <c r="M345" i="1" s="1"/>
  <c r="N345" i="1" s="1"/>
  <c r="L346" i="1" l="1"/>
  <c r="M346" i="1" s="1"/>
  <c r="N346" i="1" s="1"/>
  <c r="L347" i="1" l="1"/>
  <c r="M347" i="1" s="1"/>
  <c r="N347" i="1" s="1"/>
  <c r="L348" i="1" l="1"/>
  <c r="M348" i="1" s="1"/>
  <c r="N348" i="1" s="1"/>
  <c r="L349" i="1" l="1"/>
  <c r="M349" i="1" s="1"/>
  <c r="N349" i="1" s="1"/>
  <c r="L350" i="1" l="1"/>
  <c r="M350" i="1" s="1"/>
  <c r="N350" i="1" s="1"/>
  <c r="L351" i="1" l="1"/>
  <c r="M351" i="1" s="1"/>
  <c r="N351" i="1" s="1"/>
  <c r="L352" i="1" l="1"/>
  <c r="M352" i="1" s="1"/>
  <c r="N352" i="1" s="1"/>
  <c r="L353" i="1" l="1"/>
  <c r="M353" i="1" s="1"/>
  <c r="N353" i="1" s="1"/>
  <c r="L354" i="1" l="1"/>
  <c r="M354" i="1" s="1"/>
  <c r="N354" i="1" s="1"/>
  <c r="L355" i="1" l="1"/>
  <c r="M355" i="1" s="1"/>
  <c r="N355" i="1" s="1"/>
  <c r="L356" i="1" l="1"/>
  <c r="M356" i="1" s="1"/>
  <c r="N356" i="1" s="1"/>
  <c r="L357" i="1" l="1"/>
  <c r="M357" i="1" s="1"/>
  <c r="N357" i="1" s="1"/>
  <c r="L358" i="1" l="1"/>
  <c r="M358" i="1" s="1"/>
  <c r="N358" i="1" s="1"/>
  <c r="L359" i="1" l="1"/>
  <c r="M359" i="1" s="1"/>
  <c r="N359" i="1" s="1"/>
  <c r="L360" i="1" l="1"/>
  <c r="M360" i="1" s="1"/>
  <c r="N360" i="1" s="1"/>
  <c r="L361" i="1" l="1"/>
  <c r="M361" i="1" s="1"/>
  <c r="N361" i="1" s="1"/>
  <c r="L362" i="1" l="1"/>
  <c r="M362" i="1" s="1"/>
  <c r="N362" i="1" s="1"/>
  <c r="L363" i="1" l="1"/>
  <c r="M363" i="1" s="1"/>
  <c r="N363" i="1" s="1"/>
  <c r="L364" i="1" l="1"/>
  <c r="M364" i="1" s="1"/>
  <c r="N364" i="1" s="1"/>
  <c r="L365" i="1" l="1"/>
  <c r="M365" i="1" s="1"/>
  <c r="N365" i="1" s="1"/>
  <c r="L366" i="1" l="1"/>
  <c r="M366" i="1" s="1"/>
  <c r="N366" i="1" s="1"/>
</calcChain>
</file>

<file path=xl/connections.xml><?xml version="1.0" encoding="utf-8"?>
<connections xmlns="http://schemas.openxmlformats.org/spreadsheetml/2006/main">
  <connection id="1" name="ekodom" type="6" refreshedVersion="6" background="1" saveData="1">
    <textPr codePage="852" sourceFile="C:\Users\48664\Desktop\2022 grudzien\Dane_2212\ekodom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<sst xmlns="http://schemas.openxmlformats.org/spreadsheetml/2006/main" count="35" uniqueCount="35">
  <si>
    <t>Data</t>
  </si>
  <si>
    <t>retencja</t>
  </si>
  <si>
    <t>czy środa</t>
  </si>
  <si>
    <t>dzien tyg</t>
  </si>
  <si>
    <t>czy specialny okres</t>
  </si>
  <si>
    <t>czy byly opady w special okres</t>
  </si>
  <si>
    <t>ile pod rzad brak opadow</t>
  </si>
  <si>
    <t xml:space="preserve">czy podlewane w okresie </t>
  </si>
  <si>
    <t>jakie zuzywanie zwykle</t>
  </si>
  <si>
    <t>ile na ogrodek</t>
  </si>
  <si>
    <t>miesiace</t>
  </si>
  <si>
    <t>Suma z retencja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</si>
  <si>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</si>
  <si>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</si>
  <si>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</si>
  <si>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</si>
  <si>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</si>
  <si>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</si>
  <si>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</si>
  <si>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</si>
  <si>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</si>
  <si>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</si>
  <si>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</si>
  <si>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</si>
  <si>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Etykiety wierszy</t>
  </si>
  <si>
    <t>Suma końcowa</t>
  </si>
  <si>
    <t>podlewanie</t>
  </si>
  <si>
    <t>dni suszy</t>
  </si>
  <si>
    <t>zbiornik przed</t>
  </si>
  <si>
    <t>zbiornik po uzyciu</t>
  </si>
  <si>
    <t>zbiornik po dolaniu</t>
  </si>
  <si>
    <t>uzycie z wodociagow</t>
  </si>
  <si>
    <t>dni w których zabaklo</t>
  </si>
  <si>
    <t>ile dni pobierano</t>
  </si>
  <si>
    <t>ile litrow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</si>
</sst>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[Zeszyt1.xlsx]zad4_2!Tabela przestawna7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ilość retencjonowanej wody w każdym miesiącu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zad4_2!$B$3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zad4_2!$A$4:$A$16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zad4_2!$B$4:$B$16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891-8CCB-0C0878DB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02239"/>
        <c:axId val="1757703487"/>
      </c:barChart>
      <c:catAx>
        <c:axId val="175770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/>
                  <a:t>nazwa miesiąca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7703487"/>
        <c:crosses val="autoZero"/>
        <c:auto val="1"/>
        <c:lblAlgn val="ctr"/>
        <c:lblOffset val="100"/>
        <c:noMultiLvlLbl val="0"/>
      </c:catAx>
      <c:valAx>
        <c:axId val="17577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/>
                  <a:t>łączna ilość retencjonowanej wody w litrach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77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5</xdr:row>
      <xdr:rowOff>47625</xdr:rowOff>
    </xdr:from>
    <xdr:to>
      <xdr:col>14</xdr:col>
      <xdr:colOff>419099</xdr:colOff>
      <xdr:row>24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429.747471643517" createdVersion="6" refreshedVersion="6" minRefreshableVersion="3" recordCount="366">
  <cacheSource type="worksheet">
    <worksheetSource ref="A1:D1048576" sheet="głowna"/>
  </cacheSource>
  <cacheFields count="4">
    <cacheField name="Data" numFmtId="0">
      <sharedItems containsNonDate="0" containsDate="1" containsString="0" containsBlank="1" minDate="2022-01-01T00:00:00" maxDate="2023-01-01T00:00:00"/>
    </cacheField>
    <cacheField name="retencja" numFmtId="0">
      <sharedItems containsString="0" containsBlank="1" containsNumber="1" containsInteger="1" minValue="0" maxValue="1463"/>
    </cacheField>
    <cacheField name="dzien tyg" numFmtId="0">
      <sharedItems containsString="0" containsBlank="1" containsNumber="1" containsInteger="1" minValue="1" maxValue="7"/>
    </cacheField>
    <cacheField name="miesiace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d v="2022-01-01T00:00:00"/>
    <n v="0"/>
    <n v="6"/>
    <x v="0"/>
  </r>
  <r>
    <d v="2022-01-02T00:00:00"/>
    <n v="0"/>
    <n v="7"/>
    <x v="0"/>
  </r>
  <r>
    <d v="2022-01-03T00:00:00"/>
    <n v="0"/>
    <n v="1"/>
    <x v="0"/>
  </r>
  <r>
    <d v="2022-01-04T00:00:00"/>
    <n v="0"/>
    <n v="2"/>
    <x v="0"/>
  </r>
  <r>
    <d v="2022-01-05T00:00:00"/>
    <n v="0"/>
    <n v="3"/>
    <x v="0"/>
  </r>
  <r>
    <d v="2022-01-06T00:00:00"/>
    <n v="0"/>
    <n v="4"/>
    <x v="0"/>
  </r>
  <r>
    <d v="2022-01-07T00:00:00"/>
    <n v="0"/>
    <n v="5"/>
    <x v="0"/>
  </r>
  <r>
    <d v="2022-01-08T00:00:00"/>
    <n v="41"/>
    <n v="6"/>
    <x v="0"/>
  </r>
  <r>
    <d v="2022-01-09T00:00:00"/>
    <n v="79"/>
    <n v="7"/>
    <x v="0"/>
  </r>
  <r>
    <d v="2022-01-10T00:00:00"/>
    <n v="163"/>
    <n v="1"/>
    <x v="0"/>
  </r>
  <r>
    <d v="2022-01-11T00:00:00"/>
    <n v="259"/>
    <n v="2"/>
    <x v="0"/>
  </r>
  <r>
    <d v="2022-01-12T00:00:00"/>
    <n v="368"/>
    <n v="3"/>
    <x v="0"/>
  </r>
  <r>
    <d v="2022-01-13T00:00:00"/>
    <n v="45"/>
    <n v="4"/>
    <x v="0"/>
  </r>
  <r>
    <d v="2022-01-14T00:00:00"/>
    <n v="0"/>
    <n v="5"/>
    <x v="0"/>
  </r>
  <r>
    <d v="2022-01-15T00:00:00"/>
    <n v="0"/>
    <n v="6"/>
    <x v="0"/>
  </r>
  <r>
    <d v="2022-01-16T00:00:00"/>
    <n v="0"/>
    <n v="7"/>
    <x v="0"/>
  </r>
  <r>
    <d v="2022-01-17T00:00:00"/>
    <n v="0"/>
    <n v="1"/>
    <x v="0"/>
  </r>
  <r>
    <d v="2022-01-18T00:00:00"/>
    <n v="0"/>
    <n v="2"/>
    <x v="0"/>
  </r>
  <r>
    <d v="2022-01-19T00:00:00"/>
    <n v="0"/>
    <n v="3"/>
    <x v="0"/>
  </r>
  <r>
    <d v="2022-01-20T00:00:00"/>
    <n v="0"/>
    <n v="4"/>
    <x v="0"/>
  </r>
  <r>
    <d v="2022-01-21T00:00:00"/>
    <n v="0"/>
    <n v="5"/>
    <x v="0"/>
  </r>
  <r>
    <d v="2022-01-22T00:00:00"/>
    <n v="0"/>
    <n v="6"/>
    <x v="0"/>
  </r>
  <r>
    <d v="2022-01-23T00:00:00"/>
    <n v="33"/>
    <n v="7"/>
    <x v="0"/>
  </r>
  <r>
    <d v="2022-01-24T00:00:00"/>
    <n v="75"/>
    <n v="1"/>
    <x v="0"/>
  </r>
  <r>
    <d v="2022-01-25T00:00:00"/>
    <n v="537"/>
    <n v="2"/>
    <x v="0"/>
  </r>
  <r>
    <d v="2022-01-26T00:00:00"/>
    <n v="826"/>
    <n v="3"/>
    <x v="0"/>
  </r>
  <r>
    <d v="2022-01-27T00:00:00"/>
    <n v="26"/>
    <n v="4"/>
    <x v="0"/>
  </r>
  <r>
    <d v="2022-01-28T00:00:00"/>
    <n v="0"/>
    <n v="5"/>
    <x v="0"/>
  </r>
  <r>
    <d v="2022-01-29T00:00:00"/>
    <n v="0"/>
    <n v="6"/>
    <x v="0"/>
  </r>
  <r>
    <d v="2022-01-30T00:00:00"/>
    <n v="0"/>
    <n v="7"/>
    <x v="0"/>
  </r>
  <r>
    <d v="2022-01-31T00:00:00"/>
    <n v="0"/>
    <n v="1"/>
    <x v="0"/>
  </r>
  <r>
    <d v="2022-02-01T00:00:00"/>
    <n v="0"/>
    <n v="2"/>
    <x v="1"/>
  </r>
  <r>
    <d v="2022-02-02T00:00:00"/>
    <n v="0"/>
    <n v="3"/>
    <x v="1"/>
  </r>
  <r>
    <d v="2022-02-03T00:00:00"/>
    <n v="0"/>
    <n v="4"/>
    <x v="1"/>
  </r>
  <r>
    <d v="2022-02-04T00:00:00"/>
    <n v="0"/>
    <n v="5"/>
    <x v="1"/>
  </r>
  <r>
    <d v="2022-02-05T00:00:00"/>
    <n v="97"/>
    <n v="6"/>
    <x v="1"/>
  </r>
  <r>
    <d v="2022-02-06T00:00:00"/>
    <n v="0"/>
    <n v="7"/>
    <x v="1"/>
  </r>
  <r>
    <d v="2022-02-07T00:00:00"/>
    <n v="99"/>
    <n v="1"/>
    <x v="1"/>
  </r>
  <r>
    <d v="2022-02-08T00:00:00"/>
    <n v="0"/>
    <n v="2"/>
    <x v="1"/>
  </r>
  <r>
    <d v="2022-02-09T00:00:00"/>
    <n v="0"/>
    <n v="3"/>
    <x v="1"/>
  </r>
  <r>
    <d v="2022-02-10T00:00:00"/>
    <n v="0"/>
    <n v="4"/>
    <x v="1"/>
  </r>
  <r>
    <d v="2022-02-11T00:00:00"/>
    <n v="97"/>
    <n v="5"/>
    <x v="1"/>
  </r>
  <r>
    <d v="2022-02-12T00:00:00"/>
    <n v="83"/>
    <n v="6"/>
    <x v="1"/>
  </r>
  <r>
    <d v="2022-02-13T00:00:00"/>
    <n v="77"/>
    <n v="7"/>
    <x v="1"/>
  </r>
  <r>
    <d v="2022-02-14T00:00:00"/>
    <n v="195"/>
    <n v="1"/>
    <x v="1"/>
  </r>
  <r>
    <d v="2022-02-15T00:00:00"/>
    <n v="145"/>
    <n v="2"/>
    <x v="1"/>
  </r>
  <r>
    <d v="2022-02-16T00:00:00"/>
    <n v="90"/>
    <n v="3"/>
    <x v="1"/>
  </r>
  <r>
    <d v="2022-02-17T00:00:00"/>
    <n v="0"/>
    <n v="4"/>
    <x v="1"/>
  </r>
  <r>
    <d v="2022-02-18T00:00:00"/>
    <n v="0"/>
    <n v="5"/>
    <x v="1"/>
  </r>
  <r>
    <d v="2022-02-19T00:00:00"/>
    <n v="93"/>
    <n v="6"/>
    <x v="1"/>
  </r>
  <r>
    <d v="2022-02-20T00:00:00"/>
    <n v="0"/>
    <n v="7"/>
    <x v="1"/>
  </r>
  <r>
    <d v="2022-02-21T00:00:00"/>
    <n v="0"/>
    <n v="1"/>
    <x v="1"/>
  </r>
  <r>
    <d v="2022-02-22T00:00:00"/>
    <n v="93"/>
    <n v="2"/>
    <x v="1"/>
  </r>
  <r>
    <d v="2022-02-23T00:00:00"/>
    <n v="0"/>
    <n v="3"/>
    <x v="1"/>
  </r>
  <r>
    <d v="2022-02-24T00:00:00"/>
    <n v="0"/>
    <n v="4"/>
    <x v="1"/>
  </r>
  <r>
    <d v="2022-02-25T00:00:00"/>
    <n v="0"/>
    <n v="5"/>
    <x v="1"/>
  </r>
  <r>
    <d v="2022-02-26T00:00:00"/>
    <n v="228"/>
    <n v="6"/>
    <x v="1"/>
  </r>
  <r>
    <d v="2022-02-27T00:00:00"/>
    <n v="0"/>
    <n v="7"/>
    <x v="1"/>
  </r>
  <r>
    <d v="2022-02-28T00:00:00"/>
    <n v="84"/>
    <n v="1"/>
    <x v="1"/>
  </r>
  <r>
    <d v="2022-03-01T00:00:00"/>
    <n v="90"/>
    <n v="2"/>
    <x v="2"/>
  </r>
  <r>
    <d v="2022-03-02T00:00:00"/>
    <n v="0"/>
    <n v="3"/>
    <x v="2"/>
  </r>
  <r>
    <d v="2022-03-03T00:00:00"/>
    <n v="93"/>
    <n v="4"/>
    <x v="2"/>
  </r>
  <r>
    <d v="2022-03-04T00:00:00"/>
    <n v="1189"/>
    <n v="5"/>
    <x v="2"/>
  </r>
  <r>
    <d v="2022-03-05T00:00:00"/>
    <n v="139"/>
    <n v="6"/>
    <x v="2"/>
  </r>
  <r>
    <d v="2022-03-06T00:00:00"/>
    <n v="0"/>
    <n v="7"/>
    <x v="2"/>
  </r>
  <r>
    <d v="2022-03-07T00:00:00"/>
    <n v="0"/>
    <n v="1"/>
    <x v="2"/>
  </r>
  <r>
    <d v="2022-03-08T00:00:00"/>
    <n v="75"/>
    <n v="2"/>
    <x v="2"/>
  </r>
  <r>
    <d v="2022-03-09T00:00:00"/>
    <n v="612"/>
    <n v="3"/>
    <x v="2"/>
  </r>
  <r>
    <d v="2022-03-10T00:00:00"/>
    <n v="0"/>
    <n v="4"/>
    <x v="2"/>
  </r>
  <r>
    <d v="2022-03-11T00:00:00"/>
    <n v="137"/>
    <n v="5"/>
    <x v="2"/>
  </r>
  <r>
    <d v="2022-03-12T00:00:00"/>
    <n v="122"/>
    <n v="6"/>
    <x v="2"/>
  </r>
  <r>
    <d v="2022-03-13T00:00:00"/>
    <n v="0"/>
    <n v="7"/>
    <x v="2"/>
  </r>
  <r>
    <d v="2022-03-14T00:00:00"/>
    <n v="0"/>
    <n v="1"/>
    <x v="2"/>
  </r>
  <r>
    <d v="2022-03-15T00:00:00"/>
    <n v="88"/>
    <n v="2"/>
    <x v="2"/>
  </r>
  <r>
    <d v="2022-03-16T00:00:00"/>
    <n v="112"/>
    <n v="3"/>
    <x v="2"/>
  </r>
  <r>
    <d v="2022-03-17T00:00:00"/>
    <n v="82"/>
    <n v="4"/>
    <x v="2"/>
  </r>
  <r>
    <d v="2022-03-18T00:00:00"/>
    <n v="174"/>
    <n v="5"/>
    <x v="2"/>
  </r>
  <r>
    <d v="2022-03-19T00:00:00"/>
    <n v="279"/>
    <n v="6"/>
    <x v="2"/>
  </r>
  <r>
    <d v="2022-03-20T00:00:00"/>
    <n v="125"/>
    <n v="7"/>
    <x v="2"/>
  </r>
  <r>
    <d v="2022-03-21T00:00:00"/>
    <n v="123"/>
    <n v="1"/>
    <x v="2"/>
  </r>
  <r>
    <d v="2022-03-22T00:00:00"/>
    <n v="108"/>
    <n v="2"/>
    <x v="2"/>
  </r>
  <r>
    <d v="2022-03-23T00:00:00"/>
    <n v="0"/>
    <n v="3"/>
    <x v="2"/>
  </r>
  <r>
    <d v="2022-03-24T00:00:00"/>
    <n v="0"/>
    <n v="4"/>
    <x v="2"/>
  </r>
  <r>
    <d v="2022-03-25T00:00:00"/>
    <n v="0"/>
    <n v="5"/>
    <x v="2"/>
  </r>
  <r>
    <d v="2022-03-26T00:00:00"/>
    <n v="0"/>
    <n v="6"/>
    <x v="2"/>
  </r>
  <r>
    <d v="2022-03-27T00:00:00"/>
    <n v="0"/>
    <n v="7"/>
    <x v="2"/>
  </r>
  <r>
    <d v="2022-03-28T00:00:00"/>
    <n v="0"/>
    <n v="1"/>
    <x v="2"/>
  </r>
  <r>
    <d v="2022-03-29T00:00:00"/>
    <n v="0"/>
    <n v="2"/>
    <x v="2"/>
  </r>
  <r>
    <d v="2022-03-30T00:00:00"/>
    <n v="0"/>
    <n v="3"/>
    <x v="2"/>
  </r>
  <r>
    <d v="2022-03-31T00:00:00"/>
    <n v="207"/>
    <n v="4"/>
    <x v="2"/>
  </r>
  <r>
    <d v="2022-04-01T00:00:00"/>
    <n v="1299"/>
    <n v="5"/>
    <x v="3"/>
  </r>
  <r>
    <d v="2022-04-02T00:00:00"/>
    <n v="218"/>
    <n v="6"/>
    <x v="3"/>
  </r>
  <r>
    <d v="2022-04-03T00:00:00"/>
    <n v="0"/>
    <n v="7"/>
    <x v="3"/>
  </r>
  <r>
    <d v="2022-04-04T00:00:00"/>
    <n v="0"/>
    <n v="1"/>
    <x v="3"/>
  </r>
  <r>
    <d v="2022-04-05T00:00:00"/>
    <n v="0"/>
    <n v="2"/>
    <x v="3"/>
  </r>
  <r>
    <d v="2022-04-06T00:00:00"/>
    <n v="220"/>
    <n v="3"/>
    <x v="3"/>
  </r>
  <r>
    <d v="2022-04-07T00:00:00"/>
    <n v="72"/>
    <n v="4"/>
    <x v="3"/>
  </r>
  <r>
    <d v="2022-04-08T00:00:00"/>
    <n v="0"/>
    <n v="5"/>
    <x v="3"/>
  </r>
  <r>
    <d v="2022-04-09T00:00:00"/>
    <n v="0"/>
    <n v="6"/>
    <x v="3"/>
  </r>
  <r>
    <d v="2022-04-10T00:00:00"/>
    <n v="0"/>
    <n v="7"/>
    <x v="3"/>
  </r>
  <r>
    <d v="2022-04-11T00:00:00"/>
    <n v="0"/>
    <n v="1"/>
    <x v="3"/>
  </r>
  <r>
    <d v="2022-04-12T00:00:00"/>
    <n v="0"/>
    <n v="2"/>
    <x v="3"/>
  </r>
  <r>
    <d v="2022-04-13T00:00:00"/>
    <n v="205"/>
    <n v="3"/>
    <x v="3"/>
  </r>
  <r>
    <d v="2022-04-14T00:00:00"/>
    <n v="0"/>
    <n v="4"/>
    <x v="3"/>
  </r>
  <r>
    <d v="2022-04-15T00:00:00"/>
    <n v="436"/>
    <n v="5"/>
    <x v="3"/>
  </r>
  <r>
    <d v="2022-04-16T00:00:00"/>
    <n v="622"/>
    <n v="6"/>
    <x v="3"/>
  </r>
  <r>
    <d v="2022-04-17T00:00:00"/>
    <n v="34"/>
    <n v="7"/>
    <x v="3"/>
  </r>
  <r>
    <d v="2022-04-18T00:00:00"/>
    <n v="0"/>
    <n v="1"/>
    <x v="3"/>
  </r>
  <r>
    <d v="2022-04-19T00:00:00"/>
    <n v="0"/>
    <n v="2"/>
    <x v="3"/>
  </r>
  <r>
    <d v="2022-04-20T00:00:00"/>
    <n v="0"/>
    <n v="3"/>
    <x v="3"/>
  </r>
  <r>
    <d v="2022-04-21T00:00:00"/>
    <n v="0"/>
    <n v="4"/>
    <x v="3"/>
  </r>
  <r>
    <d v="2022-04-22T00:00:00"/>
    <n v="0"/>
    <n v="5"/>
    <x v="3"/>
  </r>
  <r>
    <d v="2022-04-23T00:00:00"/>
    <n v="0"/>
    <n v="6"/>
    <x v="3"/>
  </r>
  <r>
    <d v="2022-04-24T00:00:00"/>
    <n v="0"/>
    <n v="7"/>
    <x v="3"/>
  </r>
  <r>
    <d v="2022-04-25T00:00:00"/>
    <n v="0"/>
    <n v="1"/>
    <x v="3"/>
  </r>
  <r>
    <d v="2022-04-26T00:00:00"/>
    <n v="0"/>
    <n v="2"/>
    <x v="3"/>
  </r>
  <r>
    <d v="2022-04-27T00:00:00"/>
    <n v="0"/>
    <n v="3"/>
    <x v="3"/>
  </r>
  <r>
    <d v="2022-04-28T00:00:00"/>
    <n v="36"/>
    <n v="4"/>
    <x v="3"/>
  </r>
  <r>
    <d v="2022-04-29T00:00:00"/>
    <n v="542"/>
    <n v="5"/>
    <x v="3"/>
  </r>
  <r>
    <d v="2022-04-30T00:00:00"/>
    <n v="529"/>
    <n v="6"/>
    <x v="3"/>
  </r>
  <r>
    <d v="2022-05-01T00:00:00"/>
    <n v="890"/>
    <n v="7"/>
    <x v="4"/>
  </r>
  <r>
    <d v="2022-05-02T00:00:00"/>
    <n v="609"/>
    <n v="1"/>
    <x v="4"/>
  </r>
  <r>
    <d v="2022-05-03T00:00:00"/>
    <n v="79"/>
    <n v="2"/>
    <x v="4"/>
  </r>
  <r>
    <d v="2022-05-04T00:00:00"/>
    <n v="0"/>
    <n v="3"/>
    <x v="4"/>
  </r>
  <r>
    <d v="2022-05-05T00:00:00"/>
    <n v="0"/>
    <n v="4"/>
    <x v="4"/>
  </r>
  <r>
    <d v="2022-05-06T00:00:00"/>
    <n v="0"/>
    <n v="5"/>
    <x v="4"/>
  </r>
  <r>
    <d v="2022-05-07T00:00:00"/>
    <n v="0"/>
    <n v="6"/>
    <x v="4"/>
  </r>
  <r>
    <d v="2022-05-08T00:00:00"/>
    <n v="0"/>
    <n v="7"/>
    <x v="4"/>
  </r>
  <r>
    <d v="2022-05-09T00:00:00"/>
    <n v="0"/>
    <n v="1"/>
    <x v="4"/>
  </r>
  <r>
    <d v="2022-05-10T00:00:00"/>
    <n v="467"/>
    <n v="2"/>
    <x v="4"/>
  </r>
  <r>
    <d v="2022-05-11T00:00:00"/>
    <n v="234"/>
    <n v="3"/>
    <x v="4"/>
  </r>
  <r>
    <d v="2022-05-12T00:00:00"/>
    <n v="0"/>
    <n v="4"/>
    <x v="4"/>
  </r>
  <r>
    <d v="2022-05-13T00:00:00"/>
    <n v="0"/>
    <n v="5"/>
    <x v="4"/>
  </r>
  <r>
    <d v="2022-05-14T00:00:00"/>
    <n v="0"/>
    <n v="6"/>
    <x v="4"/>
  </r>
  <r>
    <d v="2022-05-15T00:00:00"/>
    <n v="0"/>
    <n v="7"/>
    <x v="4"/>
  </r>
  <r>
    <d v="2022-05-16T00:00:00"/>
    <n v="65"/>
    <n v="1"/>
    <x v="4"/>
  </r>
  <r>
    <d v="2022-05-17T00:00:00"/>
    <n v="781"/>
    <n v="2"/>
    <x v="4"/>
  </r>
  <r>
    <d v="2022-05-18T00:00:00"/>
    <n v="778"/>
    <n v="3"/>
    <x v="4"/>
  </r>
  <r>
    <d v="2022-05-19T00:00:00"/>
    <n v="32"/>
    <n v="4"/>
    <x v="4"/>
  </r>
  <r>
    <d v="2022-05-20T00:00:00"/>
    <n v="0"/>
    <n v="5"/>
    <x v="4"/>
  </r>
  <r>
    <d v="2022-05-21T00:00:00"/>
    <n v="0"/>
    <n v="6"/>
    <x v="4"/>
  </r>
  <r>
    <d v="2022-05-22T00:00:00"/>
    <n v="0"/>
    <n v="7"/>
    <x v="4"/>
  </r>
  <r>
    <d v="2022-05-23T00:00:00"/>
    <n v="0"/>
    <n v="1"/>
    <x v="4"/>
  </r>
  <r>
    <d v="2022-05-24T00:00:00"/>
    <n v="0"/>
    <n v="2"/>
    <x v="4"/>
  </r>
  <r>
    <d v="2022-05-25T00:00:00"/>
    <n v="0"/>
    <n v="3"/>
    <x v="4"/>
  </r>
  <r>
    <d v="2022-05-26T00:00:00"/>
    <n v="0"/>
    <n v="4"/>
    <x v="4"/>
  </r>
  <r>
    <d v="2022-05-27T00:00:00"/>
    <n v="0"/>
    <n v="5"/>
    <x v="4"/>
  </r>
  <r>
    <d v="2022-05-28T00:00:00"/>
    <n v="0"/>
    <n v="6"/>
    <x v="4"/>
  </r>
  <r>
    <d v="2022-05-29T00:00:00"/>
    <n v="0"/>
    <n v="7"/>
    <x v="4"/>
  </r>
  <r>
    <d v="2022-05-30T00:00:00"/>
    <n v="0"/>
    <n v="1"/>
    <x v="4"/>
  </r>
  <r>
    <d v="2022-05-31T00:00:00"/>
    <n v="0"/>
    <n v="2"/>
    <x v="4"/>
  </r>
  <r>
    <d v="2022-06-01T00:00:00"/>
    <n v="0"/>
    <n v="3"/>
    <x v="5"/>
  </r>
  <r>
    <d v="2022-06-02T00:00:00"/>
    <n v="18"/>
    <n v="4"/>
    <x v="5"/>
  </r>
  <r>
    <d v="2022-06-03T00:00:00"/>
    <n v="525"/>
    <n v="5"/>
    <x v="5"/>
  </r>
  <r>
    <d v="2022-06-04T00:00:00"/>
    <n v="697"/>
    <n v="6"/>
    <x v="5"/>
  </r>
  <r>
    <d v="2022-06-05T00:00:00"/>
    <n v="786"/>
    <n v="7"/>
    <x v="5"/>
  </r>
  <r>
    <d v="2022-06-06T00:00:00"/>
    <n v="792"/>
    <n v="1"/>
    <x v="5"/>
  </r>
  <r>
    <d v="2022-06-07T00:00:00"/>
    <n v="0"/>
    <n v="2"/>
    <x v="5"/>
  </r>
  <r>
    <d v="2022-06-08T00:00:00"/>
    <n v="0"/>
    <n v="3"/>
    <x v="5"/>
  </r>
  <r>
    <d v="2022-06-09T00:00:00"/>
    <n v="0"/>
    <n v="4"/>
    <x v="5"/>
  </r>
  <r>
    <d v="2022-06-10T00:00:00"/>
    <n v="0"/>
    <n v="5"/>
    <x v="5"/>
  </r>
  <r>
    <d v="2022-06-11T00:00:00"/>
    <n v="0"/>
    <n v="6"/>
    <x v="5"/>
  </r>
  <r>
    <d v="2022-06-12T00:00:00"/>
    <n v="0"/>
    <n v="7"/>
    <x v="5"/>
  </r>
  <r>
    <d v="2022-06-13T00:00:00"/>
    <n v="0"/>
    <n v="1"/>
    <x v="5"/>
  </r>
  <r>
    <d v="2022-06-14T00:00:00"/>
    <n v="0"/>
    <n v="2"/>
    <x v="5"/>
  </r>
  <r>
    <d v="2022-06-15T00:00:00"/>
    <n v="0"/>
    <n v="3"/>
    <x v="5"/>
  </r>
  <r>
    <d v="2022-06-16T00:00:00"/>
    <n v="0"/>
    <n v="4"/>
    <x v="5"/>
  </r>
  <r>
    <d v="2022-06-17T00:00:00"/>
    <n v="998"/>
    <n v="5"/>
    <x v="5"/>
  </r>
  <r>
    <d v="2022-06-18T00:00:00"/>
    <n v="0"/>
    <n v="6"/>
    <x v="5"/>
  </r>
  <r>
    <d v="2022-06-19T00:00:00"/>
    <n v="0"/>
    <n v="7"/>
    <x v="5"/>
  </r>
  <r>
    <d v="2022-06-20T00:00:00"/>
    <n v="0"/>
    <n v="1"/>
    <x v="5"/>
  </r>
  <r>
    <d v="2022-06-21T00:00:00"/>
    <n v="0"/>
    <n v="2"/>
    <x v="5"/>
  </r>
  <r>
    <d v="2022-06-22T00:00:00"/>
    <n v="0"/>
    <n v="3"/>
    <x v="5"/>
  </r>
  <r>
    <d v="2022-06-23T00:00:00"/>
    <n v="0"/>
    <n v="4"/>
    <x v="5"/>
  </r>
  <r>
    <d v="2022-06-24T00:00:00"/>
    <n v="0"/>
    <n v="5"/>
    <x v="5"/>
  </r>
  <r>
    <d v="2022-06-25T00:00:00"/>
    <n v="0"/>
    <n v="6"/>
    <x v="5"/>
  </r>
  <r>
    <d v="2022-06-26T00:00:00"/>
    <n v="540"/>
    <n v="7"/>
    <x v="5"/>
  </r>
  <r>
    <d v="2022-06-27T00:00:00"/>
    <n v="607"/>
    <n v="1"/>
    <x v="5"/>
  </r>
  <r>
    <d v="2022-06-28T00:00:00"/>
    <n v="603"/>
    <n v="2"/>
    <x v="5"/>
  </r>
  <r>
    <d v="2022-06-29T00:00:00"/>
    <n v="0"/>
    <n v="3"/>
    <x v="5"/>
  </r>
  <r>
    <d v="2022-06-30T00:00:00"/>
    <n v="0"/>
    <n v="4"/>
    <x v="5"/>
  </r>
  <r>
    <d v="2022-07-01T00:00:00"/>
    <n v="0"/>
    <n v="5"/>
    <x v="6"/>
  </r>
  <r>
    <d v="2022-07-02T00:00:00"/>
    <n v="0"/>
    <n v="6"/>
    <x v="6"/>
  </r>
  <r>
    <d v="2022-07-03T00:00:00"/>
    <n v="0"/>
    <n v="7"/>
    <x v="6"/>
  </r>
  <r>
    <d v="2022-07-04T00:00:00"/>
    <n v="0"/>
    <n v="1"/>
    <x v="6"/>
  </r>
  <r>
    <d v="2022-07-05T00:00:00"/>
    <n v="0"/>
    <n v="2"/>
    <x v="6"/>
  </r>
  <r>
    <d v="2022-07-06T00:00:00"/>
    <n v="527"/>
    <n v="3"/>
    <x v="6"/>
  </r>
  <r>
    <d v="2022-07-07T00:00:00"/>
    <n v="619"/>
    <n v="4"/>
    <x v="6"/>
  </r>
  <r>
    <d v="2022-07-08T00:00:00"/>
    <n v="0"/>
    <n v="5"/>
    <x v="6"/>
  </r>
  <r>
    <d v="2022-07-09T00:00:00"/>
    <n v="0"/>
    <n v="6"/>
    <x v="6"/>
  </r>
  <r>
    <d v="2022-07-10T00:00:00"/>
    <n v="0"/>
    <n v="7"/>
    <x v="6"/>
  </r>
  <r>
    <d v="2022-07-11T00:00:00"/>
    <n v="170"/>
    <n v="1"/>
    <x v="6"/>
  </r>
  <r>
    <d v="2022-07-12T00:00:00"/>
    <n v="13"/>
    <n v="2"/>
    <x v="6"/>
  </r>
  <r>
    <d v="2022-07-13T00:00:00"/>
    <n v="0"/>
    <n v="3"/>
    <x v="6"/>
  </r>
  <r>
    <d v="2022-07-14T00:00:00"/>
    <n v="0"/>
    <n v="4"/>
    <x v="6"/>
  </r>
  <r>
    <d v="2022-07-15T00:00:00"/>
    <n v="0"/>
    <n v="5"/>
    <x v="6"/>
  </r>
  <r>
    <d v="2022-07-16T00:00:00"/>
    <n v="0"/>
    <n v="6"/>
    <x v="6"/>
  </r>
  <r>
    <d v="2022-07-17T00:00:00"/>
    <n v="518"/>
    <n v="7"/>
    <x v="6"/>
  </r>
  <r>
    <d v="2022-07-18T00:00:00"/>
    <n v="791"/>
    <n v="1"/>
    <x v="6"/>
  </r>
  <r>
    <d v="2022-07-19T00:00:00"/>
    <n v="673"/>
    <n v="2"/>
    <x v="6"/>
  </r>
  <r>
    <d v="2022-07-20T00:00:00"/>
    <n v="601"/>
    <n v="3"/>
    <x v="6"/>
  </r>
  <r>
    <d v="2022-07-21T00:00:00"/>
    <n v="612"/>
    <n v="4"/>
    <x v="6"/>
  </r>
  <r>
    <d v="2022-07-22T00:00:00"/>
    <n v="705"/>
    <n v="5"/>
    <x v="6"/>
  </r>
  <r>
    <d v="2022-07-23T00:00:00"/>
    <n v="0"/>
    <n v="6"/>
    <x v="6"/>
  </r>
  <r>
    <d v="2022-07-24T00:00:00"/>
    <n v="0"/>
    <n v="7"/>
    <x v="6"/>
  </r>
  <r>
    <d v="2022-07-25T00:00:00"/>
    <n v="1100"/>
    <n v="1"/>
    <x v="6"/>
  </r>
  <r>
    <d v="2022-07-26T00:00:00"/>
    <n v="118"/>
    <n v="2"/>
    <x v="6"/>
  </r>
  <r>
    <d v="2022-07-27T00:00:00"/>
    <n v="69"/>
    <n v="3"/>
    <x v="6"/>
  </r>
  <r>
    <d v="2022-07-28T00:00:00"/>
    <n v="0"/>
    <n v="4"/>
    <x v="6"/>
  </r>
  <r>
    <d v="2022-07-29T00:00:00"/>
    <n v="0"/>
    <n v="5"/>
    <x v="6"/>
  </r>
  <r>
    <d v="2022-07-30T00:00:00"/>
    <n v="0"/>
    <n v="6"/>
    <x v="6"/>
  </r>
  <r>
    <d v="2022-07-31T00:00:00"/>
    <n v="0"/>
    <n v="7"/>
    <x v="6"/>
  </r>
  <r>
    <d v="2022-08-01T00:00:00"/>
    <n v="0"/>
    <n v="1"/>
    <x v="7"/>
  </r>
  <r>
    <d v="2022-08-02T00:00:00"/>
    <n v="0"/>
    <n v="2"/>
    <x v="7"/>
  </r>
  <r>
    <d v="2022-08-03T00:00:00"/>
    <n v="0"/>
    <n v="3"/>
    <x v="7"/>
  </r>
  <r>
    <d v="2022-08-04T00:00:00"/>
    <n v="0"/>
    <n v="4"/>
    <x v="7"/>
  </r>
  <r>
    <d v="2022-08-05T00:00:00"/>
    <n v="0"/>
    <n v="5"/>
    <x v="7"/>
  </r>
  <r>
    <d v="2022-08-06T00:00:00"/>
    <n v="0"/>
    <n v="6"/>
    <x v="7"/>
  </r>
  <r>
    <d v="2022-08-07T00:00:00"/>
    <n v="0"/>
    <n v="7"/>
    <x v="7"/>
  </r>
  <r>
    <d v="2022-08-08T00:00:00"/>
    <n v="660"/>
    <n v="1"/>
    <x v="7"/>
  </r>
  <r>
    <d v="2022-08-09T00:00:00"/>
    <n v="1245"/>
    <n v="2"/>
    <x v="7"/>
  </r>
  <r>
    <d v="2022-08-10T00:00:00"/>
    <n v="745"/>
    <n v="3"/>
    <x v="7"/>
  </r>
  <r>
    <d v="2022-08-11T00:00:00"/>
    <n v="48"/>
    <n v="4"/>
    <x v="7"/>
  </r>
  <r>
    <d v="2022-08-12T00:00:00"/>
    <n v="0"/>
    <n v="5"/>
    <x v="7"/>
  </r>
  <r>
    <d v="2022-08-13T00:00:00"/>
    <n v="0"/>
    <n v="6"/>
    <x v="7"/>
  </r>
  <r>
    <d v="2022-08-14T00:00:00"/>
    <n v="0"/>
    <n v="7"/>
    <x v="7"/>
  </r>
  <r>
    <d v="2022-08-15T00:00:00"/>
    <n v="0"/>
    <n v="1"/>
    <x v="7"/>
  </r>
  <r>
    <d v="2022-08-16T00:00:00"/>
    <n v="0"/>
    <n v="2"/>
    <x v="7"/>
  </r>
  <r>
    <d v="2022-08-17T00:00:00"/>
    <n v="0"/>
    <n v="3"/>
    <x v="7"/>
  </r>
  <r>
    <d v="2022-08-18T00:00:00"/>
    <n v="0"/>
    <n v="4"/>
    <x v="7"/>
  </r>
  <r>
    <d v="2022-08-19T00:00:00"/>
    <n v="0"/>
    <n v="5"/>
    <x v="7"/>
  </r>
  <r>
    <d v="2022-08-20T00:00:00"/>
    <n v="0"/>
    <n v="6"/>
    <x v="7"/>
  </r>
  <r>
    <d v="2022-08-21T00:00:00"/>
    <n v="0"/>
    <n v="7"/>
    <x v="7"/>
  </r>
  <r>
    <d v="2022-08-22T00:00:00"/>
    <n v="0"/>
    <n v="1"/>
    <x v="7"/>
  </r>
  <r>
    <d v="2022-08-23T00:00:00"/>
    <n v="0"/>
    <n v="2"/>
    <x v="7"/>
  </r>
  <r>
    <d v="2022-08-24T00:00:00"/>
    <n v="0"/>
    <n v="3"/>
    <x v="7"/>
  </r>
  <r>
    <d v="2022-08-25T00:00:00"/>
    <n v="0"/>
    <n v="4"/>
    <x v="7"/>
  </r>
  <r>
    <d v="2022-08-26T00:00:00"/>
    <n v="0"/>
    <n v="5"/>
    <x v="7"/>
  </r>
  <r>
    <d v="2022-08-27T00:00:00"/>
    <n v="0"/>
    <n v="6"/>
    <x v="7"/>
  </r>
  <r>
    <d v="2022-08-28T00:00:00"/>
    <n v="0"/>
    <n v="7"/>
    <x v="7"/>
  </r>
  <r>
    <d v="2022-08-29T00:00:00"/>
    <n v="0"/>
    <n v="1"/>
    <x v="7"/>
  </r>
  <r>
    <d v="2022-08-30T00:00:00"/>
    <n v="0"/>
    <n v="2"/>
    <x v="7"/>
  </r>
  <r>
    <d v="2022-08-31T00:00:00"/>
    <n v="0"/>
    <n v="3"/>
    <x v="7"/>
  </r>
  <r>
    <d v="2022-09-01T00:00:00"/>
    <n v="0"/>
    <n v="4"/>
    <x v="8"/>
  </r>
  <r>
    <d v="2022-09-02T00:00:00"/>
    <n v="388"/>
    <n v="5"/>
    <x v="8"/>
  </r>
  <r>
    <d v="2022-09-03T00:00:00"/>
    <n v="415"/>
    <n v="6"/>
    <x v="8"/>
  </r>
  <r>
    <d v="2022-09-04T00:00:00"/>
    <n v="560"/>
    <n v="7"/>
    <x v="8"/>
  </r>
  <r>
    <d v="2022-09-05T00:00:00"/>
    <n v="467"/>
    <n v="1"/>
    <x v="8"/>
  </r>
  <r>
    <d v="2022-09-06T00:00:00"/>
    <n v="517"/>
    <n v="2"/>
    <x v="8"/>
  </r>
  <r>
    <d v="2022-09-07T00:00:00"/>
    <n v="552"/>
    <n v="3"/>
    <x v="8"/>
  </r>
  <r>
    <d v="2022-09-08T00:00:00"/>
    <n v="0"/>
    <n v="4"/>
    <x v="8"/>
  </r>
  <r>
    <d v="2022-09-09T00:00:00"/>
    <n v="0"/>
    <n v="5"/>
    <x v="8"/>
  </r>
  <r>
    <d v="2022-09-10T00:00:00"/>
    <n v="0"/>
    <n v="6"/>
    <x v="8"/>
  </r>
  <r>
    <d v="2022-09-11T00:00:00"/>
    <n v="0"/>
    <n v="7"/>
    <x v="8"/>
  </r>
  <r>
    <d v="2022-09-12T00:00:00"/>
    <n v="435"/>
    <n v="1"/>
    <x v="8"/>
  </r>
  <r>
    <d v="2022-09-13T00:00:00"/>
    <n v="406"/>
    <n v="2"/>
    <x v="8"/>
  </r>
  <r>
    <d v="2022-09-14T00:00:00"/>
    <n v="0"/>
    <n v="3"/>
    <x v="8"/>
  </r>
  <r>
    <d v="2022-09-15T00:00:00"/>
    <n v="0"/>
    <n v="4"/>
    <x v="8"/>
  </r>
  <r>
    <d v="2022-09-16T00:00:00"/>
    <n v="0"/>
    <n v="5"/>
    <x v="8"/>
  </r>
  <r>
    <d v="2022-09-17T00:00:00"/>
    <n v="0"/>
    <n v="6"/>
    <x v="8"/>
  </r>
  <r>
    <d v="2022-09-18T00:00:00"/>
    <n v="0"/>
    <n v="7"/>
    <x v="8"/>
  </r>
  <r>
    <d v="2022-09-19T00:00:00"/>
    <n v="353"/>
    <n v="1"/>
    <x v="8"/>
  </r>
  <r>
    <d v="2022-09-20T00:00:00"/>
    <n v="476"/>
    <n v="2"/>
    <x v="8"/>
  </r>
  <r>
    <d v="2022-09-21T00:00:00"/>
    <n v="383"/>
    <n v="3"/>
    <x v="8"/>
  </r>
  <r>
    <d v="2022-09-22T00:00:00"/>
    <n v="0"/>
    <n v="4"/>
    <x v="8"/>
  </r>
  <r>
    <d v="2022-09-23T00:00:00"/>
    <n v="0"/>
    <n v="5"/>
    <x v="8"/>
  </r>
  <r>
    <d v="2022-09-24T00:00:00"/>
    <n v="0"/>
    <n v="6"/>
    <x v="8"/>
  </r>
  <r>
    <d v="2022-09-25T00:00:00"/>
    <n v="0"/>
    <n v="7"/>
    <x v="8"/>
  </r>
  <r>
    <d v="2022-09-26T00:00:00"/>
    <n v="0"/>
    <n v="1"/>
    <x v="8"/>
  </r>
  <r>
    <d v="2022-09-27T00:00:00"/>
    <n v="0"/>
    <n v="2"/>
    <x v="8"/>
  </r>
  <r>
    <d v="2022-09-28T00:00:00"/>
    <n v="0"/>
    <n v="3"/>
    <x v="8"/>
  </r>
  <r>
    <d v="2022-09-29T00:00:00"/>
    <n v="302"/>
    <n v="4"/>
    <x v="8"/>
  </r>
  <r>
    <d v="2022-09-30T00:00:00"/>
    <n v="426"/>
    <n v="5"/>
    <x v="8"/>
  </r>
  <r>
    <d v="2022-10-01T00:00:00"/>
    <n v="456"/>
    <n v="6"/>
    <x v="9"/>
  </r>
  <r>
    <d v="2022-10-02T00:00:00"/>
    <n v="568"/>
    <n v="7"/>
    <x v="9"/>
  </r>
  <r>
    <d v="2022-10-03T00:00:00"/>
    <n v="1182"/>
    <n v="1"/>
    <x v="9"/>
  </r>
  <r>
    <d v="2022-10-04T00:00:00"/>
    <n v="0"/>
    <n v="2"/>
    <x v="9"/>
  </r>
  <r>
    <d v="2022-10-05T00:00:00"/>
    <n v="0"/>
    <n v="3"/>
    <x v="9"/>
  </r>
  <r>
    <d v="2022-10-06T00:00:00"/>
    <n v="0"/>
    <n v="4"/>
    <x v="9"/>
  </r>
  <r>
    <d v="2022-10-07T00:00:00"/>
    <n v="0"/>
    <n v="5"/>
    <x v="9"/>
  </r>
  <r>
    <d v="2022-10-08T00:00:00"/>
    <n v="0"/>
    <n v="6"/>
    <x v="9"/>
  </r>
  <r>
    <d v="2022-10-09T00:00:00"/>
    <n v="0"/>
    <n v="7"/>
    <x v="9"/>
  </r>
  <r>
    <d v="2022-10-10T00:00:00"/>
    <n v="1170"/>
    <n v="1"/>
    <x v="9"/>
  </r>
  <r>
    <d v="2022-10-11T00:00:00"/>
    <n v="695"/>
    <n v="2"/>
    <x v="9"/>
  </r>
  <r>
    <d v="2022-10-12T00:00:00"/>
    <n v="644"/>
    <n v="3"/>
    <x v="9"/>
  </r>
  <r>
    <d v="2022-10-13T00:00:00"/>
    <n v="0"/>
    <n v="4"/>
    <x v="9"/>
  </r>
  <r>
    <d v="2022-10-14T00:00:00"/>
    <n v="0"/>
    <n v="5"/>
    <x v="9"/>
  </r>
  <r>
    <d v="2022-10-15T00:00:00"/>
    <n v="0"/>
    <n v="6"/>
    <x v="9"/>
  </r>
  <r>
    <d v="2022-10-16T00:00:00"/>
    <n v="0"/>
    <n v="7"/>
    <x v="9"/>
  </r>
  <r>
    <d v="2022-10-17T00:00:00"/>
    <n v="0"/>
    <n v="1"/>
    <x v="9"/>
  </r>
  <r>
    <d v="2022-10-18T00:00:00"/>
    <n v="0"/>
    <n v="2"/>
    <x v="9"/>
  </r>
  <r>
    <d v="2022-10-19T00:00:00"/>
    <n v="0"/>
    <n v="3"/>
    <x v="9"/>
  </r>
  <r>
    <d v="2022-10-20T00:00:00"/>
    <n v="0"/>
    <n v="4"/>
    <x v="9"/>
  </r>
  <r>
    <d v="2022-10-21T00:00:00"/>
    <n v="0"/>
    <n v="5"/>
    <x v="9"/>
  </r>
  <r>
    <d v="2022-10-22T00:00:00"/>
    <n v="1084"/>
    <n v="6"/>
    <x v="9"/>
  </r>
  <r>
    <d v="2022-10-23T00:00:00"/>
    <n v="1423"/>
    <n v="7"/>
    <x v="9"/>
  </r>
  <r>
    <d v="2022-10-24T00:00:00"/>
    <n v="1315"/>
    <n v="1"/>
    <x v="9"/>
  </r>
  <r>
    <d v="2022-10-25T00:00:00"/>
    <n v="717"/>
    <n v="2"/>
    <x v="9"/>
  </r>
  <r>
    <d v="2022-10-26T00:00:00"/>
    <n v="1398"/>
    <n v="3"/>
    <x v="9"/>
  </r>
  <r>
    <d v="2022-10-27T00:00:00"/>
    <n v="913"/>
    <n v="4"/>
    <x v="9"/>
  </r>
  <r>
    <d v="2022-10-28T00:00:00"/>
    <n v="660"/>
    <n v="5"/>
    <x v="9"/>
  </r>
  <r>
    <d v="2022-10-29T00:00:00"/>
    <n v="0"/>
    <n v="6"/>
    <x v="9"/>
  </r>
  <r>
    <d v="2022-10-30T00:00:00"/>
    <n v="0"/>
    <n v="7"/>
    <x v="9"/>
  </r>
  <r>
    <d v="2022-10-31T00:00:00"/>
    <n v="0"/>
    <n v="1"/>
    <x v="9"/>
  </r>
  <r>
    <d v="2022-11-01T00:00:00"/>
    <n v="0"/>
    <n v="2"/>
    <x v="10"/>
  </r>
  <r>
    <d v="2022-11-02T00:00:00"/>
    <n v="0"/>
    <n v="3"/>
    <x v="10"/>
  </r>
  <r>
    <d v="2022-11-03T00:00:00"/>
    <n v="935"/>
    <n v="4"/>
    <x v="10"/>
  </r>
  <r>
    <d v="2022-11-04T00:00:00"/>
    <n v="648"/>
    <n v="5"/>
    <x v="10"/>
  </r>
  <r>
    <d v="2022-11-05T00:00:00"/>
    <n v="793"/>
    <n v="6"/>
    <x v="10"/>
  </r>
  <r>
    <d v="2022-11-06T00:00:00"/>
    <n v="1276"/>
    <n v="7"/>
    <x v="10"/>
  </r>
  <r>
    <d v="2022-11-07T00:00:00"/>
    <n v="1234"/>
    <n v="1"/>
    <x v="10"/>
  </r>
  <r>
    <d v="2022-11-08T00:00:00"/>
    <n v="1302"/>
    <n v="2"/>
    <x v="10"/>
  </r>
  <r>
    <d v="2022-11-09T00:00:00"/>
    <n v="1316"/>
    <n v="3"/>
    <x v="10"/>
  </r>
  <r>
    <d v="2022-11-10T00:00:00"/>
    <n v="1463"/>
    <n v="4"/>
    <x v="10"/>
  </r>
  <r>
    <d v="2022-11-11T00:00:00"/>
    <n v="771"/>
    <n v="5"/>
    <x v="10"/>
  </r>
  <r>
    <d v="2022-11-12T00:00:00"/>
    <n v="0"/>
    <n v="6"/>
    <x v="10"/>
  </r>
  <r>
    <d v="2022-11-13T00:00:00"/>
    <n v="0"/>
    <n v="7"/>
    <x v="10"/>
  </r>
  <r>
    <d v="2022-11-14T00:00:00"/>
    <n v="0"/>
    <n v="1"/>
    <x v="10"/>
  </r>
  <r>
    <d v="2022-11-15T00:00:00"/>
    <n v="0"/>
    <n v="2"/>
    <x v="10"/>
  </r>
  <r>
    <d v="2022-11-16T00:00:00"/>
    <n v="0"/>
    <n v="3"/>
    <x v="10"/>
  </r>
  <r>
    <d v="2022-11-17T00:00:00"/>
    <n v="0"/>
    <n v="4"/>
    <x v="10"/>
  </r>
  <r>
    <d v="2022-11-18T00:00:00"/>
    <n v="0"/>
    <n v="5"/>
    <x v="10"/>
  </r>
  <r>
    <d v="2022-11-19T00:00:00"/>
    <n v="816"/>
    <n v="6"/>
    <x v="10"/>
  </r>
  <r>
    <d v="2022-11-20T00:00:00"/>
    <n v="734"/>
    <n v="7"/>
    <x v="10"/>
  </r>
  <r>
    <d v="2022-11-21T00:00:00"/>
    <n v="1097"/>
    <n v="1"/>
    <x v="10"/>
  </r>
  <r>
    <d v="2022-11-22T00:00:00"/>
    <n v="640"/>
    <n v="2"/>
    <x v="10"/>
  </r>
  <r>
    <d v="2022-11-23T00:00:00"/>
    <n v="0"/>
    <n v="3"/>
    <x v="10"/>
  </r>
  <r>
    <d v="2022-11-24T00:00:00"/>
    <n v="0"/>
    <n v="4"/>
    <x v="10"/>
  </r>
  <r>
    <d v="2022-11-25T00:00:00"/>
    <n v="1066"/>
    <n v="5"/>
    <x v="10"/>
  </r>
  <r>
    <d v="2022-11-26T00:00:00"/>
    <n v="670"/>
    <n v="6"/>
    <x v="10"/>
  </r>
  <r>
    <d v="2022-11-27T00:00:00"/>
    <n v="0"/>
    <n v="7"/>
    <x v="10"/>
  </r>
  <r>
    <d v="2022-11-28T00:00:00"/>
    <n v="0"/>
    <n v="1"/>
    <x v="10"/>
  </r>
  <r>
    <d v="2022-11-29T00:00:00"/>
    <n v="0"/>
    <n v="2"/>
    <x v="10"/>
  </r>
  <r>
    <d v="2022-11-30T00:00:00"/>
    <n v="0"/>
    <n v="3"/>
    <x v="10"/>
  </r>
  <r>
    <d v="2022-12-01T00:00:00"/>
    <n v="0"/>
    <n v="4"/>
    <x v="11"/>
  </r>
  <r>
    <d v="2022-12-02T00:00:00"/>
    <n v="0"/>
    <n v="5"/>
    <x v="11"/>
  </r>
  <r>
    <d v="2022-12-03T00:00:00"/>
    <n v="0"/>
    <n v="6"/>
    <x v="11"/>
  </r>
  <r>
    <d v="2022-12-04T00:00:00"/>
    <n v="0"/>
    <n v="7"/>
    <x v="11"/>
  </r>
  <r>
    <d v="2022-12-05T00:00:00"/>
    <n v="29"/>
    <n v="1"/>
    <x v="11"/>
  </r>
  <r>
    <d v="2022-12-06T00:00:00"/>
    <n v="46"/>
    <n v="2"/>
    <x v="11"/>
  </r>
  <r>
    <d v="2022-12-07T00:00:00"/>
    <n v="0"/>
    <n v="3"/>
    <x v="11"/>
  </r>
  <r>
    <d v="2022-12-08T00:00:00"/>
    <n v="0"/>
    <n v="4"/>
    <x v="11"/>
  </r>
  <r>
    <d v="2022-12-09T00:00:00"/>
    <n v="0"/>
    <n v="5"/>
    <x v="11"/>
  </r>
  <r>
    <d v="2022-12-10T00:00:00"/>
    <n v="0"/>
    <n v="6"/>
    <x v="11"/>
  </r>
  <r>
    <d v="2022-12-11T00:00:00"/>
    <n v="0"/>
    <n v="7"/>
    <x v="11"/>
  </r>
  <r>
    <d v="2022-12-12T00:00:00"/>
    <n v="0"/>
    <n v="1"/>
    <x v="11"/>
  </r>
  <r>
    <d v="2022-12-13T00:00:00"/>
    <n v="145"/>
    <n v="2"/>
    <x v="11"/>
  </r>
  <r>
    <d v="2022-12-14T00:00:00"/>
    <n v="0"/>
    <n v="3"/>
    <x v="11"/>
  </r>
  <r>
    <d v="2022-12-15T00:00:00"/>
    <n v="0"/>
    <n v="4"/>
    <x v="11"/>
  </r>
  <r>
    <d v="2022-12-16T00:00:00"/>
    <n v="24"/>
    <n v="5"/>
    <x v="11"/>
  </r>
  <r>
    <d v="2022-12-17T00:00:00"/>
    <n v="0"/>
    <n v="6"/>
    <x v="11"/>
  </r>
  <r>
    <d v="2022-12-18T00:00:00"/>
    <n v="0"/>
    <n v="7"/>
    <x v="11"/>
  </r>
  <r>
    <d v="2022-12-19T00:00:00"/>
    <n v="45"/>
    <n v="1"/>
    <x v="11"/>
  </r>
  <r>
    <d v="2022-12-20T00:00:00"/>
    <n v="97"/>
    <n v="2"/>
    <x v="11"/>
  </r>
  <r>
    <d v="2022-12-21T00:00:00"/>
    <n v="0"/>
    <n v="3"/>
    <x v="11"/>
  </r>
  <r>
    <d v="2022-12-22T00:00:00"/>
    <n v="22"/>
    <n v="4"/>
    <x v="11"/>
  </r>
  <r>
    <d v="2022-12-23T00:00:00"/>
    <n v="0"/>
    <n v="5"/>
    <x v="11"/>
  </r>
  <r>
    <d v="2022-12-24T00:00:00"/>
    <n v="0"/>
    <n v="6"/>
    <x v="11"/>
  </r>
  <r>
    <d v="2022-12-25T00:00:00"/>
    <n v="0"/>
    <n v="7"/>
    <x v="11"/>
  </r>
  <r>
    <d v="2022-12-26T00:00:00"/>
    <n v="135"/>
    <n v="1"/>
    <x v="11"/>
  </r>
  <r>
    <d v="2022-12-27T00:00:00"/>
    <n v="0"/>
    <n v="2"/>
    <x v="11"/>
  </r>
  <r>
    <d v="2022-12-28T00:00:00"/>
    <n v="153"/>
    <n v="3"/>
    <x v="11"/>
  </r>
  <r>
    <d v="2022-12-29T00:00:00"/>
    <n v="0"/>
    <n v="4"/>
    <x v="11"/>
  </r>
  <r>
    <d v="2022-12-30T00:00:00"/>
    <n v="0"/>
    <n v="5"/>
    <x v="11"/>
  </r>
  <r>
    <d v="2022-12-31T00:00:00"/>
    <n v="144"/>
    <n v="6"/>
    <x v="11"/>
  </r>
  <r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4"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retencja" fld="1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kod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:B15"/>
      <pivotSelection pane="bottomRight" showHeader="1" extendable="1" axis="axisRow" max="13" activeRow="3" previousRow="14" click="1" r:id="rId1">
        <pivotArea dataOnly="0" axis="axisRow" fieldPosition="0">
          <references count="1">
            <reference field="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15" customWidth="1"/>
  </cols>
  <sheetData>
    <row r="3" spans="1:2" x14ac:dyDescent="0.25">
      <c r="A3" s="5" t="s">
        <v>24</v>
      </c>
      <c r="B3" t="s">
        <v>11</v>
      </c>
    </row>
    <row r="4" spans="1:2" x14ac:dyDescent="0.25">
      <c r="A4" s="6" t="s">
        <v>12</v>
      </c>
      <c r="B4" s="7">
        <v>2452</v>
      </c>
    </row>
    <row r="5" spans="1:2" x14ac:dyDescent="0.25">
      <c r="A5" s="6" t="s">
        <v>13</v>
      </c>
      <c r="B5" s="7">
        <v>1381</v>
      </c>
    </row>
    <row r="6" spans="1:2" x14ac:dyDescent="0.25">
      <c r="A6" s="6" t="s">
        <v>14</v>
      </c>
      <c r="B6" s="7">
        <v>3755</v>
      </c>
    </row>
    <row r="7" spans="1:2" x14ac:dyDescent="0.25">
      <c r="A7" s="6" t="s">
        <v>15</v>
      </c>
      <c r="B7" s="7">
        <v>4213</v>
      </c>
    </row>
    <row r="8" spans="1:2" x14ac:dyDescent="0.25">
      <c r="A8" s="6" t="s">
        <v>16</v>
      </c>
      <c r="B8" s="7">
        <v>3935</v>
      </c>
    </row>
    <row r="9" spans="1:2" x14ac:dyDescent="0.25">
      <c r="A9" s="6" t="s">
        <v>17</v>
      </c>
      <c r="B9" s="7">
        <v>5566</v>
      </c>
    </row>
    <row r="10" spans="1:2" x14ac:dyDescent="0.25">
      <c r="A10" s="6" t="s">
        <v>18</v>
      </c>
      <c r="B10" s="7">
        <v>6516</v>
      </c>
    </row>
    <row r="11" spans="1:2" x14ac:dyDescent="0.25">
      <c r="A11" s="6" t="s">
        <v>19</v>
      </c>
      <c r="B11" s="7">
        <v>2698</v>
      </c>
    </row>
    <row r="12" spans="1:2" x14ac:dyDescent="0.25">
      <c r="A12" s="6" t="s">
        <v>20</v>
      </c>
      <c r="B12" s="7">
        <v>5680</v>
      </c>
    </row>
    <row r="13" spans="1:2" x14ac:dyDescent="0.25">
      <c r="A13" s="6" t="s">
        <v>21</v>
      </c>
      <c r="B13" s="7">
        <v>12225</v>
      </c>
    </row>
    <row r="14" spans="1:2" x14ac:dyDescent="0.25">
      <c r="A14" s="6" t="s">
        <v>22</v>
      </c>
      <c r="B14" s="7">
        <v>14761</v>
      </c>
    </row>
    <row r="15" spans="1:2" x14ac:dyDescent="0.25">
      <c r="A15" s="6" t="s">
        <v>23</v>
      </c>
      <c r="B15" s="7">
        <v>840</v>
      </c>
    </row>
    <row r="16" spans="1:2" x14ac:dyDescent="0.25">
      <c r="A16" s="6" t="s">
        <v>25</v>
      </c>
      <c r="B16" s="7">
        <v>64022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abSelected="1" topLeftCell="F1" workbookViewId="0">
      <pane ySplit="1" topLeftCell="A5" activePane="bottomLeft" state="frozen"/>
      <selection pane="bottomLeft" activeCell="R20" sqref="R20:S21"/>
    </sheetView>
  </sheetViews>
  <sheetFormatPr defaultRowHeight="15" x14ac:dyDescent="0.25"/>
  <cols>
    <col min="1" max="1" width="10.140625" bestFit="1" customWidth="1"/>
    <col min="2" max="2" width="8.28515625" bestFit="1" customWidth="1"/>
    <col min="6" max="6" width="20.85546875" customWidth="1"/>
    <col min="7" max="7" width="29.28515625" customWidth="1"/>
    <col min="8" max="8" width="22.7109375" customWidth="1"/>
    <col min="9" max="9" width="24.42578125" customWidth="1"/>
    <col min="10" max="10" width="21.85546875" customWidth="1"/>
    <col min="11" max="11" width="18.5703125" customWidth="1"/>
    <col min="12" max="12" width="14.28515625" customWidth="1"/>
    <col min="13" max="13" width="18" customWidth="1"/>
    <col min="14" max="14" width="18.85546875" customWidth="1"/>
    <col min="15" max="15" width="19.7109375" customWidth="1"/>
    <col min="16" max="16" width="21.42578125" customWidth="1"/>
    <col min="18" max="18" width="16.140625" customWidth="1"/>
    <col min="19" max="19" width="11" customWidth="1"/>
  </cols>
  <sheetData>
    <row r="1" spans="1:19" s="4" customFormat="1" x14ac:dyDescent="0.25">
      <c r="A1" s="4" t="s">
        <v>0</v>
      </c>
      <c r="B1" s="4" t="s">
        <v>1</v>
      </c>
      <c r="C1" s="4" t="s">
        <v>3</v>
      </c>
      <c r="D1" s="4" t="s">
        <v>10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28</v>
      </c>
      <c r="M1" s="4" t="s">
        <v>30</v>
      </c>
      <c r="N1" s="4" t="s">
        <v>29</v>
      </c>
      <c r="O1" s="4" t="s">
        <v>31</v>
      </c>
      <c r="P1" s="4" t="s">
        <v>32</v>
      </c>
    </row>
    <row r="2" spans="1:19" x14ac:dyDescent="0.25">
      <c r="A2" s="1">
        <v>44562</v>
      </c>
      <c r="B2">
        <v>0</v>
      </c>
      <c r="C2">
        <f>WEEKDAY(A2,2)</f>
        <v>6</v>
      </c>
      <c r="D2" t="str">
        <f>TEXT(A2,"mmmm")</f>
        <v>styczeń</v>
      </c>
      <c r="E2">
        <f>IF(C2=3,1,0)</f>
        <v>0</v>
      </c>
      <c r="F2">
        <v>0</v>
      </c>
      <c r="G2">
        <f>IF(F2=1,IF(B2&gt;0,1,0),-1)</f>
        <v>-1</v>
      </c>
      <c r="H2">
        <v>0</v>
      </c>
      <c r="I2">
        <f>IF(AND(MOD(H2,5)=0,H2&lt;&gt;0),1,0)</f>
        <v>0</v>
      </c>
      <c r="J2">
        <f>IF(E2=1,260,190)</f>
        <v>190</v>
      </c>
      <c r="K2">
        <f>I2*300</f>
        <v>0</v>
      </c>
      <c r="L2">
        <v>5000</v>
      </c>
      <c r="M2">
        <f>L2+B2</f>
        <v>5000</v>
      </c>
      <c r="N2">
        <f>IF(M2-K2-J2&lt;0,0,M2-K2-J2)</f>
        <v>4810</v>
      </c>
      <c r="O2">
        <f>IF(M2-K2-J2&lt;0,M2-K2-J2,0)</f>
        <v>0</v>
      </c>
      <c r="P2">
        <f>IF(O2&lt;0,1,0)</f>
        <v>0</v>
      </c>
    </row>
    <row r="3" spans="1:19" x14ac:dyDescent="0.25">
      <c r="A3" s="1">
        <v>44563</v>
      </c>
      <c r="B3">
        <v>0</v>
      </c>
      <c r="C3">
        <f t="shared" ref="C3:C66" si="0">WEEKDAY(A3,2)</f>
        <v>7</v>
      </c>
      <c r="D3" t="str">
        <f t="shared" ref="D3:D66" si="1">TEXT(A3,"mmmm")</f>
        <v>styczeń</v>
      </c>
      <c r="E3">
        <f t="shared" ref="E3:E66" si="2">IF(C3=3,1,0)</f>
        <v>0</v>
      </c>
      <c r="F3">
        <v>0</v>
      </c>
      <c r="G3">
        <f t="shared" ref="G3:G66" si="3">IF(F3=1,IF(B3&gt;0,1,0),-1)</f>
        <v>-1</v>
      </c>
      <c r="H3">
        <f>IF(G3=0,H2+1,0)</f>
        <v>0</v>
      </c>
      <c r="I3">
        <f t="shared" ref="I3:I66" si="4">IF(AND(MOD(H3,5)=0,H3&lt;&gt;0),1,0)</f>
        <v>0</v>
      </c>
      <c r="J3">
        <f t="shared" ref="J3:J66" si="5">IF(E3=1,260,190)</f>
        <v>190</v>
      </c>
      <c r="K3">
        <f t="shared" ref="K3:K66" si="6">I3*300</f>
        <v>0</v>
      </c>
      <c r="L3">
        <f>N2</f>
        <v>4810</v>
      </c>
      <c r="M3">
        <f t="shared" ref="M3:M66" si="7">L3+B3</f>
        <v>4810</v>
      </c>
      <c r="N3">
        <f t="shared" ref="N3:N66" si="8">IF(M3-K3-J3&lt;0,0,M3-K3-J3)</f>
        <v>4620</v>
      </c>
      <c r="O3">
        <f t="shared" ref="O3:O66" si="9">IF(M3-K3-J3&lt;0,M3-K3-J3,0)</f>
        <v>0</v>
      </c>
      <c r="P3">
        <f t="shared" ref="P3:P66" si="10">IF(O3&lt;0,1,0)</f>
        <v>0</v>
      </c>
    </row>
    <row r="4" spans="1:19" x14ac:dyDescent="0.25">
      <c r="A4" s="1">
        <v>44564</v>
      </c>
      <c r="B4">
        <v>0</v>
      </c>
      <c r="C4">
        <f t="shared" si="0"/>
        <v>1</v>
      </c>
      <c r="D4" t="str">
        <f t="shared" si="1"/>
        <v>styczeń</v>
      </c>
      <c r="E4">
        <f t="shared" si="2"/>
        <v>0</v>
      </c>
      <c r="F4">
        <v>0</v>
      </c>
      <c r="G4">
        <f t="shared" si="3"/>
        <v>-1</v>
      </c>
      <c r="H4">
        <f t="shared" ref="H4:H67" si="11">IF(G4=0,H3+1,0)</f>
        <v>0</v>
      </c>
      <c r="I4">
        <f t="shared" si="4"/>
        <v>0</v>
      </c>
      <c r="J4">
        <f t="shared" si="5"/>
        <v>190</v>
      </c>
      <c r="K4">
        <f t="shared" si="6"/>
        <v>0</v>
      </c>
      <c r="L4">
        <f t="shared" ref="L4:L67" si="12">N3</f>
        <v>4620</v>
      </c>
      <c r="M4">
        <f t="shared" si="7"/>
        <v>4620</v>
      </c>
      <c r="N4">
        <f t="shared" si="8"/>
        <v>4430</v>
      </c>
      <c r="O4">
        <f t="shared" si="9"/>
        <v>0</v>
      </c>
      <c r="P4">
        <f t="shared" si="10"/>
        <v>0</v>
      </c>
    </row>
    <row r="5" spans="1:19" x14ac:dyDescent="0.25">
      <c r="A5" s="1">
        <v>44565</v>
      </c>
      <c r="B5">
        <v>0</v>
      </c>
      <c r="C5">
        <f t="shared" si="0"/>
        <v>2</v>
      </c>
      <c r="D5" t="str">
        <f t="shared" si="1"/>
        <v>styczeń</v>
      </c>
      <c r="E5">
        <f t="shared" si="2"/>
        <v>0</v>
      </c>
      <c r="F5">
        <v>0</v>
      </c>
      <c r="G5">
        <f t="shared" si="3"/>
        <v>-1</v>
      </c>
      <c r="H5">
        <f t="shared" si="11"/>
        <v>0</v>
      </c>
      <c r="I5">
        <f t="shared" si="4"/>
        <v>0</v>
      </c>
      <c r="J5">
        <f t="shared" si="5"/>
        <v>190</v>
      </c>
      <c r="K5">
        <f t="shared" si="6"/>
        <v>0</v>
      </c>
      <c r="L5">
        <f t="shared" si="12"/>
        <v>4430</v>
      </c>
      <c r="M5">
        <f t="shared" si="7"/>
        <v>4430</v>
      </c>
      <c r="N5">
        <f t="shared" si="8"/>
        <v>4240</v>
      </c>
      <c r="O5">
        <f t="shared" si="9"/>
        <v>0</v>
      </c>
      <c r="P5">
        <f t="shared" si="10"/>
        <v>0</v>
      </c>
    </row>
    <row r="6" spans="1:19" x14ac:dyDescent="0.25">
      <c r="A6" s="1">
        <v>44566</v>
      </c>
      <c r="B6">
        <v>0</v>
      </c>
      <c r="C6">
        <f t="shared" si="0"/>
        <v>3</v>
      </c>
      <c r="D6" t="str">
        <f t="shared" si="1"/>
        <v>styczeń</v>
      </c>
      <c r="E6">
        <f t="shared" si="2"/>
        <v>1</v>
      </c>
      <c r="F6">
        <v>0</v>
      </c>
      <c r="G6">
        <f t="shared" si="3"/>
        <v>-1</v>
      </c>
      <c r="H6">
        <f t="shared" si="11"/>
        <v>0</v>
      </c>
      <c r="I6">
        <f t="shared" si="4"/>
        <v>0</v>
      </c>
      <c r="J6">
        <f t="shared" si="5"/>
        <v>260</v>
      </c>
      <c r="K6">
        <f t="shared" si="6"/>
        <v>0</v>
      </c>
      <c r="L6">
        <f t="shared" si="12"/>
        <v>4240</v>
      </c>
      <c r="M6">
        <f t="shared" si="7"/>
        <v>4240</v>
      </c>
      <c r="N6">
        <f t="shared" si="8"/>
        <v>3980</v>
      </c>
      <c r="O6">
        <f t="shared" si="9"/>
        <v>0</v>
      </c>
      <c r="P6">
        <f t="shared" si="10"/>
        <v>0</v>
      </c>
    </row>
    <row r="7" spans="1:19" x14ac:dyDescent="0.25">
      <c r="A7" s="1">
        <v>44567</v>
      </c>
      <c r="B7">
        <v>0</v>
      </c>
      <c r="C7">
        <f t="shared" si="0"/>
        <v>4</v>
      </c>
      <c r="D7" t="str">
        <f t="shared" si="1"/>
        <v>styczeń</v>
      </c>
      <c r="E7">
        <f t="shared" si="2"/>
        <v>0</v>
      </c>
      <c r="F7">
        <v>0</v>
      </c>
      <c r="G7">
        <f t="shared" si="3"/>
        <v>-1</v>
      </c>
      <c r="H7">
        <f t="shared" si="11"/>
        <v>0</v>
      </c>
      <c r="I7">
        <f t="shared" si="4"/>
        <v>0</v>
      </c>
      <c r="J7">
        <f t="shared" si="5"/>
        <v>190</v>
      </c>
      <c r="K7">
        <f t="shared" si="6"/>
        <v>0</v>
      </c>
      <c r="L7">
        <f t="shared" si="12"/>
        <v>3980</v>
      </c>
      <c r="M7">
        <f t="shared" si="7"/>
        <v>3980</v>
      </c>
      <c r="N7">
        <f t="shared" si="8"/>
        <v>3790</v>
      </c>
      <c r="O7">
        <f t="shared" si="9"/>
        <v>0</v>
      </c>
      <c r="P7">
        <f t="shared" si="10"/>
        <v>0</v>
      </c>
    </row>
    <row r="8" spans="1:19" x14ac:dyDescent="0.25">
      <c r="A8" s="1">
        <v>44568</v>
      </c>
      <c r="B8">
        <v>0</v>
      </c>
      <c r="C8">
        <f t="shared" si="0"/>
        <v>5</v>
      </c>
      <c r="D8" t="str">
        <f t="shared" si="1"/>
        <v>styczeń</v>
      </c>
      <c r="E8">
        <f t="shared" si="2"/>
        <v>0</v>
      </c>
      <c r="F8">
        <v>0</v>
      </c>
      <c r="G8">
        <f t="shared" si="3"/>
        <v>-1</v>
      </c>
      <c r="H8">
        <f t="shared" si="11"/>
        <v>0</v>
      </c>
      <c r="I8">
        <f t="shared" si="4"/>
        <v>0</v>
      </c>
      <c r="J8">
        <f t="shared" si="5"/>
        <v>190</v>
      </c>
      <c r="K8">
        <f t="shared" si="6"/>
        <v>0</v>
      </c>
      <c r="L8">
        <f t="shared" si="12"/>
        <v>3790</v>
      </c>
      <c r="M8">
        <f t="shared" si="7"/>
        <v>3790</v>
      </c>
      <c r="N8">
        <f t="shared" si="8"/>
        <v>3600</v>
      </c>
      <c r="O8">
        <f t="shared" si="9"/>
        <v>0</v>
      </c>
      <c r="P8">
        <f t="shared" si="10"/>
        <v>0</v>
      </c>
    </row>
    <row r="9" spans="1:19" x14ac:dyDescent="0.25">
      <c r="A9" s="1">
        <v>44569</v>
      </c>
      <c r="B9">
        <v>41</v>
      </c>
      <c r="C9">
        <f t="shared" si="0"/>
        <v>6</v>
      </c>
      <c r="D9" t="str">
        <f t="shared" si="1"/>
        <v>styczeń</v>
      </c>
      <c r="E9">
        <f t="shared" si="2"/>
        <v>0</v>
      </c>
      <c r="F9">
        <v>0</v>
      </c>
      <c r="G9">
        <f t="shared" si="3"/>
        <v>-1</v>
      </c>
      <c r="H9">
        <f t="shared" si="11"/>
        <v>0</v>
      </c>
      <c r="I9">
        <f t="shared" si="4"/>
        <v>0</v>
      </c>
      <c r="J9">
        <f t="shared" si="5"/>
        <v>190</v>
      </c>
      <c r="K9">
        <f t="shared" si="6"/>
        <v>0</v>
      </c>
      <c r="L9">
        <f t="shared" si="12"/>
        <v>3600</v>
      </c>
      <c r="M9">
        <f t="shared" si="7"/>
        <v>3641</v>
      </c>
      <c r="N9">
        <f t="shared" si="8"/>
        <v>3451</v>
      </c>
      <c r="O9">
        <f t="shared" si="9"/>
        <v>0</v>
      </c>
      <c r="P9">
        <f t="shared" si="10"/>
        <v>0</v>
      </c>
    </row>
    <row r="10" spans="1:19" x14ac:dyDescent="0.25">
      <c r="A10" s="1">
        <v>44570</v>
      </c>
      <c r="B10">
        <v>79</v>
      </c>
      <c r="C10">
        <f t="shared" si="0"/>
        <v>7</v>
      </c>
      <c r="D10" t="str">
        <f t="shared" si="1"/>
        <v>styczeń</v>
      </c>
      <c r="E10">
        <f t="shared" si="2"/>
        <v>0</v>
      </c>
      <c r="F10">
        <v>0</v>
      </c>
      <c r="G10">
        <f t="shared" si="3"/>
        <v>-1</v>
      </c>
      <c r="H10">
        <f t="shared" si="11"/>
        <v>0</v>
      </c>
      <c r="I10">
        <f t="shared" si="4"/>
        <v>0</v>
      </c>
      <c r="J10">
        <f t="shared" si="5"/>
        <v>190</v>
      </c>
      <c r="K10">
        <f t="shared" si="6"/>
        <v>0</v>
      </c>
      <c r="L10">
        <f t="shared" si="12"/>
        <v>3451</v>
      </c>
      <c r="M10">
        <f t="shared" si="7"/>
        <v>3530</v>
      </c>
      <c r="N10">
        <f t="shared" si="8"/>
        <v>3340</v>
      </c>
      <c r="O10">
        <f t="shared" si="9"/>
        <v>0</v>
      </c>
      <c r="P10">
        <f t="shared" si="10"/>
        <v>0</v>
      </c>
    </row>
    <row r="11" spans="1:19" x14ac:dyDescent="0.25">
      <c r="A11" s="1">
        <v>44571</v>
      </c>
      <c r="B11">
        <v>163</v>
      </c>
      <c r="C11">
        <f t="shared" si="0"/>
        <v>1</v>
      </c>
      <c r="D11" t="str">
        <f t="shared" si="1"/>
        <v>styczeń</v>
      </c>
      <c r="E11">
        <f t="shared" si="2"/>
        <v>0</v>
      </c>
      <c r="F11">
        <v>0</v>
      </c>
      <c r="G11">
        <f t="shared" si="3"/>
        <v>-1</v>
      </c>
      <c r="H11">
        <f t="shared" si="11"/>
        <v>0</v>
      </c>
      <c r="I11">
        <f t="shared" si="4"/>
        <v>0</v>
      </c>
      <c r="J11">
        <f t="shared" si="5"/>
        <v>190</v>
      </c>
      <c r="K11">
        <f t="shared" si="6"/>
        <v>0</v>
      </c>
      <c r="L11">
        <f t="shared" si="12"/>
        <v>3340</v>
      </c>
      <c r="M11">
        <f t="shared" si="7"/>
        <v>3503</v>
      </c>
      <c r="N11">
        <f t="shared" si="8"/>
        <v>3313</v>
      </c>
      <c r="O11">
        <f t="shared" si="9"/>
        <v>0</v>
      </c>
      <c r="P11">
        <f t="shared" si="10"/>
        <v>0</v>
      </c>
    </row>
    <row r="12" spans="1:19" x14ac:dyDescent="0.25">
      <c r="A12" s="1">
        <v>44572</v>
      </c>
      <c r="B12">
        <v>259</v>
      </c>
      <c r="C12">
        <f t="shared" si="0"/>
        <v>2</v>
      </c>
      <c r="D12" t="str">
        <f t="shared" si="1"/>
        <v>styczeń</v>
      </c>
      <c r="E12">
        <f t="shared" si="2"/>
        <v>0</v>
      </c>
      <c r="F12">
        <v>0</v>
      </c>
      <c r="G12">
        <f t="shared" si="3"/>
        <v>-1</v>
      </c>
      <c r="H12">
        <f t="shared" si="11"/>
        <v>0</v>
      </c>
      <c r="I12">
        <f t="shared" si="4"/>
        <v>0</v>
      </c>
      <c r="J12">
        <f t="shared" si="5"/>
        <v>190</v>
      </c>
      <c r="K12">
        <f t="shared" si="6"/>
        <v>0</v>
      </c>
      <c r="L12">
        <f t="shared" si="12"/>
        <v>3313</v>
      </c>
      <c r="M12">
        <f t="shared" si="7"/>
        <v>3572</v>
      </c>
      <c r="N12">
        <f t="shared" si="8"/>
        <v>3382</v>
      </c>
      <c r="O12">
        <f t="shared" si="9"/>
        <v>0</v>
      </c>
      <c r="P12">
        <f t="shared" si="10"/>
        <v>0</v>
      </c>
    </row>
    <row r="13" spans="1:19" x14ac:dyDescent="0.25">
      <c r="A13" s="1">
        <v>44573</v>
      </c>
      <c r="B13">
        <v>368</v>
      </c>
      <c r="C13">
        <f t="shared" si="0"/>
        <v>3</v>
      </c>
      <c r="D13" t="str">
        <f t="shared" si="1"/>
        <v>styczeń</v>
      </c>
      <c r="E13">
        <f t="shared" si="2"/>
        <v>1</v>
      </c>
      <c r="F13">
        <v>0</v>
      </c>
      <c r="G13">
        <f t="shared" si="3"/>
        <v>-1</v>
      </c>
      <c r="H13">
        <f t="shared" si="11"/>
        <v>0</v>
      </c>
      <c r="I13">
        <f t="shared" si="4"/>
        <v>0</v>
      </c>
      <c r="J13">
        <f t="shared" si="5"/>
        <v>260</v>
      </c>
      <c r="K13">
        <f t="shared" si="6"/>
        <v>0</v>
      </c>
      <c r="L13">
        <f t="shared" si="12"/>
        <v>3382</v>
      </c>
      <c r="M13">
        <f t="shared" si="7"/>
        <v>3750</v>
      </c>
      <c r="N13">
        <f t="shared" si="8"/>
        <v>3490</v>
      </c>
      <c r="O13">
        <f t="shared" si="9"/>
        <v>0</v>
      </c>
      <c r="P13">
        <f t="shared" si="10"/>
        <v>0</v>
      </c>
      <c r="R13" s="4" t="s">
        <v>27</v>
      </c>
      <c r="S13" s="4" t="s">
        <v>26</v>
      </c>
    </row>
    <row r="14" spans="1:19" x14ac:dyDescent="0.25">
      <c r="A14" s="1">
        <v>44574</v>
      </c>
      <c r="B14">
        <v>45</v>
      </c>
      <c r="C14">
        <f t="shared" si="0"/>
        <v>4</v>
      </c>
      <c r="D14" t="str">
        <f t="shared" si="1"/>
        <v>styczeń</v>
      </c>
      <c r="E14">
        <f t="shared" si="2"/>
        <v>0</v>
      </c>
      <c r="F14">
        <v>0</v>
      </c>
      <c r="G14">
        <f t="shared" si="3"/>
        <v>-1</v>
      </c>
      <c r="H14">
        <f t="shared" si="11"/>
        <v>0</v>
      </c>
      <c r="I14">
        <f t="shared" si="4"/>
        <v>0</v>
      </c>
      <c r="J14">
        <f t="shared" si="5"/>
        <v>190</v>
      </c>
      <c r="K14">
        <f t="shared" si="6"/>
        <v>0</v>
      </c>
      <c r="L14">
        <f t="shared" si="12"/>
        <v>3490</v>
      </c>
      <c r="M14">
        <f t="shared" si="7"/>
        <v>3535</v>
      </c>
      <c r="N14">
        <f t="shared" si="8"/>
        <v>3345</v>
      </c>
      <c r="O14">
        <f t="shared" si="9"/>
        <v>0</v>
      </c>
      <c r="P14">
        <f t="shared" si="10"/>
        <v>0</v>
      </c>
      <c r="R14" s="4">
        <v>22</v>
      </c>
      <c r="S14" s="4">
        <v>18</v>
      </c>
    </row>
    <row r="15" spans="1:19" x14ac:dyDescent="0.25">
      <c r="A15" s="1">
        <v>44575</v>
      </c>
      <c r="B15">
        <v>0</v>
      </c>
      <c r="C15">
        <f t="shared" si="0"/>
        <v>5</v>
      </c>
      <c r="D15" t="str">
        <f t="shared" si="1"/>
        <v>styczeń</v>
      </c>
      <c r="E15">
        <f t="shared" si="2"/>
        <v>0</v>
      </c>
      <c r="F15">
        <v>0</v>
      </c>
      <c r="G15">
        <f t="shared" si="3"/>
        <v>-1</v>
      </c>
      <c r="H15">
        <f t="shared" si="11"/>
        <v>0</v>
      </c>
      <c r="I15">
        <f t="shared" si="4"/>
        <v>0</v>
      </c>
      <c r="J15">
        <f t="shared" si="5"/>
        <v>190</v>
      </c>
      <c r="K15">
        <f t="shared" si="6"/>
        <v>0</v>
      </c>
      <c r="L15">
        <f t="shared" si="12"/>
        <v>3345</v>
      </c>
      <c r="M15">
        <f t="shared" si="7"/>
        <v>3345</v>
      </c>
      <c r="N15">
        <f t="shared" si="8"/>
        <v>3155</v>
      </c>
      <c r="O15">
        <f t="shared" si="9"/>
        <v>0</v>
      </c>
      <c r="P15">
        <f t="shared" si="10"/>
        <v>0</v>
      </c>
    </row>
    <row r="16" spans="1:19" x14ac:dyDescent="0.25">
      <c r="A16" s="1">
        <v>44576</v>
      </c>
      <c r="B16">
        <v>0</v>
      </c>
      <c r="C16">
        <f t="shared" si="0"/>
        <v>6</v>
      </c>
      <c r="D16" t="str">
        <f t="shared" si="1"/>
        <v>styczeń</v>
      </c>
      <c r="E16">
        <f t="shared" si="2"/>
        <v>0</v>
      </c>
      <c r="F16">
        <v>0</v>
      </c>
      <c r="G16">
        <f t="shared" si="3"/>
        <v>-1</v>
      </c>
      <c r="H16">
        <f t="shared" si="11"/>
        <v>0</v>
      </c>
      <c r="I16">
        <f t="shared" si="4"/>
        <v>0</v>
      </c>
      <c r="J16">
        <f t="shared" si="5"/>
        <v>190</v>
      </c>
      <c r="K16">
        <f t="shared" si="6"/>
        <v>0</v>
      </c>
      <c r="L16">
        <f t="shared" si="12"/>
        <v>3155</v>
      </c>
      <c r="M16">
        <f t="shared" si="7"/>
        <v>3155</v>
      </c>
      <c r="N16">
        <f t="shared" si="8"/>
        <v>2965</v>
      </c>
      <c r="O16">
        <f t="shared" si="9"/>
        <v>0</v>
      </c>
      <c r="P16">
        <f t="shared" si="10"/>
        <v>0</v>
      </c>
    </row>
    <row r="17" spans="1:19" x14ac:dyDescent="0.25">
      <c r="A17" s="1">
        <v>44577</v>
      </c>
      <c r="B17">
        <v>0</v>
      </c>
      <c r="C17">
        <f t="shared" si="0"/>
        <v>7</v>
      </c>
      <c r="D17" t="str">
        <f t="shared" si="1"/>
        <v>styczeń</v>
      </c>
      <c r="E17">
        <f t="shared" si="2"/>
        <v>0</v>
      </c>
      <c r="F17">
        <v>0</v>
      </c>
      <c r="G17">
        <f t="shared" si="3"/>
        <v>-1</v>
      </c>
      <c r="H17">
        <f t="shared" si="11"/>
        <v>0</v>
      </c>
      <c r="I17">
        <f t="shared" si="4"/>
        <v>0</v>
      </c>
      <c r="J17">
        <f t="shared" si="5"/>
        <v>190</v>
      </c>
      <c r="K17">
        <f t="shared" si="6"/>
        <v>0</v>
      </c>
      <c r="L17">
        <f t="shared" si="12"/>
        <v>2965</v>
      </c>
      <c r="M17">
        <f t="shared" si="7"/>
        <v>2965</v>
      </c>
      <c r="N17">
        <f t="shared" si="8"/>
        <v>2775</v>
      </c>
      <c r="O17">
        <f t="shared" si="9"/>
        <v>0</v>
      </c>
      <c r="P17">
        <f t="shared" si="10"/>
        <v>0</v>
      </c>
    </row>
    <row r="18" spans="1:19" x14ac:dyDescent="0.25">
      <c r="A18" s="1">
        <v>44578</v>
      </c>
      <c r="B18">
        <v>0</v>
      </c>
      <c r="C18">
        <f t="shared" si="0"/>
        <v>1</v>
      </c>
      <c r="D18" t="str">
        <f t="shared" si="1"/>
        <v>styczeń</v>
      </c>
      <c r="E18">
        <f t="shared" si="2"/>
        <v>0</v>
      </c>
      <c r="F18">
        <v>0</v>
      </c>
      <c r="G18">
        <f t="shared" si="3"/>
        <v>-1</v>
      </c>
      <c r="H18">
        <f t="shared" si="11"/>
        <v>0</v>
      </c>
      <c r="I18">
        <f t="shared" si="4"/>
        <v>0</v>
      </c>
      <c r="J18">
        <f t="shared" si="5"/>
        <v>190</v>
      </c>
      <c r="K18">
        <f t="shared" si="6"/>
        <v>0</v>
      </c>
      <c r="L18">
        <f t="shared" si="12"/>
        <v>2775</v>
      </c>
      <c r="M18">
        <f t="shared" si="7"/>
        <v>2775</v>
      </c>
      <c r="N18">
        <f t="shared" si="8"/>
        <v>2585</v>
      </c>
      <c r="O18">
        <f t="shared" si="9"/>
        <v>0</v>
      </c>
      <c r="P18">
        <f t="shared" si="10"/>
        <v>0</v>
      </c>
    </row>
    <row r="19" spans="1:19" x14ac:dyDescent="0.25">
      <c r="A19" s="1">
        <v>44579</v>
      </c>
      <c r="B19">
        <v>0</v>
      </c>
      <c r="C19">
        <f t="shared" si="0"/>
        <v>2</v>
      </c>
      <c r="D19" t="str">
        <f t="shared" si="1"/>
        <v>styczeń</v>
      </c>
      <c r="E19">
        <f t="shared" si="2"/>
        <v>0</v>
      </c>
      <c r="F19">
        <v>0</v>
      </c>
      <c r="G19">
        <f t="shared" si="3"/>
        <v>-1</v>
      </c>
      <c r="H19">
        <f t="shared" si="11"/>
        <v>0</v>
      </c>
      <c r="I19">
        <f t="shared" si="4"/>
        <v>0</v>
      </c>
      <c r="J19">
        <f t="shared" si="5"/>
        <v>190</v>
      </c>
      <c r="K19">
        <f t="shared" si="6"/>
        <v>0</v>
      </c>
      <c r="L19">
        <f t="shared" si="12"/>
        <v>2585</v>
      </c>
      <c r="M19">
        <f t="shared" si="7"/>
        <v>2585</v>
      </c>
      <c r="N19">
        <f t="shared" si="8"/>
        <v>2395</v>
      </c>
      <c r="O19">
        <f t="shared" si="9"/>
        <v>0</v>
      </c>
      <c r="P19">
        <f t="shared" si="10"/>
        <v>0</v>
      </c>
    </row>
    <row r="20" spans="1:19" x14ac:dyDescent="0.25">
      <c r="A20" s="1">
        <v>44580</v>
      </c>
      <c r="B20">
        <v>0</v>
      </c>
      <c r="C20">
        <f t="shared" si="0"/>
        <v>3</v>
      </c>
      <c r="D20" t="str">
        <f t="shared" si="1"/>
        <v>styczeń</v>
      </c>
      <c r="E20">
        <f t="shared" si="2"/>
        <v>1</v>
      </c>
      <c r="F20">
        <v>0</v>
      </c>
      <c r="G20">
        <f t="shared" si="3"/>
        <v>-1</v>
      </c>
      <c r="H20">
        <f t="shared" si="11"/>
        <v>0</v>
      </c>
      <c r="I20">
        <f t="shared" si="4"/>
        <v>0</v>
      </c>
      <c r="J20">
        <f t="shared" si="5"/>
        <v>260</v>
      </c>
      <c r="K20">
        <f t="shared" si="6"/>
        <v>0</v>
      </c>
      <c r="L20">
        <f t="shared" si="12"/>
        <v>2395</v>
      </c>
      <c r="M20">
        <f t="shared" si="7"/>
        <v>2395</v>
      </c>
      <c r="N20">
        <f t="shared" si="8"/>
        <v>2135</v>
      </c>
      <c r="O20">
        <f t="shared" si="9"/>
        <v>0</v>
      </c>
      <c r="P20">
        <f t="shared" si="10"/>
        <v>0</v>
      </c>
      <c r="R20" s="4" t="s">
        <v>33</v>
      </c>
      <c r="S20" s="4" t="s">
        <v>34</v>
      </c>
    </row>
    <row r="21" spans="1:19" x14ac:dyDescent="0.25">
      <c r="A21" s="1">
        <v>44581</v>
      </c>
      <c r="B21">
        <v>0</v>
      </c>
      <c r="C21">
        <f t="shared" si="0"/>
        <v>4</v>
      </c>
      <c r="D21" t="str">
        <f t="shared" si="1"/>
        <v>styczeń</v>
      </c>
      <c r="E21">
        <f t="shared" si="2"/>
        <v>0</v>
      </c>
      <c r="F21">
        <v>0</v>
      </c>
      <c r="G21">
        <f t="shared" si="3"/>
        <v>-1</v>
      </c>
      <c r="H21">
        <f t="shared" si="11"/>
        <v>0</v>
      </c>
      <c r="I21">
        <f t="shared" si="4"/>
        <v>0</v>
      </c>
      <c r="J21">
        <f t="shared" si="5"/>
        <v>190</v>
      </c>
      <c r="K21">
        <f t="shared" si="6"/>
        <v>0</v>
      </c>
      <c r="L21">
        <f t="shared" si="12"/>
        <v>2135</v>
      </c>
      <c r="M21">
        <f t="shared" si="7"/>
        <v>2135</v>
      </c>
      <c r="N21">
        <f t="shared" si="8"/>
        <v>1945</v>
      </c>
      <c r="O21">
        <f t="shared" si="9"/>
        <v>0</v>
      </c>
      <c r="P21">
        <f t="shared" si="10"/>
        <v>0</v>
      </c>
      <c r="R21" s="4">
        <f>SUM(P:P)</f>
        <v>93</v>
      </c>
      <c r="S21" s="4">
        <f>SUM(O:O)*-1</f>
        <v>19152</v>
      </c>
    </row>
    <row r="22" spans="1:19" x14ac:dyDescent="0.25">
      <c r="A22" s="1">
        <v>44582</v>
      </c>
      <c r="B22">
        <v>0</v>
      </c>
      <c r="C22">
        <f t="shared" si="0"/>
        <v>5</v>
      </c>
      <c r="D22" t="str">
        <f t="shared" si="1"/>
        <v>styczeń</v>
      </c>
      <c r="E22">
        <f t="shared" si="2"/>
        <v>0</v>
      </c>
      <c r="F22">
        <v>0</v>
      </c>
      <c r="G22">
        <f t="shared" si="3"/>
        <v>-1</v>
      </c>
      <c r="H22">
        <f t="shared" si="11"/>
        <v>0</v>
      </c>
      <c r="I22">
        <f t="shared" si="4"/>
        <v>0</v>
      </c>
      <c r="J22">
        <f t="shared" si="5"/>
        <v>190</v>
      </c>
      <c r="K22">
        <f t="shared" si="6"/>
        <v>0</v>
      </c>
      <c r="L22">
        <f t="shared" si="12"/>
        <v>1945</v>
      </c>
      <c r="M22">
        <f t="shared" si="7"/>
        <v>1945</v>
      </c>
      <c r="N22">
        <f t="shared" si="8"/>
        <v>1755</v>
      </c>
      <c r="O22">
        <f t="shared" si="9"/>
        <v>0</v>
      </c>
      <c r="P22">
        <f t="shared" si="10"/>
        <v>0</v>
      </c>
    </row>
    <row r="23" spans="1:19" x14ac:dyDescent="0.25">
      <c r="A23" s="1">
        <v>44583</v>
      </c>
      <c r="B23">
        <v>0</v>
      </c>
      <c r="C23">
        <f t="shared" si="0"/>
        <v>6</v>
      </c>
      <c r="D23" t="str">
        <f t="shared" si="1"/>
        <v>styczeń</v>
      </c>
      <c r="E23">
        <f t="shared" si="2"/>
        <v>0</v>
      </c>
      <c r="F23">
        <v>0</v>
      </c>
      <c r="G23">
        <f t="shared" si="3"/>
        <v>-1</v>
      </c>
      <c r="H23">
        <f t="shared" si="11"/>
        <v>0</v>
      </c>
      <c r="I23">
        <f t="shared" si="4"/>
        <v>0</v>
      </c>
      <c r="J23">
        <f t="shared" si="5"/>
        <v>190</v>
      </c>
      <c r="K23">
        <f t="shared" si="6"/>
        <v>0</v>
      </c>
      <c r="L23">
        <f t="shared" si="12"/>
        <v>1755</v>
      </c>
      <c r="M23">
        <f t="shared" si="7"/>
        <v>1755</v>
      </c>
      <c r="N23">
        <f t="shared" si="8"/>
        <v>1565</v>
      </c>
      <c r="O23">
        <f t="shared" si="9"/>
        <v>0</v>
      </c>
      <c r="P23">
        <f t="shared" si="10"/>
        <v>0</v>
      </c>
    </row>
    <row r="24" spans="1:19" x14ac:dyDescent="0.25">
      <c r="A24" s="1">
        <v>44584</v>
      </c>
      <c r="B24">
        <v>33</v>
      </c>
      <c r="C24">
        <f t="shared" si="0"/>
        <v>7</v>
      </c>
      <c r="D24" t="str">
        <f t="shared" si="1"/>
        <v>styczeń</v>
      </c>
      <c r="E24">
        <f t="shared" si="2"/>
        <v>0</v>
      </c>
      <c r="F24">
        <v>0</v>
      </c>
      <c r="G24">
        <f t="shared" si="3"/>
        <v>-1</v>
      </c>
      <c r="H24">
        <f t="shared" si="11"/>
        <v>0</v>
      </c>
      <c r="I24">
        <f t="shared" si="4"/>
        <v>0</v>
      </c>
      <c r="J24">
        <f t="shared" si="5"/>
        <v>190</v>
      </c>
      <c r="K24">
        <f t="shared" si="6"/>
        <v>0</v>
      </c>
      <c r="L24">
        <f t="shared" si="12"/>
        <v>1565</v>
      </c>
      <c r="M24">
        <f t="shared" si="7"/>
        <v>1598</v>
      </c>
      <c r="N24">
        <f t="shared" si="8"/>
        <v>1408</v>
      </c>
      <c r="O24">
        <f t="shared" si="9"/>
        <v>0</v>
      </c>
      <c r="P24">
        <f t="shared" si="10"/>
        <v>0</v>
      </c>
    </row>
    <row r="25" spans="1:19" x14ac:dyDescent="0.25">
      <c r="A25" s="1">
        <v>44585</v>
      </c>
      <c r="B25">
        <v>75</v>
      </c>
      <c r="C25">
        <f t="shared" si="0"/>
        <v>1</v>
      </c>
      <c r="D25" t="str">
        <f t="shared" si="1"/>
        <v>styczeń</v>
      </c>
      <c r="E25">
        <f t="shared" si="2"/>
        <v>0</v>
      </c>
      <c r="F25">
        <v>0</v>
      </c>
      <c r="G25">
        <f t="shared" si="3"/>
        <v>-1</v>
      </c>
      <c r="H25">
        <f t="shared" si="11"/>
        <v>0</v>
      </c>
      <c r="I25">
        <f t="shared" si="4"/>
        <v>0</v>
      </c>
      <c r="J25">
        <f t="shared" si="5"/>
        <v>190</v>
      </c>
      <c r="K25">
        <f t="shared" si="6"/>
        <v>0</v>
      </c>
      <c r="L25">
        <f t="shared" si="12"/>
        <v>1408</v>
      </c>
      <c r="M25">
        <f t="shared" si="7"/>
        <v>1483</v>
      </c>
      <c r="N25">
        <f t="shared" si="8"/>
        <v>1293</v>
      </c>
      <c r="O25">
        <f t="shared" si="9"/>
        <v>0</v>
      </c>
      <c r="P25">
        <f t="shared" si="10"/>
        <v>0</v>
      </c>
    </row>
    <row r="26" spans="1:19" x14ac:dyDescent="0.25">
      <c r="A26" s="1">
        <v>44586</v>
      </c>
      <c r="B26">
        <v>537</v>
      </c>
      <c r="C26">
        <f t="shared" si="0"/>
        <v>2</v>
      </c>
      <c r="D26" t="str">
        <f t="shared" si="1"/>
        <v>styczeń</v>
      </c>
      <c r="E26">
        <f t="shared" si="2"/>
        <v>0</v>
      </c>
      <c r="F26">
        <v>0</v>
      </c>
      <c r="G26">
        <f t="shared" si="3"/>
        <v>-1</v>
      </c>
      <c r="H26">
        <f t="shared" si="11"/>
        <v>0</v>
      </c>
      <c r="I26">
        <f t="shared" si="4"/>
        <v>0</v>
      </c>
      <c r="J26">
        <f t="shared" si="5"/>
        <v>190</v>
      </c>
      <c r="K26">
        <f t="shared" si="6"/>
        <v>0</v>
      </c>
      <c r="L26">
        <f t="shared" si="12"/>
        <v>1293</v>
      </c>
      <c r="M26">
        <f t="shared" si="7"/>
        <v>1830</v>
      </c>
      <c r="N26">
        <f t="shared" si="8"/>
        <v>1640</v>
      </c>
      <c r="O26">
        <f t="shared" si="9"/>
        <v>0</v>
      </c>
      <c r="P26">
        <f t="shared" si="10"/>
        <v>0</v>
      </c>
    </row>
    <row r="27" spans="1:19" x14ac:dyDescent="0.25">
      <c r="A27" s="1">
        <v>44587</v>
      </c>
      <c r="B27">
        <v>826</v>
      </c>
      <c r="C27">
        <f t="shared" si="0"/>
        <v>3</v>
      </c>
      <c r="D27" t="str">
        <f t="shared" si="1"/>
        <v>styczeń</v>
      </c>
      <c r="E27">
        <f t="shared" si="2"/>
        <v>1</v>
      </c>
      <c r="F27">
        <v>0</v>
      </c>
      <c r="G27">
        <f t="shared" si="3"/>
        <v>-1</v>
      </c>
      <c r="H27">
        <f t="shared" si="11"/>
        <v>0</v>
      </c>
      <c r="I27">
        <f t="shared" si="4"/>
        <v>0</v>
      </c>
      <c r="J27">
        <f t="shared" si="5"/>
        <v>260</v>
      </c>
      <c r="K27">
        <f t="shared" si="6"/>
        <v>0</v>
      </c>
      <c r="L27">
        <f t="shared" si="12"/>
        <v>1640</v>
      </c>
      <c r="M27">
        <f t="shared" si="7"/>
        <v>2466</v>
      </c>
      <c r="N27">
        <f t="shared" si="8"/>
        <v>2206</v>
      </c>
      <c r="O27">
        <f t="shared" si="9"/>
        <v>0</v>
      </c>
      <c r="P27">
        <f t="shared" si="10"/>
        <v>0</v>
      </c>
    </row>
    <row r="28" spans="1:19" x14ac:dyDescent="0.25">
      <c r="A28" s="1">
        <v>44588</v>
      </c>
      <c r="B28">
        <v>26</v>
      </c>
      <c r="C28">
        <f t="shared" si="0"/>
        <v>4</v>
      </c>
      <c r="D28" t="str">
        <f t="shared" si="1"/>
        <v>styczeń</v>
      </c>
      <c r="E28">
        <f t="shared" si="2"/>
        <v>0</v>
      </c>
      <c r="F28">
        <v>0</v>
      </c>
      <c r="G28">
        <f t="shared" si="3"/>
        <v>-1</v>
      </c>
      <c r="H28">
        <f t="shared" si="11"/>
        <v>0</v>
      </c>
      <c r="I28">
        <f t="shared" si="4"/>
        <v>0</v>
      </c>
      <c r="J28">
        <f t="shared" si="5"/>
        <v>190</v>
      </c>
      <c r="K28">
        <f t="shared" si="6"/>
        <v>0</v>
      </c>
      <c r="L28">
        <f t="shared" si="12"/>
        <v>2206</v>
      </c>
      <c r="M28">
        <f t="shared" si="7"/>
        <v>2232</v>
      </c>
      <c r="N28">
        <f t="shared" si="8"/>
        <v>2042</v>
      </c>
      <c r="O28">
        <f t="shared" si="9"/>
        <v>0</v>
      </c>
      <c r="P28">
        <f t="shared" si="10"/>
        <v>0</v>
      </c>
    </row>
    <row r="29" spans="1:19" x14ac:dyDescent="0.25">
      <c r="A29" s="1">
        <v>44589</v>
      </c>
      <c r="B29">
        <v>0</v>
      </c>
      <c r="C29">
        <f t="shared" si="0"/>
        <v>5</v>
      </c>
      <c r="D29" t="str">
        <f t="shared" si="1"/>
        <v>styczeń</v>
      </c>
      <c r="E29">
        <f t="shared" si="2"/>
        <v>0</v>
      </c>
      <c r="F29">
        <v>0</v>
      </c>
      <c r="G29">
        <f t="shared" si="3"/>
        <v>-1</v>
      </c>
      <c r="H29">
        <f t="shared" si="11"/>
        <v>0</v>
      </c>
      <c r="I29">
        <f t="shared" si="4"/>
        <v>0</v>
      </c>
      <c r="J29">
        <f t="shared" si="5"/>
        <v>190</v>
      </c>
      <c r="K29">
        <f t="shared" si="6"/>
        <v>0</v>
      </c>
      <c r="L29">
        <f t="shared" si="12"/>
        <v>2042</v>
      </c>
      <c r="M29">
        <f t="shared" si="7"/>
        <v>2042</v>
      </c>
      <c r="N29">
        <f t="shared" si="8"/>
        <v>1852</v>
      </c>
      <c r="O29">
        <f t="shared" si="9"/>
        <v>0</v>
      </c>
      <c r="P29">
        <f t="shared" si="10"/>
        <v>0</v>
      </c>
    </row>
    <row r="30" spans="1:19" x14ac:dyDescent="0.25">
      <c r="A30" s="1">
        <v>44590</v>
      </c>
      <c r="B30">
        <v>0</v>
      </c>
      <c r="C30">
        <f t="shared" si="0"/>
        <v>6</v>
      </c>
      <c r="D30" t="str">
        <f t="shared" si="1"/>
        <v>styczeń</v>
      </c>
      <c r="E30">
        <f t="shared" si="2"/>
        <v>0</v>
      </c>
      <c r="F30">
        <v>0</v>
      </c>
      <c r="G30">
        <f t="shared" si="3"/>
        <v>-1</v>
      </c>
      <c r="H30">
        <f t="shared" si="11"/>
        <v>0</v>
      </c>
      <c r="I30">
        <f t="shared" si="4"/>
        <v>0</v>
      </c>
      <c r="J30">
        <f t="shared" si="5"/>
        <v>190</v>
      </c>
      <c r="K30">
        <f t="shared" si="6"/>
        <v>0</v>
      </c>
      <c r="L30">
        <f t="shared" si="12"/>
        <v>1852</v>
      </c>
      <c r="M30">
        <f t="shared" si="7"/>
        <v>1852</v>
      </c>
      <c r="N30">
        <f t="shared" si="8"/>
        <v>1662</v>
      </c>
      <c r="O30">
        <f t="shared" si="9"/>
        <v>0</v>
      </c>
      <c r="P30">
        <f t="shared" si="10"/>
        <v>0</v>
      </c>
    </row>
    <row r="31" spans="1:19" x14ac:dyDescent="0.25">
      <c r="A31" s="1">
        <v>44591</v>
      </c>
      <c r="B31">
        <v>0</v>
      </c>
      <c r="C31">
        <f t="shared" si="0"/>
        <v>7</v>
      </c>
      <c r="D31" t="str">
        <f t="shared" si="1"/>
        <v>styczeń</v>
      </c>
      <c r="E31">
        <f t="shared" si="2"/>
        <v>0</v>
      </c>
      <c r="F31">
        <v>0</v>
      </c>
      <c r="G31">
        <f t="shared" si="3"/>
        <v>-1</v>
      </c>
      <c r="H31">
        <f t="shared" si="11"/>
        <v>0</v>
      </c>
      <c r="I31">
        <f t="shared" si="4"/>
        <v>0</v>
      </c>
      <c r="J31">
        <f t="shared" si="5"/>
        <v>190</v>
      </c>
      <c r="K31">
        <f t="shared" si="6"/>
        <v>0</v>
      </c>
      <c r="L31">
        <f t="shared" si="12"/>
        <v>1662</v>
      </c>
      <c r="M31">
        <f t="shared" si="7"/>
        <v>1662</v>
      </c>
      <c r="N31">
        <f t="shared" si="8"/>
        <v>1472</v>
      </c>
      <c r="O31">
        <f t="shared" si="9"/>
        <v>0</v>
      </c>
      <c r="P31">
        <f t="shared" si="10"/>
        <v>0</v>
      </c>
    </row>
    <row r="32" spans="1:19" x14ac:dyDescent="0.25">
      <c r="A32" s="1">
        <v>44592</v>
      </c>
      <c r="B32">
        <v>0</v>
      </c>
      <c r="C32">
        <f t="shared" si="0"/>
        <v>1</v>
      </c>
      <c r="D32" t="str">
        <f t="shared" si="1"/>
        <v>styczeń</v>
      </c>
      <c r="E32">
        <f t="shared" si="2"/>
        <v>0</v>
      </c>
      <c r="F32">
        <v>0</v>
      </c>
      <c r="G32">
        <f t="shared" si="3"/>
        <v>-1</v>
      </c>
      <c r="H32">
        <f t="shared" si="11"/>
        <v>0</v>
      </c>
      <c r="I32">
        <f t="shared" si="4"/>
        <v>0</v>
      </c>
      <c r="J32">
        <f t="shared" si="5"/>
        <v>190</v>
      </c>
      <c r="K32">
        <f t="shared" si="6"/>
        <v>0</v>
      </c>
      <c r="L32">
        <f t="shared" si="12"/>
        <v>1472</v>
      </c>
      <c r="M32">
        <f t="shared" si="7"/>
        <v>1472</v>
      </c>
      <c r="N32">
        <f t="shared" si="8"/>
        <v>1282</v>
      </c>
      <c r="O32">
        <f t="shared" si="9"/>
        <v>0</v>
      </c>
      <c r="P32">
        <f t="shared" si="10"/>
        <v>0</v>
      </c>
    </row>
    <row r="33" spans="1:16" x14ac:dyDescent="0.25">
      <c r="A33" s="1">
        <v>44593</v>
      </c>
      <c r="B33">
        <v>0</v>
      </c>
      <c r="C33">
        <f t="shared" si="0"/>
        <v>2</v>
      </c>
      <c r="D33" t="str">
        <f t="shared" si="1"/>
        <v>luty</v>
      </c>
      <c r="E33">
        <f t="shared" si="2"/>
        <v>0</v>
      </c>
      <c r="F33">
        <v>0</v>
      </c>
      <c r="G33">
        <f t="shared" si="3"/>
        <v>-1</v>
      </c>
      <c r="H33">
        <f t="shared" si="11"/>
        <v>0</v>
      </c>
      <c r="I33">
        <f t="shared" si="4"/>
        <v>0</v>
      </c>
      <c r="J33">
        <f t="shared" si="5"/>
        <v>190</v>
      </c>
      <c r="K33">
        <f t="shared" si="6"/>
        <v>0</v>
      </c>
      <c r="L33">
        <f t="shared" si="12"/>
        <v>1282</v>
      </c>
      <c r="M33">
        <f t="shared" si="7"/>
        <v>1282</v>
      </c>
      <c r="N33">
        <f t="shared" si="8"/>
        <v>1092</v>
      </c>
      <c r="O33">
        <f t="shared" si="9"/>
        <v>0</v>
      </c>
      <c r="P33">
        <f t="shared" si="10"/>
        <v>0</v>
      </c>
    </row>
    <row r="34" spans="1:16" x14ac:dyDescent="0.25">
      <c r="A34" s="1">
        <v>44594</v>
      </c>
      <c r="B34">
        <v>0</v>
      </c>
      <c r="C34">
        <f t="shared" si="0"/>
        <v>3</v>
      </c>
      <c r="D34" t="str">
        <f t="shared" si="1"/>
        <v>luty</v>
      </c>
      <c r="E34">
        <f t="shared" si="2"/>
        <v>1</v>
      </c>
      <c r="F34">
        <v>0</v>
      </c>
      <c r="G34">
        <f t="shared" si="3"/>
        <v>-1</v>
      </c>
      <c r="H34">
        <f t="shared" si="11"/>
        <v>0</v>
      </c>
      <c r="I34">
        <f t="shared" si="4"/>
        <v>0</v>
      </c>
      <c r="J34">
        <f t="shared" si="5"/>
        <v>260</v>
      </c>
      <c r="K34">
        <f t="shared" si="6"/>
        <v>0</v>
      </c>
      <c r="L34">
        <f t="shared" si="12"/>
        <v>1092</v>
      </c>
      <c r="M34">
        <f t="shared" si="7"/>
        <v>1092</v>
      </c>
      <c r="N34">
        <f t="shared" si="8"/>
        <v>832</v>
      </c>
      <c r="O34">
        <f t="shared" si="9"/>
        <v>0</v>
      </c>
      <c r="P34">
        <f t="shared" si="10"/>
        <v>0</v>
      </c>
    </row>
    <row r="35" spans="1:16" x14ac:dyDescent="0.25">
      <c r="A35" s="1">
        <v>44595</v>
      </c>
      <c r="B35">
        <v>0</v>
      </c>
      <c r="C35">
        <f t="shared" si="0"/>
        <v>4</v>
      </c>
      <c r="D35" t="str">
        <f t="shared" si="1"/>
        <v>luty</v>
      </c>
      <c r="E35">
        <f t="shared" si="2"/>
        <v>0</v>
      </c>
      <c r="F35">
        <v>0</v>
      </c>
      <c r="G35">
        <f t="shared" si="3"/>
        <v>-1</v>
      </c>
      <c r="H35">
        <f t="shared" si="11"/>
        <v>0</v>
      </c>
      <c r="I35">
        <f t="shared" si="4"/>
        <v>0</v>
      </c>
      <c r="J35">
        <f t="shared" si="5"/>
        <v>190</v>
      </c>
      <c r="K35">
        <f t="shared" si="6"/>
        <v>0</v>
      </c>
      <c r="L35">
        <f t="shared" si="12"/>
        <v>832</v>
      </c>
      <c r="M35">
        <f t="shared" si="7"/>
        <v>832</v>
      </c>
      <c r="N35">
        <f t="shared" si="8"/>
        <v>642</v>
      </c>
      <c r="O35">
        <f t="shared" si="9"/>
        <v>0</v>
      </c>
      <c r="P35">
        <f t="shared" si="10"/>
        <v>0</v>
      </c>
    </row>
    <row r="36" spans="1:16" x14ac:dyDescent="0.25">
      <c r="A36" s="1">
        <v>44596</v>
      </c>
      <c r="B36">
        <v>0</v>
      </c>
      <c r="C36">
        <f t="shared" si="0"/>
        <v>5</v>
      </c>
      <c r="D36" t="str">
        <f t="shared" si="1"/>
        <v>luty</v>
      </c>
      <c r="E36">
        <f t="shared" si="2"/>
        <v>0</v>
      </c>
      <c r="F36">
        <v>0</v>
      </c>
      <c r="G36">
        <f t="shared" si="3"/>
        <v>-1</v>
      </c>
      <c r="H36">
        <f t="shared" si="11"/>
        <v>0</v>
      </c>
      <c r="I36">
        <f t="shared" si="4"/>
        <v>0</v>
      </c>
      <c r="J36">
        <f t="shared" si="5"/>
        <v>190</v>
      </c>
      <c r="K36">
        <f t="shared" si="6"/>
        <v>0</v>
      </c>
      <c r="L36">
        <f t="shared" si="12"/>
        <v>642</v>
      </c>
      <c r="M36">
        <f t="shared" si="7"/>
        <v>642</v>
      </c>
      <c r="N36">
        <f t="shared" si="8"/>
        <v>452</v>
      </c>
      <c r="O36">
        <f t="shared" si="9"/>
        <v>0</v>
      </c>
      <c r="P36">
        <f t="shared" si="10"/>
        <v>0</v>
      </c>
    </row>
    <row r="37" spans="1:16" x14ac:dyDescent="0.25">
      <c r="A37" s="1">
        <v>44597</v>
      </c>
      <c r="B37">
        <v>97</v>
      </c>
      <c r="C37">
        <f t="shared" si="0"/>
        <v>6</v>
      </c>
      <c r="D37" t="str">
        <f t="shared" si="1"/>
        <v>luty</v>
      </c>
      <c r="E37">
        <f t="shared" si="2"/>
        <v>0</v>
      </c>
      <c r="F37">
        <v>0</v>
      </c>
      <c r="G37">
        <f t="shared" si="3"/>
        <v>-1</v>
      </c>
      <c r="H37">
        <f t="shared" si="11"/>
        <v>0</v>
      </c>
      <c r="I37">
        <f t="shared" si="4"/>
        <v>0</v>
      </c>
      <c r="J37">
        <f t="shared" si="5"/>
        <v>190</v>
      </c>
      <c r="K37">
        <f t="shared" si="6"/>
        <v>0</v>
      </c>
      <c r="L37">
        <f t="shared" si="12"/>
        <v>452</v>
      </c>
      <c r="M37">
        <f t="shared" si="7"/>
        <v>549</v>
      </c>
      <c r="N37">
        <f t="shared" si="8"/>
        <v>359</v>
      </c>
      <c r="O37">
        <f t="shared" si="9"/>
        <v>0</v>
      </c>
      <c r="P37">
        <f t="shared" si="10"/>
        <v>0</v>
      </c>
    </row>
    <row r="38" spans="1:16" x14ac:dyDescent="0.25">
      <c r="A38" s="1">
        <v>44598</v>
      </c>
      <c r="B38">
        <v>0</v>
      </c>
      <c r="C38">
        <f t="shared" si="0"/>
        <v>7</v>
      </c>
      <c r="D38" t="str">
        <f t="shared" si="1"/>
        <v>luty</v>
      </c>
      <c r="E38">
        <f t="shared" si="2"/>
        <v>0</v>
      </c>
      <c r="F38">
        <v>0</v>
      </c>
      <c r="G38">
        <f t="shared" si="3"/>
        <v>-1</v>
      </c>
      <c r="H38">
        <f t="shared" si="11"/>
        <v>0</v>
      </c>
      <c r="I38">
        <f t="shared" si="4"/>
        <v>0</v>
      </c>
      <c r="J38">
        <f t="shared" si="5"/>
        <v>190</v>
      </c>
      <c r="K38">
        <f t="shared" si="6"/>
        <v>0</v>
      </c>
      <c r="L38">
        <f t="shared" si="12"/>
        <v>359</v>
      </c>
      <c r="M38">
        <f t="shared" si="7"/>
        <v>359</v>
      </c>
      <c r="N38">
        <f t="shared" si="8"/>
        <v>169</v>
      </c>
      <c r="O38">
        <f t="shared" si="9"/>
        <v>0</v>
      </c>
      <c r="P38">
        <f t="shared" si="10"/>
        <v>0</v>
      </c>
    </row>
    <row r="39" spans="1:16" x14ac:dyDescent="0.25">
      <c r="A39" s="1">
        <v>44599</v>
      </c>
      <c r="B39">
        <v>99</v>
      </c>
      <c r="C39">
        <f t="shared" si="0"/>
        <v>1</v>
      </c>
      <c r="D39" t="str">
        <f t="shared" si="1"/>
        <v>luty</v>
      </c>
      <c r="E39">
        <f t="shared" si="2"/>
        <v>0</v>
      </c>
      <c r="F39">
        <v>0</v>
      </c>
      <c r="G39">
        <f t="shared" si="3"/>
        <v>-1</v>
      </c>
      <c r="H39">
        <f t="shared" si="11"/>
        <v>0</v>
      </c>
      <c r="I39">
        <f t="shared" si="4"/>
        <v>0</v>
      </c>
      <c r="J39">
        <f t="shared" si="5"/>
        <v>190</v>
      </c>
      <c r="K39">
        <f t="shared" si="6"/>
        <v>0</v>
      </c>
      <c r="L39">
        <f t="shared" si="12"/>
        <v>169</v>
      </c>
      <c r="M39">
        <f t="shared" si="7"/>
        <v>268</v>
      </c>
      <c r="N39">
        <f t="shared" si="8"/>
        <v>78</v>
      </c>
      <c r="O39">
        <f t="shared" si="9"/>
        <v>0</v>
      </c>
      <c r="P39">
        <f t="shared" si="10"/>
        <v>0</v>
      </c>
    </row>
    <row r="40" spans="1:16" x14ac:dyDescent="0.25">
      <c r="A40" s="1">
        <v>44600</v>
      </c>
      <c r="B40">
        <v>0</v>
      </c>
      <c r="C40">
        <f t="shared" si="0"/>
        <v>2</v>
      </c>
      <c r="D40" t="str">
        <f t="shared" si="1"/>
        <v>luty</v>
      </c>
      <c r="E40">
        <f t="shared" si="2"/>
        <v>0</v>
      </c>
      <c r="F40">
        <v>0</v>
      </c>
      <c r="G40">
        <f t="shared" si="3"/>
        <v>-1</v>
      </c>
      <c r="H40">
        <f t="shared" si="11"/>
        <v>0</v>
      </c>
      <c r="I40">
        <f t="shared" si="4"/>
        <v>0</v>
      </c>
      <c r="J40">
        <f t="shared" si="5"/>
        <v>190</v>
      </c>
      <c r="K40">
        <f t="shared" si="6"/>
        <v>0</v>
      </c>
      <c r="L40">
        <f t="shared" si="12"/>
        <v>78</v>
      </c>
      <c r="M40">
        <f t="shared" si="7"/>
        <v>78</v>
      </c>
      <c r="N40">
        <f t="shared" si="8"/>
        <v>0</v>
      </c>
      <c r="O40">
        <f t="shared" si="9"/>
        <v>-112</v>
      </c>
      <c r="P40">
        <f t="shared" si="10"/>
        <v>1</v>
      </c>
    </row>
    <row r="41" spans="1:16" x14ac:dyDescent="0.25">
      <c r="A41" s="1">
        <v>44601</v>
      </c>
      <c r="B41">
        <v>0</v>
      </c>
      <c r="C41">
        <f t="shared" si="0"/>
        <v>3</v>
      </c>
      <c r="D41" t="str">
        <f t="shared" si="1"/>
        <v>luty</v>
      </c>
      <c r="E41">
        <f t="shared" si="2"/>
        <v>1</v>
      </c>
      <c r="F41">
        <v>0</v>
      </c>
      <c r="G41">
        <f t="shared" si="3"/>
        <v>-1</v>
      </c>
      <c r="H41">
        <f t="shared" si="11"/>
        <v>0</v>
      </c>
      <c r="I41">
        <f t="shared" si="4"/>
        <v>0</v>
      </c>
      <c r="J41">
        <f t="shared" si="5"/>
        <v>260</v>
      </c>
      <c r="K41">
        <f t="shared" si="6"/>
        <v>0</v>
      </c>
      <c r="L41">
        <f t="shared" si="12"/>
        <v>0</v>
      </c>
      <c r="M41">
        <f t="shared" si="7"/>
        <v>0</v>
      </c>
      <c r="N41">
        <f t="shared" si="8"/>
        <v>0</v>
      </c>
      <c r="O41">
        <f t="shared" si="9"/>
        <v>-260</v>
      </c>
      <c r="P41">
        <f t="shared" si="10"/>
        <v>1</v>
      </c>
    </row>
    <row r="42" spans="1:16" x14ac:dyDescent="0.25">
      <c r="A42" s="1">
        <v>44602</v>
      </c>
      <c r="B42">
        <v>0</v>
      </c>
      <c r="C42">
        <f t="shared" si="0"/>
        <v>4</v>
      </c>
      <c r="D42" t="str">
        <f t="shared" si="1"/>
        <v>luty</v>
      </c>
      <c r="E42">
        <f t="shared" si="2"/>
        <v>0</v>
      </c>
      <c r="F42">
        <v>0</v>
      </c>
      <c r="G42">
        <f t="shared" si="3"/>
        <v>-1</v>
      </c>
      <c r="H42">
        <f t="shared" si="11"/>
        <v>0</v>
      </c>
      <c r="I42">
        <f t="shared" si="4"/>
        <v>0</v>
      </c>
      <c r="J42">
        <f t="shared" si="5"/>
        <v>190</v>
      </c>
      <c r="K42">
        <f t="shared" si="6"/>
        <v>0</v>
      </c>
      <c r="L42">
        <f t="shared" si="12"/>
        <v>0</v>
      </c>
      <c r="M42">
        <f t="shared" si="7"/>
        <v>0</v>
      </c>
      <c r="N42">
        <f t="shared" si="8"/>
        <v>0</v>
      </c>
      <c r="O42">
        <f t="shared" si="9"/>
        <v>-190</v>
      </c>
      <c r="P42">
        <f t="shared" si="10"/>
        <v>1</v>
      </c>
    </row>
    <row r="43" spans="1:16" x14ac:dyDescent="0.25">
      <c r="A43" s="1">
        <v>44603</v>
      </c>
      <c r="B43">
        <v>97</v>
      </c>
      <c r="C43">
        <f t="shared" si="0"/>
        <v>5</v>
      </c>
      <c r="D43" t="str">
        <f t="shared" si="1"/>
        <v>luty</v>
      </c>
      <c r="E43">
        <f t="shared" si="2"/>
        <v>0</v>
      </c>
      <c r="F43">
        <v>0</v>
      </c>
      <c r="G43">
        <f t="shared" si="3"/>
        <v>-1</v>
      </c>
      <c r="H43">
        <f t="shared" si="11"/>
        <v>0</v>
      </c>
      <c r="I43">
        <f t="shared" si="4"/>
        <v>0</v>
      </c>
      <c r="J43">
        <f t="shared" si="5"/>
        <v>190</v>
      </c>
      <c r="K43">
        <f t="shared" si="6"/>
        <v>0</v>
      </c>
      <c r="L43">
        <f t="shared" si="12"/>
        <v>0</v>
      </c>
      <c r="M43">
        <f t="shared" si="7"/>
        <v>97</v>
      </c>
      <c r="N43">
        <f t="shared" si="8"/>
        <v>0</v>
      </c>
      <c r="O43">
        <f t="shared" si="9"/>
        <v>-93</v>
      </c>
      <c r="P43">
        <f t="shared" si="10"/>
        <v>1</v>
      </c>
    </row>
    <row r="44" spans="1:16" x14ac:dyDescent="0.25">
      <c r="A44" s="1">
        <v>44604</v>
      </c>
      <c r="B44">
        <v>83</v>
      </c>
      <c r="C44">
        <f t="shared" si="0"/>
        <v>6</v>
      </c>
      <c r="D44" t="str">
        <f t="shared" si="1"/>
        <v>luty</v>
      </c>
      <c r="E44">
        <f t="shared" si="2"/>
        <v>0</v>
      </c>
      <c r="F44">
        <v>0</v>
      </c>
      <c r="G44">
        <f t="shared" si="3"/>
        <v>-1</v>
      </c>
      <c r="H44">
        <f t="shared" si="11"/>
        <v>0</v>
      </c>
      <c r="I44">
        <f t="shared" si="4"/>
        <v>0</v>
      </c>
      <c r="J44">
        <f t="shared" si="5"/>
        <v>190</v>
      </c>
      <c r="K44">
        <f t="shared" si="6"/>
        <v>0</v>
      </c>
      <c r="L44">
        <f t="shared" si="12"/>
        <v>0</v>
      </c>
      <c r="M44">
        <f t="shared" si="7"/>
        <v>83</v>
      </c>
      <c r="N44">
        <f t="shared" si="8"/>
        <v>0</v>
      </c>
      <c r="O44">
        <f t="shared" si="9"/>
        <v>-107</v>
      </c>
      <c r="P44">
        <f t="shared" si="10"/>
        <v>1</v>
      </c>
    </row>
    <row r="45" spans="1:16" x14ac:dyDescent="0.25">
      <c r="A45" s="1">
        <v>44605</v>
      </c>
      <c r="B45">
        <v>77</v>
      </c>
      <c r="C45">
        <f t="shared" si="0"/>
        <v>7</v>
      </c>
      <c r="D45" t="str">
        <f t="shared" si="1"/>
        <v>luty</v>
      </c>
      <c r="E45">
        <f t="shared" si="2"/>
        <v>0</v>
      </c>
      <c r="F45">
        <v>0</v>
      </c>
      <c r="G45">
        <f t="shared" si="3"/>
        <v>-1</v>
      </c>
      <c r="H45">
        <f t="shared" si="11"/>
        <v>0</v>
      </c>
      <c r="I45">
        <f t="shared" si="4"/>
        <v>0</v>
      </c>
      <c r="J45">
        <f t="shared" si="5"/>
        <v>190</v>
      </c>
      <c r="K45">
        <f t="shared" si="6"/>
        <v>0</v>
      </c>
      <c r="L45">
        <f t="shared" si="12"/>
        <v>0</v>
      </c>
      <c r="M45">
        <f t="shared" si="7"/>
        <v>77</v>
      </c>
      <c r="N45">
        <f t="shared" si="8"/>
        <v>0</v>
      </c>
      <c r="O45">
        <f t="shared" si="9"/>
        <v>-113</v>
      </c>
      <c r="P45">
        <f t="shared" si="10"/>
        <v>1</v>
      </c>
    </row>
    <row r="46" spans="1:16" x14ac:dyDescent="0.25">
      <c r="A46" s="1">
        <v>44606</v>
      </c>
      <c r="B46">
        <v>195</v>
      </c>
      <c r="C46">
        <f t="shared" si="0"/>
        <v>1</v>
      </c>
      <c r="D46" t="str">
        <f t="shared" si="1"/>
        <v>luty</v>
      </c>
      <c r="E46">
        <f t="shared" si="2"/>
        <v>0</v>
      </c>
      <c r="F46">
        <v>0</v>
      </c>
      <c r="G46">
        <f t="shared" si="3"/>
        <v>-1</v>
      </c>
      <c r="H46">
        <f t="shared" si="11"/>
        <v>0</v>
      </c>
      <c r="I46">
        <f t="shared" si="4"/>
        <v>0</v>
      </c>
      <c r="J46">
        <f t="shared" si="5"/>
        <v>190</v>
      </c>
      <c r="K46">
        <f t="shared" si="6"/>
        <v>0</v>
      </c>
      <c r="L46">
        <f t="shared" si="12"/>
        <v>0</v>
      </c>
      <c r="M46">
        <f t="shared" si="7"/>
        <v>195</v>
      </c>
      <c r="N46">
        <f t="shared" si="8"/>
        <v>5</v>
      </c>
      <c r="O46">
        <f t="shared" si="9"/>
        <v>0</v>
      </c>
      <c r="P46">
        <f t="shared" si="10"/>
        <v>0</v>
      </c>
    </row>
    <row r="47" spans="1:16" x14ac:dyDescent="0.25">
      <c r="A47" s="1">
        <v>44607</v>
      </c>
      <c r="B47">
        <v>145</v>
      </c>
      <c r="C47">
        <f t="shared" si="0"/>
        <v>2</v>
      </c>
      <c r="D47" t="str">
        <f t="shared" si="1"/>
        <v>luty</v>
      </c>
      <c r="E47">
        <f t="shared" si="2"/>
        <v>0</v>
      </c>
      <c r="F47">
        <v>0</v>
      </c>
      <c r="G47">
        <f t="shared" si="3"/>
        <v>-1</v>
      </c>
      <c r="H47">
        <f t="shared" si="11"/>
        <v>0</v>
      </c>
      <c r="I47">
        <f t="shared" si="4"/>
        <v>0</v>
      </c>
      <c r="J47">
        <f t="shared" si="5"/>
        <v>190</v>
      </c>
      <c r="K47">
        <f t="shared" si="6"/>
        <v>0</v>
      </c>
      <c r="L47">
        <f t="shared" si="12"/>
        <v>5</v>
      </c>
      <c r="M47">
        <f t="shared" si="7"/>
        <v>150</v>
      </c>
      <c r="N47">
        <f t="shared" si="8"/>
        <v>0</v>
      </c>
      <c r="O47">
        <f t="shared" si="9"/>
        <v>-40</v>
      </c>
      <c r="P47">
        <f t="shared" si="10"/>
        <v>1</v>
      </c>
    </row>
    <row r="48" spans="1:16" x14ac:dyDescent="0.25">
      <c r="A48" s="1">
        <v>44608</v>
      </c>
      <c r="B48">
        <v>90</v>
      </c>
      <c r="C48">
        <f t="shared" si="0"/>
        <v>3</v>
      </c>
      <c r="D48" t="str">
        <f t="shared" si="1"/>
        <v>luty</v>
      </c>
      <c r="E48">
        <f t="shared" si="2"/>
        <v>1</v>
      </c>
      <c r="F48">
        <v>0</v>
      </c>
      <c r="G48">
        <f t="shared" si="3"/>
        <v>-1</v>
      </c>
      <c r="H48">
        <f t="shared" si="11"/>
        <v>0</v>
      </c>
      <c r="I48">
        <f t="shared" si="4"/>
        <v>0</v>
      </c>
      <c r="J48">
        <f t="shared" si="5"/>
        <v>260</v>
      </c>
      <c r="K48">
        <f t="shared" si="6"/>
        <v>0</v>
      </c>
      <c r="L48">
        <f t="shared" si="12"/>
        <v>0</v>
      </c>
      <c r="M48">
        <f t="shared" si="7"/>
        <v>90</v>
      </c>
      <c r="N48">
        <f t="shared" si="8"/>
        <v>0</v>
      </c>
      <c r="O48">
        <f t="shared" si="9"/>
        <v>-170</v>
      </c>
      <c r="P48">
        <f t="shared" si="10"/>
        <v>1</v>
      </c>
    </row>
    <row r="49" spans="1:16" x14ac:dyDescent="0.25">
      <c r="A49" s="1">
        <v>44609</v>
      </c>
      <c r="B49">
        <v>0</v>
      </c>
      <c r="C49">
        <f t="shared" si="0"/>
        <v>4</v>
      </c>
      <c r="D49" t="str">
        <f t="shared" si="1"/>
        <v>luty</v>
      </c>
      <c r="E49">
        <f t="shared" si="2"/>
        <v>0</v>
      </c>
      <c r="F49">
        <v>0</v>
      </c>
      <c r="G49">
        <f t="shared" si="3"/>
        <v>-1</v>
      </c>
      <c r="H49">
        <f t="shared" si="11"/>
        <v>0</v>
      </c>
      <c r="I49">
        <f t="shared" si="4"/>
        <v>0</v>
      </c>
      <c r="J49">
        <f t="shared" si="5"/>
        <v>190</v>
      </c>
      <c r="K49">
        <f t="shared" si="6"/>
        <v>0</v>
      </c>
      <c r="L49">
        <f t="shared" si="12"/>
        <v>0</v>
      </c>
      <c r="M49">
        <f t="shared" si="7"/>
        <v>0</v>
      </c>
      <c r="N49">
        <f t="shared" si="8"/>
        <v>0</v>
      </c>
      <c r="O49">
        <f t="shared" si="9"/>
        <v>-190</v>
      </c>
      <c r="P49">
        <f t="shared" si="10"/>
        <v>1</v>
      </c>
    </row>
    <row r="50" spans="1:16" x14ac:dyDescent="0.25">
      <c r="A50" s="1">
        <v>44610</v>
      </c>
      <c r="B50">
        <v>0</v>
      </c>
      <c r="C50">
        <f t="shared" si="0"/>
        <v>5</v>
      </c>
      <c r="D50" t="str">
        <f t="shared" si="1"/>
        <v>luty</v>
      </c>
      <c r="E50">
        <f t="shared" si="2"/>
        <v>0</v>
      </c>
      <c r="F50">
        <v>0</v>
      </c>
      <c r="G50">
        <f t="shared" si="3"/>
        <v>-1</v>
      </c>
      <c r="H50">
        <f t="shared" si="11"/>
        <v>0</v>
      </c>
      <c r="I50">
        <f t="shared" si="4"/>
        <v>0</v>
      </c>
      <c r="J50">
        <f t="shared" si="5"/>
        <v>190</v>
      </c>
      <c r="K50">
        <f t="shared" si="6"/>
        <v>0</v>
      </c>
      <c r="L50">
        <f t="shared" si="12"/>
        <v>0</v>
      </c>
      <c r="M50">
        <f t="shared" si="7"/>
        <v>0</v>
      </c>
      <c r="N50">
        <f t="shared" si="8"/>
        <v>0</v>
      </c>
      <c r="O50">
        <f t="shared" si="9"/>
        <v>-190</v>
      </c>
      <c r="P50">
        <f t="shared" si="10"/>
        <v>1</v>
      </c>
    </row>
    <row r="51" spans="1:16" x14ac:dyDescent="0.25">
      <c r="A51" s="1">
        <v>44611</v>
      </c>
      <c r="B51">
        <v>93</v>
      </c>
      <c r="C51">
        <f t="shared" si="0"/>
        <v>6</v>
      </c>
      <c r="D51" t="str">
        <f t="shared" si="1"/>
        <v>luty</v>
      </c>
      <c r="E51">
        <f t="shared" si="2"/>
        <v>0</v>
      </c>
      <c r="F51">
        <v>0</v>
      </c>
      <c r="G51">
        <f t="shared" si="3"/>
        <v>-1</v>
      </c>
      <c r="H51">
        <f t="shared" si="11"/>
        <v>0</v>
      </c>
      <c r="I51">
        <f t="shared" si="4"/>
        <v>0</v>
      </c>
      <c r="J51">
        <f t="shared" si="5"/>
        <v>190</v>
      </c>
      <c r="K51">
        <f t="shared" si="6"/>
        <v>0</v>
      </c>
      <c r="L51">
        <f t="shared" si="12"/>
        <v>0</v>
      </c>
      <c r="M51">
        <f t="shared" si="7"/>
        <v>93</v>
      </c>
      <c r="N51">
        <f t="shared" si="8"/>
        <v>0</v>
      </c>
      <c r="O51">
        <f t="shared" si="9"/>
        <v>-97</v>
      </c>
      <c r="P51">
        <f t="shared" si="10"/>
        <v>1</v>
      </c>
    </row>
    <row r="52" spans="1:16" x14ac:dyDescent="0.25">
      <c r="A52" s="1">
        <v>44612</v>
      </c>
      <c r="B52">
        <v>0</v>
      </c>
      <c r="C52">
        <f t="shared" si="0"/>
        <v>7</v>
      </c>
      <c r="D52" t="str">
        <f t="shared" si="1"/>
        <v>luty</v>
      </c>
      <c r="E52">
        <f t="shared" si="2"/>
        <v>0</v>
      </c>
      <c r="F52">
        <v>0</v>
      </c>
      <c r="G52">
        <f t="shared" si="3"/>
        <v>-1</v>
      </c>
      <c r="H52">
        <f t="shared" si="11"/>
        <v>0</v>
      </c>
      <c r="I52">
        <f t="shared" si="4"/>
        <v>0</v>
      </c>
      <c r="J52">
        <f t="shared" si="5"/>
        <v>190</v>
      </c>
      <c r="K52">
        <f t="shared" si="6"/>
        <v>0</v>
      </c>
      <c r="L52">
        <f t="shared" si="12"/>
        <v>0</v>
      </c>
      <c r="M52">
        <f t="shared" si="7"/>
        <v>0</v>
      </c>
      <c r="N52">
        <f t="shared" si="8"/>
        <v>0</v>
      </c>
      <c r="O52">
        <f t="shared" si="9"/>
        <v>-190</v>
      </c>
      <c r="P52">
        <f t="shared" si="10"/>
        <v>1</v>
      </c>
    </row>
    <row r="53" spans="1:16" x14ac:dyDescent="0.25">
      <c r="A53" s="1">
        <v>44613</v>
      </c>
      <c r="B53">
        <v>0</v>
      </c>
      <c r="C53">
        <f t="shared" si="0"/>
        <v>1</v>
      </c>
      <c r="D53" t="str">
        <f t="shared" si="1"/>
        <v>luty</v>
      </c>
      <c r="E53">
        <f t="shared" si="2"/>
        <v>0</v>
      </c>
      <c r="F53">
        <v>0</v>
      </c>
      <c r="G53">
        <f t="shared" si="3"/>
        <v>-1</v>
      </c>
      <c r="H53">
        <f t="shared" si="11"/>
        <v>0</v>
      </c>
      <c r="I53">
        <f t="shared" si="4"/>
        <v>0</v>
      </c>
      <c r="J53">
        <f t="shared" si="5"/>
        <v>190</v>
      </c>
      <c r="K53">
        <f t="shared" si="6"/>
        <v>0</v>
      </c>
      <c r="L53">
        <f t="shared" si="12"/>
        <v>0</v>
      </c>
      <c r="M53">
        <f t="shared" si="7"/>
        <v>0</v>
      </c>
      <c r="N53">
        <f t="shared" si="8"/>
        <v>0</v>
      </c>
      <c r="O53">
        <f t="shared" si="9"/>
        <v>-190</v>
      </c>
      <c r="P53">
        <f t="shared" si="10"/>
        <v>1</v>
      </c>
    </row>
    <row r="54" spans="1:16" x14ac:dyDescent="0.25">
      <c r="A54" s="1">
        <v>44614</v>
      </c>
      <c r="B54">
        <v>93</v>
      </c>
      <c r="C54">
        <f t="shared" si="0"/>
        <v>2</v>
      </c>
      <c r="D54" t="str">
        <f t="shared" si="1"/>
        <v>luty</v>
      </c>
      <c r="E54">
        <f t="shared" si="2"/>
        <v>0</v>
      </c>
      <c r="F54">
        <v>0</v>
      </c>
      <c r="G54">
        <f t="shared" si="3"/>
        <v>-1</v>
      </c>
      <c r="H54">
        <f t="shared" si="11"/>
        <v>0</v>
      </c>
      <c r="I54">
        <f t="shared" si="4"/>
        <v>0</v>
      </c>
      <c r="J54">
        <f t="shared" si="5"/>
        <v>190</v>
      </c>
      <c r="K54">
        <f t="shared" si="6"/>
        <v>0</v>
      </c>
      <c r="L54">
        <f t="shared" si="12"/>
        <v>0</v>
      </c>
      <c r="M54">
        <f t="shared" si="7"/>
        <v>93</v>
      </c>
      <c r="N54">
        <f t="shared" si="8"/>
        <v>0</v>
      </c>
      <c r="O54">
        <f t="shared" si="9"/>
        <v>-97</v>
      </c>
      <c r="P54">
        <f t="shared" si="10"/>
        <v>1</v>
      </c>
    </row>
    <row r="55" spans="1:16" x14ac:dyDescent="0.25">
      <c r="A55" s="1">
        <v>44615</v>
      </c>
      <c r="B55">
        <v>0</v>
      </c>
      <c r="C55">
        <f t="shared" si="0"/>
        <v>3</v>
      </c>
      <c r="D55" t="str">
        <f t="shared" si="1"/>
        <v>luty</v>
      </c>
      <c r="E55">
        <f t="shared" si="2"/>
        <v>1</v>
      </c>
      <c r="F55">
        <v>0</v>
      </c>
      <c r="G55">
        <f t="shared" si="3"/>
        <v>-1</v>
      </c>
      <c r="H55">
        <f t="shared" si="11"/>
        <v>0</v>
      </c>
      <c r="I55">
        <f t="shared" si="4"/>
        <v>0</v>
      </c>
      <c r="J55">
        <f t="shared" si="5"/>
        <v>260</v>
      </c>
      <c r="K55">
        <f t="shared" si="6"/>
        <v>0</v>
      </c>
      <c r="L55">
        <f t="shared" si="12"/>
        <v>0</v>
      </c>
      <c r="M55">
        <f t="shared" si="7"/>
        <v>0</v>
      </c>
      <c r="N55">
        <f t="shared" si="8"/>
        <v>0</v>
      </c>
      <c r="O55">
        <f t="shared" si="9"/>
        <v>-260</v>
      </c>
      <c r="P55">
        <f t="shared" si="10"/>
        <v>1</v>
      </c>
    </row>
    <row r="56" spans="1:16" x14ac:dyDescent="0.25">
      <c r="A56" s="1">
        <v>44616</v>
      </c>
      <c r="B56">
        <v>0</v>
      </c>
      <c r="C56">
        <f t="shared" si="0"/>
        <v>4</v>
      </c>
      <c r="D56" t="str">
        <f t="shared" si="1"/>
        <v>luty</v>
      </c>
      <c r="E56">
        <f t="shared" si="2"/>
        <v>0</v>
      </c>
      <c r="F56">
        <v>0</v>
      </c>
      <c r="G56">
        <f t="shared" si="3"/>
        <v>-1</v>
      </c>
      <c r="H56">
        <f t="shared" si="11"/>
        <v>0</v>
      </c>
      <c r="I56">
        <f t="shared" si="4"/>
        <v>0</v>
      </c>
      <c r="J56">
        <f t="shared" si="5"/>
        <v>190</v>
      </c>
      <c r="K56">
        <f t="shared" si="6"/>
        <v>0</v>
      </c>
      <c r="L56">
        <f t="shared" si="12"/>
        <v>0</v>
      </c>
      <c r="M56">
        <f t="shared" si="7"/>
        <v>0</v>
      </c>
      <c r="N56">
        <f t="shared" si="8"/>
        <v>0</v>
      </c>
      <c r="O56">
        <f t="shared" si="9"/>
        <v>-190</v>
      </c>
      <c r="P56">
        <f t="shared" si="10"/>
        <v>1</v>
      </c>
    </row>
    <row r="57" spans="1:16" x14ac:dyDescent="0.25">
      <c r="A57" s="1">
        <v>44617</v>
      </c>
      <c r="B57">
        <v>0</v>
      </c>
      <c r="C57">
        <f t="shared" si="0"/>
        <v>5</v>
      </c>
      <c r="D57" t="str">
        <f t="shared" si="1"/>
        <v>luty</v>
      </c>
      <c r="E57">
        <f t="shared" si="2"/>
        <v>0</v>
      </c>
      <c r="F57">
        <v>0</v>
      </c>
      <c r="G57">
        <f t="shared" si="3"/>
        <v>-1</v>
      </c>
      <c r="H57">
        <f t="shared" si="11"/>
        <v>0</v>
      </c>
      <c r="I57">
        <f t="shared" si="4"/>
        <v>0</v>
      </c>
      <c r="J57">
        <f t="shared" si="5"/>
        <v>190</v>
      </c>
      <c r="K57">
        <f t="shared" si="6"/>
        <v>0</v>
      </c>
      <c r="L57">
        <f t="shared" si="12"/>
        <v>0</v>
      </c>
      <c r="M57">
        <f t="shared" si="7"/>
        <v>0</v>
      </c>
      <c r="N57">
        <f t="shared" si="8"/>
        <v>0</v>
      </c>
      <c r="O57">
        <f t="shared" si="9"/>
        <v>-190</v>
      </c>
      <c r="P57">
        <f t="shared" si="10"/>
        <v>1</v>
      </c>
    </row>
    <row r="58" spans="1:16" x14ac:dyDescent="0.25">
      <c r="A58" s="1">
        <v>44618</v>
      </c>
      <c r="B58">
        <v>228</v>
      </c>
      <c r="C58">
        <f t="shared" si="0"/>
        <v>6</v>
      </c>
      <c r="D58" t="str">
        <f t="shared" si="1"/>
        <v>luty</v>
      </c>
      <c r="E58">
        <f t="shared" si="2"/>
        <v>0</v>
      </c>
      <c r="F58">
        <v>0</v>
      </c>
      <c r="G58">
        <f t="shared" si="3"/>
        <v>-1</v>
      </c>
      <c r="H58">
        <f t="shared" si="11"/>
        <v>0</v>
      </c>
      <c r="I58">
        <f t="shared" si="4"/>
        <v>0</v>
      </c>
      <c r="J58">
        <f t="shared" si="5"/>
        <v>190</v>
      </c>
      <c r="K58">
        <f t="shared" si="6"/>
        <v>0</v>
      </c>
      <c r="L58">
        <f t="shared" si="12"/>
        <v>0</v>
      </c>
      <c r="M58">
        <f t="shared" si="7"/>
        <v>228</v>
      </c>
      <c r="N58">
        <f t="shared" si="8"/>
        <v>38</v>
      </c>
      <c r="O58">
        <f t="shared" si="9"/>
        <v>0</v>
      </c>
      <c r="P58">
        <f t="shared" si="10"/>
        <v>0</v>
      </c>
    </row>
    <row r="59" spans="1:16" x14ac:dyDescent="0.25">
      <c r="A59" s="1">
        <v>44619</v>
      </c>
      <c r="B59">
        <v>0</v>
      </c>
      <c r="C59">
        <f t="shared" si="0"/>
        <v>7</v>
      </c>
      <c r="D59" t="str">
        <f t="shared" si="1"/>
        <v>luty</v>
      </c>
      <c r="E59">
        <f t="shared" si="2"/>
        <v>0</v>
      </c>
      <c r="F59">
        <v>0</v>
      </c>
      <c r="G59">
        <f t="shared" si="3"/>
        <v>-1</v>
      </c>
      <c r="H59">
        <f t="shared" si="11"/>
        <v>0</v>
      </c>
      <c r="I59">
        <f t="shared" si="4"/>
        <v>0</v>
      </c>
      <c r="J59">
        <f t="shared" si="5"/>
        <v>190</v>
      </c>
      <c r="K59">
        <f t="shared" si="6"/>
        <v>0</v>
      </c>
      <c r="L59">
        <f t="shared" si="12"/>
        <v>38</v>
      </c>
      <c r="M59">
        <f t="shared" si="7"/>
        <v>38</v>
      </c>
      <c r="N59">
        <f t="shared" si="8"/>
        <v>0</v>
      </c>
      <c r="O59">
        <f t="shared" si="9"/>
        <v>-152</v>
      </c>
      <c r="P59">
        <f t="shared" si="10"/>
        <v>1</v>
      </c>
    </row>
    <row r="60" spans="1:16" x14ac:dyDescent="0.25">
      <c r="A60" s="1">
        <v>44620</v>
      </c>
      <c r="B60">
        <v>84</v>
      </c>
      <c r="C60">
        <f t="shared" si="0"/>
        <v>1</v>
      </c>
      <c r="D60" t="str">
        <f t="shared" si="1"/>
        <v>luty</v>
      </c>
      <c r="E60">
        <f t="shared" si="2"/>
        <v>0</v>
      </c>
      <c r="F60">
        <v>0</v>
      </c>
      <c r="G60">
        <f t="shared" si="3"/>
        <v>-1</v>
      </c>
      <c r="H60">
        <f t="shared" si="11"/>
        <v>0</v>
      </c>
      <c r="I60">
        <f t="shared" si="4"/>
        <v>0</v>
      </c>
      <c r="J60">
        <f t="shared" si="5"/>
        <v>190</v>
      </c>
      <c r="K60">
        <f t="shared" si="6"/>
        <v>0</v>
      </c>
      <c r="L60">
        <f t="shared" si="12"/>
        <v>0</v>
      </c>
      <c r="M60">
        <f t="shared" si="7"/>
        <v>84</v>
      </c>
      <c r="N60">
        <f t="shared" si="8"/>
        <v>0</v>
      </c>
      <c r="O60">
        <f t="shared" si="9"/>
        <v>-106</v>
      </c>
      <c r="P60">
        <f t="shared" si="10"/>
        <v>1</v>
      </c>
    </row>
    <row r="61" spans="1:16" x14ac:dyDescent="0.25">
      <c r="A61" s="1">
        <v>44621</v>
      </c>
      <c r="B61">
        <v>90</v>
      </c>
      <c r="C61">
        <f t="shared" si="0"/>
        <v>2</v>
      </c>
      <c r="D61" t="str">
        <f t="shared" si="1"/>
        <v>marzec</v>
      </c>
      <c r="E61">
        <f t="shared" si="2"/>
        <v>0</v>
      </c>
      <c r="F61">
        <v>0</v>
      </c>
      <c r="G61">
        <f t="shared" si="3"/>
        <v>-1</v>
      </c>
      <c r="H61">
        <f t="shared" si="11"/>
        <v>0</v>
      </c>
      <c r="I61">
        <f t="shared" si="4"/>
        <v>0</v>
      </c>
      <c r="J61">
        <f t="shared" si="5"/>
        <v>190</v>
      </c>
      <c r="K61">
        <f t="shared" si="6"/>
        <v>0</v>
      </c>
      <c r="L61">
        <f t="shared" si="12"/>
        <v>0</v>
      </c>
      <c r="M61">
        <f t="shared" si="7"/>
        <v>90</v>
      </c>
      <c r="N61">
        <f t="shared" si="8"/>
        <v>0</v>
      </c>
      <c r="O61">
        <f t="shared" si="9"/>
        <v>-100</v>
      </c>
      <c r="P61">
        <f t="shared" si="10"/>
        <v>1</v>
      </c>
    </row>
    <row r="62" spans="1:16" x14ac:dyDescent="0.25">
      <c r="A62" s="1">
        <v>44622</v>
      </c>
      <c r="B62">
        <v>0</v>
      </c>
      <c r="C62">
        <f t="shared" si="0"/>
        <v>3</v>
      </c>
      <c r="D62" t="str">
        <f t="shared" si="1"/>
        <v>marzec</v>
      </c>
      <c r="E62">
        <f t="shared" si="2"/>
        <v>1</v>
      </c>
      <c r="F62">
        <v>0</v>
      </c>
      <c r="G62">
        <f t="shared" si="3"/>
        <v>-1</v>
      </c>
      <c r="H62">
        <f t="shared" si="11"/>
        <v>0</v>
      </c>
      <c r="I62">
        <f t="shared" si="4"/>
        <v>0</v>
      </c>
      <c r="J62">
        <f t="shared" si="5"/>
        <v>260</v>
      </c>
      <c r="K62">
        <f t="shared" si="6"/>
        <v>0</v>
      </c>
      <c r="L62">
        <f t="shared" si="12"/>
        <v>0</v>
      </c>
      <c r="M62">
        <f t="shared" si="7"/>
        <v>0</v>
      </c>
      <c r="N62">
        <f t="shared" si="8"/>
        <v>0</v>
      </c>
      <c r="O62">
        <f t="shared" si="9"/>
        <v>-260</v>
      </c>
      <c r="P62">
        <f t="shared" si="10"/>
        <v>1</v>
      </c>
    </row>
    <row r="63" spans="1:16" x14ac:dyDescent="0.25">
      <c r="A63" s="1">
        <v>44623</v>
      </c>
      <c r="B63">
        <v>93</v>
      </c>
      <c r="C63">
        <f t="shared" si="0"/>
        <v>4</v>
      </c>
      <c r="D63" t="str">
        <f t="shared" si="1"/>
        <v>marzec</v>
      </c>
      <c r="E63">
        <f t="shared" si="2"/>
        <v>0</v>
      </c>
      <c r="F63">
        <v>0</v>
      </c>
      <c r="G63">
        <f t="shared" si="3"/>
        <v>-1</v>
      </c>
      <c r="H63">
        <f t="shared" si="11"/>
        <v>0</v>
      </c>
      <c r="I63">
        <f t="shared" si="4"/>
        <v>0</v>
      </c>
      <c r="J63">
        <f t="shared" si="5"/>
        <v>190</v>
      </c>
      <c r="K63">
        <f t="shared" si="6"/>
        <v>0</v>
      </c>
      <c r="L63">
        <f t="shared" si="12"/>
        <v>0</v>
      </c>
      <c r="M63">
        <f t="shared" si="7"/>
        <v>93</v>
      </c>
      <c r="N63">
        <f t="shared" si="8"/>
        <v>0</v>
      </c>
      <c r="O63">
        <f t="shared" si="9"/>
        <v>-97</v>
      </c>
      <c r="P63">
        <f t="shared" si="10"/>
        <v>1</v>
      </c>
    </row>
    <row r="64" spans="1:16" x14ac:dyDescent="0.25">
      <c r="A64" s="1">
        <v>44624</v>
      </c>
      <c r="B64">
        <v>1189</v>
      </c>
      <c r="C64">
        <f t="shared" si="0"/>
        <v>5</v>
      </c>
      <c r="D64" t="str">
        <f t="shared" si="1"/>
        <v>marzec</v>
      </c>
      <c r="E64">
        <f t="shared" si="2"/>
        <v>0</v>
      </c>
      <c r="F64">
        <v>0</v>
      </c>
      <c r="G64">
        <f t="shared" si="3"/>
        <v>-1</v>
      </c>
      <c r="H64">
        <f t="shared" si="11"/>
        <v>0</v>
      </c>
      <c r="I64">
        <f t="shared" si="4"/>
        <v>0</v>
      </c>
      <c r="J64">
        <f t="shared" si="5"/>
        <v>190</v>
      </c>
      <c r="K64">
        <f t="shared" si="6"/>
        <v>0</v>
      </c>
      <c r="L64">
        <f t="shared" si="12"/>
        <v>0</v>
      </c>
      <c r="M64">
        <f t="shared" si="7"/>
        <v>1189</v>
      </c>
      <c r="N64">
        <f t="shared" si="8"/>
        <v>999</v>
      </c>
      <c r="O64">
        <f t="shared" si="9"/>
        <v>0</v>
      </c>
      <c r="P64">
        <f t="shared" si="10"/>
        <v>0</v>
      </c>
    </row>
    <row r="65" spans="1:16" x14ac:dyDescent="0.25">
      <c r="A65" s="1">
        <v>44625</v>
      </c>
      <c r="B65">
        <v>139</v>
      </c>
      <c r="C65">
        <f t="shared" si="0"/>
        <v>6</v>
      </c>
      <c r="D65" t="str">
        <f t="shared" si="1"/>
        <v>marzec</v>
      </c>
      <c r="E65">
        <f t="shared" si="2"/>
        <v>0</v>
      </c>
      <c r="F65">
        <v>0</v>
      </c>
      <c r="G65">
        <f t="shared" si="3"/>
        <v>-1</v>
      </c>
      <c r="H65">
        <f t="shared" si="11"/>
        <v>0</v>
      </c>
      <c r="I65">
        <f t="shared" si="4"/>
        <v>0</v>
      </c>
      <c r="J65">
        <f t="shared" si="5"/>
        <v>190</v>
      </c>
      <c r="K65">
        <f t="shared" si="6"/>
        <v>0</v>
      </c>
      <c r="L65">
        <f t="shared" si="12"/>
        <v>999</v>
      </c>
      <c r="M65">
        <f t="shared" si="7"/>
        <v>1138</v>
      </c>
      <c r="N65">
        <f t="shared" si="8"/>
        <v>948</v>
      </c>
      <c r="O65">
        <f t="shared" si="9"/>
        <v>0</v>
      </c>
      <c r="P65">
        <f t="shared" si="10"/>
        <v>0</v>
      </c>
    </row>
    <row r="66" spans="1:16" x14ac:dyDescent="0.25">
      <c r="A66" s="1">
        <v>44626</v>
      </c>
      <c r="B66">
        <v>0</v>
      </c>
      <c r="C66">
        <f t="shared" si="0"/>
        <v>7</v>
      </c>
      <c r="D66" t="str">
        <f t="shared" si="1"/>
        <v>marzec</v>
      </c>
      <c r="E66">
        <f t="shared" si="2"/>
        <v>0</v>
      </c>
      <c r="F66">
        <v>0</v>
      </c>
      <c r="G66">
        <f t="shared" si="3"/>
        <v>-1</v>
      </c>
      <c r="H66">
        <f t="shared" si="11"/>
        <v>0</v>
      </c>
      <c r="I66">
        <f t="shared" si="4"/>
        <v>0</v>
      </c>
      <c r="J66">
        <f t="shared" si="5"/>
        <v>190</v>
      </c>
      <c r="K66">
        <f t="shared" si="6"/>
        <v>0</v>
      </c>
      <c r="L66">
        <f t="shared" si="12"/>
        <v>948</v>
      </c>
      <c r="M66">
        <f t="shared" si="7"/>
        <v>948</v>
      </c>
      <c r="N66">
        <f t="shared" si="8"/>
        <v>758</v>
      </c>
      <c r="O66">
        <f t="shared" si="9"/>
        <v>0</v>
      </c>
      <c r="P66">
        <f t="shared" si="10"/>
        <v>0</v>
      </c>
    </row>
    <row r="67" spans="1:16" x14ac:dyDescent="0.25">
      <c r="A67" s="1">
        <v>44627</v>
      </c>
      <c r="B67">
        <v>0</v>
      </c>
      <c r="C67">
        <f t="shared" ref="C67:C130" si="13">WEEKDAY(A67,2)</f>
        <v>1</v>
      </c>
      <c r="D67" t="str">
        <f t="shared" ref="D67:D130" si="14">TEXT(A67,"mmmm")</f>
        <v>marzec</v>
      </c>
      <c r="E67">
        <f t="shared" ref="E67:E130" si="15">IF(C67=3,1,0)</f>
        <v>0</v>
      </c>
      <c r="F67">
        <v>0</v>
      </c>
      <c r="G67">
        <f t="shared" ref="G67:G130" si="16">IF(F67=1,IF(B67&gt;0,1,0),-1)</f>
        <v>-1</v>
      </c>
      <c r="H67">
        <f t="shared" si="11"/>
        <v>0</v>
      </c>
      <c r="I67">
        <f t="shared" ref="I67:I130" si="17">IF(AND(MOD(H67,5)=0,H67&lt;&gt;0),1,0)</f>
        <v>0</v>
      </c>
      <c r="J67">
        <f t="shared" ref="J67:J130" si="18">IF(E67=1,260,190)</f>
        <v>190</v>
      </c>
      <c r="K67">
        <f t="shared" ref="K67:K130" si="19">I67*300</f>
        <v>0</v>
      </c>
      <c r="L67">
        <f t="shared" si="12"/>
        <v>758</v>
      </c>
      <c r="M67">
        <f t="shared" ref="M67:M130" si="20">L67+B67</f>
        <v>758</v>
      </c>
      <c r="N67">
        <f t="shared" ref="N67:N130" si="21">IF(M67-K67-J67&lt;0,0,M67-K67-J67)</f>
        <v>568</v>
      </c>
      <c r="O67">
        <f t="shared" ref="O67:O130" si="22">IF(M67-K67-J67&lt;0,M67-K67-J67,0)</f>
        <v>0</v>
      </c>
      <c r="P67">
        <f t="shared" ref="P67:P130" si="23">IF(O67&lt;0,1,0)</f>
        <v>0</v>
      </c>
    </row>
    <row r="68" spans="1:16" x14ac:dyDescent="0.25">
      <c r="A68" s="1">
        <v>44628</v>
      </c>
      <c r="B68">
        <v>75</v>
      </c>
      <c r="C68">
        <f t="shared" si="13"/>
        <v>2</v>
      </c>
      <c r="D68" t="str">
        <f t="shared" si="14"/>
        <v>marzec</v>
      </c>
      <c r="E68">
        <f t="shared" si="15"/>
        <v>0</v>
      </c>
      <c r="F68">
        <v>0</v>
      </c>
      <c r="G68">
        <f t="shared" si="16"/>
        <v>-1</v>
      </c>
      <c r="H68">
        <f t="shared" ref="H68:H131" si="24">IF(G68=0,H67+1,0)</f>
        <v>0</v>
      </c>
      <c r="I68">
        <f t="shared" si="17"/>
        <v>0</v>
      </c>
      <c r="J68">
        <f t="shared" si="18"/>
        <v>190</v>
      </c>
      <c r="K68">
        <f t="shared" si="19"/>
        <v>0</v>
      </c>
      <c r="L68">
        <f t="shared" ref="L68:L131" si="25">N67</f>
        <v>568</v>
      </c>
      <c r="M68">
        <f t="shared" si="20"/>
        <v>643</v>
      </c>
      <c r="N68">
        <f t="shared" si="21"/>
        <v>453</v>
      </c>
      <c r="O68">
        <f t="shared" si="22"/>
        <v>0</v>
      </c>
      <c r="P68">
        <f t="shared" si="23"/>
        <v>0</v>
      </c>
    </row>
    <row r="69" spans="1:16" x14ac:dyDescent="0.25">
      <c r="A69" s="1">
        <v>44629</v>
      </c>
      <c r="B69">
        <v>612</v>
      </c>
      <c r="C69">
        <f t="shared" si="13"/>
        <v>3</v>
      </c>
      <c r="D69" t="str">
        <f t="shared" si="14"/>
        <v>marzec</v>
      </c>
      <c r="E69">
        <f t="shared" si="15"/>
        <v>1</v>
      </c>
      <c r="F69">
        <v>0</v>
      </c>
      <c r="G69">
        <f t="shared" si="16"/>
        <v>-1</v>
      </c>
      <c r="H69">
        <f t="shared" si="24"/>
        <v>0</v>
      </c>
      <c r="I69">
        <f t="shared" si="17"/>
        <v>0</v>
      </c>
      <c r="J69">
        <f t="shared" si="18"/>
        <v>260</v>
      </c>
      <c r="K69">
        <f t="shared" si="19"/>
        <v>0</v>
      </c>
      <c r="L69">
        <f t="shared" si="25"/>
        <v>453</v>
      </c>
      <c r="M69">
        <f t="shared" si="20"/>
        <v>1065</v>
      </c>
      <c r="N69">
        <f t="shared" si="21"/>
        <v>805</v>
      </c>
      <c r="O69">
        <f t="shared" si="22"/>
        <v>0</v>
      </c>
      <c r="P69">
        <f t="shared" si="23"/>
        <v>0</v>
      </c>
    </row>
    <row r="70" spans="1:16" x14ac:dyDescent="0.25">
      <c r="A70" s="1">
        <v>44630</v>
      </c>
      <c r="B70">
        <v>0</v>
      </c>
      <c r="C70">
        <f t="shared" si="13"/>
        <v>4</v>
      </c>
      <c r="D70" t="str">
        <f t="shared" si="14"/>
        <v>marzec</v>
      </c>
      <c r="E70">
        <f t="shared" si="15"/>
        <v>0</v>
      </c>
      <c r="F70">
        <v>0</v>
      </c>
      <c r="G70">
        <f t="shared" si="16"/>
        <v>-1</v>
      </c>
      <c r="H70">
        <f t="shared" si="24"/>
        <v>0</v>
      </c>
      <c r="I70">
        <f t="shared" si="17"/>
        <v>0</v>
      </c>
      <c r="J70">
        <f t="shared" si="18"/>
        <v>190</v>
      </c>
      <c r="K70">
        <f t="shared" si="19"/>
        <v>0</v>
      </c>
      <c r="L70">
        <f t="shared" si="25"/>
        <v>805</v>
      </c>
      <c r="M70">
        <f t="shared" si="20"/>
        <v>805</v>
      </c>
      <c r="N70">
        <f t="shared" si="21"/>
        <v>615</v>
      </c>
      <c r="O70">
        <f t="shared" si="22"/>
        <v>0</v>
      </c>
      <c r="P70">
        <f t="shared" si="23"/>
        <v>0</v>
      </c>
    </row>
    <row r="71" spans="1:16" x14ac:dyDescent="0.25">
      <c r="A71" s="1">
        <v>44631</v>
      </c>
      <c r="B71">
        <v>137</v>
      </c>
      <c r="C71">
        <f t="shared" si="13"/>
        <v>5</v>
      </c>
      <c r="D71" t="str">
        <f t="shared" si="14"/>
        <v>marzec</v>
      </c>
      <c r="E71">
        <f t="shared" si="15"/>
        <v>0</v>
      </c>
      <c r="F71">
        <v>0</v>
      </c>
      <c r="G71">
        <f t="shared" si="16"/>
        <v>-1</v>
      </c>
      <c r="H71">
        <f t="shared" si="24"/>
        <v>0</v>
      </c>
      <c r="I71">
        <f t="shared" si="17"/>
        <v>0</v>
      </c>
      <c r="J71">
        <f t="shared" si="18"/>
        <v>190</v>
      </c>
      <c r="K71">
        <f t="shared" si="19"/>
        <v>0</v>
      </c>
      <c r="L71">
        <f t="shared" si="25"/>
        <v>615</v>
      </c>
      <c r="M71">
        <f t="shared" si="20"/>
        <v>752</v>
      </c>
      <c r="N71">
        <f t="shared" si="21"/>
        <v>562</v>
      </c>
      <c r="O71">
        <f t="shared" si="22"/>
        <v>0</v>
      </c>
      <c r="P71">
        <f t="shared" si="23"/>
        <v>0</v>
      </c>
    </row>
    <row r="72" spans="1:16" x14ac:dyDescent="0.25">
      <c r="A72" s="1">
        <v>44632</v>
      </c>
      <c r="B72">
        <v>122</v>
      </c>
      <c r="C72">
        <f t="shared" si="13"/>
        <v>6</v>
      </c>
      <c r="D72" t="str">
        <f t="shared" si="14"/>
        <v>marzec</v>
      </c>
      <c r="E72">
        <f t="shared" si="15"/>
        <v>0</v>
      </c>
      <c r="F72">
        <v>0</v>
      </c>
      <c r="G72">
        <f t="shared" si="16"/>
        <v>-1</v>
      </c>
      <c r="H72">
        <f t="shared" si="24"/>
        <v>0</v>
      </c>
      <c r="I72">
        <f t="shared" si="17"/>
        <v>0</v>
      </c>
      <c r="J72">
        <f t="shared" si="18"/>
        <v>190</v>
      </c>
      <c r="K72">
        <f t="shared" si="19"/>
        <v>0</v>
      </c>
      <c r="L72">
        <f t="shared" si="25"/>
        <v>562</v>
      </c>
      <c r="M72">
        <f t="shared" si="20"/>
        <v>684</v>
      </c>
      <c r="N72">
        <f t="shared" si="21"/>
        <v>494</v>
      </c>
      <c r="O72">
        <f t="shared" si="22"/>
        <v>0</v>
      </c>
      <c r="P72">
        <f t="shared" si="23"/>
        <v>0</v>
      </c>
    </row>
    <row r="73" spans="1:16" x14ac:dyDescent="0.25">
      <c r="A73" s="1">
        <v>44633</v>
      </c>
      <c r="B73">
        <v>0</v>
      </c>
      <c r="C73">
        <f t="shared" si="13"/>
        <v>7</v>
      </c>
      <c r="D73" t="str">
        <f t="shared" si="14"/>
        <v>marzec</v>
      </c>
      <c r="E73">
        <f t="shared" si="15"/>
        <v>0</v>
      </c>
      <c r="F73">
        <v>0</v>
      </c>
      <c r="G73">
        <f t="shared" si="16"/>
        <v>-1</v>
      </c>
      <c r="H73">
        <f t="shared" si="24"/>
        <v>0</v>
      </c>
      <c r="I73">
        <f t="shared" si="17"/>
        <v>0</v>
      </c>
      <c r="J73">
        <f t="shared" si="18"/>
        <v>190</v>
      </c>
      <c r="K73">
        <f t="shared" si="19"/>
        <v>0</v>
      </c>
      <c r="L73">
        <f t="shared" si="25"/>
        <v>494</v>
      </c>
      <c r="M73">
        <f t="shared" si="20"/>
        <v>494</v>
      </c>
      <c r="N73">
        <f t="shared" si="21"/>
        <v>304</v>
      </c>
      <c r="O73">
        <f t="shared" si="22"/>
        <v>0</v>
      </c>
      <c r="P73">
        <f t="shared" si="23"/>
        <v>0</v>
      </c>
    </row>
    <row r="74" spans="1:16" x14ac:dyDescent="0.25">
      <c r="A74" s="1">
        <v>44634</v>
      </c>
      <c r="B74">
        <v>0</v>
      </c>
      <c r="C74">
        <f t="shared" si="13"/>
        <v>1</v>
      </c>
      <c r="D74" t="str">
        <f t="shared" si="14"/>
        <v>marzec</v>
      </c>
      <c r="E74">
        <f t="shared" si="15"/>
        <v>0</v>
      </c>
      <c r="F74">
        <v>0</v>
      </c>
      <c r="G74">
        <f t="shared" si="16"/>
        <v>-1</v>
      </c>
      <c r="H74">
        <f t="shared" si="24"/>
        <v>0</v>
      </c>
      <c r="I74">
        <f t="shared" si="17"/>
        <v>0</v>
      </c>
      <c r="J74">
        <f t="shared" si="18"/>
        <v>190</v>
      </c>
      <c r="K74">
        <f t="shared" si="19"/>
        <v>0</v>
      </c>
      <c r="L74">
        <f t="shared" si="25"/>
        <v>304</v>
      </c>
      <c r="M74">
        <f t="shared" si="20"/>
        <v>304</v>
      </c>
      <c r="N74">
        <f t="shared" si="21"/>
        <v>114</v>
      </c>
      <c r="O74">
        <f t="shared" si="22"/>
        <v>0</v>
      </c>
      <c r="P74">
        <f t="shared" si="23"/>
        <v>0</v>
      </c>
    </row>
    <row r="75" spans="1:16" x14ac:dyDescent="0.25">
      <c r="A75" s="1">
        <v>44635</v>
      </c>
      <c r="B75">
        <v>88</v>
      </c>
      <c r="C75">
        <f t="shared" si="13"/>
        <v>2</v>
      </c>
      <c r="D75" t="str">
        <f t="shared" si="14"/>
        <v>marzec</v>
      </c>
      <c r="E75">
        <f t="shared" si="15"/>
        <v>0</v>
      </c>
      <c r="F75">
        <v>0</v>
      </c>
      <c r="G75">
        <f t="shared" si="16"/>
        <v>-1</v>
      </c>
      <c r="H75">
        <f t="shared" si="24"/>
        <v>0</v>
      </c>
      <c r="I75">
        <f t="shared" si="17"/>
        <v>0</v>
      </c>
      <c r="J75">
        <f t="shared" si="18"/>
        <v>190</v>
      </c>
      <c r="K75">
        <f t="shared" si="19"/>
        <v>0</v>
      </c>
      <c r="L75">
        <f t="shared" si="25"/>
        <v>114</v>
      </c>
      <c r="M75">
        <f t="shared" si="20"/>
        <v>202</v>
      </c>
      <c r="N75">
        <f t="shared" si="21"/>
        <v>12</v>
      </c>
      <c r="O75">
        <f t="shared" si="22"/>
        <v>0</v>
      </c>
      <c r="P75">
        <f t="shared" si="23"/>
        <v>0</v>
      </c>
    </row>
    <row r="76" spans="1:16" x14ac:dyDescent="0.25">
      <c r="A76" s="1">
        <v>44636</v>
      </c>
      <c r="B76">
        <v>112</v>
      </c>
      <c r="C76">
        <f t="shared" si="13"/>
        <v>3</v>
      </c>
      <c r="D76" t="str">
        <f t="shared" si="14"/>
        <v>marzec</v>
      </c>
      <c r="E76">
        <f t="shared" si="15"/>
        <v>1</v>
      </c>
      <c r="F76">
        <v>0</v>
      </c>
      <c r="G76">
        <f t="shared" si="16"/>
        <v>-1</v>
      </c>
      <c r="H76">
        <f t="shared" si="24"/>
        <v>0</v>
      </c>
      <c r="I76">
        <f t="shared" si="17"/>
        <v>0</v>
      </c>
      <c r="J76">
        <f t="shared" si="18"/>
        <v>260</v>
      </c>
      <c r="K76">
        <f t="shared" si="19"/>
        <v>0</v>
      </c>
      <c r="L76">
        <f t="shared" si="25"/>
        <v>12</v>
      </c>
      <c r="M76">
        <f t="shared" si="20"/>
        <v>124</v>
      </c>
      <c r="N76">
        <f t="shared" si="21"/>
        <v>0</v>
      </c>
      <c r="O76">
        <f t="shared" si="22"/>
        <v>-136</v>
      </c>
      <c r="P76">
        <f t="shared" si="23"/>
        <v>1</v>
      </c>
    </row>
    <row r="77" spans="1:16" x14ac:dyDescent="0.25">
      <c r="A77" s="1">
        <v>44637</v>
      </c>
      <c r="B77">
        <v>82</v>
      </c>
      <c r="C77">
        <f t="shared" si="13"/>
        <v>4</v>
      </c>
      <c r="D77" t="str">
        <f t="shared" si="14"/>
        <v>marzec</v>
      </c>
      <c r="E77">
        <f t="shared" si="15"/>
        <v>0</v>
      </c>
      <c r="F77">
        <v>0</v>
      </c>
      <c r="G77">
        <f t="shared" si="16"/>
        <v>-1</v>
      </c>
      <c r="H77">
        <f t="shared" si="24"/>
        <v>0</v>
      </c>
      <c r="I77">
        <f t="shared" si="17"/>
        <v>0</v>
      </c>
      <c r="J77">
        <f t="shared" si="18"/>
        <v>190</v>
      </c>
      <c r="K77">
        <f t="shared" si="19"/>
        <v>0</v>
      </c>
      <c r="L77">
        <f t="shared" si="25"/>
        <v>0</v>
      </c>
      <c r="M77">
        <f t="shared" si="20"/>
        <v>82</v>
      </c>
      <c r="N77">
        <f t="shared" si="21"/>
        <v>0</v>
      </c>
      <c r="O77">
        <f t="shared" si="22"/>
        <v>-108</v>
      </c>
      <c r="P77">
        <f t="shared" si="23"/>
        <v>1</v>
      </c>
    </row>
    <row r="78" spans="1:16" x14ac:dyDescent="0.25">
      <c r="A78" s="1">
        <v>44638</v>
      </c>
      <c r="B78">
        <v>174</v>
      </c>
      <c r="C78">
        <f t="shared" si="13"/>
        <v>5</v>
      </c>
      <c r="D78" t="str">
        <f t="shared" si="14"/>
        <v>marzec</v>
      </c>
      <c r="E78">
        <f t="shared" si="15"/>
        <v>0</v>
      </c>
      <c r="F78">
        <v>0</v>
      </c>
      <c r="G78">
        <f t="shared" si="16"/>
        <v>-1</v>
      </c>
      <c r="H78">
        <f t="shared" si="24"/>
        <v>0</v>
      </c>
      <c r="I78">
        <f t="shared" si="17"/>
        <v>0</v>
      </c>
      <c r="J78">
        <f t="shared" si="18"/>
        <v>190</v>
      </c>
      <c r="K78">
        <f t="shared" si="19"/>
        <v>0</v>
      </c>
      <c r="L78">
        <f t="shared" si="25"/>
        <v>0</v>
      </c>
      <c r="M78">
        <f t="shared" si="20"/>
        <v>174</v>
      </c>
      <c r="N78">
        <f t="shared" si="21"/>
        <v>0</v>
      </c>
      <c r="O78">
        <f t="shared" si="22"/>
        <v>-16</v>
      </c>
      <c r="P78">
        <f t="shared" si="23"/>
        <v>1</v>
      </c>
    </row>
    <row r="79" spans="1:16" x14ac:dyDescent="0.25">
      <c r="A79" s="1">
        <v>44639</v>
      </c>
      <c r="B79">
        <v>279</v>
      </c>
      <c r="C79">
        <f t="shared" si="13"/>
        <v>6</v>
      </c>
      <c r="D79" t="str">
        <f t="shared" si="14"/>
        <v>marzec</v>
      </c>
      <c r="E79">
        <f t="shared" si="15"/>
        <v>0</v>
      </c>
      <c r="F79">
        <v>0</v>
      </c>
      <c r="G79">
        <f t="shared" si="16"/>
        <v>-1</v>
      </c>
      <c r="H79">
        <f t="shared" si="24"/>
        <v>0</v>
      </c>
      <c r="I79">
        <f t="shared" si="17"/>
        <v>0</v>
      </c>
      <c r="J79">
        <f t="shared" si="18"/>
        <v>190</v>
      </c>
      <c r="K79">
        <f t="shared" si="19"/>
        <v>0</v>
      </c>
      <c r="L79">
        <f t="shared" si="25"/>
        <v>0</v>
      </c>
      <c r="M79">
        <f t="shared" si="20"/>
        <v>279</v>
      </c>
      <c r="N79">
        <f t="shared" si="21"/>
        <v>89</v>
      </c>
      <c r="O79">
        <f t="shared" si="22"/>
        <v>0</v>
      </c>
      <c r="P79">
        <f t="shared" si="23"/>
        <v>0</v>
      </c>
    </row>
    <row r="80" spans="1:16" x14ac:dyDescent="0.25">
      <c r="A80" s="1">
        <v>44640</v>
      </c>
      <c r="B80">
        <v>125</v>
      </c>
      <c r="C80">
        <f t="shared" si="13"/>
        <v>7</v>
      </c>
      <c r="D80" t="str">
        <f t="shared" si="14"/>
        <v>marzec</v>
      </c>
      <c r="E80">
        <f t="shared" si="15"/>
        <v>0</v>
      </c>
      <c r="F80">
        <v>0</v>
      </c>
      <c r="G80">
        <f t="shared" si="16"/>
        <v>-1</v>
      </c>
      <c r="H80">
        <f t="shared" si="24"/>
        <v>0</v>
      </c>
      <c r="I80">
        <f t="shared" si="17"/>
        <v>0</v>
      </c>
      <c r="J80">
        <f t="shared" si="18"/>
        <v>190</v>
      </c>
      <c r="K80">
        <f t="shared" si="19"/>
        <v>0</v>
      </c>
      <c r="L80">
        <f t="shared" si="25"/>
        <v>89</v>
      </c>
      <c r="M80">
        <f t="shared" si="20"/>
        <v>214</v>
      </c>
      <c r="N80">
        <f t="shared" si="21"/>
        <v>24</v>
      </c>
      <c r="O80">
        <f t="shared" si="22"/>
        <v>0</v>
      </c>
      <c r="P80">
        <f t="shared" si="23"/>
        <v>0</v>
      </c>
    </row>
    <row r="81" spans="1:16" x14ac:dyDescent="0.25">
      <c r="A81" s="1">
        <v>44641</v>
      </c>
      <c r="B81">
        <v>123</v>
      </c>
      <c r="C81">
        <f t="shared" si="13"/>
        <v>1</v>
      </c>
      <c r="D81" t="str">
        <f t="shared" si="14"/>
        <v>marzec</v>
      </c>
      <c r="E81">
        <f t="shared" si="15"/>
        <v>0</v>
      </c>
      <c r="F81">
        <v>0</v>
      </c>
      <c r="G81">
        <f t="shared" si="16"/>
        <v>-1</v>
      </c>
      <c r="H81">
        <f t="shared" si="24"/>
        <v>0</v>
      </c>
      <c r="I81">
        <f t="shared" si="17"/>
        <v>0</v>
      </c>
      <c r="J81">
        <f t="shared" si="18"/>
        <v>190</v>
      </c>
      <c r="K81">
        <f t="shared" si="19"/>
        <v>0</v>
      </c>
      <c r="L81">
        <f t="shared" si="25"/>
        <v>24</v>
      </c>
      <c r="M81">
        <f t="shared" si="20"/>
        <v>147</v>
      </c>
      <c r="N81">
        <f t="shared" si="21"/>
        <v>0</v>
      </c>
      <c r="O81">
        <f t="shared" si="22"/>
        <v>-43</v>
      </c>
      <c r="P81">
        <f t="shared" si="23"/>
        <v>1</v>
      </c>
    </row>
    <row r="82" spans="1:16" x14ac:dyDescent="0.25">
      <c r="A82" s="1">
        <v>44642</v>
      </c>
      <c r="B82">
        <v>108</v>
      </c>
      <c r="C82">
        <f t="shared" si="13"/>
        <v>2</v>
      </c>
      <c r="D82" t="str">
        <f t="shared" si="14"/>
        <v>marzec</v>
      </c>
      <c r="E82">
        <f t="shared" si="15"/>
        <v>0</v>
      </c>
      <c r="F82">
        <v>0</v>
      </c>
      <c r="G82">
        <f t="shared" si="16"/>
        <v>-1</v>
      </c>
      <c r="H82">
        <f t="shared" si="24"/>
        <v>0</v>
      </c>
      <c r="I82">
        <f t="shared" si="17"/>
        <v>0</v>
      </c>
      <c r="J82">
        <f t="shared" si="18"/>
        <v>190</v>
      </c>
      <c r="K82">
        <f t="shared" si="19"/>
        <v>0</v>
      </c>
      <c r="L82">
        <f t="shared" si="25"/>
        <v>0</v>
      </c>
      <c r="M82">
        <f t="shared" si="20"/>
        <v>108</v>
      </c>
      <c r="N82">
        <f t="shared" si="21"/>
        <v>0</v>
      </c>
      <c r="O82">
        <f t="shared" si="22"/>
        <v>-82</v>
      </c>
      <c r="P82">
        <f t="shared" si="23"/>
        <v>1</v>
      </c>
    </row>
    <row r="83" spans="1:16" x14ac:dyDescent="0.25">
      <c r="A83" s="1">
        <v>44643</v>
      </c>
      <c r="B83">
        <v>0</v>
      </c>
      <c r="C83">
        <f t="shared" si="13"/>
        <v>3</v>
      </c>
      <c r="D83" t="str">
        <f t="shared" si="14"/>
        <v>marzec</v>
      </c>
      <c r="E83">
        <f t="shared" si="15"/>
        <v>1</v>
      </c>
      <c r="F83">
        <v>0</v>
      </c>
      <c r="G83">
        <f t="shared" si="16"/>
        <v>-1</v>
      </c>
      <c r="H83">
        <f t="shared" si="24"/>
        <v>0</v>
      </c>
      <c r="I83">
        <f t="shared" si="17"/>
        <v>0</v>
      </c>
      <c r="J83">
        <f t="shared" si="18"/>
        <v>260</v>
      </c>
      <c r="K83">
        <f t="shared" si="19"/>
        <v>0</v>
      </c>
      <c r="L83">
        <f t="shared" si="25"/>
        <v>0</v>
      </c>
      <c r="M83">
        <f t="shared" si="20"/>
        <v>0</v>
      </c>
      <c r="N83">
        <f t="shared" si="21"/>
        <v>0</v>
      </c>
      <c r="O83">
        <f t="shared" si="22"/>
        <v>-260</v>
      </c>
      <c r="P83">
        <f t="shared" si="23"/>
        <v>1</v>
      </c>
    </row>
    <row r="84" spans="1:16" x14ac:dyDescent="0.25">
      <c r="A84" s="1">
        <v>44644</v>
      </c>
      <c r="B84">
        <v>0</v>
      </c>
      <c r="C84">
        <f t="shared" si="13"/>
        <v>4</v>
      </c>
      <c r="D84" t="str">
        <f t="shared" si="14"/>
        <v>marzec</v>
      </c>
      <c r="E84">
        <f t="shared" si="15"/>
        <v>0</v>
      </c>
      <c r="F84">
        <v>0</v>
      </c>
      <c r="G84">
        <f t="shared" si="16"/>
        <v>-1</v>
      </c>
      <c r="H84">
        <f t="shared" si="24"/>
        <v>0</v>
      </c>
      <c r="I84">
        <f t="shared" si="17"/>
        <v>0</v>
      </c>
      <c r="J84">
        <f t="shared" si="18"/>
        <v>190</v>
      </c>
      <c r="K84">
        <f t="shared" si="19"/>
        <v>0</v>
      </c>
      <c r="L84">
        <f t="shared" si="25"/>
        <v>0</v>
      </c>
      <c r="M84">
        <f t="shared" si="20"/>
        <v>0</v>
      </c>
      <c r="N84">
        <f t="shared" si="21"/>
        <v>0</v>
      </c>
      <c r="O84">
        <f t="shared" si="22"/>
        <v>-190</v>
      </c>
      <c r="P84">
        <f t="shared" si="23"/>
        <v>1</v>
      </c>
    </row>
    <row r="85" spans="1:16" x14ac:dyDescent="0.25">
      <c r="A85" s="1">
        <v>44645</v>
      </c>
      <c r="B85">
        <v>0</v>
      </c>
      <c r="C85">
        <f t="shared" si="13"/>
        <v>5</v>
      </c>
      <c r="D85" t="str">
        <f t="shared" si="14"/>
        <v>marzec</v>
      </c>
      <c r="E85">
        <f t="shared" si="15"/>
        <v>0</v>
      </c>
      <c r="F85">
        <v>0</v>
      </c>
      <c r="G85">
        <f t="shared" si="16"/>
        <v>-1</v>
      </c>
      <c r="H85">
        <f t="shared" si="24"/>
        <v>0</v>
      </c>
      <c r="I85">
        <f t="shared" si="17"/>
        <v>0</v>
      </c>
      <c r="J85">
        <f t="shared" si="18"/>
        <v>190</v>
      </c>
      <c r="K85">
        <f t="shared" si="19"/>
        <v>0</v>
      </c>
      <c r="L85">
        <f t="shared" si="25"/>
        <v>0</v>
      </c>
      <c r="M85">
        <f t="shared" si="20"/>
        <v>0</v>
      </c>
      <c r="N85">
        <f t="shared" si="21"/>
        <v>0</v>
      </c>
      <c r="O85">
        <f t="shared" si="22"/>
        <v>-190</v>
      </c>
      <c r="P85">
        <f t="shared" si="23"/>
        <v>1</v>
      </c>
    </row>
    <row r="86" spans="1:16" x14ac:dyDescent="0.25">
      <c r="A86" s="1">
        <v>44646</v>
      </c>
      <c r="B86">
        <v>0</v>
      </c>
      <c r="C86">
        <f t="shared" si="13"/>
        <v>6</v>
      </c>
      <c r="D86" t="str">
        <f t="shared" si="14"/>
        <v>marzec</v>
      </c>
      <c r="E86">
        <f t="shared" si="15"/>
        <v>0</v>
      </c>
      <c r="F86">
        <v>0</v>
      </c>
      <c r="G86">
        <f t="shared" si="16"/>
        <v>-1</v>
      </c>
      <c r="H86">
        <f t="shared" si="24"/>
        <v>0</v>
      </c>
      <c r="I86">
        <f t="shared" si="17"/>
        <v>0</v>
      </c>
      <c r="J86">
        <f t="shared" si="18"/>
        <v>190</v>
      </c>
      <c r="K86">
        <f t="shared" si="19"/>
        <v>0</v>
      </c>
      <c r="L86">
        <f t="shared" si="25"/>
        <v>0</v>
      </c>
      <c r="M86">
        <f t="shared" si="20"/>
        <v>0</v>
      </c>
      <c r="N86">
        <f t="shared" si="21"/>
        <v>0</v>
      </c>
      <c r="O86">
        <f t="shared" si="22"/>
        <v>-190</v>
      </c>
      <c r="P86">
        <f t="shared" si="23"/>
        <v>1</v>
      </c>
    </row>
    <row r="87" spans="1:16" x14ac:dyDescent="0.25">
      <c r="A87" s="1">
        <v>44647</v>
      </c>
      <c r="B87">
        <v>0</v>
      </c>
      <c r="C87">
        <f t="shared" si="13"/>
        <v>7</v>
      </c>
      <c r="D87" t="str">
        <f t="shared" si="14"/>
        <v>marzec</v>
      </c>
      <c r="E87">
        <f t="shared" si="15"/>
        <v>0</v>
      </c>
      <c r="F87">
        <v>0</v>
      </c>
      <c r="G87">
        <f t="shared" si="16"/>
        <v>-1</v>
      </c>
      <c r="H87">
        <f t="shared" si="24"/>
        <v>0</v>
      </c>
      <c r="I87">
        <f t="shared" si="17"/>
        <v>0</v>
      </c>
      <c r="J87">
        <f t="shared" si="18"/>
        <v>190</v>
      </c>
      <c r="K87">
        <f t="shared" si="19"/>
        <v>0</v>
      </c>
      <c r="L87">
        <f t="shared" si="25"/>
        <v>0</v>
      </c>
      <c r="M87">
        <f t="shared" si="20"/>
        <v>0</v>
      </c>
      <c r="N87">
        <f t="shared" si="21"/>
        <v>0</v>
      </c>
      <c r="O87">
        <f t="shared" si="22"/>
        <v>-190</v>
      </c>
      <c r="P87">
        <f t="shared" si="23"/>
        <v>1</v>
      </c>
    </row>
    <row r="88" spans="1:16" x14ac:dyDescent="0.25">
      <c r="A88" s="1">
        <v>44648</v>
      </c>
      <c r="B88">
        <v>0</v>
      </c>
      <c r="C88">
        <f t="shared" si="13"/>
        <v>1</v>
      </c>
      <c r="D88" t="str">
        <f t="shared" si="14"/>
        <v>marzec</v>
      </c>
      <c r="E88">
        <f t="shared" si="15"/>
        <v>0</v>
      </c>
      <c r="F88">
        <v>0</v>
      </c>
      <c r="G88">
        <f t="shared" si="16"/>
        <v>-1</v>
      </c>
      <c r="H88">
        <f t="shared" si="24"/>
        <v>0</v>
      </c>
      <c r="I88">
        <f t="shared" si="17"/>
        <v>0</v>
      </c>
      <c r="J88">
        <f t="shared" si="18"/>
        <v>190</v>
      </c>
      <c r="K88">
        <f t="shared" si="19"/>
        <v>0</v>
      </c>
      <c r="L88">
        <f t="shared" si="25"/>
        <v>0</v>
      </c>
      <c r="M88">
        <f t="shared" si="20"/>
        <v>0</v>
      </c>
      <c r="N88">
        <f t="shared" si="21"/>
        <v>0</v>
      </c>
      <c r="O88">
        <f t="shared" si="22"/>
        <v>-190</v>
      </c>
      <c r="P88">
        <f t="shared" si="23"/>
        <v>1</v>
      </c>
    </row>
    <row r="89" spans="1:16" x14ac:dyDescent="0.25">
      <c r="A89" s="1">
        <v>44649</v>
      </c>
      <c r="B89">
        <v>0</v>
      </c>
      <c r="C89">
        <f t="shared" si="13"/>
        <v>2</v>
      </c>
      <c r="D89" t="str">
        <f t="shared" si="14"/>
        <v>marzec</v>
      </c>
      <c r="E89">
        <f t="shared" si="15"/>
        <v>0</v>
      </c>
      <c r="F89">
        <v>0</v>
      </c>
      <c r="G89">
        <f t="shared" si="16"/>
        <v>-1</v>
      </c>
      <c r="H89">
        <f t="shared" si="24"/>
        <v>0</v>
      </c>
      <c r="I89">
        <f t="shared" si="17"/>
        <v>0</v>
      </c>
      <c r="J89">
        <f t="shared" si="18"/>
        <v>190</v>
      </c>
      <c r="K89">
        <f t="shared" si="19"/>
        <v>0</v>
      </c>
      <c r="L89">
        <f t="shared" si="25"/>
        <v>0</v>
      </c>
      <c r="M89">
        <f t="shared" si="20"/>
        <v>0</v>
      </c>
      <c r="N89">
        <f t="shared" si="21"/>
        <v>0</v>
      </c>
      <c r="O89">
        <f t="shared" si="22"/>
        <v>-190</v>
      </c>
      <c r="P89">
        <f t="shared" si="23"/>
        <v>1</v>
      </c>
    </row>
    <row r="90" spans="1:16" x14ac:dyDescent="0.25">
      <c r="A90" s="1">
        <v>44650</v>
      </c>
      <c r="B90">
        <v>0</v>
      </c>
      <c r="C90">
        <f t="shared" si="13"/>
        <v>3</v>
      </c>
      <c r="D90" t="str">
        <f t="shared" si="14"/>
        <v>marzec</v>
      </c>
      <c r="E90">
        <f t="shared" si="15"/>
        <v>1</v>
      </c>
      <c r="F90">
        <v>0</v>
      </c>
      <c r="G90">
        <f t="shared" si="16"/>
        <v>-1</v>
      </c>
      <c r="H90">
        <f t="shared" si="24"/>
        <v>0</v>
      </c>
      <c r="I90">
        <f t="shared" si="17"/>
        <v>0</v>
      </c>
      <c r="J90">
        <f t="shared" si="18"/>
        <v>260</v>
      </c>
      <c r="K90">
        <f t="shared" si="19"/>
        <v>0</v>
      </c>
      <c r="L90">
        <f t="shared" si="25"/>
        <v>0</v>
      </c>
      <c r="M90">
        <f t="shared" si="20"/>
        <v>0</v>
      </c>
      <c r="N90">
        <f t="shared" si="21"/>
        <v>0</v>
      </c>
      <c r="O90">
        <f t="shared" si="22"/>
        <v>-260</v>
      </c>
      <c r="P90">
        <f t="shared" si="23"/>
        <v>1</v>
      </c>
    </row>
    <row r="91" spans="1:16" x14ac:dyDescent="0.25">
      <c r="A91" s="1">
        <v>44651</v>
      </c>
      <c r="B91">
        <v>207</v>
      </c>
      <c r="C91">
        <f t="shared" si="13"/>
        <v>4</v>
      </c>
      <c r="D91" t="str">
        <f t="shared" si="14"/>
        <v>marzec</v>
      </c>
      <c r="E91">
        <f t="shared" si="15"/>
        <v>0</v>
      </c>
      <c r="F91">
        <v>0</v>
      </c>
      <c r="G91">
        <f t="shared" si="16"/>
        <v>-1</v>
      </c>
      <c r="H91">
        <f t="shared" si="24"/>
        <v>0</v>
      </c>
      <c r="I91">
        <f t="shared" si="17"/>
        <v>0</v>
      </c>
      <c r="J91">
        <f t="shared" si="18"/>
        <v>190</v>
      </c>
      <c r="K91">
        <f t="shared" si="19"/>
        <v>0</v>
      </c>
      <c r="L91">
        <f t="shared" si="25"/>
        <v>0</v>
      </c>
      <c r="M91">
        <f t="shared" si="20"/>
        <v>207</v>
      </c>
      <c r="N91">
        <f t="shared" si="21"/>
        <v>17</v>
      </c>
      <c r="O91">
        <f t="shared" si="22"/>
        <v>0</v>
      </c>
      <c r="P91">
        <f t="shared" si="23"/>
        <v>0</v>
      </c>
    </row>
    <row r="92" spans="1:16" x14ac:dyDescent="0.25">
      <c r="A92" s="2">
        <v>44652</v>
      </c>
      <c r="B92" s="3">
        <v>1299</v>
      </c>
      <c r="C92" s="3">
        <f t="shared" si="13"/>
        <v>5</v>
      </c>
      <c r="D92" t="str">
        <f t="shared" si="14"/>
        <v>kwiecień</v>
      </c>
      <c r="E92" s="3">
        <f t="shared" si="15"/>
        <v>0</v>
      </c>
      <c r="F92" s="3">
        <v>1</v>
      </c>
      <c r="G92">
        <f t="shared" si="16"/>
        <v>1</v>
      </c>
      <c r="H92">
        <f t="shared" si="24"/>
        <v>0</v>
      </c>
      <c r="I92">
        <f t="shared" si="17"/>
        <v>0</v>
      </c>
      <c r="J92">
        <f t="shared" si="18"/>
        <v>190</v>
      </c>
      <c r="K92">
        <f t="shared" si="19"/>
        <v>0</v>
      </c>
      <c r="L92">
        <f t="shared" si="25"/>
        <v>17</v>
      </c>
      <c r="M92">
        <f t="shared" si="20"/>
        <v>1316</v>
      </c>
      <c r="N92">
        <f t="shared" si="21"/>
        <v>1126</v>
      </c>
      <c r="O92">
        <f t="shared" si="22"/>
        <v>0</v>
      </c>
      <c r="P92">
        <f t="shared" si="23"/>
        <v>0</v>
      </c>
    </row>
    <row r="93" spans="1:16" x14ac:dyDescent="0.25">
      <c r="A93" s="1">
        <v>44653</v>
      </c>
      <c r="B93">
        <v>218</v>
      </c>
      <c r="C93">
        <f t="shared" si="13"/>
        <v>6</v>
      </c>
      <c r="D93" t="str">
        <f t="shared" si="14"/>
        <v>kwiecień</v>
      </c>
      <c r="E93">
        <f t="shared" si="15"/>
        <v>0</v>
      </c>
      <c r="F93">
        <v>1</v>
      </c>
      <c r="G93">
        <f t="shared" si="16"/>
        <v>1</v>
      </c>
      <c r="H93">
        <f t="shared" si="24"/>
        <v>0</v>
      </c>
      <c r="I93">
        <f t="shared" si="17"/>
        <v>0</v>
      </c>
      <c r="J93">
        <f t="shared" si="18"/>
        <v>190</v>
      </c>
      <c r="K93">
        <f t="shared" si="19"/>
        <v>0</v>
      </c>
      <c r="L93">
        <f t="shared" si="25"/>
        <v>1126</v>
      </c>
      <c r="M93">
        <f t="shared" si="20"/>
        <v>1344</v>
      </c>
      <c r="N93">
        <f t="shared" si="21"/>
        <v>1154</v>
      </c>
      <c r="O93">
        <f t="shared" si="22"/>
        <v>0</v>
      </c>
      <c r="P93">
        <f t="shared" si="23"/>
        <v>0</v>
      </c>
    </row>
    <row r="94" spans="1:16" x14ac:dyDescent="0.25">
      <c r="A94" s="1">
        <v>44654</v>
      </c>
      <c r="B94">
        <v>0</v>
      </c>
      <c r="C94">
        <f t="shared" si="13"/>
        <v>7</v>
      </c>
      <c r="D94" t="str">
        <f t="shared" si="14"/>
        <v>kwiecień</v>
      </c>
      <c r="E94">
        <f t="shared" si="15"/>
        <v>0</v>
      </c>
      <c r="F94">
        <v>1</v>
      </c>
      <c r="G94">
        <f t="shared" si="16"/>
        <v>0</v>
      </c>
      <c r="H94">
        <f t="shared" si="24"/>
        <v>1</v>
      </c>
      <c r="I94">
        <f t="shared" si="17"/>
        <v>0</v>
      </c>
      <c r="J94">
        <f t="shared" si="18"/>
        <v>190</v>
      </c>
      <c r="K94">
        <f t="shared" si="19"/>
        <v>0</v>
      </c>
      <c r="L94">
        <f t="shared" si="25"/>
        <v>1154</v>
      </c>
      <c r="M94">
        <f t="shared" si="20"/>
        <v>1154</v>
      </c>
      <c r="N94">
        <f t="shared" si="21"/>
        <v>964</v>
      </c>
      <c r="O94">
        <f t="shared" si="22"/>
        <v>0</v>
      </c>
      <c r="P94">
        <f t="shared" si="23"/>
        <v>0</v>
      </c>
    </row>
    <row r="95" spans="1:16" x14ac:dyDescent="0.25">
      <c r="A95" s="1">
        <v>44655</v>
      </c>
      <c r="B95">
        <v>0</v>
      </c>
      <c r="C95">
        <f t="shared" si="13"/>
        <v>1</v>
      </c>
      <c r="D95" t="str">
        <f t="shared" si="14"/>
        <v>kwiecień</v>
      </c>
      <c r="E95">
        <f t="shared" si="15"/>
        <v>0</v>
      </c>
      <c r="F95">
        <v>1</v>
      </c>
      <c r="G95">
        <f t="shared" si="16"/>
        <v>0</v>
      </c>
      <c r="H95">
        <f t="shared" si="24"/>
        <v>2</v>
      </c>
      <c r="I95">
        <f t="shared" si="17"/>
        <v>0</v>
      </c>
      <c r="J95">
        <f t="shared" si="18"/>
        <v>190</v>
      </c>
      <c r="K95">
        <f t="shared" si="19"/>
        <v>0</v>
      </c>
      <c r="L95">
        <f t="shared" si="25"/>
        <v>964</v>
      </c>
      <c r="M95">
        <f t="shared" si="20"/>
        <v>964</v>
      </c>
      <c r="N95">
        <f t="shared" si="21"/>
        <v>774</v>
      </c>
      <c r="O95">
        <f t="shared" si="22"/>
        <v>0</v>
      </c>
      <c r="P95">
        <f t="shared" si="23"/>
        <v>0</v>
      </c>
    </row>
    <row r="96" spans="1:16" x14ac:dyDescent="0.25">
      <c r="A96" s="1">
        <v>44656</v>
      </c>
      <c r="B96">
        <v>0</v>
      </c>
      <c r="C96">
        <f t="shared" si="13"/>
        <v>2</v>
      </c>
      <c r="D96" t="str">
        <f t="shared" si="14"/>
        <v>kwiecień</v>
      </c>
      <c r="E96">
        <f t="shared" si="15"/>
        <v>0</v>
      </c>
      <c r="F96">
        <v>1</v>
      </c>
      <c r="G96">
        <f t="shared" si="16"/>
        <v>0</v>
      </c>
      <c r="H96">
        <f t="shared" si="24"/>
        <v>3</v>
      </c>
      <c r="I96">
        <f t="shared" si="17"/>
        <v>0</v>
      </c>
      <c r="J96">
        <f t="shared" si="18"/>
        <v>190</v>
      </c>
      <c r="K96">
        <f t="shared" si="19"/>
        <v>0</v>
      </c>
      <c r="L96">
        <f t="shared" si="25"/>
        <v>774</v>
      </c>
      <c r="M96">
        <f t="shared" si="20"/>
        <v>774</v>
      </c>
      <c r="N96">
        <f t="shared" si="21"/>
        <v>584</v>
      </c>
      <c r="O96">
        <f t="shared" si="22"/>
        <v>0</v>
      </c>
      <c r="P96">
        <f t="shared" si="23"/>
        <v>0</v>
      </c>
    </row>
    <row r="97" spans="1:16" x14ac:dyDescent="0.25">
      <c r="A97" s="1">
        <v>44657</v>
      </c>
      <c r="B97">
        <v>220</v>
      </c>
      <c r="C97">
        <f t="shared" si="13"/>
        <v>3</v>
      </c>
      <c r="D97" t="str">
        <f t="shared" si="14"/>
        <v>kwiecień</v>
      </c>
      <c r="E97">
        <f t="shared" si="15"/>
        <v>1</v>
      </c>
      <c r="F97">
        <v>1</v>
      </c>
      <c r="G97">
        <f t="shared" si="16"/>
        <v>1</v>
      </c>
      <c r="H97">
        <f t="shared" si="24"/>
        <v>0</v>
      </c>
      <c r="I97">
        <f t="shared" si="17"/>
        <v>0</v>
      </c>
      <c r="J97">
        <f t="shared" si="18"/>
        <v>260</v>
      </c>
      <c r="K97">
        <f t="shared" si="19"/>
        <v>0</v>
      </c>
      <c r="L97">
        <f t="shared" si="25"/>
        <v>584</v>
      </c>
      <c r="M97">
        <f t="shared" si="20"/>
        <v>804</v>
      </c>
      <c r="N97">
        <f t="shared" si="21"/>
        <v>544</v>
      </c>
      <c r="O97">
        <f t="shared" si="22"/>
        <v>0</v>
      </c>
      <c r="P97">
        <f t="shared" si="23"/>
        <v>0</v>
      </c>
    </row>
    <row r="98" spans="1:16" x14ac:dyDescent="0.25">
      <c r="A98" s="1">
        <v>44658</v>
      </c>
      <c r="B98">
        <v>72</v>
      </c>
      <c r="C98">
        <f t="shared" si="13"/>
        <v>4</v>
      </c>
      <c r="D98" t="str">
        <f t="shared" si="14"/>
        <v>kwiecień</v>
      </c>
      <c r="E98">
        <f t="shared" si="15"/>
        <v>0</v>
      </c>
      <c r="F98">
        <v>1</v>
      </c>
      <c r="G98">
        <f t="shared" si="16"/>
        <v>1</v>
      </c>
      <c r="H98">
        <f t="shared" si="24"/>
        <v>0</v>
      </c>
      <c r="I98">
        <f t="shared" si="17"/>
        <v>0</v>
      </c>
      <c r="J98">
        <f t="shared" si="18"/>
        <v>190</v>
      </c>
      <c r="K98">
        <f t="shared" si="19"/>
        <v>0</v>
      </c>
      <c r="L98">
        <f t="shared" si="25"/>
        <v>544</v>
      </c>
      <c r="M98">
        <f t="shared" si="20"/>
        <v>616</v>
      </c>
      <c r="N98">
        <f t="shared" si="21"/>
        <v>426</v>
      </c>
      <c r="O98">
        <f t="shared" si="22"/>
        <v>0</v>
      </c>
      <c r="P98">
        <f t="shared" si="23"/>
        <v>0</v>
      </c>
    </row>
    <row r="99" spans="1:16" x14ac:dyDescent="0.25">
      <c r="A99" s="1">
        <v>44659</v>
      </c>
      <c r="B99">
        <v>0</v>
      </c>
      <c r="C99">
        <f t="shared" si="13"/>
        <v>5</v>
      </c>
      <c r="D99" t="str">
        <f t="shared" si="14"/>
        <v>kwiecień</v>
      </c>
      <c r="E99">
        <f t="shared" si="15"/>
        <v>0</v>
      </c>
      <c r="F99">
        <v>1</v>
      </c>
      <c r="G99">
        <f t="shared" si="16"/>
        <v>0</v>
      </c>
      <c r="H99">
        <f t="shared" si="24"/>
        <v>1</v>
      </c>
      <c r="I99">
        <f t="shared" si="17"/>
        <v>0</v>
      </c>
      <c r="J99">
        <f t="shared" si="18"/>
        <v>190</v>
      </c>
      <c r="K99">
        <f t="shared" si="19"/>
        <v>0</v>
      </c>
      <c r="L99">
        <f t="shared" si="25"/>
        <v>426</v>
      </c>
      <c r="M99">
        <f t="shared" si="20"/>
        <v>426</v>
      </c>
      <c r="N99">
        <f t="shared" si="21"/>
        <v>236</v>
      </c>
      <c r="O99">
        <f t="shared" si="22"/>
        <v>0</v>
      </c>
      <c r="P99">
        <f t="shared" si="23"/>
        <v>0</v>
      </c>
    </row>
    <row r="100" spans="1:16" x14ac:dyDescent="0.25">
      <c r="A100" s="1">
        <v>44660</v>
      </c>
      <c r="B100">
        <v>0</v>
      </c>
      <c r="C100">
        <f t="shared" si="13"/>
        <v>6</v>
      </c>
      <c r="D100" t="str">
        <f t="shared" si="14"/>
        <v>kwiecień</v>
      </c>
      <c r="E100">
        <f t="shared" si="15"/>
        <v>0</v>
      </c>
      <c r="F100">
        <v>1</v>
      </c>
      <c r="G100">
        <f t="shared" si="16"/>
        <v>0</v>
      </c>
      <c r="H100">
        <f t="shared" si="24"/>
        <v>2</v>
      </c>
      <c r="I100">
        <f t="shared" si="17"/>
        <v>0</v>
      </c>
      <c r="J100">
        <f t="shared" si="18"/>
        <v>190</v>
      </c>
      <c r="K100">
        <f t="shared" si="19"/>
        <v>0</v>
      </c>
      <c r="L100">
        <f t="shared" si="25"/>
        <v>236</v>
      </c>
      <c r="M100">
        <f t="shared" si="20"/>
        <v>236</v>
      </c>
      <c r="N100">
        <f t="shared" si="21"/>
        <v>46</v>
      </c>
      <c r="O100">
        <f t="shared" si="22"/>
        <v>0</v>
      </c>
      <c r="P100">
        <f t="shared" si="23"/>
        <v>0</v>
      </c>
    </row>
    <row r="101" spans="1:16" x14ac:dyDescent="0.25">
      <c r="A101" s="1">
        <v>44661</v>
      </c>
      <c r="B101">
        <v>0</v>
      </c>
      <c r="C101">
        <f t="shared" si="13"/>
        <v>7</v>
      </c>
      <c r="D101" t="str">
        <f t="shared" si="14"/>
        <v>kwiecień</v>
      </c>
      <c r="E101">
        <f t="shared" si="15"/>
        <v>0</v>
      </c>
      <c r="F101">
        <v>1</v>
      </c>
      <c r="G101">
        <f t="shared" si="16"/>
        <v>0</v>
      </c>
      <c r="H101">
        <f t="shared" si="24"/>
        <v>3</v>
      </c>
      <c r="I101">
        <f t="shared" si="17"/>
        <v>0</v>
      </c>
      <c r="J101">
        <f t="shared" si="18"/>
        <v>190</v>
      </c>
      <c r="K101">
        <f t="shared" si="19"/>
        <v>0</v>
      </c>
      <c r="L101">
        <f t="shared" si="25"/>
        <v>46</v>
      </c>
      <c r="M101">
        <f t="shared" si="20"/>
        <v>46</v>
      </c>
      <c r="N101">
        <f t="shared" si="21"/>
        <v>0</v>
      </c>
      <c r="O101">
        <f t="shared" si="22"/>
        <v>-144</v>
      </c>
      <c r="P101">
        <f t="shared" si="23"/>
        <v>1</v>
      </c>
    </row>
    <row r="102" spans="1:16" x14ac:dyDescent="0.25">
      <c r="A102" s="1">
        <v>44662</v>
      </c>
      <c r="B102">
        <v>0</v>
      </c>
      <c r="C102">
        <f t="shared" si="13"/>
        <v>1</v>
      </c>
      <c r="D102" t="str">
        <f t="shared" si="14"/>
        <v>kwiecień</v>
      </c>
      <c r="E102">
        <f t="shared" si="15"/>
        <v>0</v>
      </c>
      <c r="F102">
        <v>1</v>
      </c>
      <c r="G102">
        <f t="shared" si="16"/>
        <v>0</v>
      </c>
      <c r="H102">
        <f t="shared" si="24"/>
        <v>4</v>
      </c>
      <c r="I102">
        <f t="shared" si="17"/>
        <v>0</v>
      </c>
      <c r="J102">
        <f t="shared" si="18"/>
        <v>190</v>
      </c>
      <c r="K102">
        <f t="shared" si="19"/>
        <v>0</v>
      </c>
      <c r="L102">
        <f t="shared" si="25"/>
        <v>0</v>
      </c>
      <c r="M102">
        <f t="shared" si="20"/>
        <v>0</v>
      </c>
      <c r="N102">
        <f t="shared" si="21"/>
        <v>0</v>
      </c>
      <c r="O102">
        <f t="shared" si="22"/>
        <v>-190</v>
      </c>
      <c r="P102">
        <f t="shared" si="23"/>
        <v>1</v>
      </c>
    </row>
    <row r="103" spans="1:16" x14ac:dyDescent="0.25">
      <c r="A103" s="1">
        <v>44663</v>
      </c>
      <c r="B103">
        <v>0</v>
      </c>
      <c r="C103">
        <f t="shared" si="13"/>
        <v>2</v>
      </c>
      <c r="D103" t="str">
        <f t="shared" si="14"/>
        <v>kwiecień</v>
      </c>
      <c r="E103">
        <f t="shared" si="15"/>
        <v>0</v>
      </c>
      <c r="F103">
        <v>1</v>
      </c>
      <c r="G103">
        <f t="shared" si="16"/>
        <v>0</v>
      </c>
      <c r="H103">
        <f t="shared" si="24"/>
        <v>5</v>
      </c>
      <c r="I103">
        <f t="shared" si="17"/>
        <v>1</v>
      </c>
      <c r="J103">
        <f t="shared" si="18"/>
        <v>190</v>
      </c>
      <c r="K103">
        <f t="shared" si="19"/>
        <v>300</v>
      </c>
      <c r="L103">
        <f t="shared" si="25"/>
        <v>0</v>
      </c>
      <c r="M103">
        <f t="shared" si="20"/>
        <v>0</v>
      </c>
      <c r="N103">
        <f t="shared" si="21"/>
        <v>0</v>
      </c>
      <c r="O103">
        <f t="shared" si="22"/>
        <v>-490</v>
      </c>
      <c r="P103">
        <f t="shared" si="23"/>
        <v>1</v>
      </c>
    </row>
    <row r="104" spans="1:16" x14ac:dyDescent="0.25">
      <c r="A104" s="1">
        <v>44664</v>
      </c>
      <c r="B104">
        <v>205</v>
      </c>
      <c r="C104">
        <f t="shared" si="13"/>
        <v>3</v>
      </c>
      <c r="D104" t="str">
        <f t="shared" si="14"/>
        <v>kwiecień</v>
      </c>
      <c r="E104">
        <f t="shared" si="15"/>
        <v>1</v>
      </c>
      <c r="F104">
        <v>1</v>
      </c>
      <c r="G104">
        <f t="shared" si="16"/>
        <v>1</v>
      </c>
      <c r="H104">
        <f t="shared" si="24"/>
        <v>0</v>
      </c>
      <c r="I104">
        <f t="shared" si="17"/>
        <v>0</v>
      </c>
      <c r="J104">
        <f t="shared" si="18"/>
        <v>260</v>
      </c>
      <c r="K104">
        <f t="shared" si="19"/>
        <v>0</v>
      </c>
      <c r="L104">
        <f t="shared" si="25"/>
        <v>0</v>
      </c>
      <c r="M104">
        <f t="shared" si="20"/>
        <v>205</v>
      </c>
      <c r="N104">
        <f t="shared" si="21"/>
        <v>0</v>
      </c>
      <c r="O104">
        <f t="shared" si="22"/>
        <v>-55</v>
      </c>
      <c r="P104">
        <f t="shared" si="23"/>
        <v>1</v>
      </c>
    </row>
    <row r="105" spans="1:16" x14ac:dyDescent="0.25">
      <c r="A105" s="1">
        <v>44665</v>
      </c>
      <c r="B105">
        <v>0</v>
      </c>
      <c r="C105">
        <f t="shared" si="13"/>
        <v>4</v>
      </c>
      <c r="D105" t="str">
        <f t="shared" si="14"/>
        <v>kwiecień</v>
      </c>
      <c r="E105">
        <f t="shared" si="15"/>
        <v>0</v>
      </c>
      <c r="F105">
        <v>1</v>
      </c>
      <c r="G105">
        <f t="shared" si="16"/>
        <v>0</v>
      </c>
      <c r="H105">
        <f t="shared" si="24"/>
        <v>1</v>
      </c>
      <c r="I105">
        <f t="shared" si="17"/>
        <v>0</v>
      </c>
      <c r="J105">
        <f t="shared" si="18"/>
        <v>190</v>
      </c>
      <c r="K105">
        <f t="shared" si="19"/>
        <v>0</v>
      </c>
      <c r="L105">
        <f t="shared" si="25"/>
        <v>0</v>
      </c>
      <c r="M105">
        <f t="shared" si="20"/>
        <v>0</v>
      </c>
      <c r="N105">
        <f t="shared" si="21"/>
        <v>0</v>
      </c>
      <c r="O105">
        <f t="shared" si="22"/>
        <v>-190</v>
      </c>
      <c r="P105">
        <f t="shared" si="23"/>
        <v>1</v>
      </c>
    </row>
    <row r="106" spans="1:16" x14ac:dyDescent="0.25">
      <c r="A106" s="1">
        <v>44666</v>
      </c>
      <c r="B106">
        <v>436</v>
      </c>
      <c r="C106">
        <f t="shared" si="13"/>
        <v>5</v>
      </c>
      <c r="D106" t="str">
        <f t="shared" si="14"/>
        <v>kwiecień</v>
      </c>
      <c r="E106">
        <f t="shared" si="15"/>
        <v>0</v>
      </c>
      <c r="F106">
        <v>1</v>
      </c>
      <c r="G106">
        <f t="shared" si="16"/>
        <v>1</v>
      </c>
      <c r="H106">
        <f t="shared" si="24"/>
        <v>0</v>
      </c>
      <c r="I106">
        <f t="shared" si="17"/>
        <v>0</v>
      </c>
      <c r="J106">
        <f t="shared" si="18"/>
        <v>190</v>
      </c>
      <c r="K106">
        <f t="shared" si="19"/>
        <v>0</v>
      </c>
      <c r="L106">
        <f t="shared" si="25"/>
        <v>0</v>
      </c>
      <c r="M106">
        <f t="shared" si="20"/>
        <v>436</v>
      </c>
      <c r="N106">
        <f t="shared" si="21"/>
        <v>246</v>
      </c>
      <c r="O106">
        <f t="shared" si="22"/>
        <v>0</v>
      </c>
      <c r="P106">
        <f t="shared" si="23"/>
        <v>0</v>
      </c>
    </row>
    <row r="107" spans="1:16" x14ac:dyDescent="0.25">
      <c r="A107" s="1">
        <v>44667</v>
      </c>
      <c r="B107">
        <v>622</v>
      </c>
      <c r="C107">
        <f t="shared" si="13"/>
        <v>6</v>
      </c>
      <c r="D107" t="str">
        <f t="shared" si="14"/>
        <v>kwiecień</v>
      </c>
      <c r="E107">
        <f t="shared" si="15"/>
        <v>0</v>
      </c>
      <c r="F107">
        <v>1</v>
      </c>
      <c r="G107">
        <f t="shared" si="16"/>
        <v>1</v>
      </c>
      <c r="H107">
        <f t="shared" si="24"/>
        <v>0</v>
      </c>
      <c r="I107">
        <f t="shared" si="17"/>
        <v>0</v>
      </c>
      <c r="J107">
        <f t="shared" si="18"/>
        <v>190</v>
      </c>
      <c r="K107">
        <f t="shared" si="19"/>
        <v>0</v>
      </c>
      <c r="L107">
        <f t="shared" si="25"/>
        <v>246</v>
      </c>
      <c r="M107">
        <f t="shared" si="20"/>
        <v>868</v>
      </c>
      <c r="N107">
        <f t="shared" si="21"/>
        <v>678</v>
      </c>
      <c r="O107">
        <f t="shared" si="22"/>
        <v>0</v>
      </c>
      <c r="P107">
        <f t="shared" si="23"/>
        <v>0</v>
      </c>
    </row>
    <row r="108" spans="1:16" x14ac:dyDescent="0.25">
      <c r="A108" s="1">
        <v>44668</v>
      </c>
      <c r="B108">
        <v>34</v>
      </c>
      <c r="C108">
        <f t="shared" si="13"/>
        <v>7</v>
      </c>
      <c r="D108" t="str">
        <f t="shared" si="14"/>
        <v>kwiecień</v>
      </c>
      <c r="E108">
        <f t="shared" si="15"/>
        <v>0</v>
      </c>
      <c r="F108">
        <v>1</v>
      </c>
      <c r="G108">
        <f t="shared" si="16"/>
        <v>1</v>
      </c>
      <c r="H108">
        <f t="shared" si="24"/>
        <v>0</v>
      </c>
      <c r="I108">
        <f t="shared" si="17"/>
        <v>0</v>
      </c>
      <c r="J108">
        <f t="shared" si="18"/>
        <v>190</v>
      </c>
      <c r="K108">
        <f t="shared" si="19"/>
        <v>0</v>
      </c>
      <c r="L108">
        <f t="shared" si="25"/>
        <v>678</v>
      </c>
      <c r="M108">
        <f t="shared" si="20"/>
        <v>712</v>
      </c>
      <c r="N108">
        <f t="shared" si="21"/>
        <v>522</v>
      </c>
      <c r="O108">
        <f t="shared" si="22"/>
        <v>0</v>
      </c>
      <c r="P108">
        <f t="shared" si="23"/>
        <v>0</v>
      </c>
    </row>
    <row r="109" spans="1:16" x14ac:dyDescent="0.25">
      <c r="A109" s="1">
        <v>44669</v>
      </c>
      <c r="B109">
        <v>0</v>
      </c>
      <c r="C109">
        <f t="shared" si="13"/>
        <v>1</v>
      </c>
      <c r="D109" t="str">
        <f t="shared" si="14"/>
        <v>kwiecień</v>
      </c>
      <c r="E109">
        <f t="shared" si="15"/>
        <v>0</v>
      </c>
      <c r="F109">
        <v>1</v>
      </c>
      <c r="G109">
        <f t="shared" si="16"/>
        <v>0</v>
      </c>
      <c r="H109">
        <f t="shared" si="24"/>
        <v>1</v>
      </c>
      <c r="I109">
        <f t="shared" si="17"/>
        <v>0</v>
      </c>
      <c r="J109">
        <f t="shared" si="18"/>
        <v>190</v>
      </c>
      <c r="K109">
        <f t="shared" si="19"/>
        <v>0</v>
      </c>
      <c r="L109">
        <f t="shared" si="25"/>
        <v>522</v>
      </c>
      <c r="M109">
        <f t="shared" si="20"/>
        <v>522</v>
      </c>
      <c r="N109">
        <f t="shared" si="21"/>
        <v>332</v>
      </c>
      <c r="O109">
        <f t="shared" si="22"/>
        <v>0</v>
      </c>
      <c r="P109">
        <f t="shared" si="23"/>
        <v>0</v>
      </c>
    </row>
    <row r="110" spans="1:16" x14ac:dyDescent="0.25">
      <c r="A110" s="1">
        <v>44670</v>
      </c>
      <c r="B110">
        <v>0</v>
      </c>
      <c r="C110">
        <f t="shared" si="13"/>
        <v>2</v>
      </c>
      <c r="D110" t="str">
        <f t="shared" si="14"/>
        <v>kwiecień</v>
      </c>
      <c r="E110">
        <f t="shared" si="15"/>
        <v>0</v>
      </c>
      <c r="F110">
        <v>1</v>
      </c>
      <c r="G110">
        <f t="shared" si="16"/>
        <v>0</v>
      </c>
      <c r="H110">
        <f t="shared" si="24"/>
        <v>2</v>
      </c>
      <c r="I110">
        <f t="shared" si="17"/>
        <v>0</v>
      </c>
      <c r="J110">
        <f t="shared" si="18"/>
        <v>190</v>
      </c>
      <c r="K110">
        <f t="shared" si="19"/>
        <v>0</v>
      </c>
      <c r="L110">
        <f t="shared" si="25"/>
        <v>332</v>
      </c>
      <c r="M110">
        <f t="shared" si="20"/>
        <v>332</v>
      </c>
      <c r="N110">
        <f t="shared" si="21"/>
        <v>142</v>
      </c>
      <c r="O110">
        <f t="shared" si="22"/>
        <v>0</v>
      </c>
      <c r="P110">
        <f t="shared" si="23"/>
        <v>0</v>
      </c>
    </row>
    <row r="111" spans="1:16" x14ac:dyDescent="0.25">
      <c r="A111" s="1">
        <v>44671</v>
      </c>
      <c r="B111">
        <v>0</v>
      </c>
      <c r="C111">
        <f t="shared" si="13"/>
        <v>3</v>
      </c>
      <c r="D111" t="str">
        <f t="shared" si="14"/>
        <v>kwiecień</v>
      </c>
      <c r="E111">
        <f t="shared" si="15"/>
        <v>1</v>
      </c>
      <c r="F111">
        <v>1</v>
      </c>
      <c r="G111">
        <f t="shared" si="16"/>
        <v>0</v>
      </c>
      <c r="H111">
        <f t="shared" si="24"/>
        <v>3</v>
      </c>
      <c r="I111">
        <f t="shared" si="17"/>
        <v>0</v>
      </c>
      <c r="J111">
        <f t="shared" si="18"/>
        <v>260</v>
      </c>
      <c r="K111">
        <f t="shared" si="19"/>
        <v>0</v>
      </c>
      <c r="L111">
        <f t="shared" si="25"/>
        <v>142</v>
      </c>
      <c r="M111">
        <f t="shared" si="20"/>
        <v>142</v>
      </c>
      <c r="N111">
        <f t="shared" si="21"/>
        <v>0</v>
      </c>
      <c r="O111">
        <f t="shared" si="22"/>
        <v>-118</v>
      </c>
      <c r="P111">
        <f t="shared" si="23"/>
        <v>1</v>
      </c>
    </row>
    <row r="112" spans="1:16" x14ac:dyDescent="0.25">
      <c r="A112" s="1">
        <v>44672</v>
      </c>
      <c r="B112">
        <v>0</v>
      </c>
      <c r="C112">
        <f t="shared" si="13"/>
        <v>4</v>
      </c>
      <c r="D112" t="str">
        <f t="shared" si="14"/>
        <v>kwiecień</v>
      </c>
      <c r="E112">
        <f t="shared" si="15"/>
        <v>0</v>
      </c>
      <c r="F112">
        <v>1</v>
      </c>
      <c r="G112">
        <f t="shared" si="16"/>
        <v>0</v>
      </c>
      <c r="H112">
        <f t="shared" si="24"/>
        <v>4</v>
      </c>
      <c r="I112">
        <f t="shared" si="17"/>
        <v>0</v>
      </c>
      <c r="J112">
        <f t="shared" si="18"/>
        <v>190</v>
      </c>
      <c r="K112">
        <f t="shared" si="19"/>
        <v>0</v>
      </c>
      <c r="L112">
        <f t="shared" si="25"/>
        <v>0</v>
      </c>
      <c r="M112">
        <f t="shared" si="20"/>
        <v>0</v>
      </c>
      <c r="N112">
        <f t="shared" si="21"/>
        <v>0</v>
      </c>
      <c r="O112">
        <f t="shared" si="22"/>
        <v>-190</v>
      </c>
      <c r="P112">
        <f t="shared" si="23"/>
        <v>1</v>
      </c>
    </row>
    <row r="113" spans="1:16" x14ac:dyDescent="0.25">
      <c r="A113" s="1">
        <v>44673</v>
      </c>
      <c r="B113">
        <v>0</v>
      </c>
      <c r="C113">
        <f t="shared" si="13"/>
        <v>5</v>
      </c>
      <c r="D113" t="str">
        <f t="shared" si="14"/>
        <v>kwiecień</v>
      </c>
      <c r="E113">
        <f t="shared" si="15"/>
        <v>0</v>
      </c>
      <c r="F113">
        <v>1</v>
      </c>
      <c r="G113">
        <f t="shared" si="16"/>
        <v>0</v>
      </c>
      <c r="H113">
        <f t="shared" si="24"/>
        <v>5</v>
      </c>
      <c r="I113">
        <f t="shared" si="17"/>
        <v>1</v>
      </c>
      <c r="J113">
        <f t="shared" si="18"/>
        <v>190</v>
      </c>
      <c r="K113">
        <f t="shared" si="19"/>
        <v>300</v>
      </c>
      <c r="L113">
        <f t="shared" si="25"/>
        <v>0</v>
      </c>
      <c r="M113">
        <f t="shared" si="20"/>
        <v>0</v>
      </c>
      <c r="N113">
        <f t="shared" si="21"/>
        <v>0</v>
      </c>
      <c r="O113">
        <f t="shared" si="22"/>
        <v>-490</v>
      </c>
      <c r="P113">
        <f t="shared" si="23"/>
        <v>1</v>
      </c>
    </row>
    <row r="114" spans="1:16" x14ac:dyDescent="0.25">
      <c r="A114" s="1">
        <v>44674</v>
      </c>
      <c r="B114">
        <v>0</v>
      </c>
      <c r="C114">
        <f t="shared" si="13"/>
        <v>6</v>
      </c>
      <c r="D114" t="str">
        <f t="shared" si="14"/>
        <v>kwiecień</v>
      </c>
      <c r="E114">
        <f t="shared" si="15"/>
        <v>0</v>
      </c>
      <c r="F114">
        <v>1</v>
      </c>
      <c r="G114">
        <f t="shared" si="16"/>
        <v>0</v>
      </c>
      <c r="H114">
        <f t="shared" si="24"/>
        <v>6</v>
      </c>
      <c r="I114">
        <f t="shared" si="17"/>
        <v>0</v>
      </c>
      <c r="J114">
        <f t="shared" si="18"/>
        <v>190</v>
      </c>
      <c r="K114">
        <f t="shared" si="19"/>
        <v>0</v>
      </c>
      <c r="L114">
        <f t="shared" si="25"/>
        <v>0</v>
      </c>
      <c r="M114">
        <f t="shared" si="20"/>
        <v>0</v>
      </c>
      <c r="N114">
        <f t="shared" si="21"/>
        <v>0</v>
      </c>
      <c r="O114">
        <f t="shared" si="22"/>
        <v>-190</v>
      </c>
      <c r="P114">
        <f t="shared" si="23"/>
        <v>1</v>
      </c>
    </row>
    <row r="115" spans="1:16" x14ac:dyDescent="0.25">
      <c r="A115" s="1">
        <v>44675</v>
      </c>
      <c r="B115">
        <v>0</v>
      </c>
      <c r="C115">
        <f t="shared" si="13"/>
        <v>7</v>
      </c>
      <c r="D115" t="str">
        <f t="shared" si="14"/>
        <v>kwiecień</v>
      </c>
      <c r="E115">
        <f t="shared" si="15"/>
        <v>0</v>
      </c>
      <c r="F115">
        <v>1</v>
      </c>
      <c r="G115">
        <f t="shared" si="16"/>
        <v>0</v>
      </c>
      <c r="H115">
        <f t="shared" si="24"/>
        <v>7</v>
      </c>
      <c r="I115">
        <f t="shared" si="17"/>
        <v>0</v>
      </c>
      <c r="J115">
        <f t="shared" si="18"/>
        <v>190</v>
      </c>
      <c r="K115">
        <f t="shared" si="19"/>
        <v>0</v>
      </c>
      <c r="L115">
        <f t="shared" si="25"/>
        <v>0</v>
      </c>
      <c r="M115">
        <f t="shared" si="20"/>
        <v>0</v>
      </c>
      <c r="N115">
        <f t="shared" si="21"/>
        <v>0</v>
      </c>
      <c r="O115">
        <f t="shared" si="22"/>
        <v>-190</v>
      </c>
      <c r="P115">
        <f t="shared" si="23"/>
        <v>1</v>
      </c>
    </row>
    <row r="116" spans="1:16" x14ac:dyDescent="0.25">
      <c r="A116" s="1">
        <v>44676</v>
      </c>
      <c r="B116">
        <v>0</v>
      </c>
      <c r="C116">
        <f t="shared" si="13"/>
        <v>1</v>
      </c>
      <c r="D116" t="str">
        <f t="shared" si="14"/>
        <v>kwiecień</v>
      </c>
      <c r="E116">
        <f t="shared" si="15"/>
        <v>0</v>
      </c>
      <c r="F116">
        <v>1</v>
      </c>
      <c r="G116">
        <f t="shared" si="16"/>
        <v>0</v>
      </c>
      <c r="H116">
        <f t="shared" si="24"/>
        <v>8</v>
      </c>
      <c r="I116">
        <f t="shared" si="17"/>
        <v>0</v>
      </c>
      <c r="J116">
        <f t="shared" si="18"/>
        <v>190</v>
      </c>
      <c r="K116">
        <f t="shared" si="19"/>
        <v>0</v>
      </c>
      <c r="L116">
        <f t="shared" si="25"/>
        <v>0</v>
      </c>
      <c r="M116">
        <f t="shared" si="20"/>
        <v>0</v>
      </c>
      <c r="N116">
        <f t="shared" si="21"/>
        <v>0</v>
      </c>
      <c r="O116">
        <f t="shared" si="22"/>
        <v>-190</v>
      </c>
      <c r="P116">
        <f t="shared" si="23"/>
        <v>1</v>
      </c>
    </row>
    <row r="117" spans="1:16" x14ac:dyDescent="0.25">
      <c r="A117" s="1">
        <v>44677</v>
      </c>
      <c r="B117">
        <v>0</v>
      </c>
      <c r="C117">
        <f t="shared" si="13"/>
        <v>2</v>
      </c>
      <c r="D117" t="str">
        <f t="shared" si="14"/>
        <v>kwiecień</v>
      </c>
      <c r="E117">
        <f t="shared" si="15"/>
        <v>0</v>
      </c>
      <c r="F117">
        <v>1</v>
      </c>
      <c r="G117">
        <f t="shared" si="16"/>
        <v>0</v>
      </c>
      <c r="H117">
        <f t="shared" si="24"/>
        <v>9</v>
      </c>
      <c r="I117">
        <f t="shared" si="17"/>
        <v>0</v>
      </c>
      <c r="J117">
        <f t="shared" si="18"/>
        <v>190</v>
      </c>
      <c r="K117">
        <f t="shared" si="19"/>
        <v>0</v>
      </c>
      <c r="L117">
        <f t="shared" si="25"/>
        <v>0</v>
      </c>
      <c r="M117">
        <f t="shared" si="20"/>
        <v>0</v>
      </c>
      <c r="N117">
        <f t="shared" si="21"/>
        <v>0</v>
      </c>
      <c r="O117">
        <f t="shared" si="22"/>
        <v>-190</v>
      </c>
      <c r="P117">
        <f t="shared" si="23"/>
        <v>1</v>
      </c>
    </row>
    <row r="118" spans="1:16" x14ac:dyDescent="0.25">
      <c r="A118" s="1">
        <v>44678</v>
      </c>
      <c r="B118">
        <v>0</v>
      </c>
      <c r="C118">
        <f t="shared" si="13"/>
        <v>3</v>
      </c>
      <c r="D118" t="str">
        <f t="shared" si="14"/>
        <v>kwiecień</v>
      </c>
      <c r="E118">
        <f t="shared" si="15"/>
        <v>1</v>
      </c>
      <c r="F118">
        <v>1</v>
      </c>
      <c r="G118">
        <f t="shared" si="16"/>
        <v>0</v>
      </c>
      <c r="H118">
        <f t="shared" si="24"/>
        <v>10</v>
      </c>
      <c r="I118">
        <f t="shared" si="17"/>
        <v>1</v>
      </c>
      <c r="J118">
        <f t="shared" si="18"/>
        <v>260</v>
      </c>
      <c r="K118">
        <f t="shared" si="19"/>
        <v>300</v>
      </c>
      <c r="L118">
        <f t="shared" si="25"/>
        <v>0</v>
      </c>
      <c r="M118">
        <f t="shared" si="20"/>
        <v>0</v>
      </c>
      <c r="N118">
        <f t="shared" si="21"/>
        <v>0</v>
      </c>
      <c r="O118">
        <f t="shared" si="22"/>
        <v>-560</v>
      </c>
      <c r="P118">
        <f t="shared" si="23"/>
        <v>1</v>
      </c>
    </row>
    <row r="119" spans="1:16" x14ac:dyDescent="0.25">
      <c r="A119" s="1">
        <v>44679</v>
      </c>
      <c r="B119">
        <v>36</v>
      </c>
      <c r="C119">
        <f t="shared" si="13"/>
        <v>4</v>
      </c>
      <c r="D119" t="str">
        <f t="shared" si="14"/>
        <v>kwiecień</v>
      </c>
      <c r="E119">
        <f t="shared" si="15"/>
        <v>0</v>
      </c>
      <c r="F119">
        <v>1</v>
      </c>
      <c r="G119">
        <f t="shared" si="16"/>
        <v>1</v>
      </c>
      <c r="H119">
        <f t="shared" si="24"/>
        <v>0</v>
      </c>
      <c r="I119">
        <f t="shared" si="17"/>
        <v>0</v>
      </c>
      <c r="J119">
        <f t="shared" si="18"/>
        <v>190</v>
      </c>
      <c r="K119">
        <f t="shared" si="19"/>
        <v>0</v>
      </c>
      <c r="L119">
        <f t="shared" si="25"/>
        <v>0</v>
      </c>
      <c r="M119">
        <f t="shared" si="20"/>
        <v>36</v>
      </c>
      <c r="N119">
        <f t="shared" si="21"/>
        <v>0</v>
      </c>
      <c r="O119">
        <f t="shared" si="22"/>
        <v>-154</v>
      </c>
      <c r="P119">
        <f t="shared" si="23"/>
        <v>1</v>
      </c>
    </row>
    <row r="120" spans="1:16" x14ac:dyDescent="0.25">
      <c r="A120" s="1">
        <v>44680</v>
      </c>
      <c r="B120">
        <v>542</v>
      </c>
      <c r="C120">
        <f t="shared" si="13"/>
        <v>5</v>
      </c>
      <c r="D120" t="str">
        <f t="shared" si="14"/>
        <v>kwiecień</v>
      </c>
      <c r="E120">
        <f t="shared" si="15"/>
        <v>0</v>
      </c>
      <c r="F120">
        <v>1</v>
      </c>
      <c r="G120">
        <f t="shared" si="16"/>
        <v>1</v>
      </c>
      <c r="H120">
        <f t="shared" si="24"/>
        <v>0</v>
      </c>
      <c r="I120">
        <f t="shared" si="17"/>
        <v>0</v>
      </c>
      <c r="J120">
        <f t="shared" si="18"/>
        <v>190</v>
      </c>
      <c r="K120">
        <f t="shared" si="19"/>
        <v>0</v>
      </c>
      <c r="L120">
        <f t="shared" si="25"/>
        <v>0</v>
      </c>
      <c r="M120">
        <f t="shared" si="20"/>
        <v>542</v>
      </c>
      <c r="N120">
        <f t="shared" si="21"/>
        <v>352</v>
      </c>
      <c r="O120">
        <f t="shared" si="22"/>
        <v>0</v>
      </c>
      <c r="P120">
        <f t="shared" si="23"/>
        <v>0</v>
      </c>
    </row>
    <row r="121" spans="1:16" x14ac:dyDescent="0.25">
      <c r="A121" s="1">
        <v>44681</v>
      </c>
      <c r="B121">
        <v>529</v>
      </c>
      <c r="C121">
        <f t="shared" si="13"/>
        <v>6</v>
      </c>
      <c r="D121" t="str">
        <f t="shared" si="14"/>
        <v>kwiecień</v>
      </c>
      <c r="E121">
        <f t="shared" si="15"/>
        <v>0</v>
      </c>
      <c r="F121">
        <v>1</v>
      </c>
      <c r="G121">
        <f t="shared" si="16"/>
        <v>1</v>
      </c>
      <c r="H121">
        <f t="shared" si="24"/>
        <v>0</v>
      </c>
      <c r="I121">
        <f t="shared" si="17"/>
        <v>0</v>
      </c>
      <c r="J121">
        <f t="shared" si="18"/>
        <v>190</v>
      </c>
      <c r="K121">
        <f t="shared" si="19"/>
        <v>0</v>
      </c>
      <c r="L121">
        <f t="shared" si="25"/>
        <v>352</v>
      </c>
      <c r="M121">
        <f t="shared" si="20"/>
        <v>881</v>
      </c>
      <c r="N121">
        <f t="shared" si="21"/>
        <v>691</v>
      </c>
      <c r="O121">
        <f t="shared" si="22"/>
        <v>0</v>
      </c>
      <c r="P121">
        <f t="shared" si="23"/>
        <v>0</v>
      </c>
    </row>
    <row r="122" spans="1:16" x14ac:dyDescent="0.25">
      <c r="A122" s="1">
        <v>44682</v>
      </c>
      <c r="B122">
        <v>890</v>
      </c>
      <c r="C122">
        <f t="shared" si="13"/>
        <v>7</v>
      </c>
      <c r="D122" t="str">
        <f t="shared" si="14"/>
        <v>maj</v>
      </c>
      <c r="E122">
        <f t="shared" si="15"/>
        <v>0</v>
      </c>
      <c r="F122">
        <v>1</v>
      </c>
      <c r="G122">
        <f t="shared" si="16"/>
        <v>1</v>
      </c>
      <c r="H122">
        <f t="shared" si="24"/>
        <v>0</v>
      </c>
      <c r="I122">
        <f t="shared" si="17"/>
        <v>0</v>
      </c>
      <c r="J122">
        <f t="shared" si="18"/>
        <v>190</v>
      </c>
      <c r="K122">
        <f t="shared" si="19"/>
        <v>0</v>
      </c>
      <c r="L122">
        <f t="shared" si="25"/>
        <v>691</v>
      </c>
      <c r="M122">
        <f t="shared" si="20"/>
        <v>1581</v>
      </c>
      <c r="N122">
        <f t="shared" si="21"/>
        <v>1391</v>
      </c>
      <c r="O122">
        <f t="shared" si="22"/>
        <v>0</v>
      </c>
      <c r="P122">
        <f t="shared" si="23"/>
        <v>0</v>
      </c>
    </row>
    <row r="123" spans="1:16" x14ac:dyDescent="0.25">
      <c r="A123" s="1">
        <v>44683</v>
      </c>
      <c r="B123">
        <v>609</v>
      </c>
      <c r="C123">
        <f t="shared" si="13"/>
        <v>1</v>
      </c>
      <c r="D123" t="str">
        <f t="shared" si="14"/>
        <v>maj</v>
      </c>
      <c r="E123">
        <f t="shared" si="15"/>
        <v>0</v>
      </c>
      <c r="F123">
        <v>1</v>
      </c>
      <c r="G123">
        <f t="shared" si="16"/>
        <v>1</v>
      </c>
      <c r="H123">
        <f t="shared" si="24"/>
        <v>0</v>
      </c>
      <c r="I123">
        <f t="shared" si="17"/>
        <v>0</v>
      </c>
      <c r="J123">
        <f t="shared" si="18"/>
        <v>190</v>
      </c>
      <c r="K123">
        <f t="shared" si="19"/>
        <v>0</v>
      </c>
      <c r="L123">
        <f t="shared" si="25"/>
        <v>1391</v>
      </c>
      <c r="M123">
        <f t="shared" si="20"/>
        <v>2000</v>
      </c>
      <c r="N123">
        <f t="shared" si="21"/>
        <v>1810</v>
      </c>
      <c r="O123">
        <f t="shared" si="22"/>
        <v>0</v>
      </c>
      <c r="P123">
        <f t="shared" si="23"/>
        <v>0</v>
      </c>
    </row>
    <row r="124" spans="1:16" x14ac:dyDescent="0.25">
      <c r="A124" s="1">
        <v>44684</v>
      </c>
      <c r="B124">
        <v>79</v>
      </c>
      <c r="C124">
        <f t="shared" si="13"/>
        <v>2</v>
      </c>
      <c r="D124" t="str">
        <f t="shared" si="14"/>
        <v>maj</v>
      </c>
      <c r="E124">
        <f t="shared" si="15"/>
        <v>0</v>
      </c>
      <c r="F124">
        <v>1</v>
      </c>
      <c r="G124">
        <f t="shared" si="16"/>
        <v>1</v>
      </c>
      <c r="H124">
        <f t="shared" si="24"/>
        <v>0</v>
      </c>
      <c r="I124">
        <f t="shared" si="17"/>
        <v>0</v>
      </c>
      <c r="J124">
        <f t="shared" si="18"/>
        <v>190</v>
      </c>
      <c r="K124">
        <f t="shared" si="19"/>
        <v>0</v>
      </c>
      <c r="L124">
        <f t="shared" si="25"/>
        <v>1810</v>
      </c>
      <c r="M124">
        <f t="shared" si="20"/>
        <v>1889</v>
      </c>
      <c r="N124">
        <f t="shared" si="21"/>
        <v>1699</v>
      </c>
      <c r="O124">
        <f t="shared" si="22"/>
        <v>0</v>
      </c>
      <c r="P124">
        <f t="shared" si="23"/>
        <v>0</v>
      </c>
    </row>
    <row r="125" spans="1:16" x14ac:dyDescent="0.25">
      <c r="A125" s="1">
        <v>44685</v>
      </c>
      <c r="B125">
        <v>0</v>
      </c>
      <c r="C125">
        <f t="shared" si="13"/>
        <v>3</v>
      </c>
      <c r="D125" t="str">
        <f t="shared" si="14"/>
        <v>maj</v>
      </c>
      <c r="E125">
        <f t="shared" si="15"/>
        <v>1</v>
      </c>
      <c r="F125">
        <v>1</v>
      </c>
      <c r="G125">
        <f t="shared" si="16"/>
        <v>0</v>
      </c>
      <c r="H125">
        <f t="shared" si="24"/>
        <v>1</v>
      </c>
      <c r="I125">
        <f t="shared" si="17"/>
        <v>0</v>
      </c>
      <c r="J125">
        <f t="shared" si="18"/>
        <v>260</v>
      </c>
      <c r="K125">
        <f t="shared" si="19"/>
        <v>0</v>
      </c>
      <c r="L125">
        <f t="shared" si="25"/>
        <v>1699</v>
      </c>
      <c r="M125">
        <f t="shared" si="20"/>
        <v>1699</v>
      </c>
      <c r="N125">
        <f t="shared" si="21"/>
        <v>1439</v>
      </c>
      <c r="O125">
        <f t="shared" si="22"/>
        <v>0</v>
      </c>
      <c r="P125">
        <f t="shared" si="23"/>
        <v>0</v>
      </c>
    </row>
    <row r="126" spans="1:16" x14ac:dyDescent="0.25">
      <c r="A126" s="1">
        <v>44686</v>
      </c>
      <c r="B126">
        <v>0</v>
      </c>
      <c r="C126">
        <f t="shared" si="13"/>
        <v>4</v>
      </c>
      <c r="D126" t="str">
        <f t="shared" si="14"/>
        <v>maj</v>
      </c>
      <c r="E126">
        <f t="shared" si="15"/>
        <v>0</v>
      </c>
      <c r="F126">
        <v>1</v>
      </c>
      <c r="G126">
        <f t="shared" si="16"/>
        <v>0</v>
      </c>
      <c r="H126">
        <f t="shared" si="24"/>
        <v>2</v>
      </c>
      <c r="I126">
        <f t="shared" si="17"/>
        <v>0</v>
      </c>
      <c r="J126">
        <f t="shared" si="18"/>
        <v>190</v>
      </c>
      <c r="K126">
        <f t="shared" si="19"/>
        <v>0</v>
      </c>
      <c r="L126">
        <f t="shared" si="25"/>
        <v>1439</v>
      </c>
      <c r="M126">
        <f t="shared" si="20"/>
        <v>1439</v>
      </c>
      <c r="N126">
        <f t="shared" si="21"/>
        <v>1249</v>
      </c>
      <c r="O126">
        <f t="shared" si="22"/>
        <v>0</v>
      </c>
      <c r="P126">
        <f t="shared" si="23"/>
        <v>0</v>
      </c>
    </row>
    <row r="127" spans="1:16" x14ac:dyDescent="0.25">
      <c r="A127" s="1">
        <v>44687</v>
      </c>
      <c r="B127">
        <v>0</v>
      </c>
      <c r="C127">
        <f t="shared" si="13"/>
        <v>5</v>
      </c>
      <c r="D127" t="str">
        <f t="shared" si="14"/>
        <v>maj</v>
      </c>
      <c r="E127">
        <f t="shared" si="15"/>
        <v>0</v>
      </c>
      <c r="F127">
        <v>1</v>
      </c>
      <c r="G127">
        <f t="shared" si="16"/>
        <v>0</v>
      </c>
      <c r="H127">
        <f t="shared" si="24"/>
        <v>3</v>
      </c>
      <c r="I127">
        <f t="shared" si="17"/>
        <v>0</v>
      </c>
      <c r="J127">
        <f t="shared" si="18"/>
        <v>190</v>
      </c>
      <c r="K127">
        <f t="shared" si="19"/>
        <v>0</v>
      </c>
      <c r="L127">
        <f t="shared" si="25"/>
        <v>1249</v>
      </c>
      <c r="M127">
        <f t="shared" si="20"/>
        <v>1249</v>
      </c>
      <c r="N127">
        <f t="shared" si="21"/>
        <v>1059</v>
      </c>
      <c r="O127">
        <f t="shared" si="22"/>
        <v>0</v>
      </c>
      <c r="P127">
        <f t="shared" si="23"/>
        <v>0</v>
      </c>
    </row>
    <row r="128" spans="1:16" x14ac:dyDescent="0.25">
      <c r="A128" s="1">
        <v>44688</v>
      </c>
      <c r="B128">
        <v>0</v>
      </c>
      <c r="C128">
        <f t="shared" si="13"/>
        <v>6</v>
      </c>
      <c r="D128" t="str">
        <f t="shared" si="14"/>
        <v>maj</v>
      </c>
      <c r="E128">
        <f t="shared" si="15"/>
        <v>0</v>
      </c>
      <c r="F128">
        <v>1</v>
      </c>
      <c r="G128">
        <f t="shared" si="16"/>
        <v>0</v>
      </c>
      <c r="H128">
        <f t="shared" si="24"/>
        <v>4</v>
      </c>
      <c r="I128">
        <f t="shared" si="17"/>
        <v>0</v>
      </c>
      <c r="J128">
        <f t="shared" si="18"/>
        <v>190</v>
      </c>
      <c r="K128">
        <f t="shared" si="19"/>
        <v>0</v>
      </c>
      <c r="L128">
        <f t="shared" si="25"/>
        <v>1059</v>
      </c>
      <c r="M128">
        <f t="shared" si="20"/>
        <v>1059</v>
      </c>
      <c r="N128">
        <f t="shared" si="21"/>
        <v>869</v>
      </c>
      <c r="O128">
        <f t="shared" si="22"/>
        <v>0</v>
      </c>
      <c r="P128">
        <f t="shared" si="23"/>
        <v>0</v>
      </c>
    </row>
    <row r="129" spans="1:16" x14ac:dyDescent="0.25">
      <c r="A129" s="1">
        <v>44689</v>
      </c>
      <c r="B129">
        <v>0</v>
      </c>
      <c r="C129">
        <f t="shared" si="13"/>
        <v>7</v>
      </c>
      <c r="D129" t="str">
        <f t="shared" si="14"/>
        <v>maj</v>
      </c>
      <c r="E129">
        <f t="shared" si="15"/>
        <v>0</v>
      </c>
      <c r="F129">
        <v>1</v>
      </c>
      <c r="G129">
        <f t="shared" si="16"/>
        <v>0</v>
      </c>
      <c r="H129">
        <f t="shared" si="24"/>
        <v>5</v>
      </c>
      <c r="I129">
        <f t="shared" si="17"/>
        <v>1</v>
      </c>
      <c r="J129">
        <f t="shared" si="18"/>
        <v>190</v>
      </c>
      <c r="K129">
        <f t="shared" si="19"/>
        <v>300</v>
      </c>
      <c r="L129">
        <f t="shared" si="25"/>
        <v>869</v>
      </c>
      <c r="M129">
        <f t="shared" si="20"/>
        <v>869</v>
      </c>
      <c r="N129">
        <f t="shared" si="21"/>
        <v>379</v>
      </c>
      <c r="O129">
        <f t="shared" si="22"/>
        <v>0</v>
      </c>
      <c r="P129">
        <f t="shared" si="23"/>
        <v>0</v>
      </c>
    </row>
    <row r="130" spans="1:16" x14ac:dyDescent="0.25">
      <c r="A130" s="1">
        <v>44690</v>
      </c>
      <c r="B130">
        <v>0</v>
      </c>
      <c r="C130">
        <f t="shared" si="13"/>
        <v>1</v>
      </c>
      <c r="D130" t="str">
        <f t="shared" si="14"/>
        <v>maj</v>
      </c>
      <c r="E130">
        <f t="shared" si="15"/>
        <v>0</v>
      </c>
      <c r="F130">
        <v>1</v>
      </c>
      <c r="G130">
        <f t="shared" si="16"/>
        <v>0</v>
      </c>
      <c r="H130">
        <f t="shared" si="24"/>
        <v>6</v>
      </c>
      <c r="I130">
        <f t="shared" si="17"/>
        <v>0</v>
      </c>
      <c r="J130">
        <f t="shared" si="18"/>
        <v>190</v>
      </c>
      <c r="K130">
        <f t="shared" si="19"/>
        <v>0</v>
      </c>
      <c r="L130">
        <f t="shared" si="25"/>
        <v>379</v>
      </c>
      <c r="M130">
        <f t="shared" si="20"/>
        <v>379</v>
      </c>
      <c r="N130">
        <f t="shared" si="21"/>
        <v>189</v>
      </c>
      <c r="O130">
        <f t="shared" si="22"/>
        <v>0</v>
      </c>
      <c r="P130">
        <f t="shared" si="23"/>
        <v>0</v>
      </c>
    </row>
    <row r="131" spans="1:16" x14ac:dyDescent="0.25">
      <c r="A131" s="1">
        <v>44691</v>
      </c>
      <c r="B131">
        <v>467</v>
      </c>
      <c r="C131">
        <f t="shared" ref="C131:C194" si="26">WEEKDAY(A131,2)</f>
        <v>2</v>
      </c>
      <c r="D131" t="str">
        <f t="shared" ref="D131:D194" si="27">TEXT(A131,"mmmm")</f>
        <v>maj</v>
      </c>
      <c r="E131">
        <f t="shared" ref="E131:E194" si="28">IF(C131=3,1,0)</f>
        <v>0</v>
      </c>
      <c r="F131">
        <v>1</v>
      </c>
      <c r="G131">
        <f t="shared" ref="G131:G194" si="29">IF(F131=1,IF(B131&gt;0,1,0),-1)</f>
        <v>1</v>
      </c>
      <c r="H131">
        <f t="shared" si="24"/>
        <v>0</v>
      </c>
      <c r="I131">
        <f t="shared" ref="I131:I194" si="30">IF(AND(MOD(H131,5)=0,H131&lt;&gt;0),1,0)</f>
        <v>0</v>
      </c>
      <c r="J131">
        <f t="shared" ref="J131:J194" si="31">IF(E131=1,260,190)</f>
        <v>190</v>
      </c>
      <c r="K131">
        <f t="shared" ref="K131:K194" si="32">I131*300</f>
        <v>0</v>
      </c>
      <c r="L131">
        <f t="shared" si="25"/>
        <v>189</v>
      </c>
      <c r="M131">
        <f t="shared" ref="M131:M194" si="33">L131+B131</f>
        <v>656</v>
      </c>
      <c r="N131">
        <f t="shared" ref="N131:N194" si="34">IF(M131-K131-J131&lt;0,0,M131-K131-J131)</f>
        <v>466</v>
      </c>
      <c r="O131">
        <f t="shared" ref="O131:O194" si="35">IF(M131-K131-J131&lt;0,M131-K131-J131,0)</f>
        <v>0</v>
      </c>
      <c r="P131">
        <f t="shared" ref="P131:P194" si="36">IF(O131&lt;0,1,0)</f>
        <v>0</v>
      </c>
    </row>
    <row r="132" spans="1:16" x14ac:dyDescent="0.25">
      <c r="A132" s="1">
        <v>44692</v>
      </c>
      <c r="B132">
        <v>234</v>
      </c>
      <c r="C132">
        <f t="shared" si="26"/>
        <v>3</v>
      </c>
      <c r="D132" t="str">
        <f t="shared" si="27"/>
        <v>maj</v>
      </c>
      <c r="E132">
        <f t="shared" si="28"/>
        <v>1</v>
      </c>
      <c r="F132">
        <v>1</v>
      </c>
      <c r="G132">
        <f t="shared" si="29"/>
        <v>1</v>
      </c>
      <c r="H132">
        <f t="shared" ref="H132:H195" si="37">IF(G132=0,H131+1,0)</f>
        <v>0</v>
      </c>
      <c r="I132">
        <f t="shared" si="30"/>
        <v>0</v>
      </c>
      <c r="J132">
        <f t="shared" si="31"/>
        <v>260</v>
      </c>
      <c r="K132">
        <f t="shared" si="32"/>
        <v>0</v>
      </c>
      <c r="L132">
        <f t="shared" ref="L132:L195" si="38">N131</f>
        <v>466</v>
      </c>
      <c r="M132">
        <f t="shared" si="33"/>
        <v>700</v>
      </c>
      <c r="N132">
        <f t="shared" si="34"/>
        <v>440</v>
      </c>
      <c r="O132">
        <f t="shared" si="35"/>
        <v>0</v>
      </c>
      <c r="P132">
        <f t="shared" si="36"/>
        <v>0</v>
      </c>
    </row>
    <row r="133" spans="1:16" x14ac:dyDescent="0.25">
      <c r="A133" s="1">
        <v>44693</v>
      </c>
      <c r="B133">
        <v>0</v>
      </c>
      <c r="C133">
        <f t="shared" si="26"/>
        <v>4</v>
      </c>
      <c r="D133" t="str">
        <f t="shared" si="27"/>
        <v>maj</v>
      </c>
      <c r="E133">
        <f t="shared" si="28"/>
        <v>0</v>
      </c>
      <c r="F133">
        <v>1</v>
      </c>
      <c r="G133">
        <f t="shared" si="29"/>
        <v>0</v>
      </c>
      <c r="H133">
        <f t="shared" si="37"/>
        <v>1</v>
      </c>
      <c r="I133">
        <f t="shared" si="30"/>
        <v>0</v>
      </c>
      <c r="J133">
        <f t="shared" si="31"/>
        <v>190</v>
      </c>
      <c r="K133">
        <f t="shared" si="32"/>
        <v>0</v>
      </c>
      <c r="L133">
        <f t="shared" si="38"/>
        <v>440</v>
      </c>
      <c r="M133">
        <f t="shared" si="33"/>
        <v>440</v>
      </c>
      <c r="N133">
        <f t="shared" si="34"/>
        <v>250</v>
      </c>
      <c r="O133">
        <f t="shared" si="35"/>
        <v>0</v>
      </c>
      <c r="P133">
        <f t="shared" si="36"/>
        <v>0</v>
      </c>
    </row>
    <row r="134" spans="1:16" x14ac:dyDescent="0.25">
      <c r="A134" s="1">
        <v>44694</v>
      </c>
      <c r="B134">
        <v>0</v>
      </c>
      <c r="C134">
        <f t="shared" si="26"/>
        <v>5</v>
      </c>
      <c r="D134" t="str">
        <f t="shared" si="27"/>
        <v>maj</v>
      </c>
      <c r="E134">
        <f t="shared" si="28"/>
        <v>0</v>
      </c>
      <c r="F134">
        <v>1</v>
      </c>
      <c r="G134">
        <f t="shared" si="29"/>
        <v>0</v>
      </c>
      <c r="H134">
        <f t="shared" si="37"/>
        <v>2</v>
      </c>
      <c r="I134">
        <f t="shared" si="30"/>
        <v>0</v>
      </c>
      <c r="J134">
        <f t="shared" si="31"/>
        <v>190</v>
      </c>
      <c r="K134">
        <f t="shared" si="32"/>
        <v>0</v>
      </c>
      <c r="L134">
        <f t="shared" si="38"/>
        <v>250</v>
      </c>
      <c r="M134">
        <f t="shared" si="33"/>
        <v>250</v>
      </c>
      <c r="N134">
        <f t="shared" si="34"/>
        <v>60</v>
      </c>
      <c r="O134">
        <f t="shared" si="35"/>
        <v>0</v>
      </c>
      <c r="P134">
        <f t="shared" si="36"/>
        <v>0</v>
      </c>
    </row>
    <row r="135" spans="1:16" x14ac:dyDescent="0.25">
      <c r="A135" s="1">
        <v>44695</v>
      </c>
      <c r="B135">
        <v>0</v>
      </c>
      <c r="C135">
        <f t="shared" si="26"/>
        <v>6</v>
      </c>
      <c r="D135" t="str">
        <f t="shared" si="27"/>
        <v>maj</v>
      </c>
      <c r="E135">
        <f t="shared" si="28"/>
        <v>0</v>
      </c>
      <c r="F135">
        <v>1</v>
      </c>
      <c r="G135">
        <f t="shared" si="29"/>
        <v>0</v>
      </c>
      <c r="H135">
        <f t="shared" si="37"/>
        <v>3</v>
      </c>
      <c r="I135">
        <f t="shared" si="30"/>
        <v>0</v>
      </c>
      <c r="J135">
        <f t="shared" si="31"/>
        <v>190</v>
      </c>
      <c r="K135">
        <f t="shared" si="32"/>
        <v>0</v>
      </c>
      <c r="L135">
        <f t="shared" si="38"/>
        <v>60</v>
      </c>
      <c r="M135">
        <f t="shared" si="33"/>
        <v>60</v>
      </c>
      <c r="N135">
        <f t="shared" si="34"/>
        <v>0</v>
      </c>
      <c r="O135">
        <f t="shared" si="35"/>
        <v>-130</v>
      </c>
      <c r="P135">
        <f t="shared" si="36"/>
        <v>1</v>
      </c>
    </row>
    <row r="136" spans="1:16" x14ac:dyDescent="0.25">
      <c r="A136" s="1">
        <v>44696</v>
      </c>
      <c r="B136">
        <v>0</v>
      </c>
      <c r="C136">
        <f t="shared" si="26"/>
        <v>7</v>
      </c>
      <c r="D136" t="str">
        <f t="shared" si="27"/>
        <v>maj</v>
      </c>
      <c r="E136">
        <f t="shared" si="28"/>
        <v>0</v>
      </c>
      <c r="F136">
        <v>1</v>
      </c>
      <c r="G136">
        <f t="shared" si="29"/>
        <v>0</v>
      </c>
      <c r="H136">
        <f t="shared" si="37"/>
        <v>4</v>
      </c>
      <c r="I136">
        <f t="shared" si="30"/>
        <v>0</v>
      </c>
      <c r="J136">
        <f t="shared" si="31"/>
        <v>190</v>
      </c>
      <c r="K136">
        <f t="shared" si="32"/>
        <v>0</v>
      </c>
      <c r="L136">
        <f t="shared" si="38"/>
        <v>0</v>
      </c>
      <c r="M136">
        <f t="shared" si="33"/>
        <v>0</v>
      </c>
      <c r="N136">
        <f t="shared" si="34"/>
        <v>0</v>
      </c>
      <c r="O136">
        <f t="shared" si="35"/>
        <v>-190</v>
      </c>
      <c r="P136">
        <f t="shared" si="36"/>
        <v>1</v>
      </c>
    </row>
    <row r="137" spans="1:16" x14ac:dyDescent="0.25">
      <c r="A137" s="1">
        <v>44697</v>
      </c>
      <c r="B137">
        <v>65</v>
      </c>
      <c r="C137">
        <f t="shared" si="26"/>
        <v>1</v>
      </c>
      <c r="D137" t="str">
        <f t="shared" si="27"/>
        <v>maj</v>
      </c>
      <c r="E137">
        <f t="shared" si="28"/>
        <v>0</v>
      </c>
      <c r="F137">
        <v>1</v>
      </c>
      <c r="G137">
        <f t="shared" si="29"/>
        <v>1</v>
      </c>
      <c r="H137">
        <f t="shared" si="37"/>
        <v>0</v>
      </c>
      <c r="I137">
        <f t="shared" si="30"/>
        <v>0</v>
      </c>
      <c r="J137">
        <f t="shared" si="31"/>
        <v>190</v>
      </c>
      <c r="K137">
        <f t="shared" si="32"/>
        <v>0</v>
      </c>
      <c r="L137">
        <f t="shared" si="38"/>
        <v>0</v>
      </c>
      <c r="M137">
        <f t="shared" si="33"/>
        <v>65</v>
      </c>
      <c r="N137">
        <f t="shared" si="34"/>
        <v>0</v>
      </c>
      <c r="O137">
        <f t="shared" si="35"/>
        <v>-125</v>
      </c>
      <c r="P137">
        <f t="shared" si="36"/>
        <v>1</v>
      </c>
    </row>
    <row r="138" spans="1:16" x14ac:dyDescent="0.25">
      <c r="A138" s="1">
        <v>44698</v>
      </c>
      <c r="B138">
        <v>781</v>
      </c>
      <c r="C138">
        <f t="shared" si="26"/>
        <v>2</v>
      </c>
      <c r="D138" t="str">
        <f t="shared" si="27"/>
        <v>maj</v>
      </c>
      <c r="E138">
        <f t="shared" si="28"/>
        <v>0</v>
      </c>
      <c r="F138">
        <v>1</v>
      </c>
      <c r="G138">
        <f t="shared" si="29"/>
        <v>1</v>
      </c>
      <c r="H138">
        <f t="shared" si="37"/>
        <v>0</v>
      </c>
      <c r="I138">
        <f t="shared" si="30"/>
        <v>0</v>
      </c>
      <c r="J138">
        <f t="shared" si="31"/>
        <v>190</v>
      </c>
      <c r="K138">
        <f t="shared" si="32"/>
        <v>0</v>
      </c>
      <c r="L138">
        <f t="shared" si="38"/>
        <v>0</v>
      </c>
      <c r="M138">
        <f t="shared" si="33"/>
        <v>781</v>
      </c>
      <c r="N138">
        <f t="shared" si="34"/>
        <v>591</v>
      </c>
      <c r="O138">
        <f t="shared" si="35"/>
        <v>0</v>
      </c>
      <c r="P138">
        <f t="shared" si="36"/>
        <v>0</v>
      </c>
    </row>
    <row r="139" spans="1:16" x14ac:dyDescent="0.25">
      <c r="A139" s="1">
        <v>44699</v>
      </c>
      <c r="B139">
        <v>778</v>
      </c>
      <c r="C139">
        <f t="shared" si="26"/>
        <v>3</v>
      </c>
      <c r="D139" t="str">
        <f t="shared" si="27"/>
        <v>maj</v>
      </c>
      <c r="E139">
        <f t="shared" si="28"/>
        <v>1</v>
      </c>
      <c r="F139">
        <v>1</v>
      </c>
      <c r="G139">
        <f t="shared" si="29"/>
        <v>1</v>
      </c>
      <c r="H139">
        <f t="shared" si="37"/>
        <v>0</v>
      </c>
      <c r="I139">
        <f t="shared" si="30"/>
        <v>0</v>
      </c>
      <c r="J139">
        <f t="shared" si="31"/>
        <v>260</v>
      </c>
      <c r="K139">
        <f t="shared" si="32"/>
        <v>0</v>
      </c>
      <c r="L139">
        <f t="shared" si="38"/>
        <v>591</v>
      </c>
      <c r="M139">
        <f t="shared" si="33"/>
        <v>1369</v>
      </c>
      <c r="N139">
        <f t="shared" si="34"/>
        <v>1109</v>
      </c>
      <c r="O139">
        <f t="shared" si="35"/>
        <v>0</v>
      </c>
      <c r="P139">
        <f t="shared" si="36"/>
        <v>0</v>
      </c>
    </row>
    <row r="140" spans="1:16" x14ac:dyDescent="0.25">
      <c r="A140" s="1">
        <v>44700</v>
      </c>
      <c r="B140">
        <v>32</v>
      </c>
      <c r="C140">
        <f t="shared" si="26"/>
        <v>4</v>
      </c>
      <c r="D140" t="str">
        <f t="shared" si="27"/>
        <v>maj</v>
      </c>
      <c r="E140">
        <f t="shared" si="28"/>
        <v>0</v>
      </c>
      <c r="F140">
        <v>1</v>
      </c>
      <c r="G140">
        <f t="shared" si="29"/>
        <v>1</v>
      </c>
      <c r="H140">
        <f t="shared" si="37"/>
        <v>0</v>
      </c>
      <c r="I140">
        <f t="shared" si="30"/>
        <v>0</v>
      </c>
      <c r="J140">
        <f t="shared" si="31"/>
        <v>190</v>
      </c>
      <c r="K140">
        <f t="shared" si="32"/>
        <v>0</v>
      </c>
      <c r="L140">
        <f t="shared" si="38"/>
        <v>1109</v>
      </c>
      <c r="M140">
        <f t="shared" si="33"/>
        <v>1141</v>
      </c>
      <c r="N140">
        <f t="shared" si="34"/>
        <v>951</v>
      </c>
      <c r="O140">
        <f t="shared" si="35"/>
        <v>0</v>
      </c>
      <c r="P140">
        <f t="shared" si="36"/>
        <v>0</v>
      </c>
    </row>
    <row r="141" spans="1:16" x14ac:dyDescent="0.25">
      <c r="A141" s="1">
        <v>44701</v>
      </c>
      <c r="B141">
        <v>0</v>
      </c>
      <c r="C141">
        <f t="shared" si="26"/>
        <v>5</v>
      </c>
      <c r="D141" t="str">
        <f t="shared" si="27"/>
        <v>maj</v>
      </c>
      <c r="E141">
        <f t="shared" si="28"/>
        <v>0</v>
      </c>
      <c r="F141">
        <v>1</v>
      </c>
      <c r="G141">
        <f t="shared" si="29"/>
        <v>0</v>
      </c>
      <c r="H141">
        <f t="shared" si="37"/>
        <v>1</v>
      </c>
      <c r="I141">
        <f t="shared" si="30"/>
        <v>0</v>
      </c>
      <c r="J141">
        <f t="shared" si="31"/>
        <v>190</v>
      </c>
      <c r="K141">
        <f t="shared" si="32"/>
        <v>0</v>
      </c>
      <c r="L141">
        <f t="shared" si="38"/>
        <v>951</v>
      </c>
      <c r="M141">
        <f t="shared" si="33"/>
        <v>951</v>
      </c>
      <c r="N141">
        <f t="shared" si="34"/>
        <v>761</v>
      </c>
      <c r="O141">
        <f t="shared" si="35"/>
        <v>0</v>
      </c>
      <c r="P141">
        <f t="shared" si="36"/>
        <v>0</v>
      </c>
    </row>
    <row r="142" spans="1:16" x14ac:dyDescent="0.25">
      <c r="A142" s="1">
        <v>44702</v>
      </c>
      <c r="B142">
        <v>0</v>
      </c>
      <c r="C142">
        <f t="shared" si="26"/>
        <v>6</v>
      </c>
      <c r="D142" t="str">
        <f t="shared" si="27"/>
        <v>maj</v>
      </c>
      <c r="E142">
        <f t="shared" si="28"/>
        <v>0</v>
      </c>
      <c r="F142">
        <v>1</v>
      </c>
      <c r="G142">
        <f t="shared" si="29"/>
        <v>0</v>
      </c>
      <c r="H142">
        <f t="shared" si="37"/>
        <v>2</v>
      </c>
      <c r="I142">
        <f t="shared" si="30"/>
        <v>0</v>
      </c>
      <c r="J142">
        <f t="shared" si="31"/>
        <v>190</v>
      </c>
      <c r="K142">
        <f t="shared" si="32"/>
        <v>0</v>
      </c>
      <c r="L142">
        <f t="shared" si="38"/>
        <v>761</v>
      </c>
      <c r="M142">
        <f t="shared" si="33"/>
        <v>761</v>
      </c>
      <c r="N142">
        <f t="shared" si="34"/>
        <v>571</v>
      </c>
      <c r="O142">
        <f t="shared" si="35"/>
        <v>0</v>
      </c>
      <c r="P142">
        <f t="shared" si="36"/>
        <v>0</v>
      </c>
    </row>
    <row r="143" spans="1:16" x14ac:dyDescent="0.25">
      <c r="A143" s="1">
        <v>44703</v>
      </c>
      <c r="B143">
        <v>0</v>
      </c>
      <c r="C143">
        <f t="shared" si="26"/>
        <v>7</v>
      </c>
      <c r="D143" t="str">
        <f t="shared" si="27"/>
        <v>maj</v>
      </c>
      <c r="E143">
        <f t="shared" si="28"/>
        <v>0</v>
      </c>
      <c r="F143">
        <v>1</v>
      </c>
      <c r="G143">
        <f t="shared" si="29"/>
        <v>0</v>
      </c>
      <c r="H143">
        <f t="shared" si="37"/>
        <v>3</v>
      </c>
      <c r="I143">
        <f t="shared" si="30"/>
        <v>0</v>
      </c>
      <c r="J143">
        <f t="shared" si="31"/>
        <v>190</v>
      </c>
      <c r="K143">
        <f t="shared" si="32"/>
        <v>0</v>
      </c>
      <c r="L143">
        <f t="shared" si="38"/>
        <v>571</v>
      </c>
      <c r="M143">
        <f t="shared" si="33"/>
        <v>571</v>
      </c>
      <c r="N143">
        <f t="shared" si="34"/>
        <v>381</v>
      </c>
      <c r="O143">
        <f t="shared" si="35"/>
        <v>0</v>
      </c>
      <c r="P143">
        <f t="shared" si="36"/>
        <v>0</v>
      </c>
    </row>
    <row r="144" spans="1:16" x14ac:dyDescent="0.25">
      <c r="A144" s="1">
        <v>44704</v>
      </c>
      <c r="B144">
        <v>0</v>
      </c>
      <c r="C144">
        <f t="shared" si="26"/>
        <v>1</v>
      </c>
      <c r="D144" t="str">
        <f t="shared" si="27"/>
        <v>maj</v>
      </c>
      <c r="E144">
        <f t="shared" si="28"/>
        <v>0</v>
      </c>
      <c r="F144">
        <v>1</v>
      </c>
      <c r="G144">
        <f t="shared" si="29"/>
        <v>0</v>
      </c>
      <c r="H144">
        <f t="shared" si="37"/>
        <v>4</v>
      </c>
      <c r="I144">
        <f t="shared" si="30"/>
        <v>0</v>
      </c>
      <c r="J144">
        <f t="shared" si="31"/>
        <v>190</v>
      </c>
      <c r="K144">
        <f t="shared" si="32"/>
        <v>0</v>
      </c>
      <c r="L144">
        <f t="shared" si="38"/>
        <v>381</v>
      </c>
      <c r="M144">
        <f t="shared" si="33"/>
        <v>381</v>
      </c>
      <c r="N144">
        <f t="shared" si="34"/>
        <v>191</v>
      </c>
      <c r="O144">
        <f t="shared" si="35"/>
        <v>0</v>
      </c>
      <c r="P144">
        <f t="shared" si="36"/>
        <v>0</v>
      </c>
    </row>
    <row r="145" spans="1:16" x14ac:dyDescent="0.25">
      <c r="A145" s="1">
        <v>44705</v>
      </c>
      <c r="B145">
        <v>0</v>
      </c>
      <c r="C145">
        <f t="shared" si="26"/>
        <v>2</v>
      </c>
      <c r="D145" t="str">
        <f t="shared" si="27"/>
        <v>maj</v>
      </c>
      <c r="E145">
        <f t="shared" si="28"/>
        <v>0</v>
      </c>
      <c r="F145">
        <v>1</v>
      </c>
      <c r="G145">
        <f t="shared" si="29"/>
        <v>0</v>
      </c>
      <c r="H145">
        <f t="shared" si="37"/>
        <v>5</v>
      </c>
      <c r="I145">
        <f t="shared" si="30"/>
        <v>1</v>
      </c>
      <c r="J145">
        <f t="shared" si="31"/>
        <v>190</v>
      </c>
      <c r="K145">
        <f t="shared" si="32"/>
        <v>300</v>
      </c>
      <c r="L145">
        <f t="shared" si="38"/>
        <v>191</v>
      </c>
      <c r="M145">
        <f t="shared" si="33"/>
        <v>191</v>
      </c>
      <c r="N145">
        <f t="shared" si="34"/>
        <v>0</v>
      </c>
      <c r="O145">
        <f t="shared" si="35"/>
        <v>-299</v>
      </c>
      <c r="P145">
        <f t="shared" si="36"/>
        <v>1</v>
      </c>
    </row>
    <row r="146" spans="1:16" x14ac:dyDescent="0.25">
      <c r="A146" s="1">
        <v>44706</v>
      </c>
      <c r="B146">
        <v>0</v>
      </c>
      <c r="C146">
        <f t="shared" si="26"/>
        <v>3</v>
      </c>
      <c r="D146" t="str">
        <f t="shared" si="27"/>
        <v>maj</v>
      </c>
      <c r="E146">
        <f t="shared" si="28"/>
        <v>1</v>
      </c>
      <c r="F146">
        <v>1</v>
      </c>
      <c r="G146">
        <f t="shared" si="29"/>
        <v>0</v>
      </c>
      <c r="H146">
        <f t="shared" si="37"/>
        <v>6</v>
      </c>
      <c r="I146">
        <f t="shared" si="30"/>
        <v>0</v>
      </c>
      <c r="J146">
        <f t="shared" si="31"/>
        <v>260</v>
      </c>
      <c r="K146">
        <f t="shared" si="32"/>
        <v>0</v>
      </c>
      <c r="L146">
        <f t="shared" si="38"/>
        <v>0</v>
      </c>
      <c r="M146">
        <f t="shared" si="33"/>
        <v>0</v>
      </c>
      <c r="N146">
        <f t="shared" si="34"/>
        <v>0</v>
      </c>
      <c r="O146">
        <f t="shared" si="35"/>
        <v>-260</v>
      </c>
      <c r="P146">
        <f t="shared" si="36"/>
        <v>1</v>
      </c>
    </row>
    <row r="147" spans="1:16" x14ac:dyDescent="0.25">
      <c r="A147" s="1">
        <v>44707</v>
      </c>
      <c r="B147">
        <v>0</v>
      </c>
      <c r="C147">
        <f t="shared" si="26"/>
        <v>4</v>
      </c>
      <c r="D147" t="str">
        <f t="shared" si="27"/>
        <v>maj</v>
      </c>
      <c r="E147">
        <f t="shared" si="28"/>
        <v>0</v>
      </c>
      <c r="F147">
        <v>1</v>
      </c>
      <c r="G147">
        <f t="shared" si="29"/>
        <v>0</v>
      </c>
      <c r="H147">
        <f t="shared" si="37"/>
        <v>7</v>
      </c>
      <c r="I147">
        <f t="shared" si="30"/>
        <v>0</v>
      </c>
      <c r="J147">
        <f t="shared" si="31"/>
        <v>190</v>
      </c>
      <c r="K147">
        <f t="shared" si="32"/>
        <v>0</v>
      </c>
      <c r="L147">
        <f t="shared" si="38"/>
        <v>0</v>
      </c>
      <c r="M147">
        <f t="shared" si="33"/>
        <v>0</v>
      </c>
      <c r="N147">
        <f t="shared" si="34"/>
        <v>0</v>
      </c>
      <c r="O147">
        <f t="shared" si="35"/>
        <v>-190</v>
      </c>
      <c r="P147">
        <f t="shared" si="36"/>
        <v>1</v>
      </c>
    </row>
    <row r="148" spans="1:16" x14ac:dyDescent="0.25">
      <c r="A148" s="1">
        <v>44708</v>
      </c>
      <c r="B148">
        <v>0</v>
      </c>
      <c r="C148">
        <f t="shared" si="26"/>
        <v>5</v>
      </c>
      <c r="D148" t="str">
        <f t="shared" si="27"/>
        <v>maj</v>
      </c>
      <c r="E148">
        <f t="shared" si="28"/>
        <v>0</v>
      </c>
      <c r="F148">
        <v>1</v>
      </c>
      <c r="G148">
        <f t="shared" si="29"/>
        <v>0</v>
      </c>
      <c r="H148">
        <f t="shared" si="37"/>
        <v>8</v>
      </c>
      <c r="I148">
        <f t="shared" si="30"/>
        <v>0</v>
      </c>
      <c r="J148">
        <f t="shared" si="31"/>
        <v>190</v>
      </c>
      <c r="K148">
        <f t="shared" si="32"/>
        <v>0</v>
      </c>
      <c r="L148">
        <f t="shared" si="38"/>
        <v>0</v>
      </c>
      <c r="M148">
        <f t="shared" si="33"/>
        <v>0</v>
      </c>
      <c r="N148">
        <f t="shared" si="34"/>
        <v>0</v>
      </c>
      <c r="O148">
        <f t="shared" si="35"/>
        <v>-190</v>
      </c>
      <c r="P148">
        <f t="shared" si="36"/>
        <v>1</v>
      </c>
    </row>
    <row r="149" spans="1:16" x14ac:dyDescent="0.25">
      <c r="A149" s="1">
        <v>44709</v>
      </c>
      <c r="B149">
        <v>0</v>
      </c>
      <c r="C149">
        <f t="shared" si="26"/>
        <v>6</v>
      </c>
      <c r="D149" t="str">
        <f t="shared" si="27"/>
        <v>maj</v>
      </c>
      <c r="E149">
        <f t="shared" si="28"/>
        <v>0</v>
      </c>
      <c r="F149">
        <v>1</v>
      </c>
      <c r="G149">
        <f t="shared" si="29"/>
        <v>0</v>
      </c>
      <c r="H149">
        <f t="shared" si="37"/>
        <v>9</v>
      </c>
      <c r="I149">
        <f t="shared" si="30"/>
        <v>0</v>
      </c>
      <c r="J149">
        <f t="shared" si="31"/>
        <v>190</v>
      </c>
      <c r="K149">
        <f t="shared" si="32"/>
        <v>0</v>
      </c>
      <c r="L149">
        <f t="shared" si="38"/>
        <v>0</v>
      </c>
      <c r="M149">
        <f t="shared" si="33"/>
        <v>0</v>
      </c>
      <c r="N149">
        <f t="shared" si="34"/>
        <v>0</v>
      </c>
      <c r="O149">
        <f t="shared" si="35"/>
        <v>-190</v>
      </c>
      <c r="P149">
        <f t="shared" si="36"/>
        <v>1</v>
      </c>
    </row>
    <row r="150" spans="1:16" x14ac:dyDescent="0.25">
      <c r="A150" s="1">
        <v>44710</v>
      </c>
      <c r="B150">
        <v>0</v>
      </c>
      <c r="C150">
        <f t="shared" si="26"/>
        <v>7</v>
      </c>
      <c r="D150" t="str">
        <f t="shared" si="27"/>
        <v>maj</v>
      </c>
      <c r="E150">
        <f t="shared" si="28"/>
        <v>0</v>
      </c>
      <c r="F150">
        <v>1</v>
      </c>
      <c r="G150">
        <f t="shared" si="29"/>
        <v>0</v>
      </c>
      <c r="H150">
        <f t="shared" si="37"/>
        <v>10</v>
      </c>
      <c r="I150">
        <f t="shared" si="30"/>
        <v>1</v>
      </c>
      <c r="J150">
        <f t="shared" si="31"/>
        <v>190</v>
      </c>
      <c r="K150">
        <f t="shared" si="32"/>
        <v>300</v>
      </c>
      <c r="L150">
        <f t="shared" si="38"/>
        <v>0</v>
      </c>
      <c r="M150">
        <f t="shared" si="33"/>
        <v>0</v>
      </c>
      <c r="N150">
        <f t="shared" si="34"/>
        <v>0</v>
      </c>
      <c r="O150">
        <f t="shared" si="35"/>
        <v>-490</v>
      </c>
      <c r="P150">
        <f t="shared" si="36"/>
        <v>1</v>
      </c>
    </row>
    <row r="151" spans="1:16" x14ac:dyDescent="0.25">
      <c r="A151" s="1">
        <v>44711</v>
      </c>
      <c r="B151">
        <v>0</v>
      </c>
      <c r="C151">
        <f t="shared" si="26"/>
        <v>1</v>
      </c>
      <c r="D151" t="str">
        <f t="shared" si="27"/>
        <v>maj</v>
      </c>
      <c r="E151">
        <f t="shared" si="28"/>
        <v>0</v>
      </c>
      <c r="F151">
        <v>1</v>
      </c>
      <c r="G151">
        <f t="shared" si="29"/>
        <v>0</v>
      </c>
      <c r="H151">
        <f t="shared" si="37"/>
        <v>11</v>
      </c>
      <c r="I151">
        <f t="shared" si="30"/>
        <v>0</v>
      </c>
      <c r="J151">
        <f t="shared" si="31"/>
        <v>190</v>
      </c>
      <c r="K151">
        <f t="shared" si="32"/>
        <v>0</v>
      </c>
      <c r="L151">
        <f t="shared" si="38"/>
        <v>0</v>
      </c>
      <c r="M151">
        <f t="shared" si="33"/>
        <v>0</v>
      </c>
      <c r="N151">
        <f t="shared" si="34"/>
        <v>0</v>
      </c>
      <c r="O151">
        <f t="shared" si="35"/>
        <v>-190</v>
      </c>
      <c r="P151">
        <f t="shared" si="36"/>
        <v>1</v>
      </c>
    </row>
    <row r="152" spans="1:16" x14ac:dyDescent="0.25">
      <c r="A152" s="1">
        <v>44712</v>
      </c>
      <c r="B152">
        <v>0</v>
      </c>
      <c r="C152">
        <f t="shared" si="26"/>
        <v>2</v>
      </c>
      <c r="D152" t="str">
        <f t="shared" si="27"/>
        <v>maj</v>
      </c>
      <c r="E152">
        <f t="shared" si="28"/>
        <v>0</v>
      </c>
      <c r="F152">
        <v>1</v>
      </c>
      <c r="G152">
        <f t="shared" si="29"/>
        <v>0</v>
      </c>
      <c r="H152">
        <f t="shared" si="37"/>
        <v>12</v>
      </c>
      <c r="I152">
        <f t="shared" si="30"/>
        <v>0</v>
      </c>
      <c r="J152">
        <f t="shared" si="31"/>
        <v>190</v>
      </c>
      <c r="K152">
        <f t="shared" si="32"/>
        <v>0</v>
      </c>
      <c r="L152">
        <f t="shared" si="38"/>
        <v>0</v>
      </c>
      <c r="M152">
        <f t="shared" si="33"/>
        <v>0</v>
      </c>
      <c r="N152">
        <f t="shared" si="34"/>
        <v>0</v>
      </c>
      <c r="O152">
        <f t="shared" si="35"/>
        <v>-190</v>
      </c>
      <c r="P152">
        <f t="shared" si="36"/>
        <v>1</v>
      </c>
    </row>
    <row r="153" spans="1:16" x14ac:dyDescent="0.25">
      <c r="A153" s="1">
        <v>44713</v>
      </c>
      <c r="B153">
        <v>0</v>
      </c>
      <c r="C153">
        <f t="shared" si="26"/>
        <v>3</v>
      </c>
      <c r="D153" t="str">
        <f t="shared" si="27"/>
        <v>czerwiec</v>
      </c>
      <c r="E153">
        <f t="shared" si="28"/>
        <v>1</v>
      </c>
      <c r="F153">
        <v>1</v>
      </c>
      <c r="G153">
        <f t="shared" si="29"/>
        <v>0</v>
      </c>
      <c r="H153">
        <f t="shared" si="37"/>
        <v>13</v>
      </c>
      <c r="I153">
        <f t="shared" si="30"/>
        <v>0</v>
      </c>
      <c r="J153">
        <f t="shared" si="31"/>
        <v>260</v>
      </c>
      <c r="K153">
        <f t="shared" si="32"/>
        <v>0</v>
      </c>
      <c r="L153">
        <f t="shared" si="38"/>
        <v>0</v>
      </c>
      <c r="M153">
        <f t="shared" si="33"/>
        <v>0</v>
      </c>
      <c r="N153">
        <f t="shared" si="34"/>
        <v>0</v>
      </c>
      <c r="O153">
        <f t="shared" si="35"/>
        <v>-260</v>
      </c>
      <c r="P153">
        <f t="shared" si="36"/>
        <v>1</v>
      </c>
    </row>
    <row r="154" spans="1:16" x14ac:dyDescent="0.25">
      <c r="A154" s="1">
        <v>44714</v>
      </c>
      <c r="B154">
        <v>18</v>
      </c>
      <c r="C154">
        <f t="shared" si="26"/>
        <v>4</v>
      </c>
      <c r="D154" t="str">
        <f t="shared" si="27"/>
        <v>czerwiec</v>
      </c>
      <c r="E154">
        <f t="shared" si="28"/>
        <v>0</v>
      </c>
      <c r="F154">
        <v>1</v>
      </c>
      <c r="G154">
        <f t="shared" si="29"/>
        <v>1</v>
      </c>
      <c r="H154">
        <f t="shared" si="37"/>
        <v>0</v>
      </c>
      <c r="I154">
        <f t="shared" si="30"/>
        <v>0</v>
      </c>
      <c r="J154">
        <f t="shared" si="31"/>
        <v>190</v>
      </c>
      <c r="K154">
        <f t="shared" si="32"/>
        <v>0</v>
      </c>
      <c r="L154">
        <f t="shared" si="38"/>
        <v>0</v>
      </c>
      <c r="M154">
        <f t="shared" si="33"/>
        <v>18</v>
      </c>
      <c r="N154">
        <f t="shared" si="34"/>
        <v>0</v>
      </c>
      <c r="O154">
        <f t="shared" si="35"/>
        <v>-172</v>
      </c>
      <c r="P154">
        <f t="shared" si="36"/>
        <v>1</v>
      </c>
    </row>
    <row r="155" spans="1:16" x14ac:dyDescent="0.25">
      <c r="A155" s="1">
        <v>44715</v>
      </c>
      <c r="B155">
        <v>525</v>
      </c>
      <c r="C155">
        <f t="shared" si="26"/>
        <v>5</v>
      </c>
      <c r="D155" t="str">
        <f t="shared" si="27"/>
        <v>czerwiec</v>
      </c>
      <c r="E155">
        <f t="shared" si="28"/>
        <v>0</v>
      </c>
      <c r="F155">
        <v>1</v>
      </c>
      <c r="G155">
        <f t="shared" si="29"/>
        <v>1</v>
      </c>
      <c r="H155">
        <f t="shared" si="37"/>
        <v>0</v>
      </c>
      <c r="I155">
        <f t="shared" si="30"/>
        <v>0</v>
      </c>
      <c r="J155">
        <f t="shared" si="31"/>
        <v>190</v>
      </c>
      <c r="K155">
        <f t="shared" si="32"/>
        <v>0</v>
      </c>
      <c r="L155">
        <f t="shared" si="38"/>
        <v>0</v>
      </c>
      <c r="M155">
        <f t="shared" si="33"/>
        <v>525</v>
      </c>
      <c r="N155">
        <f t="shared" si="34"/>
        <v>335</v>
      </c>
      <c r="O155">
        <f t="shared" si="35"/>
        <v>0</v>
      </c>
      <c r="P155">
        <f t="shared" si="36"/>
        <v>0</v>
      </c>
    </row>
    <row r="156" spans="1:16" x14ac:dyDescent="0.25">
      <c r="A156" s="1">
        <v>44716</v>
      </c>
      <c r="B156">
        <v>697</v>
      </c>
      <c r="C156">
        <f t="shared" si="26"/>
        <v>6</v>
      </c>
      <c r="D156" t="str">
        <f t="shared" si="27"/>
        <v>czerwiec</v>
      </c>
      <c r="E156">
        <f t="shared" si="28"/>
        <v>0</v>
      </c>
      <c r="F156">
        <v>1</v>
      </c>
      <c r="G156">
        <f t="shared" si="29"/>
        <v>1</v>
      </c>
      <c r="H156">
        <f t="shared" si="37"/>
        <v>0</v>
      </c>
      <c r="I156">
        <f t="shared" si="30"/>
        <v>0</v>
      </c>
      <c r="J156">
        <f t="shared" si="31"/>
        <v>190</v>
      </c>
      <c r="K156">
        <f t="shared" si="32"/>
        <v>0</v>
      </c>
      <c r="L156">
        <f t="shared" si="38"/>
        <v>335</v>
      </c>
      <c r="M156">
        <f t="shared" si="33"/>
        <v>1032</v>
      </c>
      <c r="N156">
        <f t="shared" si="34"/>
        <v>842</v>
      </c>
      <c r="O156">
        <f t="shared" si="35"/>
        <v>0</v>
      </c>
      <c r="P156">
        <f t="shared" si="36"/>
        <v>0</v>
      </c>
    </row>
    <row r="157" spans="1:16" x14ac:dyDescent="0.25">
      <c r="A157" s="1">
        <v>44717</v>
      </c>
      <c r="B157">
        <v>786</v>
      </c>
      <c r="C157">
        <f t="shared" si="26"/>
        <v>7</v>
      </c>
      <c r="D157" t="str">
        <f t="shared" si="27"/>
        <v>czerwiec</v>
      </c>
      <c r="E157">
        <f t="shared" si="28"/>
        <v>0</v>
      </c>
      <c r="F157">
        <v>1</v>
      </c>
      <c r="G157">
        <f t="shared" si="29"/>
        <v>1</v>
      </c>
      <c r="H157">
        <f t="shared" si="37"/>
        <v>0</v>
      </c>
      <c r="I157">
        <f t="shared" si="30"/>
        <v>0</v>
      </c>
      <c r="J157">
        <f t="shared" si="31"/>
        <v>190</v>
      </c>
      <c r="K157">
        <f t="shared" si="32"/>
        <v>0</v>
      </c>
      <c r="L157">
        <f t="shared" si="38"/>
        <v>842</v>
      </c>
      <c r="M157">
        <f t="shared" si="33"/>
        <v>1628</v>
      </c>
      <c r="N157">
        <f t="shared" si="34"/>
        <v>1438</v>
      </c>
      <c r="O157">
        <f t="shared" si="35"/>
        <v>0</v>
      </c>
      <c r="P157">
        <f t="shared" si="36"/>
        <v>0</v>
      </c>
    </row>
    <row r="158" spans="1:16" x14ac:dyDescent="0.25">
      <c r="A158" s="1">
        <v>44718</v>
      </c>
      <c r="B158">
        <v>792</v>
      </c>
      <c r="C158">
        <f t="shared" si="26"/>
        <v>1</v>
      </c>
      <c r="D158" t="str">
        <f t="shared" si="27"/>
        <v>czerwiec</v>
      </c>
      <c r="E158">
        <f t="shared" si="28"/>
        <v>0</v>
      </c>
      <c r="F158">
        <v>1</v>
      </c>
      <c r="G158">
        <f t="shared" si="29"/>
        <v>1</v>
      </c>
      <c r="H158">
        <f t="shared" si="37"/>
        <v>0</v>
      </c>
      <c r="I158">
        <f t="shared" si="30"/>
        <v>0</v>
      </c>
      <c r="J158">
        <f t="shared" si="31"/>
        <v>190</v>
      </c>
      <c r="K158">
        <f t="shared" si="32"/>
        <v>0</v>
      </c>
      <c r="L158">
        <f t="shared" si="38"/>
        <v>1438</v>
      </c>
      <c r="M158">
        <f t="shared" si="33"/>
        <v>2230</v>
      </c>
      <c r="N158">
        <f t="shared" si="34"/>
        <v>2040</v>
      </c>
      <c r="O158">
        <f t="shared" si="35"/>
        <v>0</v>
      </c>
      <c r="P158">
        <f t="shared" si="36"/>
        <v>0</v>
      </c>
    </row>
    <row r="159" spans="1:16" x14ac:dyDescent="0.25">
      <c r="A159" s="1">
        <v>44719</v>
      </c>
      <c r="B159">
        <v>0</v>
      </c>
      <c r="C159">
        <f t="shared" si="26"/>
        <v>2</v>
      </c>
      <c r="D159" t="str">
        <f t="shared" si="27"/>
        <v>czerwiec</v>
      </c>
      <c r="E159">
        <f t="shared" si="28"/>
        <v>0</v>
      </c>
      <c r="F159">
        <v>1</v>
      </c>
      <c r="G159">
        <f t="shared" si="29"/>
        <v>0</v>
      </c>
      <c r="H159">
        <f t="shared" si="37"/>
        <v>1</v>
      </c>
      <c r="I159">
        <f t="shared" si="30"/>
        <v>0</v>
      </c>
      <c r="J159">
        <f t="shared" si="31"/>
        <v>190</v>
      </c>
      <c r="K159">
        <f t="shared" si="32"/>
        <v>0</v>
      </c>
      <c r="L159">
        <f t="shared" si="38"/>
        <v>2040</v>
      </c>
      <c r="M159">
        <f t="shared" si="33"/>
        <v>2040</v>
      </c>
      <c r="N159">
        <f t="shared" si="34"/>
        <v>1850</v>
      </c>
      <c r="O159">
        <f t="shared" si="35"/>
        <v>0</v>
      </c>
      <c r="P159">
        <f t="shared" si="36"/>
        <v>0</v>
      </c>
    </row>
    <row r="160" spans="1:16" x14ac:dyDescent="0.25">
      <c r="A160" s="1">
        <v>44720</v>
      </c>
      <c r="B160">
        <v>0</v>
      </c>
      <c r="C160">
        <f t="shared" si="26"/>
        <v>3</v>
      </c>
      <c r="D160" t="str">
        <f t="shared" si="27"/>
        <v>czerwiec</v>
      </c>
      <c r="E160">
        <f t="shared" si="28"/>
        <v>1</v>
      </c>
      <c r="F160">
        <v>1</v>
      </c>
      <c r="G160">
        <f t="shared" si="29"/>
        <v>0</v>
      </c>
      <c r="H160">
        <f t="shared" si="37"/>
        <v>2</v>
      </c>
      <c r="I160">
        <f t="shared" si="30"/>
        <v>0</v>
      </c>
      <c r="J160">
        <f t="shared" si="31"/>
        <v>260</v>
      </c>
      <c r="K160">
        <f t="shared" si="32"/>
        <v>0</v>
      </c>
      <c r="L160">
        <f t="shared" si="38"/>
        <v>1850</v>
      </c>
      <c r="M160">
        <f t="shared" si="33"/>
        <v>1850</v>
      </c>
      <c r="N160">
        <f t="shared" si="34"/>
        <v>1590</v>
      </c>
      <c r="O160">
        <f t="shared" si="35"/>
        <v>0</v>
      </c>
      <c r="P160">
        <f t="shared" si="36"/>
        <v>0</v>
      </c>
    </row>
    <row r="161" spans="1:16" x14ac:dyDescent="0.25">
      <c r="A161" s="1">
        <v>44721</v>
      </c>
      <c r="B161">
        <v>0</v>
      </c>
      <c r="C161">
        <f t="shared" si="26"/>
        <v>4</v>
      </c>
      <c r="D161" t="str">
        <f t="shared" si="27"/>
        <v>czerwiec</v>
      </c>
      <c r="E161">
        <f t="shared" si="28"/>
        <v>0</v>
      </c>
      <c r="F161">
        <v>1</v>
      </c>
      <c r="G161">
        <f t="shared" si="29"/>
        <v>0</v>
      </c>
      <c r="H161">
        <f t="shared" si="37"/>
        <v>3</v>
      </c>
      <c r="I161">
        <f t="shared" si="30"/>
        <v>0</v>
      </c>
      <c r="J161">
        <f t="shared" si="31"/>
        <v>190</v>
      </c>
      <c r="K161">
        <f t="shared" si="32"/>
        <v>0</v>
      </c>
      <c r="L161">
        <f t="shared" si="38"/>
        <v>1590</v>
      </c>
      <c r="M161">
        <f t="shared" si="33"/>
        <v>1590</v>
      </c>
      <c r="N161">
        <f t="shared" si="34"/>
        <v>1400</v>
      </c>
      <c r="O161">
        <f t="shared" si="35"/>
        <v>0</v>
      </c>
      <c r="P161">
        <f t="shared" si="36"/>
        <v>0</v>
      </c>
    </row>
    <row r="162" spans="1:16" x14ac:dyDescent="0.25">
      <c r="A162" s="1">
        <v>44722</v>
      </c>
      <c r="B162">
        <v>0</v>
      </c>
      <c r="C162">
        <f t="shared" si="26"/>
        <v>5</v>
      </c>
      <c r="D162" t="str">
        <f t="shared" si="27"/>
        <v>czerwiec</v>
      </c>
      <c r="E162">
        <f t="shared" si="28"/>
        <v>0</v>
      </c>
      <c r="F162">
        <v>1</v>
      </c>
      <c r="G162">
        <f t="shared" si="29"/>
        <v>0</v>
      </c>
      <c r="H162">
        <f t="shared" si="37"/>
        <v>4</v>
      </c>
      <c r="I162">
        <f t="shared" si="30"/>
        <v>0</v>
      </c>
      <c r="J162">
        <f t="shared" si="31"/>
        <v>190</v>
      </c>
      <c r="K162">
        <f t="shared" si="32"/>
        <v>0</v>
      </c>
      <c r="L162">
        <f t="shared" si="38"/>
        <v>1400</v>
      </c>
      <c r="M162">
        <f t="shared" si="33"/>
        <v>1400</v>
      </c>
      <c r="N162">
        <f t="shared" si="34"/>
        <v>1210</v>
      </c>
      <c r="O162">
        <f t="shared" si="35"/>
        <v>0</v>
      </c>
      <c r="P162">
        <f t="shared" si="36"/>
        <v>0</v>
      </c>
    </row>
    <row r="163" spans="1:16" x14ac:dyDescent="0.25">
      <c r="A163" s="1">
        <v>44723</v>
      </c>
      <c r="B163">
        <v>0</v>
      </c>
      <c r="C163">
        <f t="shared" si="26"/>
        <v>6</v>
      </c>
      <c r="D163" t="str">
        <f t="shared" si="27"/>
        <v>czerwiec</v>
      </c>
      <c r="E163">
        <f t="shared" si="28"/>
        <v>0</v>
      </c>
      <c r="F163">
        <v>1</v>
      </c>
      <c r="G163">
        <f t="shared" si="29"/>
        <v>0</v>
      </c>
      <c r="H163">
        <f t="shared" si="37"/>
        <v>5</v>
      </c>
      <c r="I163">
        <f t="shared" si="30"/>
        <v>1</v>
      </c>
      <c r="J163">
        <f t="shared" si="31"/>
        <v>190</v>
      </c>
      <c r="K163">
        <f t="shared" si="32"/>
        <v>300</v>
      </c>
      <c r="L163">
        <f t="shared" si="38"/>
        <v>1210</v>
      </c>
      <c r="M163">
        <f t="shared" si="33"/>
        <v>1210</v>
      </c>
      <c r="N163">
        <f t="shared" si="34"/>
        <v>720</v>
      </c>
      <c r="O163">
        <f t="shared" si="35"/>
        <v>0</v>
      </c>
      <c r="P163">
        <f t="shared" si="36"/>
        <v>0</v>
      </c>
    </row>
    <row r="164" spans="1:16" x14ac:dyDescent="0.25">
      <c r="A164" s="1">
        <v>44724</v>
      </c>
      <c r="B164">
        <v>0</v>
      </c>
      <c r="C164">
        <f t="shared" si="26"/>
        <v>7</v>
      </c>
      <c r="D164" t="str">
        <f t="shared" si="27"/>
        <v>czerwiec</v>
      </c>
      <c r="E164">
        <f t="shared" si="28"/>
        <v>0</v>
      </c>
      <c r="F164">
        <v>1</v>
      </c>
      <c r="G164">
        <f t="shared" si="29"/>
        <v>0</v>
      </c>
      <c r="H164">
        <f t="shared" si="37"/>
        <v>6</v>
      </c>
      <c r="I164">
        <f t="shared" si="30"/>
        <v>0</v>
      </c>
      <c r="J164">
        <f t="shared" si="31"/>
        <v>190</v>
      </c>
      <c r="K164">
        <f t="shared" si="32"/>
        <v>0</v>
      </c>
      <c r="L164">
        <f t="shared" si="38"/>
        <v>720</v>
      </c>
      <c r="M164">
        <f t="shared" si="33"/>
        <v>720</v>
      </c>
      <c r="N164">
        <f t="shared" si="34"/>
        <v>530</v>
      </c>
      <c r="O164">
        <f t="shared" si="35"/>
        <v>0</v>
      </c>
      <c r="P164">
        <f t="shared" si="36"/>
        <v>0</v>
      </c>
    </row>
    <row r="165" spans="1:16" x14ac:dyDescent="0.25">
      <c r="A165" s="1">
        <v>44725</v>
      </c>
      <c r="B165">
        <v>0</v>
      </c>
      <c r="C165">
        <f t="shared" si="26"/>
        <v>1</v>
      </c>
      <c r="D165" t="str">
        <f t="shared" si="27"/>
        <v>czerwiec</v>
      </c>
      <c r="E165">
        <f t="shared" si="28"/>
        <v>0</v>
      </c>
      <c r="F165">
        <v>1</v>
      </c>
      <c r="G165">
        <f t="shared" si="29"/>
        <v>0</v>
      </c>
      <c r="H165">
        <f t="shared" si="37"/>
        <v>7</v>
      </c>
      <c r="I165">
        <f t="shared" si="30"/>
        <v>0</v>
      </c>
      <c r="J165">
        <f t="shared" si="31"/>
        <v>190</v>
      </c>
      <c r="K165">
        <f t="shared" si="32"/>
        <v>0</v>
      </c>
      <c r="L165">
        <f t="shared" si="38"/>
        <v>530</v>
      </c>
      <c r="M165">
        <f t="shared" si="33"/>
        <v>530</v>
      </c>
      <c r="N165">
        <f t="shared" si="34"/>
        <v>340</v>
      </c>
      <c r="O165">
        <f t="shared" si="35"/>
        <v>0</v>
      </c>
      <c r="P165">
        <f t="shared" si="36"/>
        <v>0</v>
      </c>
    </row>
    <row r="166" spans="1:16" x14ac:dyDescent="0.25">
      <c r="A166" s="1">
        <v>44726</v>
      </c>
      <c r="B166">
        <v>0</v>
      </c>
      <c r="C166">
        <f t="shared" si="26"/>
        <v>2</v>
      </c>
      <c r="D166" t="str">
        <f t="shared" si="27"/>
        <v>czerwiec</v>
      </c>
      <c r="E166">
        <f t="shared" si="28"/>
        <v>0</v>
      </c>
      <c r="F166">
        <v>1</v>
      </c>
      <c r="G166">
        <f t="shared" si="29"/>
        <v>0</v>
      </c>
      <c r="H166">
        <f t="shared" si="37"/>
        <v>8</v>
      </c>
      <c r="I166">
        <f t="shared" si="30"/>
        <v>0</v>
      </c>
      <c r="J166">
        <f t="shared" si="31"/>
        <v>190</v>
      </c>
      <c r="K166">
        <f t="shared" si="32"/>
        <v>0</v>
      </c>
      <c r="L166">
        <f t="shared" si="38"/>
        <v>340</v>
      </c>
      <c r="M166">
        <f t="shared" si="33"/>
        <v>340</v>
      </c>
      <c r="N166">
        <f t="shared" si="34"/>
        <v>150</v>
      </c>
      <c r="O166">
        <f t="shared" si="35"/>
        <v>0</v>
      </c>
      <c r="P166">
        <f t="shared" si="36"/>
        <v>0</v>
      </c>
    </row>
    <row r="167" spans="1:16" x14ac:dyDescent="0.25">
      <c r="A167" s="1">
        <v>44727</v>
      </c>
      <c r="B167">
        <v>0</v>
      </c>
      <c r="C167">
        <f t="shared" si="26"/>
        <v>3</v>
      </c>
      <c r="D167" t="str">
        <f t="shared" si="27"/>
        <v>czerwiec</v>
      </c>
      <c r="E167">
        <f t="shared" si="28"/>
        <v>1</v>
      </c>
      <c r="F167">
        <v>1</v>
      </c>
      <c r="G167">
        <f t="shared" si="29"/>
        <v>0</v>
      </c>
      <c r="H167">
        <f t="shared" si="37"/>
        <v>9</v>
      </c>
      <c r="I167">
        <f t="shared" si="30"/>
        <v>0</v>
      </c>
      <c r="J167">
        <f t="shared" si="31"/>
        <v>260</v>
      </c>
      <c r="K167">
        <f t="shared" si="32"/>
        <v>0</v>
      </c>
      <c r="L167">
        <f t="shared" si="38"/>
        <v>150</v>
      </c>
      <c r="M167">
        <f t="shared" si="33"/>
        <v>150</v>
      </c>
      <c r="N167">
        <f t="shared" si="34"/>
        <v>0</v>
      </c>
      <c r="O167">
        <f t="shared" si="35"/>
        <v>-110</v>
      </c>
      <c r="P167">
        <f t="shared" si="36"/>
        <v>1</v>
      </c>
    </row>
    <row r="168" spans="1:16" x14ac:dyDescent="0.25">
      <c r="A168" s="1">
        <v>44728</v>
      </c>
      <c r="B168">
        <v>0</v>
      </c>
      <c r="C168">
        <f t="shared" si="26"/>
        <v>4</v>
      </c>
      <c r="D168" t="str">
        <f t="shared" si="27"/>
        <v>czerwiec</v>
      </c>
      <c r="E168">
        <f t="shared" si="28"/>
        <v>0</v>
      </c>
      <c r="F168">
        <v>1</v>
      </c>
      <c r="G168">
        <f t="shared" si="29"/>
        <v>0</v>
      </c>
      <c r="H168">
        <f t="shared" si="37"/>
        <v>10</v>
      </c>
      <c r="I168">
        <f t="shared" si="30"/>
        <v>1</v>
      </c>
      <c r="J168">
        <f t="shared" si="31"/>
        <v>190</v>
      </c>
      <c r="K168">
        <f t="shared" si="32"/>
        <v>300</v>
      </c>
      <c r="L168">
        <f t="shared" si="38"/>
        <v>0</v>
      </c>
      <c r="M168">
        <f t="shared" si="33"/>
        <v>0</v>
      </c>
      <c r="N168">
        <f t="shared" si="34"/>
        <v>0</v>
      </c>
      <c r="O168">
        <f t="shared" si="35"/>
        <v>-490</v>
      </c>
      <c r="P168">
        <f t="shared" si="36"/>
        <v>1</v>
      </c>
    </row>
    <row r="169" spans="1:16" x14ac:dyDescent="0.25">
      <c r="A169" s="1">
        <v>44729</v>
      </c>
      <c r="B169">
        <v>998</v>
      </c>
      <c r="C169">
        <f t="shared" si="26"/>
        <v>5</v>
      </c>
      <c r="D169" t="str">
        <f t="shared" si="27"/>
        <v>czerwiec</v>
      </c>
      <c r="E169">
        <f t="shared" si="28"/>
        <v>0</v>
      </c>
      <c r="F169">
        <v>1</v>
      </c>
      <c r="G169">
        <f t="shared" si="29"/>
        <v>1</v>
      </c>
      <c r="H169">
        <f t="shared" si="37"/>
        <v>0</v>
      </c>
      <c r="I169">
        <f t="shared" si="30"/>
        <v>0</v>
      </c>
      <c r="J169">
        <f t="shared" si="31"/>
        <v>190</v>
      </c>
      <c r="K169">
        <f t="shared" si="32"/>
        <v>0</v>
      </c>
      <c r="L169">
        <f t="shared" si="38"/>
        <v>0</v>
      </c>
      <c r="M169">
        <f t="shared" si="33"/>
        <v>998</v>
      </c>
      <c r="N169">
        <f t="shared" si="34"/>
        <v>808</v>
      </c>
      <c r="O169">
        <f t="shared" si="35"/>
        <v>0</v>
      </c>
      <c r="P169">
        <f t="shared" si="36"/>
        <v>0</v>
      </c>
    </row>
    <row r="170" spans="1:16" x14ac:dyDescent="0.25">
      <c r="A170" s="1">
        <v>44730</v>
      </c>
      <c r="B170">
        <v>0</v>
      </c>
      <c r="C170">
        <f t="shared" si="26"/>
        <v>6</v>
      </c>
      <c r="D170" t="str">
        <f t="shared" si="27"/>
        <v>czerwiec</v>
      </c>
      <c r="E170">
        <f t="shared" si="28"/>
        <v>0</v>
      </c>
      <c r="F170">
        <v>1</v>
      </c>
      <c r="G170">
        <f t="shared" si="29"/>
        <v>0</v>
      </c>
      <c r="H170">
        <f t="shared" si="37"/>
        <v>1</v>
      </c>
      <c r="I170">
        <f t="shared" si="30"/>
        <v>0</v>
      </c>
      <c r="J170">
        <f t="shared" si="31"/>
        <v>190</v>
      </c>
      <c r="K170">
        <f t="shared" si="32"/>
        <v>0</v>
      </c>
      <c r="L170">
        <f t="shared" si="38"/>
        <v>808</v>
      </c>
      <c r="M170">
        <f t="shared" si="33"/>
        <v>808</v>
      </c>
      <c r="N170">
        <f t="shared" si="34"/>
        <v>618</v>
      </c>
      <c r="O170">
        <f t="shared" si="35"/>
        <v>0</v>
      </c>
      <c r="P170">
        <f t="shared" si="36"/>
        <v>0</v>
      </c>
    </row>
    <row r="171" spans="1:16" x14ac:dyDescent="0.25">
      <c r="A171" s="1">
        <v>44731</v>
      </c>
      <c r="B171">
        <v>0</v>
      </c>
      <c r="C171">
        <f t="shared" si="26"/>
        <v>7</v>
      </c>
      <c r="D171" t="str">
        <f t="shared" si="27"/>
        <v>czerwiec</v>
      </c>
      <c r="E171">
        <f t="shared" si="28"/>
        <v>0</v>
      </c>
      <c r="F171">
        <v>1</v>
      </c>
      <c r="G171">
        <f t="shared" si="29"/>
        <v>0</v>
      </c>
      <c r="H171">
        <f t="shared" si="37"/>
        <v>2</v>
      </c>
      <c r="I171">
        <f t="shared" si="30"/>
        <v>0</v>
      </c>
      <c r="J171">
        <f t="shared" si="31"/>
        <v>190</v>
      </c>
      <c r="K171">
        <f t="shared" si="32"/>
        <v>0</v>
      </c>
      <c r="L171">
        <f t="shared" si="38"/>
        <v>618</v>
      </c>
      <c r="M171">
        <f t="shared" si="33"/>
        <v>618</v>
      </c>
      <c r="N171">
        <f t="shared" si="34"/>
        <v>428</v>
      </c>
      <c r="O171">
        <f t="shared" si="35"/>
        <v>0</v>
      </c>
      <c r="P171">
        <f t="shared" si="36"/>
        <v>0</v>
      </c>
    </row>
    <row r="172" spans="1:16" x14ac:dyDescent="0.25">
      <c r="A172" s="1">
        <v>44732</v>
      </c>
      <c r="B172">
        <v>0</v>
      </c>
      <c r="C172">
        <f t="shared" si="26"/>
        <v>1</v>
      </c>
      <c r="D172" t="str">
        <f t="shared" si="27"/>
        <v>czerwiec</v>
      </c>
      <c r="E172">
        <f t="shared" si="28"/>
        <v>0</v>
      </c>
      <c r="F172">
        <v>1</v>
      </c>
      <c r="G172">
        <f t="shared" si="29"/>
        <v>0</v>
      </c>
      <c r="H172">
        <f t="shared" si="37"/>
        <v>3</v>
      </c>
      <c r="I172">
        <f t="shared" si="30"/>
        <v>0</v>
      </c>
      <c r="J172">
        <f t="shared" si="31"/>
        <v>190</v>
      </c>
      <c r="K172">
        <f t="shared" si="32"/>
        <v>0</v>
      </c>
      <c r="L172">
        <f t="shared" si="38"/>
        <v>428</v>
      </c>
      <c r="M172">
        <f t="shared" si="33"/>
        <v>428</v>
      </c>
      <c r="N172">
        <f t="shared" si="34"/>
        <v>238</v>
      </c>
      <c r="O172">
        <f t="shared" si="35"/>
        <v>0</v>
      </c>
      <c r="P172">
        <f t="shared" si="36"/>
        <v>0</v>
      </c>
    </row>
    <row r="173" spans="1:16" x14ac:dyDescent="0.25">
      <c r="A173" s="1">
        <v>44733</v>
      </c>
      <c r="B173">
        <v>0</v>
      </c>
      <c r="C173">
        <f t="shared" si="26"/>
        <v>2</v>
      </c>
      <c r="D173" t="str">
        <f t="shared" si="27"/>
        <v>czerwiec</v>
      </c>
      <c r="E173">
        <f t="shared" si="28"/>
        <v>0</v>
      </c>
      <c r="F173">
        <v>1</v>
      </c>
      <c r="G173">
        <f t="shared" si="29"/>
        <v>0</v>
      </c>
      <c r="H173">
        <f t="shared" si="37"/>
        <v>4</v>
      </c>
      <c r="I173">
        <f t="shared" si="30"/>
        <v>0</v>
      </c>
      <c r="J173">
        <f t="shared" si="31"/>
        <v>190</v>
      </c>
      <c r="K173">
        <f t="shared" si="32"/>
        <v>0</v>
      </c>
      <c r="L173">
        <f t="shared" si="38"/>
        <v>238</v>
      </c>
      <c r="M173">
        <f t="shared" si="33"/>
        <v>238</v>
      </c>
      <c r="N173">
        <f t="shared" si="34"/>
        <v>48</v>
      </c>
      <c r="O173">
        <f t="shared" si="35"/>
        <v>0</v>
      </c>
      <c r="P173">
        <f t="shared" si="36"/>
        <v>0</v>
      </c>
    </row>
    <row r="174" spans="1:16" x14ac:dyDescent="0.25">
      <c r="A174" s="1">
        <v>44734</v>
      </c>
      <c r="B174">
        <v>0</v>
      </c>
      <c r="C174">
        <f t="shared" si="26"/>
        <v>3</v>
      </c>
      <c r="D174" t="str">
        <f t="shared" si="27"/>
        <v>czerwiec</v>
      </c>
      <c r="E174">
        <f t="shared" si="28"/>
        <v>1</v>
      </c>
      <c r="F174">
        <v>1</v>
      </c>
      <c r="G174">
        <f t="shared" si="29"/>
        <v>0</v>
      </c>
      <c r="H174">
        <f t="shared" si="37"/>
        <v>5</v>
      </c>
      <c r="I174">
        <f t="shared" si="30"/>
        <v>1</v>
      </c>
      <c r="J174">
        <f t="shared" si="31"/>
        <v>260</v>
      </c>
      <c r="K174">
        <f t="shared" si="32"/>
        <v>300</v>
      </c>
      <c r="L174">
        <f t="shared" si="38"/>
        <v>48</v>
      </c>
      <c r="M174">
        <f t="shared" si="33"/>
        <v>48</v>
      </c>
      <c r="N174">
        <f t="shared" si="34"/>
        <v>0</v>
      </c>
      <c r="O174">
        <f t="shared" si="35"/>
        <v>-512</v>
      </c>
      <c r="P174">
        <f t="shared" si="36"/>
        <v>1</v>
      </c>
    </row>
    <row r="175" spans="1:16" x14ac:dyDescent="0.25">
      <c r="A175" s="1">
        <v>44735</v>
      </c>
      <c r="B175">
        <v>0</v>
      </c>
      <c r="C175">
        <f t="shared" si="26"/>
        <v>4</v>
      </c>
      <c r="D175" t="str">
        <f t="shared" si="27"/>
        <v>czerwiec</v>
      </c>
      <c r="E175">
        <f t="shared" si="28"/>
        <v>0</v>
      </c>
      <c r="F175">
        <v>1</v>
      </c>
      <c r="G175">
        <f t="shared" si="29"/>
        <v>0</v>
      </c>
      <c r="H175">
        <f t="shared" si="37"/>
        <v>6</v>
      </c>
      <c r="I175">
        <f t="shared" si="30"/>
        <v>0</v>
      </c>
      <c r="J175">
        <f t="shared" si="31"/>
        <v>190</v>
      </c>
      <c r="K175">
        <f t="shared" si="32"/>
        <v>0</v>
      </c>
      <c r="L175">
        <f t="shared" si="38"/>
        <v>0</v>
      </c>
      <c r="M175">
        <f t="shared" si="33"/>
        <v>0</v>
      </c>
      <c r="N175">
        <f t="shared" si="34"/>
        <v>0</v>
      </c>
      <c r="O175">
        <f t="shared" si="35"/>
        <v>-190</v>
      </c>
      <c r="P175">
        <f t="shared" si="36"/>
        <v>1</v>
      </c>
    </row>
    <row r="176" spans="1:16" x14ac:dyDescent="0.25">
      <c r="A176" s="1">
        <v>44736</v>
      </c>
      <c r="B176">
        <v>0</v>
      </c>
      <c r="C176">
        <f t="shared" si="26"/>
        <v>5</v>
      </c>
      <c r="D176" t="str">
        <f t="shared" si="27"/>
        <v>czerwiec</v>
      </c>
      <c r="E176">
        <f t="shared" si="28"/>
        <v>0</v>
      </c>
      <c r="F176">
        <v>1</v>
      </c>
      <c r="G176">
        <f t="shared" si="29"/>
        <v>0</v>
      </c>
      <c r="H176">
        <f t="shared" si="37"/>
        <v>7</v>
      </c>
      <c r="I176">
        <f t="shared" si="30"/>
        <v>0</v>
      </c>
      <c r="J176">
        <f t="shared" si="31"/>
        <v>190</v>
      </c>
      <c r="K176">
        <f t="shared" si="32"/>
        <v>0</v>
      </c>
      <c r="L176">
        <f t="shared" si="38"/>
        <v>0</v>
      </c>
      <c r="M176">
        <f t="shared" si="33"/>
        <v>0</v>
      </c>
      <c r="N176">
        <f t="shared" si="34"/>
        <v>0</v>
      </c>
      <c r="O176">
        <f t="shared" si="35"/>
        <v>-190</v>
      </c>
      <c r="P176">
        <f t="shared" si="36"/>
        <v>1</v>
      </c>
    </row>
    <row r="177" spans="1:16" x14ac:dyDescent="0.25">
      <c r="A177" s="1">
        <v>44737</v>
      </c>
      <c r="B177">
        <v>0</v>
      </c>
      <c r="C177">
        <f t="shared" si="26"/>
        <v>6</v>
      </c>
      <c r="D177" t="str">
        <f t="shared" si="27"/>
        <v>czerwiec</v>
      </c>
      <c r="E177">
        <f t="shared" si="28"/>
        <v>0</v>
      </c>
      <c r="F177">
        <v>1</v>
      </c>
      <c r="G177">
        <f t="shared" si="29"/>
        <v>0</v>
      </c>
      <c r="H177">
        <f t="shared" si="37"/>
        <v>8</v>
      </c>
      <c r="I177">
        <f t="shared" si="30"/>
        <v>0</v>
      </c>
      <c r="J177">
        <f t="shared" si="31"/>
        <v>190</v>
      </c>
      <c r="K177">
        <f t="shared" si="32"/>
        <v>0</v>
      </c>
      <c r="L177">
        <f t="shared" si="38"/>
        <v>0</v>
      </c>
      <c r="M177">
        <f t="shared" si="33"/>
        <v>0</v>
      </c>
      <c r="N177">
        <f t="shared" si="34"/>
        <v>0</v>
      </c>
      <c r="O177">
        <f t="shared" si="35"/>
        <v>-190</v>
      </c>
      <c r="P177">
        <f t="shared" si="36"/>
        <v>1</v>
      </c>
    </row>
    <row r="178" spans="1:16" x14ac:dyDescent="0.25">
      <c r="A178" s="1">
        <v>44738</v>
      </c>
      <c r="B178">
        <v>540</v>
      </c>
      <c r="C178">
        <f t="shared" si="26"/>
        <v>7</v>
      </c>
      <c r="D178" t="str">
        <f t="shared" si="27"/>
        <v>czerwiec</v>
      </c>
      <c r="E178">
        <f t="shared" si="28"/>
        <v>0</v>
      </c>
      <c r="F178">
        <v>1</v>
      </c>
      <c r="G178">
        <f t="shared" si="29"/>
        <v>1</v>
      </c>
      <c r="H178">
        <f t="shared" si="37"/>
        <v>0</v>
      </c>
      <c r="I178">
        <f t="shared" si="30"/>
        <v>0</v>
      </c>
      <c r="J178">
        <f t="shared" si="31"/>
        <v>190</v>
      </c>
      <c r="K178">
        <f t="shared" si="32"/>
        <v>0</v>
      </c>
      <c r="L178">
        <f t="shared" si="38"/>
        <v>0</v>
      </c>
      <c r="M178">
        <f t="shared" si="33"/>
        <v>540</v>
      </c>
      <c r="N178">
        <f t="shared" si="34"/>
        <v>350</v>
      </c>
      <c r="O178">
        <f t="shared" si="35"/>
        <v>0</v>
      </c>
      <c r="P178">
        <f t="shared" si="36"/>
        <v>0</v>
      </c>
    </row>
    <row r="179" spans="1:16" x14ac:dyDescent="0.25">
      <c r="A179" s="1">
        <v>44739</v>
      </c>
      <c r="B179">
        <v>607</v>
      </c>
      <c r="C179">
        <f t="shared" si="26"/>
        <v>1</v>
      </c>
      <c r="D179" t="str">
        <f t="shared" si="27"/>
        <v>czerwiec</v>
      </c>
      <c r="E179">
        <f t="shared" si="28"/>
        <v>0</v>
      </c>
      <c r="F179">
        <v>1</v>
      </c>
      <c r="G179">
        <f t="shared" si="29"/>
        <v>1</v>
      </c>
      <c r="H179">
        <f t="shared" si="37"/>
        <v>0</v>
      </c>
      <c r="I179">
        <f t="shared" si="30"/>
        <v>0</v>
      </c>
      <c r="J179">
        <f t="shared" si="31"/>
        <v>190</v>
      </c>
      <c r="K179">
        <f t="shared" si="32"/>
        <v>0</v>
      </c>
      <c r="L179">
        <f t="shared" si="38"/>
        <v>350</v>
      </c>
      <c r="M179">
        <f t="shared" si="33"/>
        <v>957</v>
      </c>
      <c r="N179">
        <f t="shared" si="34"/>
        <v>767</v>
      </c>
      <c r="O179">
        <f t="shared" si="35"/>
        <v>0</v>
      </c>
      <c r="P179">
        <f t="shared" si="36"/>
        <v>0</v>
      </c>
    </row>
    <row r="180" spans="1:16" x14ac:dyDescent="0.25">
      <c r="A180" s="1">
        <v>44740</v>
      </c>
      <c r="B180">
        <v>603</v>
      </c>
      <c r="C180">
        <f t="shared" si="26"/>
        <v>2</v>
      </c>
      <c r="D180" t="str">
        <f t="shared" si="27"/>
        <v>czerwiec</v>
      </c>
      <c r="E180">
        <f t="shared" si="28"/>
        <v>0</v>
      </c>
      <c r="F180">
        <v>1</v>
      </c>
      <c r="G180">
        <f t="shared" si="29"/>
        <v>1</v>
      </c>
      <c r="H180">
        <f t="shared" si="37"/>
        <v>0</v>
      </c>
      <c r="I180">
        <f t="shared" si="30"/>
        <v>0</v>
      </c>
      <c r="J180">
        <f t="shared" si="31"/>
        <v>190</v>
      </c>
      <c r="K180">
        <f t="shared" si="32"/>
        <v>0</v>
      </c>
      <c r="L180">
        <f t="shared" si="38"/>
        <v>767</v>
      </c>
      <c r="M180">
        <f t="shared" si="33"/>
        <v>1370</v>
      </c>
      <c r="N180">
        <f t="shared" si="34"/>
        <v>1180</v>
      </c>
      <c r="O180">
        <f t="shared" si="35"/>
        <v>0</v>
      </c>
      <c r="P180">
        <f t="shared" si="36"/>
        <v>0</v>
      </c>
    </row>
    <row r="181" spans="1:16" x14ac:dyDescent="0.25">
      <c r="A181" s="1">
        <v>44741</v>
      </c>
      <c r="B181">
        <v>0</v>
      </c>
      <c r="C181">
        <f t="shared" si="26"/>
        <v>3</v>
      </c>
      <c r="D181" t="str">
        <f t="shared" si="27"/>
        <v>czerwiec</v>
      </c>
      <c r="E181">
        <f t="shared" si="28"/>
        <v>1</v>
      </c>
      <c r="F181">
        <v>1</v>
      </c>
      <c r="G181">
        <f t="shared" si="29"/>
        <v>0</v>
      </c>
      <c r="H181">
        <f t="shared" si="37"/>
        <v>1</v>
      </c>
      <c r="I181">
        <f t="shared" si="30"/>
        <v>0</v>
      </c>
      <c r="J181">
        <f t="shared" si="31"/>
        <v>260</v>
      </c>
      <c r="K181">
        <f t="shared" si="32"/>
        <v>0</v>
      </c>
      <c r="L181">
        <f t="shared" si="38"/>
        <v>1180</v>
      </c>
      <c r="M181">
        <f t="shared" si="33"/>
        <v>1180</v>
      </c>
      <c r="N181">
        <f t="shared" si="34"/>
        <v>920</v>
      </c>
      <c r="O181">
        <f t="shared" si="35"/>
        <v>0</v>
      </c>
      <c r="P181">
        <f t="shared" si="36"/>
        <v>0</v>
      </c>
    </row>
    <row r="182" spans="1:16" x14ac:dyDescent="0.25">
      <c r="A182" s="1">
        <v>44742</v>
      </c>
      <c r="B182">
        <v>0</v>
      </c>
      <c r="C182">
        <f t="shared" si="26"/>
        <v>4</v>
      </c>
      <c r="D182" t="str">
        <f t="shared" si="27"/>
        <v>czerwiec</v>
      </c>
      <c r="E182">
        <f t="shared" si="28"/>
        <v>0</v>
      </c>
      <c r="F182">
        <v>1</v>
      </c>
      <c r="G182">
        <f t="shared" si="29"/>
        <v>0</v>
      </c>
      <c r="H182">
        <f t="shared" si="37"/>
        <v>2</v>
      </c>
      <c r="I182">
        <f t="shared" si="30"/>
        <v>0</v>
      </c>
      <c r="J182">
        <f t="shared" si="31"/>
        <v>190</v>
      </c>
      <c r="K182">
        <f t="shared" si="32"/>
        <v>0</v>
      </c>
      <c r="L182">
        <f t="shared" si="38"/>
        <v>920</v>
      </c>
      <c r="M182">
        <f t="shared" si="33"/>
        <v>920</v>
      </c>
      <c r="N182">
        <f t="shared" si="34"/>
        <v>730</v>
      </c>
      <c r="O182">
        <f t="shared" si="35"/>
        <v>0</v>
      </c>
      <c r="P182">
        <f t="shared" si="36"/>
        <v>0</v>
      </c>
    </row>
    <row r="183" spans="1:16" x14ac:dyDescent="0.25">
      <c r="A183" s="1">
        <v>44743</v>
      </c>
      <c r="B183">
        <v>0</v>
      </c>
      <c r="C183">
        <f t="shared" si="26"/>
        <v>5</v>
      </c>
      <c r="D183" t="str">
        <f t="shared" si="27"/>
        <v>lipiec</v>
      </c>
      <c r="E183">
        <f t="shared" si="28"/>
        <v>0</v>
      </c>
      <c r="F183">
        <v>1</v>
      </c>
      <c r="G183">
        <f t="shared" si="29"/>
        <v>0</v>
      </c>
      <c r="H183">
        <f t="shared" si="37"/>
        <v>3</v>
      </c>
      <c r="I183">
        <f t="shared" si="30"/>
        <v>0</v>
      </c>
      <c r="J183">
        <f t="shared" si="31"/>
        <v>190</v>
      </c>
      <c r="K183">
        <f t="shared" si="32"/>
        <v>0</v>
      </c>
      <c r="L183">
        <f t="shared" si="38"/>
        <v>730</v>
      </c>
      <c r="M183">
        <f t="shared" si="33"/>
        <v>730</v>
      </c>
      <c r="N183">
        <f t="shared" si="34"/>
        <v>540</v>
      </c>
      <c r="O183">
        <f t="shared" si="35"/>
        <v>0</v>
      </c>
      <c r="P183">
        <f t="shared" si="36"/>
        <v>0</v>
      </c>
    </row>
    <row r="184" spans="1:16" x14ac:dyDescent="0.25">
      <c r="A184" s="1">
        <v>44744</v>
      </c>
      <c r="B184">
        <v>0</v>
      </c>
      <c r="C184">
        <f t="shared" si="26"/>
        <v>6</v>
      </c>
      <c r="D184" t="str">
        <f t="shared" si="27"/>
        <v>lipiec</v>
      </c>
      <c r="E184">
        <f t="shared" si="28"/>
        <v>0</v>
      </c>
      <c r="F184">
        <v>1</v>
      </c>
      <c r="G184">
        <f t="shared" si="29"/>
        <v>0</v>
      </c>
      <c r="H184">
        <f t="shared" si="37"/>
        <v>4</v>
      </c>
      <c r="I184">
        <f t="shared" si="30"/>
        <v>0</v>
      </c>
      <c r="J184">
        <f t="shared" si="31"/>
        <v>190</v>
      </c>
      <c r="K184">
        <f t="shared" si="32"/>
        <v>0</v>
      </c>
      <c r="L184">
        <f t="shared" si="38"/>
        <v>540</v>
      </c>
      <c r="M184">
        <f t="shared" si="33"/>
        <v>540</v>
      </c>
      <c r="N184">
        <f t="shared" si="34"/>
        <v>350</v>
      </c>
      <c r="O184">
        <f t="shared" si="35"/>
        <v>0</v>
      </c>
      <c r="P184">
        <f t="shared" si="36"/>
        <v>0</v>
      </c>
    </row>
    <row r="185" spans="1:16" x14ac:dyDescent="0.25">
      <c r="A185" s="1">
        <v>44745</v>
      </c>
      <c r="B185">
        <v>0</v>
      </c>
      <c r="C185">
        <f t="shared" si="26"/>
        <v>7</v>
      </c>
      <c r="D185" t="str">
        <f t="shared" si="27"/>
        <v>lipiec</v>
      </c>
      <c r="E185">
        <f t="shared" si="28"/>
        <v>0</v>
      </c>
      <c r="F185">
        <v>1</v>
      </c>
      <c r="G185">
        <f t="shared" si="29"/>
        <v>0</v>
      </c>
      <c r="H185">
        <f t="shared" si="37"/>
        <v>5</v>
      </c>
      <c r="I185">
        <f t="shared" si="30"/>
        <v>1</v>
      </c>
      <c r="J185">
        <f t="shared" si="31"/>
        <v>190</v>
      </c>
      <c r="K185">
        <f t="shared" si="32"/>
        <v>300</v>
      </c>
      <c r="L185">
        <f t="shared" si="38"/>
        <v>350</v>
      </c>
      <c r="M185">
        <f t="shared" si="33"/>
        <v>350</v>
      </c>
      <c r="N185">
        <f t="shared" si="34"/>
        <v>0</v>
      </c>
      <c r="O185">
        <f t="shared" si="35"/>
        <v>-140</v>
      </c>
      <c r="P185">
        <f t="shared" si="36"/>
        <v>1</v>
      </c>
    </row>
    <row r="186" spans="1:16" x14ac:dyDescent="0.25">
      <c r="A186" s="1">
        <v>44746</v>
      </c>
      <c r="B186">
        <v>0</v>
      </c>
      <c r="C186">
        <f t="shared" si="26"/>
        <v>1</v>
      </c>
      <c r="D186" t="str">
        <f t="shared" si="27"/>
        <v>lipiec</v>
      </c>
      <c r="E186">
        <f t="shared" si="28"/>
        <v>0</v>
      </c>
      <c r="F186">
        <v>1</v>
      </c>
      <c r="G186">
        <f t="shared" si="29"/>
        <v>0</v>
      </c>
      <c r="H186">
        <f t="shared" si="37"/>
        <v>6</v>
      </c>
      <c r="I186">
        <f t="shared" si="30"/>
        <v>0</v>
      </c>
      <c r="J186">
        <f t="shared" si="31"/>
        <v>190</v>
      </c>
      <c r="K186">
        <f t="shared" si="32"/>
        <v>0</v>
      </c>
      <c r="L186">
        <f t="shared" si="38"/>
        <v>0</v>
      </c>
      <c r="M186">
        <f t="shared" si="33"/>
        <v>0</v>
      </c>
      <c r="N186">
        <f t="shared" si="34"/>
        <v>0</v>
      </c>
      <c r="O186">
        <f t="shared" si="35"/>
        <v>-190</v>
      </c>
      <c r="P186">
        <f t="shared" si="36"/>
        <v>1</v>
      </c>
    </row>
    <row r="187" spans="1:16" x14ac:dyDescent="0.25">
      <c r="A187" s="1">
        <v>44747</v>
      </c>
      <c r="B187">
        <v>0</v>
      </c>
      <c r="C187">
        <f t="shared" si="26"/>
        <v>2</v>
      </c>
      <c r="D187" t="str">
        <f t="shared" si="27"/>
        <v>lipiec</v>
      </c>
      <c r="E187">
        <f t="shared" si="28"/>
        <v>0</v>
      </c>
      <c r="F187">
        <v>1</v>
      </c>
      <c r="G187">
        <f t="shared" si="29"/>
        <v>0</v>
      </c>
      <c r="H187">
        <f t="shared" si="37"/>
        <v>7</v>
      </c>
      <c r="I187">
        <f t="shared" si="30"/>
        <v>0</v>
      </c>
      <c r="J187">
        <f t="shared" si="31"/>
        <v>190</v>
      </c>
      <c r="K187">
        <f t="shared" si="32"/>
        <v>0</v>
      </c>
      <c r="L187">
        <f t="shared" si="38"/>
        <v>0</v>
      </c>
      <c r="M187">
        <f t="shared" si="33"/>
        <v>0</v>
      </c>
      <c r="N187">
        <f t="shared" si="34"/>
        <v>0</v>
      </c>
      <c r="O187">
        <f t="shared" si="35"/>
        <v>-190</v>
      </c>
      <c r="P187">
        <f t="shared" si="36"/>
        <v>1</v>
      </c>
    </row>
    <row r="188" spans="1:16" x14ac:dyDescent="0.25">
      <c r="A188" s="1">
        <v>44748</v>
      </c>
      <c r="B188">
        <v>527</v>
      </c>
      <c r="C188">
        <f t="shared" si="26"/>
        <v>3</v>
      </c>
      <c r="D188" t="str">
        <f t="shared" si="27"/>
        <v>lipiec</v>
      </c>
      <c r="E188">
        <f t="shared" si="28"/>
        <v>1</v>
      </c>
      <c r="F188">
        <v>1</v>
      </c>
      <c r="G188">
        <f t="shared" si="29"/>
        <v>1</v>
      </c>
      <c r="H188">
        <f t="shared" si="37"/>
        <v>0</v>
      </c>
      <c r="I188">
        <f t="shared" si="30"/>
        <v>0</v>
      </c>
      <c r="J188">
        <f t="shared" si="31"/>
        <v>260</v>
      </c>
      <c r="K188">
        <f t="shared" si="32"/>
        <v>0</v>
      </c>
      <c r="L188">
        <f t="shared" si="38"/>
        <v>0</v>
      </c>
      <c r="M188">
        <f t="shared" si="33"/>
        <v>527</v>
      </c>
      <c r="N188">
        <f t="shared" si="34"/>
        <v>267</v>
      </c>
      <c r="O188">
        <f t="shared" si="35"/>
        <v>0</v>
      </c>
      <c r="P188">
        <f t="shared" si="36"/>
        <v>0</v>
      </c>
    </row>
    <row r="189" spans="1:16" x14ac:dyDescent="0.25">
      <c r="A189" s="1">
        <v>44749</v>
      </c>
      <c r="B189">
        <v>619</v>
      </c>
      <c r="C189">
        <f t="shared" si="26"/>
        <v>4</v>
      </c>
      <c r="D189" t="str">
        <f t="shared" si="27"/>
        <v>lipiec</v>
      </c>
      <c r="E189">
        <f t="shared" si="28"/>
        <v>0</v>
      </c>
      <c r="F189">
        <v>1</v>
      </c>
      <c r="G189">
        <f t="shared" si="29"/>
        <v>1</v>
      </c>
      <c r="H189">
        <f t="shared" si="37"/>
        <v>0</v>
      </c>
      <c r="I189">
        <f t="shared" si="30"/>
        <v>0</v>
      </c>
      <c r="J189">
        <f t="shared" si="31"/>
        <v>190</v>
      </c>
      <c r="K189">
        <f t="shared" si="32"/>
        <v>0</v>
      </c>
      <c r="L189">
        <f t="shared" si="38"/>
        <v>267</v>
      </c>
      <c r="M189">
        <f t="shared" si="33"/>
        <v>886</v>
      </c>
      <c r="N189">
        <f t="shared" si="34"/>
        <v>696</v>
      </c>
      <c r="O189">
        <f t="shared" si="35"/>
        <v>0</v>
      </c>
      <c r="P189">
        <f t="shared" si="36"/>
        <v>0</v>
      </c>
    </row>
    <row r="190" spans="1:16" x14ac:dyDescent="0.25">
      <c r="A190" s="1">
        <v>44750</v>
      </c>
      <c r="B190">
        <v>0</v>
      </c>
      <c r="C190">
        <f t="shared" si="26"/>
        <v>5</v>
      </c>
      <c r="D190" t="str">
        <f t="shared" si="27"/>
        <v>lipiec</v>
      </c>
      <c r="E190">
        <f t="shared" si="28"/>
        <v>0</v>
      </c>
      <c r="F190">
        <v>1</v>
      </c>
      <c r="G190">
        <f t="shared" si="29"/>
        <v>0</v>
      </c>
      <c r="H190">
        <f t="shared" si="37"/>
        <v>1</v>
      </c>
      <c r="I190">
        <f t="shared" si="30"/>
        <v>0</v>
      </c>
      <c r="J190">
        <f t="shared" si="31"/>
        <v>190</v>
      </c>
      <c r="K190">
        <f t="shared" si="32"/>
        <v>0</v>
      </c>
      <c r="L190">
        <f t="shared" si="38"/>
        <v>696</v>
      </c>
      <c r="M190">
        <f t="shared" si="33"/>
        <v>696</v>
      </c>
      <c r="N190">
        <f t="shared" si="34"/>
        <v>506</v>
      </c>
      <c r="O190">
        <f t="shared" si="35"/>
        <v>0</v>
      </c>
      <c r="P190">
        <f t="shared" si="36"/>
        <v>0</v>
      </c>
    </row>
    <row r="191" spans="1:16" x14ac:dyDescent="0.25">
      <c r="A191" s="1">
        <v>44751</v>
      </c>
      <c r="B191">
        <v>0</v>
      </c>
      <c r="C191">
        <f t="shared" si="26"/>
        <v>6</v>
      </c>
      <c r="D191" t="str">
        <f t="shared" si="27"/>
        <v>lipiec</v>
      </c>
      <c r="E191">
        <f t="shared" si="28"/>
        <v>0</v>
      </c>
      <c r="F191">
        <v>1</v>
      </c>
      <c r="G191">
        <f t="shared" si="29"/>
        <v>0</v>
      </c>
      <c r="H191">
        <f t="shared" si="37"/>
        <v>2</v>
      </c>
      <c r="I191">
        <f t="shared" si="30"/>
        <v>0</v>
      </c>
      <c r="J191">
        <f t="shared" si="31"/>
        <v>190</v>
      </c>
      <c r="K191">
        <f t="shared" si="32"/>
        <v>0</v>
      </c>
      <c r="L191">
        <f t="shared" si="38"/>
        <v>506</v>
      </c>
      <c r="M191">
        <f t="shared" si="33"/>
        <v>506</v>
      </c>
      <c r="N191">
        <f t="shared" si="34"/>
        <v>316</v>
      </c>
      <c r="O191">
        <f t="shared" si="35"/>
        <v>0</v>
      </c>
      <c r="P191">
        <f t="shared" si="36"/>
        <v>0</v>
      </c>
    </row>
    <row r="192" spans="1:16" x14ac:dyDescent="0.25">
      <c r="A192" s="1">
        <v>44752</v>
      </c>
      <c r="B192">
        <v>0</v>
      </c>
      <c r="C192">
        <f t="shared" si="26"/>
        <v>7</v>
      </c>
      <c r="D192" t="str">
        <f t="shared" si="27"/>
        <v>lipiec</v>
      </c>
      <c r="E192">
        <f t="shared" si="28"/>
        <v>0</v>
      </c>
      <c r="F192">
        <v>1</v>
      </c>
      <c r="G192">
        <f t="shared" si="29"/>
        <v>0</v>
      </c>
      <c r="H192">
        <f t="shared" si="37"/>
        <v>3</v>
      </c>
      <c r="I192">
        <f t="shared" si="30"/>
        <v>0</v>
      </c>
      <c r="J192">
        <f t="shared" si="31"/>
        <v>190</v>
      </c>
      <c r="K192">
        <f t="shared" si="32"/>
        <v>0</v>
      </c>
      <c r="L192">
        <f t="shared" si="38"/>
        <v>316</v>
      </c>
      <c r="M192">
        <f t="shared" si="33"/>
        <v>316</v>
      </c>
      <c r="N192">
        <f t="shared" si="34"/>
        <v>126</v>
      </c>
      <c r="O192">
        <f t="shared" si="35"/>
        <v>0</v>
      </c>
      <c r="P192">
        <f t="shared" si="36"/>
        <v>0</v>
      </c>
    </row>
    <row r="193" spans="1:16" x14ac:dyDescent="0.25">
      <c r="A193" s="1">
        <v>44753</v>
      </c>
      <c r="B193">
        <v>170</v>
      </c>
      <c r="C193">
        <f t="shared" si="26"/>
        <v>1</v>
      </c>
      <c r="D193" t="str">
        <f t="shared" si="27"/>
        <v>lipiec</v>
      </c>
      <c r="E193">
        <f t="shared" si="28"/>
        <v>0</v>
      </c>
      <c r="F193">
        <v>1</v>
      </c>
      <c r="G193">
        <f t="shared" si="29"/>
        <v>1</v>
      </c>
      <c r="H193">
        <f t="shared" si="37"/>
        <v>0</v>
      </c>
      <c r="I193">
        <f t="shared" si="30"/>
        <v>0</v>
      </c>
      <c r="J193">
        <f t="shared" si="31"/>
        <v>190</v>
      </c>
      <c r="K193">
        <f t="shared" si="32"/>
        <v>0</v>
      </c>
      <c r="L193">
        <f t="shared" si="38"/>
        <v>126</v>
      </c>
      <c r="M193">
        <f t="shared" si="33"/>
        <v>296</v>
      </c>
      <c r="N193">
        <f t="shared" si="34"/>
        <v>106</v>
      </c>
      <c r="O193">
        <f t="shared" si="35"/>
        <v>0</v>
      </c>
      <c r="P193">
        <f t="shared" si="36"/>
        <v>0</v>
      </c>
    </row>
    <row r="194" spans="1:16" x14ac:dyDescent="0.25">
      <c r="A194" s="1">
        <v>44754</v>
      </c>
      <c r="B194">
        <v>13</v>
      </c>
      <c r="C194">
        <f t="shared" si="26"/>
        <v>2</v>
      </c>
      <c r="D194" t="str">
        <f t="shared" si="27"/>
        <v>lipiec</v>
      </c>
      <c r="E194">
        <f t="shared" si="28"/>
        <v>0</v>
      </c>
      <c r="F194">
        <v>1</v>
      </c>
      <c r="G194">
        <f t="shared" si="29"/>
        <v>1</v>
      </c>
      <c r="H194">
        <f t="shared" si="37"/>
        <v>0</v>
      </c>
      <c r="I194">
        <f t="shared" si="30"/>
        <v>0</v>
      </c>
      <c r="J194">
        <f t="shared" si="31"/>
        <v>190</v>
      </c>
      <c r="K194">
        <f t="shared" si="32"/>
        <v>0</v>
      </c>
      <c r="L194">
        <f t="shared" si="38"/>
        <v>106</v>
      </c>
      <c r="M194">
        <f t="shared" si="33"/>
        <v>119</v>
      </c>
      <c r="N194">
        <f t="shared" si="34"/>
        <v>0</v>
      </c>
      <c r="O194">
        <f t="shared" si="35"/>
        <v>-71</v>
      </c>
      <c r="P194">
        <f t="shared" si="36"/>
        <v>1</v>
      </c>
    </row>
    <row r="195" spans="1:16" x14ac:dyDescent="0.25">
      <c r="A195" s="1">
        <v>44755</v>
      </c>
      <c r="B195">
        <v>0</v>
      </c>
      <c r="C195">
        <f t="shared" ref="C195:C258" si="39">WEEKDAY(A195,2)</f>
        <v>3</v>
      </c>
      <c r="D195" t="str">
        <f t="shared" ref="D195:D258" si="40">TEXT(A195,"mmmm")</f>
        <v>lipiec</v>
      </c>
      <c r="E195">
        <f t="shared" ref="E195:E258" si="41">IF(C195=3,1,0)</f>
        <v>1</v>
      </c>
      <c r="F195">
        <v>1</v>
      </c>
      <c r="G195">
        <f t="shared" ref="G195:G258" si="42">IF(F195=1,IF(B195&gt;0,1,0),-1)</f>
        <v>0</v>
      </c>
      <c r="H195">
        <f t="shared" si="37"/>
        <v>1</v>
      </c>
      <c r="I195">
        <f t="shared" ref="I195:I258" si="43">IF(AND(MOD(H195,5)=0,H195&lt;&gt;0),1,0)</f>
        <v>0</v>
      </c>
      <c r="J195">
        <f t="shared" ref="J195:J258" si="44">IF(E195=1,260,190)</f>
        <v>260</v>
      </c>
      <c r="K195">
        <f t="shared" ref="K195:K258" si="45">I195*300</f>
        <v>0</v>
      </c>
      <c r="L195">
        <f t="shared" si="38"/>
        <v>0</v>
      </c>
      <c r="M195">
        <f t="shared" ref="M195:M258" si="46">L195+B195</f>
        <v>0</v>
      </c>
      <c r="N195">
        <f t="shared" ref="N195:N258" si="47">IF(M195-K195-J195&lt;0,0,M195-K195-J195)</f>
        <v>0</v>
      </c>
      <c r="O195">
        <f t="shared" ref="O195:O258" si="48">IF(M195-K195-J195&lt;0,M195-K195-J195,0)</f>
        <v>-260</v>
      </c>
      <c r="P195">
        <f t="shared" ref="P195:P258" si="49">IF(O195&lt;0,1,0)</f>
        <v>1</v>
      </c>
    </row>
    <row r="196" spans="1:16" x14ac:dyDescent="0.25">
      <c r="A196" s="1">
        <v>44756</v>
      </c>
      <c r="B196">
        <v>0</v>
      </c>
      <c r="C196">
        <f t="shared" si="39"/>
        <v>4</v>
      </c>
      <c r="D196" t="str">
        <f t="shared" si="40"/>
        <v>lipiec</v>
      </c>
      <c r="E196">
        <f t="shared" si="41"/>
        <v>0</v>
      </c>
      <c r="F196">
        <v>1</v>
      </c>
      <c r="G196">
        <f t="shared" si="42"/>
        <v>0</v>
      </c>
      <c r="H196">
        <f t="shared" ref="H196:H259" si="50">IF(G196=0,H195+1,0)</f>
        <v>2</v>
      </c>
      <c r="I196">
        <f t="shared" si="43"/>
        <v>0</v>
      </c>
      <c r="J196">
        <f t="shared" si="44"/>
        <v>190</v>
      </c>
      <c r="K196">
        <f t="shared" si="45"/>
        <v>0</v>
      </c>
      <c r="L196">
        <f t="shared" ref="L196:L259" si="51">N195</f>
        <v>0</v>
      </c>
      <c r="M196">
        <f t="shared" si="46"/>
        <v>0</v>
      </c>
      <c r="N196">
        <f t="shared" si="47"/>
        <v>0</v>
      </c>
      <c r="O196">
        <f t="shared" si="48"/>
        <v>-190</v>
      </c>
      <c r="P196">
        <f t="shared" si="49"/>
        <v>1</v>
      </c>
    </row>
    <row r="197" spans="1:16" x14ac:dyDescent="0.25">
      <c r="A197" s="1">
        <v>44757</v>
      </c>
      <c r="B197">
        <v>0</v>
      </c>
      <c r="C197">
        <f t="shared" si="39"/>
        <v>5</v>
      </c>
      <c r="D197" t="str">
        <f t="shared" si="40"/>
        <v>lipiec</v>
      </c>
      <c r="E197">
        <f t="shared" si="41"/>
        <v>0</v>
      </c>
      <c r="F197">
        <v>1</v>
      </c>
      <c r="G197">
        <f t="shared" si="42"/>
        <v>0</v>
      </c>
      <c r="H197">
        <f t="shared" si="50"/>
        <v>3</v>
      </c>
      <c r="I197">
        <f t="shared" si="43"/>
        <v>0</v>
      </c>
      <c r="J197">
        <f t="shared" si="44"/>
        <v>190</v>
      </c>
      <c r="K197">
        <f t="shared" si="45"/>
        <v>0</v>
      </c>
      <c r="L197">
        <f t="shared" si="51"/>
        <v>0</v>
      </c>
      <c r="M197">
        <f t="shared" si="46"/>
        <v>0</v>
      </c>
      <c r="N197">
        <f t="shared" si="47"/>
        <v>0</v>
      </c>
      <c r="O197">
        <f t="shared" si="48"/>
        <v>-190</v>
      </c>
      <c r="P197">
        <f t="shared" si="49"/>
        <v>1</v>
      </c>
    </row>
    <row r="198" spans="1:16" x14ac:dyDescent="0.25">
      <c r="A198" s="1">
        <v>44758</v>
      </c>
      <c r="B198">
        <v>0</v>
      </c>
      <c r="C198">
        <f t="shared" si="39"/>
        <v>6</v>
      </c>
      <c r="D198" t="str">
        <f t="shared" si="40"/>
        <v>lipiec</v>
      </c>
      <c r="E198">
        <f t="shared" si="41"/>
        <v>0</v>
      </c>
      <c r="F198">
        <v>1</v>
      </c>
      <c r="G198">
        <f t="shared" si="42"/>
        <v>0</v>
      </c>
      <c r="H198">
        <f t="shared" si="50"/>
        <v>4</v>
      </c>
      <c r="I198">
        <f t="shared" si="43"/>
        <v>0</v>
      </c>
      <c r="J198">
        <f t="shared" si="44"/>
        <v>190</v>
      </c>
      <c r="K198">
        <f t="shared" si="45"/>
        <v>0</v>
      </c>
      <c r="L198">
        <f t="shared" si="51"/>
        <v>0</v>
      </c>
      <c r="M198">
        <f t="shared" si="46"/>
        <v>0</v>
      </c>
      <c r="N198">
        <f t="shared" si="47"/>
        <v>0</v>
      </c>
      <c r="O198">
        <f t="shared" si="48"/>
        <v>-190</v>
      </c>
      <c r="P198">
        <f t="shared" si="49"/>
        <v>1</v>
      </c>
    </row>
    <row r="199" spans="1:16" x14ac:dyDescent="0.25">
      <c r="A199" s="1">
        <v>44759</v>
      </c>
      <c r="B199">
        <v>518</v>
      </c>
      <c r="C199">
        <f t="shared" si="39"/>
        <v>7</v>
      </c>
      <c r="D199" t="str">
        <f t="shared" si="40"/>
        <v>lipiec</v>
      </c>
      <c r="E199">
        <f t="shared" si="41"/>
        <v>0</v>
      </c>
      <c r="F199">
        <v>1</v>
      </c>
      <c r="G199">
        <f t="shared" si="42"/>
        <v>1</v>
      </c>
      <c r="H199">
        <f t="shared" si="50"/>
        <v>0</v>
      </c>
      <c r="I199">
        <f t="shared" si="43"/>
        <v>0</v>
      </c>
      <c r="J199">
        <f t="shared" si="44"/>
        <v>190</v>
      </c>
      <c r="K199">
        <f t="shared" si="45"/>
        <v>0</v>
      </c>
      <c r="L199">
        <f t="shared" si="51"/>
        <v>0</v>
      </c>
      <c r="M199">
        <f t="shared" si="46"/>
        <v>518</v>
      </c>
      <c r="N199">
        <f t="shared" si="47"/>
        <v>328</v>
      </c>
      <c r="O199">
        <f t="shared" si="48"/>
        <v>0</v>
      </c>
      <c r="P199">
        <f t="shared" si="49"/>
        <v>0</v>
      </c>
    </row>
    <row r="200" spans="1:16" x14ac:dyDescent="0.25">
      <c r="A200" s="1">
        <v>44760</v>
      </c>
      <c r="B200">
        <v>791</v>
      </c>
      <c r="C200">
        <f t="shared" si="39"/>
        <v>1</v>
      </c>
      <c r="D200" t="str">
        <f t="shared" si="40"/>
        <v>lipiec</v>
      </c>
      <c r="E200">
        <f t="shared" si="41"/>
        <v>0</v>
      </c>
      <c r="F200">
        <v>1</v>
      </c>
      <c r="G200">
        <f t="shared" si="42"/>
        <v>1</v>
      </c>
      <c r="H200">
        <f t="shared" si="50"/>
        <v>0</v>
      </c>
      <c r="I200">
        <f t="shared" si="43"/>
        <v>0</v>
      </c>
      <c r="J200">
        <f t="shared" si="44"/>
        <v>190</v>
      </c>
      <c r="K200">
        <f t="shared" si="45"/>
        <v>0</v>
      </c>
      <c r="L200">
        <f t="shared" si="51"/>
        <v>328</v>
      </c>
      <c r="M200">
        <f t="shared" si="46"/>
        <v>1119</v>
      </c>
      <c r="N200">
        <f t="shared" si="47"/>
        <v>929</v>
      </c>
      <c r="O200">
        <f t="shared" si="48"/>
        <v>0</v>
      </c>
      <c r="P200">
        <f t="shared" si="49"/>
        <v>0</v>
      </c>
    </row>
    <row r="201" spans="1:16" x14ac:dyDescent="0.25">
      <c r="A201" s="1">
        <v>44761</v>
      </c>
      <c r="B201">
        <v>673</v>
      </c>
      <c r="C201">
        <f t="shared" si="39"/>
        <v>2</v>
      </c>
      <c r="D201" t="str">
        <f t="shared" si="40"/>
        <v>lipiec</v>
      </c>
      <c r="E201">
        <f t="shared" si="41"/>
        <v>0</v>
      </c>
      <c r="F201">
        <v>1</v>
      </c>
      <c r="G201">
        <f t="shared" si="42"/>
        <v>1</v>
      </c>
      <c r="H201">
        <f t="shared" si="50"/>
        <v>0</v>
      </c>
      <c r="I201">
        <f t="shared" si="43"/>
        <v>0</v>
      </c>
      <c r="J201">
        <f t="shared" si="44"/>
        <v>190</v>
      </c>
      <c r="K201">
        <f t="shared" si="45"/>
        <v>0</v>
      </c>
      <c r="L201">
        <f t="shared" si="51"/>
        <v>929</v>
      </c>
      <c r="M201">
        <f t="shared" si="46"/>
        <v>1602</v>
      </c>
      <c r="N201">
        <f t="shared" si="47"/>
        <v>1412</v>
      </c>
      <c r="O201">
        <f t="shared" si="48"/>
        <v>0</v>
      </c>
      <c r="P201">
        <f t="shared" si="49"/>
        <v>0</v>
      </c>
    </row>
    <row r="202" spans="1:16" x14ac:dyDescent="0.25">
      <c r="A202" s="1">
        <v>44762</v>
      </c>
      <c r="B202">
        <v>601</v>
      </c>
      <c r="C202">
        <f t="shared" si="39"/>
        <v>3</v>
      </c>
      <c r="D202" t="str">
        <f t="shared" si="40"/>
        <v>lipiec</v>
      </c>
      <c r="E202">
        <f t="shared" si="41"/>
        <v>1</v>
      </c>
      <c r="F202">
        <v>1</v>
      </c>
      <c r="G202">
        <f t="shared" si="42"/>
        <v>1</v>
      </c>
      <c r="H202">
        <f t="shared" si="50"/>
        <v>0</v>
      </c>
      <c r="I202">
        <f t="shared" si="43"/>
        <v>0</v>
      </c>
      <c r="J202">
        <f t="shared" si="44"/>
        <v>260</v>
      </c>
      <c r="K202">
        <f t="shared" si="45"/>
        <v>0</v>
      </c>
      <c r="L202">
        <f t="shared" si="51"/>
        <v>1412</v>
      </c>
      <c r="M202">
        <f t="shared" si="46"/>
        <v>2013</v>
      </c>
      <c r="N202">
        <f t="shared" si="47"/>
        <v>1753</v>
      </c>
      <c r="O202">
        <f t="shared" si="48"/>
        <v>0</v>
      </c>
      <c r="P202">
        <f t="shared" si="49"/>
        <v>0</v>
      </c>
    </row>
    <row r="203" spans="1:16" x14ac:dyDescent="0.25">
      <c r="A203" s="1">
        <v>44763</v>
      </c>
      <c r="B203">
        <v>612</v>
      </c>
      <c r="C203">
        <f t="shared" si="39"/>
        <v>4</v>
      </c>
      <c r="D203" t="str">
        <f t="shared" si="40"/>
        <v>lipiec</v>
      </c>
      <c r="E203">
        <f t="shared" si="41"/>
        <v>0</v>
      </c>
      <c r="F203">
        <v>1</v>
      </c>
      <c r="G203">
        <f t="shared" si="42"/>
        <v>1</v>
      </c>
      <c r="H203">
        <f t="shared" si="50"/>
        <v>0</v>
      </c>
      <c r="I203">
        <f t="shared" si="43"/>
        <v>0</v>
      </c>
      <c r="J203">
        <f t="shared" si="44"/>
        <v>190</v>
      </c>
      <c r="K203">
        <f t="shared" si="45"/>
        <v>0</v>
      </c>
      <c r="L203">
        <f t="shared" si="51"/>
        <v>1753</v>
      </c>
      <c r="M203">
        <f t="shared" si="46"/>
        <v>2365</v>
      </c>
      <c r="N203">
        <f t="shared" si="47"/>
        <v>2175</v>
      </c>
      <c r="O203">
        <f t="shared" si="48"/>
        <v>0</v>
      </c>
      <c r="P203">
        <f t="shared" si="49"/>
        <v>0</v>
      </c>
    </row>
    <row r="204" spans="1:16" x14ac:dyDescent="0.25">
      <c r="A204" s="1">
        <v>44764</v>
      </c>
      <c r="B204">
        <v>705</v>
      </c>
      <c r="C204">
        <f t="shared" si="39"/>
        <v>5</v>
      </c>
      <c r="D204" t="str">
        <f t="shared" si="40"/>
        <v>lipiec</v>
      </c>
      <c r="E204">
        <f t="shared" si="41"/>
        <v>0</v>
      </c>
      <c r="F204">
        <v>1</v>
      </c>
      <c r="G204">
        <f t="shared" si="42"/>
        <v>1</v>
      </c>
      <c r="H204">
        <f t="shared" si="50"/>
        <v>0</v>
      </c>
      <c r="I204">
        <f t="shared" si="43"/>
        <v>0</v>
      </c>
      <c r="J204">
        <f t="shared" si="44"/>
        <v>190</v>
      </c>
      <c r="K204">
        <f t="shared" si="45"/>
        <v>0</v>
      </c>
      <c r="L204">
        <f t="shared" si="51"/>
        <v>2175</v>
      </c>
      <c r="M204">
        <f t="shared" si="46"/>
        <v>2880</v>
      </c>
      <c r="N204">
        <f t="shared" si="47"/>
        <v>2690</v>
      </c>
      <c r="O204">
        <f t="shared" si="48"/>
        <v>0</v>
      </c>
      <c r="P204">
        <f t="shared" si="49"/>
        <v>0</v>
      </c>
    </row>
    <row r="205" spans="1:16" x14ac:dyDescent="0.25">
      <c r="A205" s="1">
        <v>44765</v>
      </c>
      <c r="B205">
        <v>0</v>
      </c>
      <c r="C205">
        <f t="shared" si="39"/>
        <v>6</v>
      </c>
      <c r="D205" t="str">
        <f t="shared" si="40"/>
        <v>lipiec</v>
      </c>
      <c r="E205">
        <f t="shared" si="41"/>
        <v>0</v>
      </c>
      <c r="F205">
        <v>1</v>
      </c>
      <c r="G205">
        <f t="shared" si="42"/>
        <v>0</v>
      </c>
      <c r="H205">
        <f t="shared" si="50"/>
        <v>1</v>
      </c>
      <c r="I205">
        <f t="shared" si="43"/>
        <v>0</v>
      </c>
      <c r="J205">
        <f t="shared" si="44"/>
        <v>190</v>
      </c>
      <c r="K205">
        <f t="shared" si="45"/>
        <v>0</v>
      </c>
      <c r="L205">
        <f t="shared" si="51"/>
        <v>2690</v>
      </c>
      <c r="M205">
        <f t="shared" si="46"/>
        <v>2690</v>
      </c>
      <c r="N205">
        <f t="shared" si="47"/>
        <v>2500</v>
      </c>
      <c r="O205">
        <f t="shared" si="48"/>
        <v>0</v>
      </c>
      <c r="P205">
        <f t="shared" si="49"/>
        <v>0</v>
      </c>
    </row>
    <row r="206" spans="1:16" x14ac:dyDescent="0.25">
      <c r="A206" s="1">
        <v>44766</v>
      </c>
      <c r="B206">
        <v>0</v>
      </c>
      <c r="C206">
        <f t="shared" si="39"/>
        <v>7</v>
      </c>
      <c r="D206" t="str">
        <f t="shared" si="40"/>
        <v>lipiec</v>
      </c>
      <c r="E206">
        <f t="shared" si="41"/>
        <v>0</v>
      </c>
      <c r="F206">
        <v>1</v>
      </c>
      <c r="G206">
        <f t="shared" si="42"/>
        <v>0</v>
      </c>
      <c r="H206">
        <f t="shared" si="50"/>
        <v>2</v>
      </c>
      <c r="I206">
        <f t="shared" si="43"/>
        <v>0</v>
      </c>
      <c r="J206">
        <f t="shared" si="44"/>
        <v>190</v>
      </c>
      <c r="K206">
        <f t="shared" si="45"/>
        <v>0</v>
      </c>
      <c r="L206">
        <f t="shared" si="51"/>
        <v>2500</v>
      </c>
      <c r="M206">
        <f t="shared" si="46"/>
        <v>2500</v>
      </c>
      <c r="N206">
        <f t="shared" si="47"/>
        <v>2310</v>
      </c>
      <c r="O206">
        <f t="shared" si="48"/>
        <v>0</v>
      </c>
      <c r="P206">
        <f t="shared" si="49"/>
        <v>0</v>
      </c>
    </row>
    <row r="207" spans="1:16" x14ac:dyDescent="0.25">
      <c r="A207" s="1">
        <v>44767</v>
      </c>
      <c r="B207">
        <v>1100</v>
      </c>
      <c r="C207">
        <f t="shared" si="39"/>
        <v>1</v>
      </c>
      <c r="D207" t="str">
        <f t="shared" si="40"/>
        <v>lipiec</v>
      </c>
      <c r="E207">
        <f t="shared" si="41"/>
        <v>0</v>
      </c>
      <c r="F207">
        <v>1</v>
      </c>
      <c r="G207">
        <f t="shared" si="42"/>
        <v>1</v>
      </c>
      <c r="H207">
        <f t="shared" si="50"/>
        <v>0</v>
      </c>
      <c r="I207">
        <f t="shared" si="43"/>
        <v>0</v>
      </c>
      <c r="J207">
        <f t="shared" si="44"/>
        <v>190</v>
      </c>
      <c r="K207">
        <f t="shared" si="45"/>
        <v>0</v>
      </c>
      <c r="L207">
        <f t="shared" si="51"/>
        <v>2310</v>
      </c>
      <c r="M207">
        <f t="shared" si="46"/>
        <v>3410</v>
      </c>
      <c r="N207">
        <f t="shared" si="47"/>
        <v>3220</v>
      </c>
      <c r="O207">
        <f t="shared" si="48"/>
        <v>0</v>
      </c>
      <c r="P207">
        <f t="shared" si="49"/>
        <v>0</v>
      </c>
    </row>
    <row r="208" spans="1:16" x14ac:dyDescent="0.25">
      <c r="A208" s="1">
        <v>44768</v>
      </c>
      <c r="B208">
        <v>118</v>
      </c>
      <c r="C208">
        <f t="shared" si="39"/>
        <v>2</v>
      </c>
      <c r="D208" t="str">
        <f t="shared" si="40"/>
        <v>lipiec</v>
      </c>
      <c r="E208">
        <f t="shared" si="41"/>
        <v>0</v>
      </c>
      <c r="F208">
        <v>1</v>
      </c>
      <c r="G208">
        <f t="shared" si="42"/>
        <v>1</v>
      </c>
      <c r="H208">
        <f t="shared" si="50"/>
        <v>0</v>
      </c>
      <c r="I208">
        <f t="shared" si="43"/>
        <v>0</v>
      </c>
      <c r="J208">
        <f t="shared" si="44"/>
        <v>190</v>
      </c>
      <c r="K208">
        <f t="shared" si="45"/>
        <v>0</v>
      </c>
      <c r="L208">
        <f t="shared" si="51"/>
        <v>3220</v>
      </c>
      <c r="M208">
        <f t="shared" si="46"/>
        <v>3338</v>
      </c>
      <c r="N208">
        <f t="shared" si="47"/>
        <v>3148</v>
      </c>
      <c r="O208">
        <f t="shared" si="48"/>
        <v>0</v>
      </c>
      <c r="P208">
        <f t="shared" si="49"/>
        <v>0</v>
      </c>
    </row>
    <row r="209" spans="1:16" x14ac:dyDescent="0.25">
      <c r="A209" s="1">
        <v>44769</v>
      </c>
      <c r="B209">
        <v>69</v>
      </c>
      <c r="C209">
        <f t="shared" si="39"/>
        <v>3</v>
      </c>
      <c r="D209" t="str">
        <f t="shared" si="40"/>
        <v>lipiec</v>
      </c>
      <c r="E209">
        <f t="shared" si="41"/>
        <v>1</v>
      </c>
      <c r="F209">
        <v>1</v>
      </c>
      <c r="G209">
        <f t="shared" si="42"/>
        <v>1</v>
      </c>
      <c r="H209">
        <f t="shared" si="50"/>
        <v>0</v>
      </c>
      <c r="I209">
        <f t="shared" si="43"/>
        <v>0</v>
      </c>
      <c r="J209">
        <f t="shared" si="44"/>
        <v>260</v>
      </c>
      <c r="K209">
        <f t="shared" si="45"/>
        <v>0</v>
      </c>
      <c r="L209">
        <f t="shared" si="51"/>
        <v>3148</v>
      </c>
      <c r="M209">
        <f t="shared" si="46"/>
        <v>3217</v>
      </c>
      <c r="N209">
        <f t="shared" si="47"/>
        <v>2957</v>
      </c>
      <c r="O209">
        <f t="shared" si="48"/>
        <v>0</v>
      </c>
      <c r="P209">
        <f t="shared" si="49"/>
        <v>0</v>
      </c>
    </row>
    <row r="210" spans="1:16" x14ac:dyDescent="0.25">
      <c r="A210" s="1">
        <v>44770</v>
      </c>
      <c r="B210">
        <v>0</v>
      </c>
      <c r="C210">
        <f t="shared" si="39"/>
        <v>4</v>
      </c>
      <c r="D210" t="str">
        <f t="shared" si="40"/>
        <v>lipiec</v>
      </c>
      <c r="E210">
        <f t="shared" si="41"/>
        <v>0</v>
      </c>
      <c r="F210">
        <v>1</v>
      </c>
      <c r="G210">
        <f t="shared" si="42"/>
        <v>0</v>
      </c>
      <c r="H210">
        <f t="shared" si="50"/>
        <v>1</v>
      </c>
      <c r="I210">
        <f t="shared" si="43"/>
        <v>0</v>
      </c>
      <c r="J210">
        <f t="shared" si="44"/>
        <v>190</v>
      </c>
      <c r="K210">
        <f t="shared" si="45"/>
        <v>0</v>
      </c>
      <c r="L210">
        <f t="shared" si="51"/>
        <v>2957</v>
      </c>
      <c r="M210">
        <f t="shared" si="46"/>
        <v>2957</v>
      </c>
      <c r="N210">
        <f t="shared" si="47"/>
        <v>2767</v>
      </c>
      <c r="O210">
        <f t="shared" si="48"/>
        <v>0</v>
      </c>
      <c r="P210">
        <f t="shared" si="49"/>
        <v>0</v>
      </c>
    </row>
    <row r="211" spans="1:16" x14ac:dyDescent="0.25">
      <c r="A211" s="1">
        <v>44771</v>
      </c>
      <c r="B211">
        <v>0</v>
      </c>
      <c r="C211">
        <f t="shared" si="39"/>
        <v>5</v>
      </c>
      <c r="D211" t="str">
        <f t="shared" si="40"/>
        <v>lipiec</v>
      </c>
      <c r="E211">
        <f t="shared" si="41"/>
        <v>0</v>
      </c>
      <c r="F211">
        <v>1</v>
      </c>
      <c r="G211">
        <f t="shared" si="42"/>
        <v>0</v>
      </c>
      <c r="H211">
        <f t="shared" si="50"/>
        <v>2</v>
      </c>
      <c r="I211">
        <f t="shared" si="43"/>
        <v>0</v>
      </c>
      <c r="J211">
        <f t="shared" si="44"/>
        <v>190</v>
      </c>
      <c r="K211">
        <f t="shared" si="45"/>
        <v>0</v>
      </c>
      <c r="L211">
        <f t="shared" si="51"/>
        <v>2767</v>
      </c>
      <c r="M211">
        <f t="shared" si="46"/>
        <v>2767</v>
      </c>
      <c r="N211">
        <f t="shared" si="47"/>
        <v>2577</v>
      </c>
      <c r="O211">
        <f t="shared" si="48"/>
        <v>0</v>
      </c>
      <c r="P211">
        <f t="shared" si="49"/>
        <v>0</v>
      </c>
    </row>
    <row r="212" spans="1:16" x14ac:dyDescent="0.25">
      <c r="A212" s="1">
        <v>44772</v>
      </c>
      <c r="B212">
        <v>0</v>
      </c>
      <c r="C212">
        <f t="shared" si="39"/>
        <v>6</v>
      </c>
      <c r="D212" t="str">
        <f t="shared" si="40"/>
        <v>lipiec</v>
      </c>
      <c r="E212">
        <f t="shared" si="41"/>
        <v>0</v>
      </c>
      <c r="F212">
        <v>1</v>
      </c>
      <c r="G212">
        <f t="shared" si="42"/>
        <v>0</v>
      </c>
      <c r="H212">
        <f t="shared" si="50"/>
        <v>3</v>
      </c>
      <c r="I212">
        <f t="shared" si="43"/>
        <v>0</v>
      </c>
      <c r="J212">
        <f t="shared" si="44"/>
        <v>190</v>
      </c>
      <c r="K212">
        <f t="shared" si="45"/>
        <v>0</v>
      </c>
      <c r="L212">
        <f t="shared" si="51"/>
        <v>2577</v>
      </c>
      <c r="M212">
        <f t="shared" si="46"/>
        <v>2577</v>
      </c>
      <c r="N212">
        <f t="shared" si="47"/>
        <v>2387</v>
      </c>
      <c r="O212">
        <f t="shared" si="48"/>
        <v>0</v>
      </c>
      <c r="P212">
        <f t="shared" si="49"/>
        <v>0</v>
      </c>
    </row>
    <row r="213" spans="1:16" x14ac:dyDescent="0.25">
      <c r="A213" s="1">
        <v>44773</v>
      </c>
      <c r="B213">
        <v>0</v>
      </c>
      <c r="C213">
        <f t="shared" si="39"/>
        <v>7</v>
      </c>
      <c r="D213" t="str">
        <f t="shared" si="40"/>
        <v>lipiec</v>
      </c>
      <c r="E213">
        <f t="shared" si="41"/>
        <v>0</v>
      </c>
      <c r="F213">
        <v>1</v>
      </c>
      <c r="G213">
        <f t="shared" si="42"/>
        <v>0</v>
      </c>
      <c r="H213">
        <f t="shared" si="50"/>
        <v>4</v>
      </c>
      <c r="I213">
        <f t="shared" si="43"/>
        <v>0</v>
      </c>
      <c r="J213">
        <f t="shared" si="44"/>
        <v>190</v>
      </c>
      <c r="K213">
        <f t="shared" si="45"/>
        <v>0</v>
      </c>
      <c r="L213">
        <f t="shared" si="51"/>
        <v>2387</v>
      </c>
      <c r="M213">
        <f t="shared" si="46"/>
        <v>2387</v>
      </c>
      <c r="N213">
        <f t="shared" si="47"/>
        <v>2197</v>
      </c>
      <c r="O213">
        <f t="shared" si="48"/>
        <v>0</v>
      </c>
      <c r="P213">
        <f t="shared" si="49"/>
        <v>0</v>
      </c>
    </row>
    <row r="214" spans="1:16" x14ac:dyDescent="0.25">
      <c r="A214" s="1">
        <v>44774</v>
      </c>
      <c r="B214">
        <v>0</v>
      </c>
      <c r="C214">
        <f t="shared" si="39"/>
        <v>1</v>
      </c>
      <c r="D214" t="str">
        <f t="shared" si="40"/>
        <v>sierpień</v>
      </c>
      <c r="E214">
        <f t="shared" si="41"/>
        <v>0</v>
      </c>
      <c r="F214">
        <v>1</v>
      </c>
      <c r="G214">
        <f t="shared" si="42"/>
        <v>0</v>
      </c>
      <c r="H214">
        <f t="shared" si="50"/>
        <v>5</v>
      </c>
      <c r="I214">
        <f t="shared" si="43"/>
        <v>1</v>
      </c>
      <c r="J214">
        <f t="shared" si="44"/>
        <v>190</v>
      </c>
      <c r="K214">
        <f t="shared" si="45"/>
        <v>300</v>
      </c>
      <c r="L214">
        <f t="shared" si="51"/>
        <v>2197</v>
      </c>
      <c r="M214">
        <f t="shared" si="46"/>
        <v>2197</v>
      </c>
      <c r="N214">
        <f t="shared" si="47"/>
        <v>1707</v>
      </c>
      <c r="O214">
        <f t="shared" si="48"/>
        <v>0</v>
      </c>
      <c r="P214">
        <f t="shared" si="49"/>
        <v>0</v>
      </c>
    </row>
    <row r="215" spans="1:16" x14ac:dyDescent="0.25">
      <c r="A215" s="1">
        <v>44775</v>
      </c>
      <c r="B215">
        <v>0</v>
      </c>
      <c r="C215">
        <f t="shared" si="39"/>
        <v>2</v>
      </c>
      <c r="D215" t="str">
        <f t="shared" si="40"/>
        <v>sierpień</v>
      </c>
      <c r="E215">
        <f t="shared" si="41"/>
        <v>0</v>
      </c>
      <c r="F215">
        <v>1</v>
      </c>
      <c r="G215">
        <f t="shared" si="42"/>
        <v>0</v>
      </c>
      <c r="H215">
        <f t="shared" si="50"/>
        <v>6</v>
      </c>
      <c r="I215">
        <f t="shared" si="43"/>
        <v>0</v>
      </c>
      <c r="J215">
        <f t="shared" si="44"/>
        <v>190</v>
      </c>
      <c r="K215">
        <f t="shared" si="45"/>
        <v>0</v>
      </c>
      <c r="L215">
        <f t="shared" si="51"/>
        <v>1707</v>
      </c>
      <c r="M215">
        <f t="shared" si="46"/>
        <v>1707</v>
      </c>
      <c r="N215">
        <f t="shared" si="47"/>
        <v>1517</v>
      </c>
      <c r="O215">
        <f t="shared" si="48"/>
        <v>0</v>
      </c>
      <c r="P215">
        <f t="shared" si="49"/>
        <v>0</v>
      </c>
    </row>
    <row r="216" spans="1:16" x14ac:dyDescent="0.25">
      <c r="A216" s="1">
        <v>44776</v>
      </c>
      <c r="B216">
        <v>0</v>
      </c>
      <c r="C216">
        <f t="shared" si="39"/>
        <v>3</v>
      </c>
      <c r="D216" t="str">
        <f t="shared" si="40"/>
        <v>sierpień</v>
      </c>
      <c r="E216">
        <f t="shared" si="41"/>
        <v>1</v>
      </c>
      <c r="F216">
        <v>1</v>
      </c>
      <c r="G216">
        <f t="shared" si="42"/>
        <v>0</v>
      </c>
      <c r="H216">
        <f t="shared" si="50"/>
        <v>7</v>
      </c>
      <c r="I216">
        <f t="shared" si="43"/>
        <v>0</v>
      </c>
      <c r="J216">
        <f t="shared" si="44"/>
        <v>260</v>
      </c>
      <c r="K216">
        <f t="shared" si="45"/>
        <v>0</v>
      </c>
      <c r="L216">
        <f t="shared" si="51"/>
        <v>1517</v>
      </c>
      <c r="M216">
        <f t="shared" si="46"/>
        <v>1517</v>
      </c>
      <c r="N216">
        <f t="shared" si="47"/>
        <v>1257</v>
      </c>
      <c r="O216">
        <f t="shared" si="48"/>
        <v>0</v>
      </c>
      <c r="P216">
        <f t="shared" si="49"/>
        <v>0</v>
      </c>
    </row>
    <row r="217" spans="1:16" x14ac:dyDescent="0.25">
      <c r="A217" s="1">
        <v>44777</v>
      </c>
      <c r="B217">
        <v>0</v>
      </c>
      <c r="C217">
        <f t="shared" si="39"/>
        <v>4</v>
      </c>
      <c r="D217" t="str">
        <f t="shared" si="40"/>
        <v>sierpień</v>
      </c>
      <c r="E217">
        <f t="shared" si="41"/>
        <v>0</v>
      </c>
      <c r="F217">
        <v>1</v>
      </c>
      <c r="G217">
        <f t="shared" si="42"/>
        <v>0</v>
      </c>
      <c r="H217">
        <f t="shared" si="50"/>
        <v>8</v>
      </c>
      <c r="I217">
        <f t="shared" si="43"/>
        <v>0</v>
      </c>
      <c r="J217">
        <f t="shared" si="44"/>
        <v>190</v>
      </c>
      <c r="K217">
        <f t="shared" si="45"/>
        <v>0</v>
      </c>
      <c r="L217">
        <f t="shared" si="51"/>
        <v>1257</v>
      </c>
      <c r="M217">
        <f t="shared" si="46"/>
        <v>1257</v>
      </c>
      <c r="N217">
        <f t="shared" si="47"/>
        <v>1067</v>
      </c>
      <c r="O217">
        <f t="shared" si="48"/>
        <v>0</v>
      </c>
      <c r="P217">
        <f t="shared" si="49"/>
        <v>0</v>
      </c>
    </row>
    <row r="218" spans="1:16" x14ac:dyDescent="0.25">
      <c r="A218" s="1">
        <v>44778</v>
      </c>
      <c r="B218">
        <v>0</v>
      </c>
      <c r="C218">
        <f t="shared" si="39"/>
        <v>5</v>
      </c>
      <c r="D218" t="str">
        <f t="shared" si="40"/>
        <v>sierpień</v>
      </c>
      <c r="E218">
        <f t="shared" si="41"/>
        <v>0</v>
      </c>
      <c r="F218">
        <v>1</v>
      </c>
      <c r="G218">
        <f t="shared" si="42"/>
        <v>0</v>
      </c>
      <c r="H218">
        <f t="shared" si="50"/>
        <v>9</v>
      </c>
      <c r="I218">
        <f t="shared" si="43"/>
        <v>0</v>
      </c>
      <c r="J218">
        <f t="shared" si="44"/>
        <v>190</v>
      </c>
      <c r="K218">
        <f t="shared" si="45"/>
        <v>0</v>
      </c>
      <c r="L218">
        <f t="shared" si="51"/>
        <v>1067</v>
      </c>
      <c r="M218">
        <f t="shared" si="46"/>
        <v>1067</v>
      </c>
      <c r="N218">
        <f t="shared" si="47"/>
        <v>877</v>
      </c>
      <c r="O218">
        <f t="shared" si="48"/>
        <v>0</v>
      </c>
      <c r="P218">
        <f t="shared" si="49"/>
        <v>0</v>
      </c>
    </row>
    <row r="219" spans="1:16" x14ac:dyDescent="0.25">
      <c r="A219" s="1">
        <v>44779</v>
      </c>
      <c r="B219">
        <v>0</v>
      </c>
      <c r="C219">
        <f t="shared" si="39"/>
        <v>6</v>
      </c>
      <c r="D219" t="str">
        <f t="shared" si="40"/>
        <v>sierpień</v>
      </c>
      <c r="E219">
        <f t="shared" si="41"/>
        <v>0</v>
      </c>
      <c r="F219">
        <v>1</v>
      </c>
      <c r="G219">
        <f t="shared" si="42"/>
        <v>0</v>
      </c>
      <c r="H219">
        <f t="shared" si="50"/>
        <v>10</v>
      </c>
      <c r="I219">
        <f t="shared" si="43"/>
        <v>1</v>
      </c>
      <c r="J219">
        <f t="shared" si="44"/>
        <v>190</v>
      </c>
      <c r="K219">
        <f t="shared" si="45"/>
        <v>300</v>
      </c>
      <c r="L219">
        <f t="shared" si="51"/>
        <v>877</v>
      </c>
      <c r="M219">
        <f t="shared" si="46"/>
        <v>877</v>
      </c>
      <c r="N219">
        <f t="shared" si="47"/>
        <v>387</v>
      </c>
      <c r="O219">
        <f t="shared" si="48"/>
        <v>0</v>
      </c>
      <c r="P219">
        <f t="shared" si="49"/>
        <v>0</v>
      </c>
    </row>
    <row r="220" spans="1:16" x14ac:dyDescent="0.25">
      <c r="A220" s="1">
        <v>44780</v>
      </c>
      <c r="B220">
        <v>0</v>
      </c>
      <c r="C220">
        <f t="shared" si="39"/>
        <v>7</v>
      </c>
      <c r="D220" t="str">
        <f t="shared" si="40"/>
        <v>sierpień</v>
      </c>
      <c r="E220">
        <f t="shared" si="41"/>
        <v>0</v>
      </c>
      <c r="F220">
        <v>1</v>
      </c>
      <c r="G220">
        <f t="shared" si="42"/>
        <v>0</v>
      </c>
      <c r="H220">
        <f t="shared" si="50"/>
        <v>11</v>
      </c>
      <c r="I220">
        <f t="shared" si="43"/>
        <v>0</v>
      </c>
      <c r="J220">
        <f t="shared" si="44"/>
        <v>190</v>
      </c>
      <c r="K220">
        <f t="shared" si="45"/>
        <v>0</v>
      </c>
      <c r="L220">
        <f t="shared" si="51"/>
        <v>387</v>
      </c>
      <c r="M220">
        <f t="shared" si="46"/>
        <v>387</v>
      </c>
      <c r="N220">
        <f t="shared" si="47"/>
        <v>197</v>
      </c>
      <c r="O220">
        <f t="shared" si="48"/>
        <v>0</v>
      </c>
      <c r="P220">
        <f t="shared" si="49"/>
        <v>0</v>
      </c>
    </row>
    <row r="221" spans="1:16" x14ac:dyDescent="0.25">
      <c r="A221" s="1">
        <v>44781</v>
      </c>
      <c r="B221">
        <v>660</v>
      </c>
      <c r="C221">
        <f t="shared" si="39"/>
        <v>1</v>
      </c>
      <c r="D221" t="str">
        <f t="shared" si="40"/>
        <v>sierpień</v>
      </c>
      <c r="E221">
        <f t="shared" si="41"/>
        <v>0</v>
      </c>
      <c r="F221">
        <v>1</v>
      </c>
      <c r="G221">
        <f t="shared" si="42"/>
        <v>1</v>
      </c>
      <c r="H221">
        <f t="shared" si="50"/>
        <v>0</v>
      </c>
      <c r="I221">
        <f t="shared" si="43"/>
        <v>0</v>
      </c>
      <c r="J221">
        <f t="shared" si="44"/>
        <v>190</v>
      </c>
      <c r="K221">
        <f t="shared" si="45"/>
        <v>0</v>
      </c>
      <c r="L221">
        <f t="shared" si="51"/>
        <v>197</v>
      </c>
      <c r="M221">
        <f t="shared" si="46"/>
        <v>857</v>
      </c>
      <c r="N221">
        <f t="shared" si="47"/>
        <v>667</v>
      </c>
      <c r="O221">
        <f t="shared" si="48"/>
        <v>0</v>
      </c>
      <c r="P221">
        <f t="shared" si="49"/>
        <v>0</v>
      </c>
    </row>
    <row r="222" spans="1:16" x14ac:dyDescent="0.25">
      <c r="A222" s="1">
        <v>44782</v>
      </c>
      <c r="B222">
        <v>1245</v>
      </c>
      <c r="C222">
        <f t="shared" si="39"/>
        <v>2</v>
      </c>
      <c r="D222" t="str">
        <f t="shared" si="40"/>
        <v>sierpień</v>
      </c>
      <c r="E222">
        <f t="shared" si="41"/>
        <v>0</v>
      </c>
      <c r="F222">
        <v>1</v>
      </c>
      <c r="G222">
        <f t="shared" si="42"/>
        <v>1</v>
      </c>
      <c r="H222">
        <f t="shared" si="50"/>
        <v>0</v>
      </c>
      <c r="I222">
        <f t="shared" si="43"/>
        <v>0</v>
      </c>
      <c r="J222">
        <f t="shared" si="44"/>
        <v>190</v>
      </c>
      <c r="K222">
        <f t="shared" si="45"/>
        <v>0</v>
      </c>
      <c r="L222">
        <f t="shared" si="51"/>
        <v>667</v>
      </c>
      <c r="M222">
        <f t="shared" si="46"/>
        <v>1912</v>
      </c>
      <c r="N222">
        <f t="shared" si="47"/>
        <v>1722</v>
      </c>
      <c r="O222">
        <f t="shared" si="48"/>
        <v>0</v>
      </c>
      <c r="P222">
        <f t="shared" si="49"/>
        <v>0</v>
      </c>
    </row>
    <row r="223" spans="1:16" x14ac:dyDescent="0.25">
      <c r="A223" s="1">
        <v>44783</v>
      </c>
      <c r="B223">
        <v>745</v>
      </c>
      <c r="C223">
        <f t="shared" si="39"/>
        <v>3</v>
      </c>
      <c r="D223" t="str">
        <f t="shared" si="40"/>
        <v>sierpień</v>
      </c>
      <c r="E223">
        <f t="shared" si="41"/>
        <v>1</v>
      </c>
      <c r="F223">
        <v>1</v>
      </c>
      <c r="G223">
        <f t="shared" si="42"/>
        <v>1</v>
      </c>
      <c r="H223">
        <f t="shared" si="50"/>
        <v>0</v>
      </c>
      <c r="I223">
        <f t="shared" si="43"/>
        <v>0</v>
      </c>
      <c r="J223">
        <f t="shared" si="44"/>
        <v>260</v>
      </c>
      <c r="K223">
        <f t="shared" si="45"/>
        <v>0</v>
      </c>
      <c r="L223">
        <f t="shared" si="51"/>
        <v>1722</v>
      </c>
      <c r="M223">
        <f t="shared" si="46"/>
        <v>2467</v>
      </c>
      <c r="N223">
        <f t="shared" si="47"/>
        <v>2207</v>
      </c>
      <c r="O223">
        <f t="shared" si="48"/>
        <v>0</v>
      </c>
      <c r="P223">
        <f t="shared" si="49"/>
        <v>0</v>
      </c>
    </row>
    <row r="224" spans="1:16" x14ac:dyDescent="0.25">
      <c r="A224" s="1">
        <v>44784</v>
      </c>
      <c r="B224">
        <v>48</v>
      </c>
      <c r="C224">
        <f t="shared" si="39"/>
        <v>4</v>
      </c>
      <c r="D224" t="str">
        <f t="shared" si="40"/>
        <v>sierpień</v>
      </c>
      <c r="E224">
        <f t="shared" si="41"/>
        <v>0</v>
      </c>
      <c r="F224">
        <v>1</v>
      </c>
      <c r="G224">
        <f t="shared" si="42"/>
        <v>1</v>
      </c>
      <c r="H224">
        <f t="shared" si="50"/>
        <v>0</v>
      </c>
      <c r="I224">
        <f t="shared" si="43"/>
        <v>0</v>
      </c>
      <c r="J224">
        <f t="shared" si="44"/>
        <v>190</v>
      </c>
      <c r="K224">
        <f t="shared" si="45"/>
        <v>0</v>
      </c>
      <c r="L224">
        <f t="shared" si="51"/>
        <v>2207</v>
      </c>
      <c r="M224">
        <f t="shared" si="46"/>
        <v>2255</v>
      </c>
      <c r="N224">
        <f t="shared" si="47"/>
        <v>2065</v>
      </c>
      <c r="O224">
        <f t="shared" si="48"/>
        <v>0</v>
      </c>
      <c r="P224">
        <f t="shared" si="49"/>
        <v>0</v>
      </c>
    </row>
    <row r="225" spans="1:16" x14ac:dyDescent="0.25">
      <c r="A225" s="1">
        <v>44785</v>
      </c>
      <c r="B225">
        <v>0</v>
      </c>
      <c r="C225">
        <f t="shared" si="39"/>
        <v>5</v>
      </c>
      <c r="D225" t="str">
        <f t="shared" si="40"/>
        <v>sierpień</v>
      </c>
      <c r="E225">
        <f t="shared" si="41"/>
        <v>0</v>
      </c>
      <c r="F225">
        <v>1</v>
      </c>
      <c r="G225">
        <f t="shared" si="42"/>
        <v>0</v>
      </c>
      <c r="H225">
        <f t="shared" si="50"/>
        <v>1</v>
      </c>
      <c r="I225">
        <f t="shared" si="43"/>
        <v>0</v>
      </c>
      <c r="J225">
        <f t="shared" si="44"/>
        <v>190</v>
      </c>
      <c r="K225">
        <f t="shared" si="45"/>
        <v>0</v>
      </c>
      <c r="L225">
        <f t="shared" si="51"/>
        <v>2065</v>
      </c>
      <c r="M225">
        <f t="shared" si="46"/>
        <v>2065</v>
      </c>
      <c r="N225">
        <f t="shared" si="47"/>
        <v>1875</v>
      </c>
      <c r="O225">
        <f t="shared" si="48"/>
        <v>0</v>
      </c>
      <c r="P225">
        <f t="shared" si="49"/>
        <v>0</v>
      </c>
    </row>
    <row r="226" spans="1:16" x14ac:dyDescent="0.25">
      <c r="A226" s="1">
        <v>44786</v>
      </c>
      <c r="B226">
        <v>0</v>
      </c>
      <c r="C226">
        <f t="shared" si="39"/>
        <v>6</v>
      </c>
      <c r="D226" t="str">
        <f t="shared" si="40"/>
        <v>sierpień</v>
      </c>
      <c r="E226">
        <f t="shared" si="41"/>
        <v>0</v>
      </c>
      <c r="F226">
        <v>1</v>
      </c>
      <c r="G226">
        <f t="shared" si="42"/>
        <v>0</v>
      </c>
      <c r="H226">
        <f t="shared" si="50"/>
        <v>2</v>
      </c>
      <c r="I226">
        <f t="shared" si="43"/>
        <v>0</v>
      </c>
      <c r="J226">
        <f t="shared" si="44"/>
        <v>190</v>
      </c>
      <c r="K226">
        <f t="shared" si="45"/>
        <v>0</v>
      </c>
      <c r="L226">
        <f t="shared" si="51"/>
        <v>1875</v>
      </c>
      <c r="M226">
        <f t="shared" si="46"/>
        <v>1875</v>
      </c>
      <c r="N226">
        <f t="shared" si="47"/>
        <v>1685</v>
      </c>
      <c r="O226">
        <f t="shared" si="48"/>
        <v>0</v>
      </c>
      <c r="P226">
        <f t="shared" si="49"/>
        <v>0</v>
      </c>
    </row>
    <row r="227" spans="1:16" x14ac:dyDescent="0.25">
      <c r="A227" s="1">
        <v>44787</v>
      </c>
      <c r="B227">
        <v>0</v>
      </c>
      <c r="C227">
        <f t="shared" si="39"/>
        <v>7</v>
      </c>
      <c r="D227" t="str">
        <f t="shared" si="40"/>
        <v>sierpień</v>
      </c>
      <c r="E227">
        <f t="shared" si="41"/>
        <v>0</v>
      </c>
      <c r="F227">
        <v>1</v>
      </c>
      <c r="G227">
        <f t="shared" si="42"/>
        <v>0</v>
      </c>
      <c r="H227">
        <f t="shared" si="50"/>
        <v>3</v>
      </c>
      <c r="I227">
        <f t="shared" si="43"/>
        <v>0</v>
      </c>
      <c r="J227">
        <f t="shared" si="44"/>
        <v>190</v>
      </c>
      <c r="K227">
        <f t="shared" si="45"/>
        <v>0</v>
      </c>
      <c r="L227">
        <f t="shared" si="51"/>
        <v>1685</v>
      </c>
      <c r="M227">
        <f t="shared" si="46"/>
        <v>1685</v>
      </c>
      <c r="N227">
        <f t="shared" si="47"/>
        <v>1495</v>
      </c>
      <c r="O227">
        <f t="shared" si="48"/>
        <v>0</v>
      </c>
      <c r="P227">
        <f t="shared" si="49"/>
        <v>0</v>
      </c>
    </row>
    <row r="228" spans="1:16" x14ac:dyDescent="0.25">
      <c r="A228" s="1">
        <v>44788</v>
      </c>
      <c r="B228">
        <v>0</v>
      </c>
      <c r="C228">
        <f t="shared" si="39"/>
        <v>1</v>
      </c>
      <c r="D228" t="str">
        <f t="shared" si="40"/>
        <v>sierpień</v>
      </c>
      <c r="E228">
        <f t="shared" si="41"/>
        <v>0</v>
      </c>
      <c r="F228">
        <v>1</v>
      </c>
      <c r="G228">
        <f t="shared" si="42"/>
        <v>0</v>
      </c>
      <c r="H228">
        <f t="shared" si="50"/>
        <v>4</v>
      </c>
      <c r="I228">
        <f t="shared" si="43"/>
        <v>0</v>
      </c>
      <c r="J228">
        <f t="shared" si="44"/>
        <v>190</v>
      </c>
      <c r="K228">
        <f t="shared" si="45"/>
        <v>0</v>
      </c>
      <c r="L228">
        <f t="shared" si="51"/>
        <v>1495</v>
      </c>
      <c r="M228">
        <f t="shared" si="46"/>
        <v>1495</v>
      </c>
      <c r="N228">
        <f t="shared" si="47"/>
        <v>1305</v>
      </c>
      <c r="O228">
        <f t="shared" si="48"/>
        <v>0</v>
      </c>
      <c r="P228">
        <f t="shared" si="49"/>
        <v>0</v>
      </c>
    </row>
    <row r="229" spans="1:16" x14ac:dyDescent="0.25">
      <c r="A229" s="1">
        <v>44789</v>
      </c>
      <c r="B229">
        <v>0</v>
      </c>
      <c r="C229">
        <f t="shared" si="39"/>
        <v>2</v>
      </c>
      <c r="D229" t="str">
        <f t="shared" si="40"/>
        <v>sierpień</v>
      </c>
      <c r="E229">
        <f t="shared" si="41"/>
        <v>0</v>
      </c>
      <c r="F229">
        <v>1</v>
      </c>
      <c r="G229">
        <f t="shared" si="42"/>
        <v>0</v>
      </c>
      <c r="H229">
        <f t="shared" si="50"/>
        <v>5</v>
      </c>
      <c r="I229">
        <f t="shared" si="43"/>
        <v>1</v>
      </c>
      <c r="J229">
        <f t="shared" si="44"/>
        <v>190</v>
      </c>
      <c r="K229">
        <f t="shared" si="45"/>
        <v>300</v>
      </c>
      <c r="L229">
        <f t="shared" si="51"/>
        <v>1305</v>
      </c>
      <c r="M229">
        <f t="shared" si="46"/>
        <v>1305</v>
      </c>
      <c r="N229">
        <f t="shared" si="47"/>
        <v>815</v>
      </c>
      <c r="O229">
        <f t="shared" si="48"/>
        <v>0</v>
      </c>
      <c r="P229">
        <f t="shared" si="49"/>
        <v>0</v>
      </c>
    </row>
    <row r="230" spans="1:16" x14ac:dyDescent="0.25">
      <c r="A230" s="1">
        <v>44790</v>
      </c>
      <c r="B230">
        <v>0</v>
      </c>
      <c r="C230">
        <f t="shared" si="39"/>
        <v>3</v>
      </c>
      <c r="D230" t="str">
        <f t="shared" si="40"/>
        <v>sierpień</v>
      </c>
      <c r="E230">
        <f t="shared" si="41"/>
        <v>1</v>
      </c>
      <c r="F230">
        <v>1</v>
      </c>
      <c r="G230">
        <f t="shared" si="42"/>
        <v>0</v>
      </c>
      <c r="H230">
        <f t="shared" si="50"/>
        <v>6</v>
      </c>
      <c r="I230">
        <f t="shared" si="43"/>
        <v>0</v>
      </c>
      <c r="J230">
        <f t="shared" si="44"/>
        <v>260</v>
      </c>
      <c r="K230">
        <f t="shared" si="45"/>
        <v>0</v>
      </c>
      <c r="L230">
        <f t="shared" si="51"/>
        <v>815</v>
      </c>
      <c r="M230">
        <f t="shared" si="46"/>
        <v>815</v>
      </c>
      <c r="N230">
        <f t="shared" si="47"/>
        <v>555</v>
      </c>
      <c r="O230">
        <f t="shared" si="48"/>
        <v>0</v>
      </c>
      <c r="P230">
        <f t="shared" si="49"/>
        <v>0</v>
      </c>
    </row>
    <row r="231" spans="1:16" x14ac:dyDescent="0.25">
      <c r="A231" s="1">
        <v>44791</v>
      </c>
      <c r="B231">
        <v>0</v>
      </c>
      <c r="C231">
        <f t="shared" si="39"/>
        <v>4</v>
      </c>
      <c r="D231" t="str">
        <f t="shared" si="40"/>
        <v>sierpień</v>
      </c>
      <c r="E231">
        <f t="shared" si="41"/>
        <v>0</v>
      </c>
      <c r="F231">
        <v>1</v>
      </c>
      <c r="G231">
        <f t="shared" si="42"/>
        <v>0</v>
      </c>
      <c r="H231">
        <f t="shared" si="50"/>
        <v>7</v>
      </c>
      <c r="I231">
        <f t="shared" si="43"/>
        <v>0</v>
      </c>
      <c r="J231">
        <f t="shared" si="44"/>
        <v>190</v>
      </c>
      <c r="K231">
        <f t="shared" si="45"/>
        <v>0</v>
      </c>
      <c r="L231">
        <f t="shared" si="51"/>
        <v>555</v>
      </c>
      <c r="M231">
        <f t="shared" si="46"/>
        <v>555</v>
      </c>
      <c r="N231">
        <f t="shared" si="47"/>
        <v>365</v>
      </c>
      <c r="O231">
        <f t="shared" si="48"/>
        <v>0</v>
      </c>
      <c r="P231">
        <f t="shared" si="49"/>
        <v>0</v>
      </c>
    </row>
    <row r="232" spans="1:16" x14ac:dyDescent="0.25">
      <c r="A232" s="1">
        <v>44792</v>
      </c>
      <c r="B232">
        <v>0</v>
      </c>
      <c r="C232">
        <f t="shared" si="39"/>
        <v>5</v>
      </c>
      <c r="D232" t="str">
        <f t="shared" si="40"/>
        <v>sierpień</v>
      </c>
      <c r="E232">
        <f t="shared" si="41"/>
        <v>0</v>
      </c>
      <c r="F232">
        <v>1</v>
      </c>
      <c r="G232">
        <f t="shared" si="42"/>
        <v>0</v>
      </c>
      <c r="H232">
        <f t="shared" si="50"/>
        <v>8</v>
      </c>
      <c r="I232">
        <f t="shared" si="43"/>
        <v>0</v>
      </c>
      <c r="J232">
        <f t="shared" si="44"/>
        <v>190</v>
      </c>
      <c r="K232">
        <f t="shared" si="45"/>
        <v>0</v>
      </c>
      <c r="L232">
        <f t="shared" si="51"/>
        <v>365</v>
      </c>
      <c r="M232">
        <f t="shared" si="46"/>
        <v>365</v>
      </c>
      <c r="N232">
        <f t="shared" si="47"/>
        <v>175</v>
      </c>
      <c r="O232">
        <f t="shared" si="48"/>
        <v>0</v>
      </c>
      <c r="P232">
        <f t="shared" si="49"/>
        <v>0</v>
      </c>
    </row>
    <row r="233" spans="1:16" x14ac:dyDescent="0.25">
      <c r="A233" s="1">
        <v>44793</v>
      </c>
      <c r="B233">
        <v>0</v>
      </c>
      <c r="C233">
        <f t="shared" si="39"/>
        <v>6</v>
      </c>
      <c r="D233" t="str">
        <f t="shared" si="40"/>
        <v>sierpień</v>
      </c>
      <c r="E233">
        <f t="shared" si="41"/>
        <v>0</v>
      </c>
      <c r="F233">
        <v>1</v>
      </c>
      <c r="G233">
        <f t="shared" si="42"/>
        <v>0</v>
      </c>
      <c r="H233">
        <f t="shared" si="50"/>
        <v>9</v>
      </c>
      <c r="I233">
        <f t="shared" si="43"/>
        <v>0</v>
      </c>
      <c r="J233">
        <f t="shared" si="44"/>
        <v>190</v>
      </c>
      <c r="K233">
        <f t="shared" si="45"/>
        <v>0</v>
      </c>
      <c r="L233">
        <f t="shared" si="51"/>
        <v>175</v>
      </c>
      <c r="M233">
        <f t="shared" si="46"/>
        <v>175</v>
      </c>
      <c r="N233">
        <f t="shared" si="47"/>
        <v>0</v>
      </c>
      <c r="O233">
        <f t="shared" si="48"/>
        <v>-15</v>
      </c>
      <c r="P233">
        <f t="shared" si="49"/>
        <v>1</v>
      </c>
    </row>
    <row r="234" spans="1:16" x14ac:dyDescent="0.25">
      <c r="A234" s="1">
        <v>44794</v>
      </c>
      <c r="B234">
        <v>0</v>
      </c>
      <c r="C234">
        <f t="shared" si="39"/>
        <v>7</v>
      </c>
      <c r="D234" t="str">
        <f t="shared" si="40"/>
        <v>sierpień</v>
      </c>
      <c r="E234">
        <f t="shared" si="41"/>
        <v>0</v>
      </c>
      <c r="F234">
        <v>1</v>
      </c>
      <c r="G234">
        <f t="shared" si="42"/>
        <v>0</v>
      </c>
      <c r="H234">
        <f t="shared" si="50"/>
        <v>10</v>
      </c>
      <c r="I234">
        <f t="shared" si="43"/>
        <v>1</v>
      </c>
      <c r="J234">
        <f t="shared" si="44"/>
        <v>190</v>
      </c>
      <c r="K234">
        <f t="shared" si="45"/>
        <v>300</v>
      </c>
      <c r="L234">
        <f t="shared" si="51"/>
        <v>0</v>
      </c>
      <c r="M234">
        <f t="shared" si="46"/>
        <v>0</v>
      </c>
      <c r="N234">
        <f t="shared" si="47"/>
        <v>0</v>
      </c>
      <c r="O234">
        <f t="shared" si="48"/>
        <v>-490</v>
      </c>
      <c r="P234">
        <f t="shared" si="49"/>
        <v>1</v>
      </c>
    </row>
    <row r="235" spans="1:16" x14ac:dyDescent="0.25">
      <c r="A235" s="1">
        <v>44795</v>
      </c>
      <c r="B235">
        <v>0</v>
      </c>
      <c r="C235">
        <f t="shared" si="39"/>
        <v>1</v>
      </c>
      <c r="D235" t="str">
        <f t="shared" si="40"/>
        <v>sierpień</v>
      </c>
      <c r="E235">
        <f t="shared" si="41"/>
        <v>0</v>
      </c>
      <c r="F235">
        <v>1</v>
      </c>
      <c r="G235">
        <f t="shared" si="42"/>
        <v>0</v>
      </c>
      <c r="H235">
        <f t="shared" si="50"/>
        <v>11</v>
      </c>
      <c r="I235">
        <f t="shared" si="43"/>
        <v>0</v>
      </c>
      <c r="J235">
        <f t="shared" si="44"/>
        <v>190</v>
      </c>
      <c r="K235">
        <f t="shared" si="45"/>
        <v>0</v>
      </c>
      <c r="L235">
        <f t="shared" si="51"/>
        <v>0</v>
      </c>
      <c r="M235">
        <f t="shared" si="46"/>
        <v>0</v>
      </c>
      <c r="N235">
        <f t="shared" si="47"/>
        <v>0</v>
      </c>
      <c r="O235">
        <f t="shared" si="48"/>
        <v>-190</v>
      </c>
      <c r="P235">
        <f t="shared" si="49"/>
        <v>1</v>
      </c>
    </row>
    <row r="236" spans="1:16" x14ac:dyDescent="0.25">
      <c r="A236" s="1">
        <v>44796</v>
      </c>
      <c r="B236">
        <v>0</v>
      </c>
      <c r="C236">
        <f t="shared" si="39"/>
        <v>2</v>
      </c>
      <c r="D236" t="str">
        <f t="shared" si="40"/>
        <v>sierpień</v>
      </c>
      <c r="E236">
        <f t="shared" si="41"/>
        <v>0</v>
      </c>
      <c r="F236">
        <v>1</v>
      </c>
      <c r="G236">
        <f t="shared" si="42"/>
        <v>0</v>
      </c>
      <c r="H236">
        <f t="shared" si="50"/>
        <v>12</v>
      </c>
      <c r="I236">
        <f t="shared" si="43"/>
        <v>0</v>
      </c>
      <c r="J236">
        <f t="shared" si="44"/>
        <v>190</v>
      </c>
      <c r="K236">
        <f t="shared" si="45"/>
        <v>0</v>
      </c>
      <c r="L236">
        <f t="shared" si="51"/>
        <v>0</v>
      </c>
      <c r="M236">
        <f t="shared" si="46"/>
        <v>0</v>
      </c>
      <c r="N236">
        <f t="shared" si="47"/>
        <v>0</v>
      </c>
      <c r="O236">
        <f t="shared" si="48"/>
        <v>-190</v>
      </c>
      <c r="P236">
        <f t="shared" si="49"/>
        <v>1</v>
      </c>
    </row>
    <row r="237" spans="1:16" x14ac:dyDescent="0.25">
      <c r="A237" s="1">
        <v>44797</v>
      </c>
      <c r="B237">
        <v>0</v>
      </c>
      <c r="C237">
        <f t="shared" si="39"/>
        <v>3</v>
      </c>
      <c r="D237" t="str">
        <f t="shared" si="40"/>
        <v>sierpień</v>
      </c>
      <c r="E237">
        <f t="shared" si="41"/>
        <v>1</v>
      </c>
      <c r="F237">
        <v>1</v>
      </c>
      <c r="G237">
        <f t="shared" si="42"/>
        <v>0</v>
      </c>
      <c r="H237">
        <f t="shared" si="50"/>
        <v>13</v>
      </c>
      <c r="I237">
        <f t="shared" si="43"/>
        <v>0</v>
      </c>
      <c r="J237">
        <f t="shared" si="44"/>
        <v>260</v>
      </c>
      <c r="K237">
        <f t="shared" si="45"/>
        <v>0</v>
      </c>
      <c r="L237">
        <f t="shared" si="51"/>
        <v>0</v>
      </c>
      <c r="M237">
        <f t="shared" si="46"/>
        <v>0</v>
      </c>
      <c r="N237">
        <f t="shared" si="47"/>
        <v>0</v>
      </c>
      <c r="O237">
        <f t="shared" si="48"/>
        <v>-260</v>
      </c>
      <c r="P237">
        <f t="shared" si="49"/>
        <v>1</v>
      </c>
    </row>
    <row r="238" spans="1:16" x14ac:dyDescent="0.25">
      <c r="A238" s="1">
        <v>44798</v>
      </c>
      <c r="B238">
        <v>0</v>
      </c>
      <c r="C238">
        <f t="shared" si="39"/>
        <v>4</v>
      </c>
      <c r="D238" t="str">
        <f t="shared" si="40"/>
        <v>sierpień</v>
      </c>
      <c r="E238">
        <f t="shared" si="41"/>
        <v>0</v>
      </c>
      <c r="F238">
        <v>1</v>
      </c>
      <c r="G238">
        <f t="shared" si="42"/>
        <v>0</v>
      </c>
      <c r="H238">
        <f t="shared" si="50"/>
        <v>14</v>
      </c>
      <c r="I238">
        <f t="shared" si="43"/>
        <v>0</v>
      </c>
      <c r="J238">
        <f t="shared" si="44"/>
        <v>190</v>
      </c>
      <c r="K238">
        <f t="shared" si="45"/>
        <v>0</v>
      </c>
      <c r="L238">
        <f t="shared" si="51"/>
        <v>0</v>
      </c>
      <c r="M238">
        <f t="shared" si="46"/>
        <v>0</v>
      </c>
      <c r="N238">
        <f t="shared" si="47"/>
        <v>0</v>
      </c>
      <c r="O238">
        <f t="shared" si="48"/>
        <v>-190</v>
      </c>
      <c r="P238">
        <f t="shared" si="49"/>
        <v>1</v>
      </c>
    </row>
    <row r="239" spans="1:16" x14ac:dyDescent="0.25">
      <c r="A239" s="1">
        <v>44799</v>
      </c>
      <c r="B239">
        <v>0</v>
      </c>
      <c r="C239">
        <f t="shared" si="39"/>
        <v>5</v>
      </c>
      <c r="D239" t="str">
        <f t="shared" si="40"/>
        <v>sierpień</v>
      </c>
      <c r="E239">
        <f t="shared" si="41"/>
        <v>0</v>
      </c>
      <c r="F239">
        <v>1</v>
      </c>
      <c r="G239">
        <f t="shared" si="42"/>
        <v>0</v>
      </c>
      <c r="H239">
        <f t="shared" si="50"/>
        <v>15</v>
      </c>
      <c r="I239">
        <f t="shared" si="43"/>
        <v>1</v>
      </c>
      <c r="J239">
        <f t="shared" si="44"/>
        <v>190</v>
      </c>
      <c r="K239">
        <f t="shared" si="45"/>
        <v>300</v>
      </c>
      <c r="L239">
        <f t="shared" si="51"/>
        <v>0</v>
      </c>
      <c r="M239">
        <f t="shared" si="46"/>
        <v>0</v>
      </c>
      <c r="N239">
        <f t="shared" si="47"/>
        <v>0</v>
      </c>
      <c r="O239">
        <f t="shared" si="48"/>
        <v>-490</v>
      </c>
      <c r="P239">
        <f t="shared" si="49"/>
        <v>1</v>
      </c>
    </row>
    <row r="240" spans="1:16" x14ac:dyDescent="0.25">
      <c r="A240" s="1">
        <v>44800</v>
      </c>
      <c r="B240">
        <v>0</v>
      </c>
      <c r="C240">
        <f t="shared" si="39"/>
        <v>6</v>
      </c>
      <c r="D240" t="str">
        <f t="shared" si="40"/>
        <v>sierpień</v>
      </c>
      <c r="E240">
        <f t="shared" si="41"/>
        <v>0</v>
      </c>
      <c r="F240">
        <v>1</v>
      </c>
      <c r="G240">
        <f t="shared" si="42"/>
        <v>0</v>
      </c>
      <c r="H240">
        <f t="shared" si="50"/>
        <v>16</v>
      </c>
      <c r="I240">
        <f t="shared" si="43"/>
        <v>0</v>
      </c>
      <c r="J240">
        <f t="shared" si="44"/>
        <v>190</v>
      </c>
      <c r="K240">
        <f t="shared" si="45"/>
        <v>0</v>
      </c>
      <c r="L240">
        <f t="shared" si="51"/>
        <v>0</v>
      </c>
      <c r="M240">
        <f t="shared" si="46"/>
        <v>0</v>
      </c>
      <c r="N240">
        <f t="shared" si="47"/>
        <v>0</v>
      </c>
      <c r="O240">
        <f t="shared" si="48"/>
        <v>-190</v>
      </c>
      <c r="P240">
        <f t="shared" si="49"/>
        <v>1</v>
      </c>
    </row>
    <row r="241" spans="1:16" x14ac:dyDescent="0.25">
      <c r="A241" s="1">
        <v>44801</v>
      </c>
      <c r="B241">
        <v>0</v>
      </c>
      <c r="C241">
        <f t="shared" si="39"/>
        <v>7</v>
      </c>
      <c r="D241" t="str">
        <f t="shared" si="40"/>
        <v>sierpień</v>
      </c>
      <c r="E241">
        <f t="shared" si="41"/>
        <v>0</v>
      </c>
      <c r="F241">
        <v>1</v>
      </c>
      <c r="G241">
        <f t="shared" si="42"/>
        <v>0</v>
      </c>
      <c r="H241">
        <f t="shared" si="50"/>
        <v>17</v>
      </c>
      <c r="I241">
        <f t="shared" si="43"/>
        <v>0</v>
      </c>
      <c r="J241">
        <f t="shared" si="44"/>
        <v>190</v>
      </c>
      <c r="K241">
        <f t="shared" si="45"/>
        <v>0</v>
      </c>
      <c r="L241">
        <f t="shared" si="51"/>
        <v>0</v>
      </c>
      <c r="M241">
        <f t="shared" si="46"/>
        <v>0</v>
      </c>
      <c r="N241">
        <f t="shared" si="47"/>
        <v>0</v>
      </c>
      <c r="O241">
        <f t="shared" si="48"/>
        <v>-190</v>
      </c>
      <c r="P241">
        <f t="shared" si="49"/>
        <v>1</v>
      </c>
    </row>
    <row r="242" spans="1:16" x14ac:dyDescent="0.25">
      <c r="A242" s="1">
        <v>44802</v>
      </c>
      <c r="B242">
        <v>0</v>
      </c>
      <c r="C242">
        <f t="shared" si="39"/>
        <v>1</v>
      </c>
      <c r="D242" t="str">
        <f t="shared" si="40"/>
        <v>sierpień</v>
      </c>
      <c r="E242">
        <f t="shared" si="41"/>
        <v>0</v>
      </c>
      <c r="F242">
        <v>1</v>
      </c>
      <c r="G242">
        <f t="shared" si="42"/>
        <v>0</v>
      </c>
      <c r="H242">
        <f t="shared" si="50"/>
        <v>18</v>
      </c>
      <c r="I242">
        <f t="shared" si="43"/>
        <v>0</v>
      </c>
      <c r="J242">
        <f t="shared" si="44"/>
        <v>190</v>
      </c>
      <c r="K242">
        <f t="shared" si="45"/>
        <v>0</v>
      </c>
      <c r="L242">
        <f t="shared" si="51"/>
        <v>0</v>
      </c>
      <c r="M242">
        <f t="shared" si="46"/>
        <v>0</v>
      </c>
      <c r="N242">
        <f t="shared" si="47"/>
        <v>0</v>
      </c>
      <c r="O242">
        <f t="shared" si="48"/>
        <v>-190</v>
      </c>
      <c r="P242">
        <f t="shared" si="49"/>
        <v>1</v>
      </c>
    </row>
    <row r="243" spans="1:16" x14ac:dyDescent="0.25">
      <c r="A243" s="1">
        <v>44803</v>
      </c>
      <c r="B243">
        <v>0</v>
      </c>
      <c r="C243">
        <f t="shared" si="39"/>
        <v>2</v>
      </c>
      <c r="D243" t="str">
        <f t="shared" si="40"/>
        <v>sierpień</v>
      </c>
      <c r="E243">
        <f t="shared" si="41"/>
        <v>0</v>
      </c>
      <c r="F243">
        <v>1</v>
      </c>
      <c r="G243">
        <f t="shared" si="42"/>
        <v>0</v>
      </c>
      <c r="H243">
        <f t="shared" si="50"/>
        <v>19</v>
      </c>
      <c r="I243">
        <f t="shared" si="43"/>
        <v>0</v>
      </c>
      <c r="J243">
        <f t="shared" si="44"/>
        <v>190</v>
      </c>
      <c r="K243">
        <f t="shared" si="45"/>
        <v>0</v>
      </c>
      <c r="L243">
        <f t="shared" si="51"/>
        <v>0</v>
      </c>
      <c r="M243">
        <f t="shared" si="46"/>
        <v>0</v>
      </c>
      <c r="N243">
        <f t="shared" si="47"/>
        <v>0</v>
      </c>
      <c r="O243">
        <f t="shared" si="48"/>
        <v>-190</v>
      </c>
      <c r="P243">
        <f t="shared" si="49"/>
        <v>1</v>
      </c>
    </row>
    <row r="244" spans="1:16" x14ac:dyDescent="0.25">
      <c r="A244" s="1">
        <v>44804</v>
      </c>
      <c r="B244">
        <v>0</v>
      </c>
      <c r="C244">
        <f t="shared" si="39"/>
        <v>3</v>
      </c>
      <c r="D244" t="str">
        <f t="shared" si="40"/>
        <v>sierpień</v>
      </c>
      <c r="E244">
        <f t="shared" si="41"/>
        <v>1</v>
      </c>
      <c r="F244">
        <v>1</v>
      </c>
      <c r="G244">
        <f t="shared" si="42"/>
        <v>0</v>
      </c>
      <c r="H244">
        <f t="shared" si="50"/>
        <v>20</v>
      </c>
      <c r="I244">
        <f t="shared" si="43"/>
        <v>1</v>
      </c>
      <c r="J244">
        <f t="shared" si="44"/>
        <v>260</v>
      </c>
      <c r="K244">
        <f t="shared" si="45"/>
        <v>300</v>
      </c>
      <c r="L244">
        <f t="shared" si="51"/>
        <v>0</v>
      </c>
      <c r="M244">
        <f t="shared" si="46"/>
        <v>0</v>
      </c>
      <c r="N244">
        <f t="shared" si="47"/>
        <v>0</v>
      </c>
      <c r="O244">
        <f t="shared" si="48"/>
        <v>-560</v>
      </c>
      <c r="P244">
        <f t="shared" si="49"/>
        <v>1</v>
      </c>
    </row>
    <row r="245" spans="1:16" x14ac:dyDescent="0.25">
      <c r="A245" s="1">
        <v>44805</v>
      </c>
      <c r="B245">
        <v>0</v>
      </c>
      <c r="C245">
        <f t="shared" si="39"/>
        <v>4</v>
      </c>
      <c r="D245" t="str">
        <f t="shared" si="40"/>
        <v>wrzesień</v>
      </c>
      <c r="E245">
        <f t="shared" si="41"/>
        <v>0</v>
      </c>
      <c r="F245">
        <v>1</v>
      </c>
      <c r="G245">
        <f t="shared" si="42"/>
        <v>0</v>
      </c>
      <c r="H245">
        <f t="shared" si="50"/>
        <v>21</v>
      </c>
      <c r="I245">
        <f t="shared" si="43"/>
        <v>0</v>
      </c>
      <c r="J245">
        <f t="shared" si="44"/>
        <v>190</v>
      </c>
      <c r="K245">
        <f t="shared" si="45"/>
        <v>0</v>
      </c>
      <c r="L245">
        <f t="shared" si="51"/>
        <v>0</v>
      </c>
      <c r="M245">
        <f t="shared" si="46"/>
        <v>0</v>
      </c>
      <c r="N245">
        <f t="shared" si="47"/>
        <v>0</v>
      </c>
      <c r="O245">
        <f t="shared" si="48"/>
        <v>-190</v>
      </c>
      <c r="P245">
        <f t="shared" si="49"/>
        <v>1</v>
      </c>
    </row>
    <row r="246" spans="1:16" x14ac:dyDescent="0.25">
      <c r="A246" s="1">
        <v>44806</v>
      </c>
      <c r="B246">
        <v>388</v>
      </c>
      <c r="C246">
        <f t="shared" si="39"/>
        <v>5</v>
      </c>
      <c r="D246" t="str">
        <f t="shared" si="40"/>
        <v>wrzesień</v>
      </c>
      <c r="E246">
        <f t="shared" si="41"/>
        <v>0</v>
      </c>
      <c r="F246">
        <v>1</v>
      </c>
      <c r="G246">
        <f t="shared" si="42"/>
        <v>1</v>
      </c>
      <c r="H246">
        <f t="shared" si="50"/>
        <v>0</v>
      </c>
      <c r="I246">
        <f t="shared" si="43"/>
        <v>0</v>
      </c>
      <c r="J246">
        <f t="shared" si="44"/>
        <v>190</v>
      </c>
      <c r="K246">
        <f t="shared" si="45"/>
        <v>0</v>
      </c>
      <c r="L246">
        <f t="shared" si="51"/>
        <v>0</v>
      </c>
      <c r="M246">
        <f t="shared" si="46"/>
        <v>388</v>
      </c>
      <c r="N246">
        <f t="shared" si="47"/>
        <v>198</v>
      </c>
      <c r="O246">
        <f t="shared" si="48"/>
        <v>0</v>
      </c>
      <c r="P246">
        <f t="shared" si="49"/>
        <v>0</v>
      </c>
    </row>
    <row r="247" spans="1:16" x14ac:dyDescent="0.25">
      <c r="A247" s="1">
        <v>44807</v>
      </c>
      <c r="B247">
        <v>415</v>
      </c>
      <c r="C247">
        <f t="shared" si="39"/>
        <v>6</v>
      </c>
      <c r="D247" t="str">
        <f t="shared" si="40"/>
        <v>wrzesień</v>
      </c>
      <c r="E247">
        <f t="shared" si="41"/>
        <v>0</v>
      </c>
      <c r="F247">
        <v>1</v>
      </c>
      <c r="G247">
        <f t="shared" si="42"/>
        <v>1</v>
      </c>
      <c r="H247">
        <f t="shared" si="50"/>
        <v>0</v>
      </c>
      <c r="I247">
        <f t="shared" si="43"/>
        <v>0</v>
      </c>
      <c r="J247">
        <f t="shared" si="44"/>
        <v>190</v>
      </c>
      <c r="K247">
        <f t="shared" si="45"/>
        <v>0</v>
      </c>
      <c r="L247">
        <f t="shared" si="51"/>
        <v>198</v>
      </c>
      <c r="M247">
        <f t="shared" si="46"/>
        <v>613</v>
      </c>
      <c r="N247">
        <f t="shared" si="47"/>
        <v>423</v>
      </c>
      <c r="O247">
        <f t="shared" si="48"/>
        <v>0</v>
      </c>
      <c r="P247">
        <f t="shared" si="49"/>
        <v>0</v>
      </c>
    </row>
    <row r="248" spans="1:16" x14ac:dyDescent="0.25">
      <c r="A248" s="1">
        <v>44808</v>
      </c>
      <c r="B248">
        <v>560</v>
      </c>
      <c r="C248">
        <f t="shared" si="39"/>
        <v>7</v>
      </c>
      <c r="D248" t="str">
        <f t="shared" si="40"/>
        <v>wrzesień</v>
      </c>
      <c r="E248">
        <f t="shared" si="41"/>
        <v>0</v>
      </c>
      <c r="F248">
        <v>1</v>
      </c>
      <c r="G248">
        <f t="shared" si="42"/>
        <v>1</v>
      </c>
      <c r="H248">
        <f t="shared" si="50"/>
        <v>0</v>
      </c>
      <c r="I248">
        <f t="shared" si="43"/>
        <v>0</v>
      </c>
      <c r="J248">
        <f t="shared" si="44"/>
        <v>190</v>
      </c>
      <c r="K248">
        <f t="shared" si="45"/>
        <v>0</v>
      </c>
      <c r="L248">
        <f t="shared" si="51"/>
        <v>423</v>
      </c>
      <c r="M248">
        <f t="shared" si="46"/>
        <v>983</v>
      </c>
      <c r="N248">
        <f t="shared" si="47"/>
        <v>793</v>
      </c>
      <c r="O248">
        <f t="shared" si="48"/>
        <v>0</v>
      </c>
      <c r="P248">
        <f t="shared" si="49"/>
        <v>0</v>
      </c>
    </row>
    <row r="249" spans="1:16" x14ac:dyDescent="0.25">
      <c r="A249" s="1">
        <v>44809</v>
      </c>
      <c r="B249">
        <v>467</v>
      </c>
      <c r="C249">
        <f t="shared" si="39"/>
        <v>1</v>
      </c>
      <c r="D249" t="str">
        <f t="shared" si="40"/>
        <v>wrzesień</v>
      </c>
      <c r="E249">
        <f t="shared" si="41"/>
        <v>0</v>
      </c>
      <c r="F249">
        <v>1</v>
      </c>
      <c r="G249">
        <f t="shared" si="42"/>
        <v>1</v>
      </c>
      <c r="H249">
        <f t="shared" si="50"/>
        <v>0</v>
      </c>
      <c r="I249">
        <f t="shared" si="43"/>
        <v>0</v>
      </c>
      <c r="J249">
        <f t="shared" si="44"/>
        <v>190</v>
      </c>
      <c r="K249">
        <f t="shared" si="45"/>
        <v>0</v>
      </c>
      <c r="L249">
        <f t="shared" si="51"/>
        <v>793</v>
      </c>
      <c r="M249">
        <f t="shared" si="46"/>
        <v>1260</v>
      </c>
      <c r="N249">
        <f t="shared" si="47"/>
        <v>1070</v>
      </c>
      <c r="O249">
        <f t="shared" si="48"/>
        <v>0</v>
      </c>
      <c r="P249">
        <f t="shared" si="49"/>
        <v>0</v>
      </c>
    </row>
    <row r="250" spans="1:16" x14ac:dyDescent="0.25">
      <c r="A250" s="1">
        <v>44810</v>
      </c>
      <c r="B250">
        <v>517</v>
      </c>
      <c r="C250">
        <f t="shared" si="39"/>
        <v>2</v>
      </c>
      <c r="D250" t="str">
        <f t="shared" si="40"/>
        <v>wrzesień</v>
      </c>
      <c r="E250">
        <f t="shared" si="41"/>
        <v>0</v>
      </c>
      <c r="F250">
        <v>1</v>
      </c>
      <c r="G250">
        <f t="shared" si="42"/>
        <v>1</v>
      </c>
      <c r="H250">
        <f t="shared" si="50"/>
        <v>0</v>
      </c>
      <c r="I250">
        <f t="shared" si="43"/>
        <v>0</v>
      </c>
      <c r="J250">
        <f t="shared" si="44"/>
        <v>190</v>
      </c>
      <c r="K250">
        <f t="shared" si="45"/>
        <v>0</v>
      </c>
      <c r="L250">
        <f t="shared" si="51"/>
        <v>1070</v>
      </c>
      <c r="M250">
        <f t="shared" si="46"/>
        <v>1587</v>
      </c>
      <c r="N250">
        <f t="shared" si="47"/>
        <v>1397</v>
      </c>
      <c r="O250">
        <f t="shared" si="48"/>
        <v>0</v>
      </c>
      <c r="P250">
        <f t="shared" si="49"/>
        <v>0</v>
      </c>
    </row>
    <row r="251" spans="1:16" x14ac:dyDescent="0.25">
      <c r="A251" s="1">
        <v>44811</v>
      </c>
      <c r="B251">
        <v>552</v>
      </c>
      <c r="C251">
        <f t="shared" si="39"/>
        <v>3</v>
      </c>
      <c r="D251" t="str">
        <f t="shared" si="40"/>
        <v>wrzesień</v>
      </c>
      <c r="E251">
        <f t="shared" si="41"/>
        <v>1</v>
      </c>
      <c r="F251">
        <v>1</v>
      </c>
      <c r="G251">
        <f t="shared" si="42"/>
        <v>1</v>
      </c>
      <c r="H251">
        <f t="shared" si="50"/>
        <v>0</v>
      </c>
      <c r="I251">
        <f t="shared" si="43"/>
        <v>0</v>
      </c>
      <c r="J251">
        <f t="shared" si="44"/>
        <v>260</v>
      </c>
      <c r="K251">
        <f t="shared" si="45"/>
        <v>0</v>
      </c>
      <c r="L251">
        <f t="shared" si="51"/>
        <v>1397</v>
      </c>
      <c r="M251">
        <f t="shared" si="46"/>
        <v>1949</v>
      </c>
      <c r="N251">
        <f t="shared" si="47"/>
        <v>1689</v>
      </c>
      <c r="O251">
        <f t="shared" si="48"/>
        <v>0</v>
      </c>
      <c r="P251">
        <f t="shared" si="49"/>
        <v>0</v>
      </c>
    </row>
    <row r="252" spans="1:16" x14ac:dyDescent="0.25">
      <c r="A252" s="1">
        <v>44812</v>
      </c>
      <c r="B252">
        <v>0</v>
      </c>
      <c r="C252">
        <f t="shared" si="39"/>
        <v>4</v>
      </c>
      <c r="D252" t="str">
        <f t="shared" si="40"/>
        <v>wrzesień</v>
      </c>
      <c r="E252">
        <f t="shared" si="41"/>
        <v>0</v>
      </c>
      <c r="F252">
        <v>1</v>
      </c>
      <c r="G252">
        <f t="shared" si="42"/>
        <v>0</v>
      </c>
      <c r="H252">
        <f t="shared" si="50"/>
        <v>1</v>
      </c>
      <c r="I252">
        <f t="shared" si="43"/>
        <v>0</v>
      </c>
      <c r="J252">
        <f t="shared" si="44"/>
        <v>190</v>
      </c>
      <c r="K252">
        <f t="shared" si="45"/>
        <v>0</v>
      </c>
      <c r="L252">
        <f t="shared" si="51"/>
        <v>1689</v>
      </c>
      <c r="M252">
        <f t="shared" si="46"/>
        <v>1689</v>
      </c>
      <c r="N252">
        <f t="shared" si="47"/>
        <v>1499</v>
      </c>
      <c r="O252">
        <f t="shared" si="48"/>
        <v>0</v>
      </c>
      <c r="P252">
        <f t="shared" si="49"/>
        <v>0</v>
      </c>
    </row>
    <row r="253" spans="1:16" x14ac:dyDescent="0.25">
      <c r="A253" s="1">
        <v>44813</v>
      </c>
      <c r="B253">
        <v>0</v>
      </c>
      <c r="C253">
        <f t="shared" si="39"/>
        <v>5</v>
      </c>
      <c r="D253" t="str">
        <f t="shared" si="40"/>
        <v>wrzesień</v>
      </c>
      <c r="E253">
        <f t="shared" si="41"/>
        <v>0</v>
      </c>
      <c r="F253">
        <v>1</v>
      </c>
      <c r="G253">
        <f t="shared" si="42"/>
        <v>0</v>
      </c>
      <c r="H253">
        <f t="shared" si="50"/>
        <v>2</v>
      </c>
      <c r="I253">
        <f t="shared" si="43"/>
        <v>0</v>
      </c>
      <c r="J253">
        <f t="shared" si="44"/>
        <v>190</v>
      </c>
      <c r="K253">
        <f t="shared" si="45"/>
        <v>0</v>
      </c>
      <c r="L253">
        <f t="shared" si="51"/>
        <v>1499</v>
      </c>
      <c r="M253">
        <f t="shared" si="46"/>
        <v>1499</v>
      </c>
      <c r="N253">
        <f t="shared" si="47"/>
        <v>1309</v>
      </c>
      <c r="O253">
        <f t="shared" si="48"/>
        <v>0</v>
      </c>
      <c r="P253">
        <f t="shared" si="49"/>
        <v>0</v>
      </c>
    </row>
    <row r="254" spans="1:16" x14ac:dyDescent="0.25">
      <c r="A254" s="1">
        <v>44814</v>
      </c>
      <c r="B254">
        <v>0</v>
      </c>
      <c r="C254">
        <f t="shared" si="39"/>
        <v>6</v>
      </c>
      <c r="D254" t="str">
        <f t="shared" si="40"/>
        <v>wrzesień</v>
      </c>
      <c r="E254">
        <f t="shared" si="41"/>
        <v>0</v>
      </c>
      <c r="F254">
        <v>1</v>
      </c>
      <c r="G254">
        <f t="shared" si="42"/>
        <v>0</v>
      </c>
      <c r="H254">
        <f t="shared" si="50"/>
        <v>3</v>
      </c>
      <c r="I254">
        <f t="shared" si="43"/>
        <v>0</v>
      </c>
      <c r="J254">
        <f t="shared" si="44"/>
        <v>190</v>
      </c>
      <c r="K254">
        <f t="shared" si="45"/>
        <v>0</v>
      </c>
      <c r="L254">
        <f t="shared" si="51"/>
        <v>1309</v>
      </c>
      <c r="M254">
        <f t="shared" si="46"/>
        <v>1309</v>
      </c>
      <c r="N254">
        <f t="shared" si="47"/>
        <v>1119</v>
      </c>
      <c r="O254">
        <f t="shared" si="48"/>
        <v>0</v>
      </c>
      <c r="P254">
        <f t="shared" si="49"/>
        <v>0</v>
      </c>
    </row>
    <row r="255" spans="1:16" x14ac:dyDescent="0.25">
      <c r="A255" s="1">
        <v>44815</v>
      </c>
      <c r="B255">
        <v>0</v>
      </c>
      <c r="C255">
        <f t="shared" si="39"/>
        <v>7</v>
      </c>
      <c r="D255" t="str">
        <f t="shared" si="40"/>
        <v>wrzesień</v>
      </c>
      <c r="E255">
        <f t="shared" si="41"/>
        <v>0</v>
      </c>
      <c r="F255">
        <v>1</v>
      </c>
      <c r="G255">
        <f t="shared" si="42"/>
        <v>0</v>
      </c>
      <c r="H255">
        <f t="shared" si="50"/>
        <v>4</v>
      </c>
      <c r="I255">
        <f t="shared" si="43"/>
        <v>0</v>
      </c>
      <c r="J255">
        <f t="shared" si="44"/>
        <v>190</v>
      </c>
      <c r="K255">
        <f t="shared" si="45"/>
        <v>0</v>
      </c>
      <c r="L255">
        <f t="shared" si="51"/>
        <v>1119</v>
      </c>
      <c r="M255">
        <f t="shared" si="46"/>
        <v>1119</v>
      </c>
      <c r="N255">
        <f t="shared" si="47"/>
        <v>929</v>
      </c>
      <c r="O255">
        <f t="shared" si="48"/>
        <v>0</v>
      </c>
      <c r="P255">
        <f t="shared" si="49"/>
        <v>0</v>
      </c>
    </row>
    <row r="256" spans="1:16" x14ac:dyDescent="0.25">
      <c r="A256" s="1">
        <v>44816</v>
      </c>
      <c r="B256">
        <v>435</v>
      </c>
      <c r="C256">
        <f t="shared" si="39"/>
        <v>1</v>
      </c>
      <c r="D256" t="str">
        <f t="shared" si="40"/>
        <v>wrzesień</v>
      </c>
      <c r="E256">
        <f t="shared" si="41"/>
        <v>0</v>
      </c>
      <c r="F256">
        <v>1</v>
      </c>
      <c r="G256">
        <f t="shared" si="42"/>
        <v>1</v>
      </c>
      <c r="H256">
        <f t="shared" si="50"/>
        <v>0</v>
      </c>
      <c r="I256">
        <f t="shared" si="43"/>
        <v>0</v>
      </c>
      <c r="J256">
        <f t="shared" si="44"/>
        <v>190</v>
      </c>
      <c r="K256">
        <f t="shared" si="45"/>
        <v>0</v>
      </c>
      <c r="L256">
        <f t="shared" si="51"/>
        <v>929</v>
      </c>
      <c r="M256">
        <f t="shared" si="46"/>
        <v>1364</v>
      </c>
      <c r="N256">
        <f t="shared" si="47"/>
        <v>1174</v>
      </c>
      <c r="O256">
        <f t="shared" si="48"/>
        <v>0</v>
      </c>
      <c r="P256">
        <f t="shared" si="49"/>
        <v>0</v>
      </c>
    </row>
    <row r="257" spans="1:16" x14ac:dyDescent="0.25">
      <c r="A257" s="1">
        <v>44817</v>
      </c>
      <c r="B257">
        <v>406</v>
      </c>
      <c r="C257">
        <f t="shared" si="39"/>
        <v>2</v>
      </c>
      <c r="D257" t="str">
        <f t="shared" si="40"/>
        <v>wrzesień</v>
      </c>
      <c r="E257">
        <f t="shared" si="41"/>
        <v>0</v>
      </c>
      <c r="F257">
        <v>1</v>
      </c>
      <c r="G257">
        <f t="shared" si="42"/>
        <v>1</v>
      </c>
      <c r="H257">
        <f t="shared" si="50"/>
        <v>0</v>
      </c>
      <c r="I257">
        <f t="shared" si="43"/>
        <v>0</v>
      </c>
      <c r="J257">
        <f t="shared" si="44"/>
        <v>190</v>
      </c>
      <c r="K257">
        <f t="shared" si="45"/>
        <v>0</v>
      </c>
      <c r="L257">
        <f t="shared" si="51"/>
        <v>1174</v>
      </c>
      <c r="M257">
        <f t="shared" si="46"/>
        <v>1580</v>
      </c>
      <c r="N257">
        <f t="shared" si="47"/>
        <v>1390</v>
      </c>
      <c r="O257">
        <f t="shared" si="48"/>
        <v>0</v>
      </c>
      <c r="P257">
        <f t="shared" si="49"/>
        <v>0</v>
      </c>
    </row>
    <row r="258" spans="1:16" x14ac:dyDescent="0.25">
      <c r="A258" s="1">
        <v>44818</v>
      </c>
      <c r="B258">
        <v>0</v>
      </c>
      <c r="C258">
        <f t="shared" si="39"/>
        <v>3</v>
      </c>
      <c r="D258" t="str">
        <f t="shared" si="40"/>
        <v>wrzesień</v>
      </c>
      <c r="E258">
        <f t="shared" si="41"/>
        <v>1</v>
      </c>
      <c r="F258">
        <v>1</v>
      </c>
      <c r="G258">
        <f t="shared" si="42"/>
        <v>0</v>
      </c>
      <c r="H258">
        <f t="shared" si="50"/>
        <v>1</v>
      </c>
      <c r="I258">
        <f t="shared" si="43"/>
        <v>0</v>
      </c>
      <c r="J258">
        <f t="shared" si="44"/>
        <v>260</v>
      </c>
      <c r="K258">
        <f t="shared" si="45"/>
        <v>0</v>
      </c>
      <c r="L258">
        <f t="shared" si="51"/>
        <v>1390</v>
      </c>
      <c r="M258">
        <f t="shared" si="46"/>
        <v>1390</v>
      </c>
      <c r="N258">
        <f t="shared" si="47"/>
        <v>1130</v>
      </c>
      <c r="O258">
        <f t="shared" si="48"/>
        <v>0</v>
      </c>
      <c r="P258">
        <f t="shared" si="49"/>
        <v>0</v>
      </c>
    </row>
    <row r="259" spans="1:16" x14ac:dyDescent="0.25">
      <c r="A259" s="1">
        <v>44819</v>
      </c>
      <c r="B259">
        <v>0</v>
      </c>
      <c r="C259">
        <f t="shared" ref="C259:C322" si="52">WEEKDAY(A259,2)</f>
        <v>4</v>
      </c>
      <c r="D259" t="str">
        <f t="shared" ref="D259:D322" si="53">TEXT(A259,"mmmm")</f>
        <v>wrzesień</v>
      </c>
      <c r="E259">
        <f t="shared" ref="E259:E322" si="54">IF(C259=3,1,0)</f>
        <v>0</v>
      </c>
      <c r="F259">
        <v>1</v>
      </c>
      <c r="G259">
        <f t="shared" ref="G259:G322" si="55">IF(F259=1,IF(B259&gt;0,1,0),-1)</f>
        <v>0</v>
      </c>
      <c r="H259">
        <f t="shared" si="50"/>
        <v>2</v>
      </c>
      <c r="I259">
        <f t="shared" ref="I259:I322" si="56">IF(AND(MOD(H259,5)=0,H259&lt;&gt;0),1,0)</f>
        <v>0</v>
      </c>
      <c r="J259">
        <f t="shared" ref="J259:J322" si="57">IF(E259=1,260,190)</f>
        <v>190</v>
      </c>
      <c r="K259">
        <f t="shared" ref="K259:K322" si="58">I259*300</f>
        <v>0</v>
      </c>
      <c r="L259">
        <f t="shared" si="51"/>
        <v>1130</v>
      </c>
      <c r="M259">
        <f t="shared" ref="M259:M322" si="59">L259+B259</f>
        <v>1130</v>
      </c>
      <c r="N259">
        <f t="shared" ref="N259:N322" si="60">IF(M259-K259-J259&lt;0,0,M259-K259-J259)</f>
        <v>940</v>
      </c>
      <c r="O259">
        <f t="shared" ref="O259:O322" si="61">IF(M259-K259-J259&lt;0,M259-K259-J259,0)</f>
        <v>0</v>
      </c>
      <c r="P259">
        <f t="shared" ref="P259:P322" si="62">IF(O259&lt;0,1,0)</f>
        <v>0</v>
      </c>
    </row>
    <row r="260" spans="1:16" x14ac:dyDescent="0.25">
      <c r="A260" s="1">
        <v>44820</v>
      </c>
      <c r="B260">
        <v>0</v>
      </c>
      <c r="C260">
        <f t="shared" si="52"/>
        <v>5</v>
      </c>
      <c r="D260" t="str">
        <f t="shared" si="53"/>
        <v>wrzesień</v>
      </c>
      <c r="E260">
        <f t="shared" si="54"/>
        <v>0</v>
      </c>
      <c r="F260">
        <v>1</v>
      </c>
      <c r="G260">
        <f t="shared" si="55"/>
        <v>0</v>
      </c>
      <c r="H260">
        <f t="shared" ref="H260:H323" si="63">IF(G260=0,H259+1,0)</f>
        <v>3</v>
      </c>
      <c r="I260">
        <f t="shared" si="56"/>
        <v>0</v>
      </c>
      <c r="J260">
        <f t="shared" si="57"/>
        <v>190</v>
      </c>
      <c r="K260">
        <f t="shared" si="58"/>
        <v>0</v>
      </c>
      <c r="L260">
        <f t="shared" ref="L260:L323" si="64">N259</f>
        <v>940</v>
      </c>
      <c r="M260">
        <f t="shared" si="59"/>
        <v>940</v>
      </c>
      <c r="N260">
        <f t="shared" si="60"/>
        <v>750</v>
      </c>
      <c r="O260">
        <f t="shared" si="61"/>
        <v>0</v>
      </c>
      <c r="P260">
        <f t="shared" si="62"/>
        <v>0</v>
      </c>
    </row>
    <row r="261" spans="1:16" x14ac:dyDescent="0.25">
      <c r="A261" s="1">
        <v>44821</v>
      </c>
      <c r="B261">
        <v>0</v>
      </c>
      <c r="C261">
        <f t="shared" si="52"/>
        <v>6</v>
      </c>
      <c r="D261" t="str">
        <f t="shared" si="53"/>
        <v>wrzesień</v>
      </c>
      <c r="E261">
        <f t="shared" si="54"/>
        <v>0</v>
      </c>
      <c r="F261">
        <v>1</v>
      </c>
      <c r="G261">
        <f t="shared" si="55"/>
        <v>0</v>
      </c>
      <c r="H261">
        <f t="shared" si="63"/>
        <v>4</v>
      </c>
      <c r="I261">
        <f t="shared" si="56"/>
        <v>0</v>
      </c>
      <c r="J261">
        <f t="shared" si="57"/>
        <v>190</v>
      </c>
      <c r="K261">
        <f t="shared" si="58"/>
        <v>0</v>
      </c>
      <c r="L261">
        <f t="shared" si="64"/>
        <v>750</v>
      </c>
      <c r="M261">
        <f t="shared" si="59"/>
        <v>750</v>
      </c>
      <c r="N261">
        <f t="shared" si="60"/>
        <v>560</v>
      </c>
      <c r="O261">
        <f t="shared" si="61"/>
        <v>0</v>
      </c>
      <c r="P261">
        <f t="shared" si="62"/>
        <v>0</v>
      </c>
    </row>
    <row r="262" spans="1:16" x14ac:dyDescent="0.25">
      <c r="A262" s="1">
        <v>44822</v>
      </c>
      <c r="B262">
        <v>0</v>
      </c>
      <c r="C262">
        <f t="shared" si="52"/>
        <v>7</v>
      </c>
      <c r="D262" t="str">
        <f t="shared" si="53"/>
        <v>wrzesień</v>
      </c>
      <c r="E262">
        <f t="shared" si="54"/>
        <v>0</v>
      </c>
      <c r="F262">
        <v>1</v>
      </c>
      <c r="G262">
        <f t="shared" si="55"/>
        <v>0</v>
      </c>
      <c r="H262">
        <f t="shared" si="63"/>
        <v>5</v>
      </c>
      <c r="I262">
        <f t="shared" si="56"/>
        <v>1</v>
      </c>
      <c r="J262">
        <f t="shared" si="57"/>
        <v>190</v>
      </c>
      <c r="K262">
        <f t="shared" si="58"/>
        <v>300</v>
      </c>
      <c r="L262">
        <f t="shared" si="64"/>
        <v>560</v>
      </c>
      <c r="M262">
        <f t="shared" si="59"/>
        <v>560</v>
      </c>
      <c r="N262">
        <f t="shared" si="60"/>
        <v>70</v>
      </c>
      <c r="O262">
        <f t="shared" si="61"/>
        <v>0</v>
      </c>
      <c r="P262">
        <f t="shared" si="62"/>
        <v>0</v>
      </c>
    </row>
    <row r="263" spans="1:16" x14ac:dyDescent="0.25">
      <c r="A263" s="1">
        <v>44823</v>
      </c>
      <c r="B263">
        <v>353</v>
      </c>
      <c r="C263">
        <f t="shared" si="52"/>
        <v>1</v>
      </c>
      <c r="D263" t="str">
        <f t="shared" si="53"/>
        <v>wrzesień</v>
      </c>
      <c r="E263">
        <f t="shared" si="54"/>
        <v>0</v>
      </c>
      <c r="F263">
        <v>1</v>
      </c>
      <c r="G263">
        <f t="shared" si="55"/>
        <v>1</v>
      </c>
      <c r="H263">
        <f t="shared" si="63"/>
        <v>0</v>
      </c>
      <c r="I263">
        <f t="shared" si="56"/>
        <v>0</v>
      </c>
      <c r="J263">
        <f t="shared" si="57"/>
        <v>190</v>
      </c>
      <c r="K263">
        <f t="shared" si="58"/>
        <v>0</v>
      </c>
      <c r="L263">
        <f t="shared" si="64"/>
        <v>70</v>
      </c>
      <c r="M263">
        <f t="shared" si="59"/>
        <v>423</v>
      </c>
      <c r="N263">
        <f t="shared" si="60"/>
        <v>233</v>
      </c>
      <c r="O263">
        <f t="shared" si="61"/>
        <v>0</v>
      </c>
      <c r="P263">
        <f t="shared" si="62"/>
        <v>0</v>
      </c>
    </row>
    <row r="264" spans="1:16" x14ac:dyDescent="0.25">
      <c r="A264" s="1">
        <v>44824</v>
      </c>
      <c r="B264">
        <v>476</v>
      </c>
      <c r="C264">
        <f t="shared" si="52"/>
        <v>2</v>
      </c>
      <c r="D264" t="str">
        <f t="shared" si="53"/>
        <v>wrzesień</v>
      </c>
      <c r="E264">
        <f t="shared" si="54"/>
        <v>0</v>
      </c>
      <c r="F264">
        <v>1</v>
      </c>
      <c r="G264">
        <f t="shared" si="55"/>
        <v>1</v>
      </c>
      <c r="H264">
        <f t="shared" si="63"/>
        <v>0</v>
      </c>
      <c r="I264">
        <f t="shared" si="56"/>
        <v>0</v>
      </c>
      <c r="J264">
        <f t="shared" si="57"/>
        <v>190</v>
      </c>
      <c r="K264">
        <f t="shared" si="58"/>
        <v>0</v>
      </c>
      <c r="L264">
        <f t="shared" si="64"/>
        <v>233</v>
      </c>
      <c r="M264">
        <f t="shared" si="59"/>
        <v>709</v>
      </c>
      <c r="N264">
        <f t="shared" si="60"/>
        <v>519</v>
      </c>
      <c r="O264">
        <f t="shared" si="61"/>
        <v>0</v>
      </c>
      <c r="P264">
        <f t="shared" si="62"/>
        <v>0</v>
      </c>
    </row>
    <row r="265" spans="1:16" x14ac:dyDescent="0.25">
      <c r="A265" s="1">
        <v>44825</v>
      </c>
      <c r="B265">
        <v>383</v>
      </c>
      <c r="C265">
        <f t="shared" si="52"/>
        <v>3</v>
      </c>
      <c r="D265" t="str">
        <f t="shared" si="53"/>
        <v>wrzesień</v>
      </c>
      <c r="E265">
        <f t="shared" si="54"/>
        <v>1</v>
      </c>
      <c r="F265">
        <v>1</v>
      </c>
      <c r="G265">
        <f t="shared" si="55"/>
        <v>1</v>
      </c>
      <c r="H265">
        <f t="shared" si="63"/>
        <v>0</v>
      </c>
      <c r="I265">
        <f t="shared" si="56"/>
        <v>0</v>
      </c>
      <c r="J265">
        <f t="shared" si="57"/>
        <v>260</v>
      </c>
      <c r="K265">
        <f t="shared" si="58"/>
        <v>0</v>
      </c>
      <c r="L265">
        <f t="shared" si="64"/>
        <v>519</v>
      </c>
      <c r="M265">
        <f t="shared" si="59"/>
        <v>902</v>
      </c>
      <c r="N265">
        <f t="shared" si="60"/>
        <v>642</v>
      </c>
      <c r="O265">
        <f t="shared" si="61"/>
        <v>0</v>
      </c>
      <c r="P265">
        <f t="shared" si="62"/>
        <v>0</v>
      </c>
    </row>
    <row r="266" spans="1:16" x14ac:dyDescent="0.25">
      <c r="A266" s="1">
        <v>44826</v>
      </c>
      <c r="B266">
        <v>0</v>
      </c>
      <c r="C266">
        <f t="shared" si="52"/>
        <v>4</v>
      </c>
      <c r="D266" t="str">
        <f t="shared" si="53"/>
        <v>wrzesień</v>
      </c>
      <c r="E266">
        <f t="shared" si="54"/>
        <v>0</v>
      </c>
      <c r="F266">
        <v>1</v>
      </c>
      <c r="G266">
        <f t="shared" si="55"/>
        <v>0</v>
      </c>
      <c r="H266">
        <f t="shared" si="63"/>
        <v>1</v>
      </c>
      <c r="I266">
        <f t="shared" si="56"/>
        <v>0</v>
      </c>
      <c r="J266">
        <f t="shared" si="57"/>
        <v>190</v>
      </c>
      <c r="K266">
        <f t="shared" si="58"/>
        <v>0</v>
      </c>
      <c r="L266">
        <f t="shared" si="64"/>
        <v>642</v>
      </c>
      <c r="M266">
        <f t="shared" si="59"/>
        <v>642</v>
      </c>
      <c r="N266">
        <f t="shared" si="60"/>
        <v>452</v>
      </c>
      <c r="O266">
        <f t="shared" si="61"/>
        <v>0</v>
      </c>
      <c r="P266">
        <f t="shared" si="62"/>
        <v>0</v>
      </c>
    </row>
    <row r="267" spans="1:16" x14ac:dyDescent="0.25">
      <c r="A267" s="1">
        <v>44827</v>
      </c>
      <c r="B267">
        <v>0</v>
      </c>
      <c r="C267">
        <f t="shared" si="52"/>
        <v>5</v>
      </c>
      <c r="D267" t="str">
        <f t="shared" si="53"/>
        <v>wrzesień</v>
      </c>
      <c r="E267">
        <f t="shared" si="54"/>
        <v>0</v>
      </c>
      <c r="F267">
        <v>1</v>
      </c>
      <c r="G267">
        <f t="shared" si="55"/>
        <v>0</v>
      </c>
      <c r="H267">
        <f t="shared" si="63"/>
        <v>2</v>
      </c>
      <c r="I267">
        <f t="shared" si="56"/>
        <v>0</v>
      </c>
      <c r="J267">
        <f t="shared" si="57"/>
        <v>190</v>
      </c>
      <c r="K267">
        <f t="shared" si="58"/>
        <v>0</v>
      </c>
      <c r="L267">
        <f t="shared" si="64"/>
        <v>452</v>
      </c>
      <c r="M267">
        <f t="shared" si="59"/>
        <v>452</v>
      </c>
      <c r="N267">
        <f t="shared" si="60"/>
        <v>262</v>
      </c>
      <c r="O267">
        <f t="shared" si="61"/>
        <v>0</v>
      </c>
      <c r="P267">
        <f t="shared" si="62"/>
        <v>0</v>
      </c>
    </row>
    <row r="268" spans="1:16" x14ac:dyDescent="0.25">
      <c r="A268" s="1">
        <v>44828</v>
      </c>
      <c r="B268">
        <v>0</v>
      </c>
      <c r="C268">
        <f t="shared" si="52"/>
        <v>6</v>
      </c>
      <c r="D268" t="str">
        <f t="shared" si="53"/>
        <v>wrzesień</v>
      </c>
      <c r="E268">
        <f t="shared" si="54"/>
        <v>0</v>
      </c>
      <c r="F268">
        <v>1</v>
      </c>
      <c r="G268">
        <f t="shared" si="55"/>
        <v>0</v>
      </c>
      <c r="H268">
        <f t="shared" si="63"/>
        <v>3</v>
      </c>
      <c r="I268">
        <f t="shared" si="56"/>
        <v>0</v>
      </c>
      <c r="J268">
        <f t="shared" si="57"/>
        <v>190</v>
      </c>
      <c r="K268">
        <f t="shared" si="58"/>
        <v>0</v>
      </c>
      <c r="L268">
        <f t="shared" si="64"/>
        <v>262</v>
      </c>
      <c r="M268">
        <f t="shared" si="59"/>
        <v>262</v>
      </c>
      <c r="N268">
        <f t="shared" si="60"/>
        <v>72</v>
      </c>
      <c r="O268">
        <f t="shared" si="61"/>
        <v>0</v>
      </c>
      <c r="P268">
        <f t="shared" si="62"/>
        <v>0</v>
      </c>
    </row>
    <row r="269" spans="1:16" x14ac:dyDescent="0.25">
      <c r="A269" s="1">
        <v>44829</v>
      </c>
      <c r="B269">
        <v>0</v>
      </c>
      <c r="C269">
        <f t="shared" si="52"/>
        <v>7</v>
      </c>
      <c r="D269" t="str">
        <f t="shared" si="53"/>
        <v>wrzesień</v>
      </c>
      <c r="E269">
        <f t="shared" si="54"/>
        <v>0</v>
      </c>
      <c r="F269">
        <v>1</v>
      </c>
      <c r="G269">
        <f t="shared" si="55"/>
        <v>0</v>
      </c>
      <c r="H269">
        <f t="shared" si="63"/>
        <v>4</v>
      </c>
      <c r="I269">
        <f t="shared" si="56"/>
        <v>0</v>
      </c>
      <c r="J269">
        <f t="shared" si="57"/>
        <v>190</v>
      </c>
      <c r="K269">
        <f t="shared" si="58"/>
        <v>0</v>
      </c>
      <c r="L269">
        <f t="shared" si="64"/>
        <v>72</v>
      </c>
      <c r="M269">
        <f t="shared" si="59"/>
        <v>72</v>
      </c>
      <c r="N269">
        <f t="shared" si="60"/>
        <v>0</v>
      </c>
      <c r="O269">
        <f t="shared" si="61"/>
        <v>-118</v>
      </c>
      <c r="P269">
        <f t="shared" si="62"/>
        <v>1</v>
      </c>
    </row>
    <row r="270" spans="1:16" x14ac:dyDescent="0.25">
      <c r="A270" s="1">
        <v>44830</v>
      </c>
      <c r="B270">
        <v>0</v>
      </c>
      <c r="C270">
        <f t="shared" si="52"/>
        <v>1</v>
      </c>
      <c r="D270" t="str">
        <f t="shared" si="53"/>
        <v>wrzesień</v>
      </c>
      <c r="E270">
        <f t="shared" si="54"/>
        <v>0</v>
      </c>
      <c r="F270">
        <v>1</v>
      </c>
      <c r="G270">
        <f t="shared" si="55"/>
        <v>0</v>
      </c>
      <c r="H270">
        <f t="shared" si="63"/>
        <v>5</v>
      </c>
      <c r="I270">
        <f t="shared" si="56"/>
        <v>1</v>
      </c>
      <c r="J270">
        <f t="shared" si="57"/>
        <v>190</v>
      </c>
      <c r="K270">
        <f t="shared" si="58"/>
        <v>300</v>
      </c>
      <c r="L270">
        <f t="shared" si="64"/>
        <v>0</v>
      </c>
      <c r="M270">
        <f t="shared" si="59"/>
        <v>0</v>
      </c>
      <c r="N270">
        <f t="shared" si="60"/>
        <v>0</v>
      </c>
      <c r="O270">
        <f t="shared" si="61"/>
        <v>-490</v>
      </c>
      <c r="P270">
        <f t="shared" si="62"/>
        <v>1</v>
      </c>
    </row>
    <row r="271" spans="1:16" x14ac:dyDescent="0.25">
      <c r="A271" s="1">
        <v>44831</v>
      </c>
      <c r="B271">
        <v>0</v>
      </c>
      <c r="C271">
        <f t="shared" si="52"/>
        <v>2</v>
      </c>
      <c r="D271" t="str">
        <f t="shared" si="53"/>
        <v>wrzesień</v>
      </c>
      <c r="E271">
        <f t="shared" si="54"/>
        <v>0</v>
      </c>
      <c r="F271">
        <v>1</v>
      </c>
      <c r="G271">
        <f t="shared" si="55"/>
        <v>0</v>
      </c>
      <c r="H271">
        <f t="shared" si="63"/>
        <v>6</v>
      </c>
      <c r="I271">
        <f t="shared" si="56"/>
        <v>0</v>
      </c>
      <c r="J271">
        <f t="shared" si="57"/>
        <v>190</v>
      </c>
      <c r="K271">
        <f t="shared" si="58"/>
        <v>0</v>
      </c>
      <c r="L271">
        <f t="shared" si="64"/>
        <v>0</v>
      </c>
      <c r="M271">
        <f t="shared" si="59"/>
        <v>0</v>
      </c>
      <c r="N271">
        <f t="shared" si="60"/>
        <v>0</v>
      </c>
      <c r="O271">
        <f t="shared" si="61"/>
        <v>-190</v>
      </c>
      <c r="P271">
        <f t="shared" si="62"/>
        <v>1</v>
      </c>
    </row>
    <row r="272" spans="1:16" x14ac:dyDescent="0.25">
      <c r="A272" s="1">
        <v>44832</v>
      </c>
      <c r="B272">
        <v>0</v>
      </c>
      <c r="C272">
        <f t="shared" si="52"/>
        <v>3</v>
      </c>
      <c r="D272" t="str">
        <f t="shared" si="53"/>
        <v>wrzesień</v>
      </c>
      <c r="E272">
        <f t="shared" si="54"/>
        <v>1</v>
      </c>
      <c r="F272">
        <v>1</v>
      </c>
      <c r="G272">
        <f t="shared" si="55"/>
        <v>0</v>
      </c>
      <c r="H272">
        <f t="shared" si="63"/>
        <v>7</v>
      </c>
      <c r="I272">
        <f t="shared" si="56"/>
        <v>0</v>
      </c>
      <c r="J272">
        <f t="shared" si="57"/>
        <v>260</v>
      </c>
      <c r="K272">
        <f t="shared" si="58"/>
        <v>0</v>
      </c>
      <c r="L272">
        <f t="shared" si="64"/>
        <v>0</v>
      </c>
      <c r="M272">
        <f t="shared" si="59"/>
        <v>0</v>
      </c>
      <c r="N272">
        <f t="shared" si="60"/>
        <v>0</v>
      </c>
      <c r="O272">
        <f t="shared" si="61"/>
        <v>-260</v>
      </c>
      <c r="P272">
        <f t="shared" si="62"/>
        <v>1</v>
      </c>
    </row>
    <row r="273" spans="1:16" x14ac:dyDescent="0.25">
      <c r="A273" s="1">
        <v>44833</v>
      </c>
      <c r="B273">
        <v>302</v>
      </c>
      <c r="C273">
        <f t="shared" si="52"/>
        <v>4</v>
      </c>
      <c r="D273" t="str">
        <f t="shared" si="53"/>
        <v>wrzesień</v>
      </c>
      <c r="E273">
        <f t="shared" si="54"/>
        <v>0</v>
      </c>
      <c r="F273">
        <v>1</v>
      </c>
      <c r="G273">
        <f t="shared" si="55"/>
        <v>1</v>
      </c>
      <c r="H273">
        <f t="shared" si="63"/>
        <v>0</v>
      </c>
      <c r="I273">
        <f t="shared" si="56"/>
        <v>0</v>
      </c>
      <c r="J273">
        <f t="shared" si="57"/>
        <v>190</v>
      </c>
      <c r="K273">
        <f t="shared" si="58"/>
        <v>0</v>
      </c>
      <c r="L273">
        <f t="shared" si="64"/>
        <v>0</v>
      </c>
      <c r="M273">
        <f t="shared" si="59"/>
        <v>302</v>
      </c>
      <c r="N273">
        <f t="shared" si="60"/>
        <v>112</v>
      </c>
      <c r="O273">
        <f t="shared" si="61"/>
        <v>0</v>
      </c>
      <c r="P273">
        <f t="shared" si="62"/>
        <v>0</v>
      </c>
    </row>
    <row r="274" spans="1:16" x14ac:dyDescent="0.25">
      <c r="A274" s="2">
        <v>44834</v>
      </c>
      <c r="B274" s="3">
        <v>426</v>
      </c>
      <c r="C274" s="3">
        <f t="shared" si="52"/>
        <v>5</v>
      </c>
      <c r="D274" t="str">
        <f t="shared" si="53"/>
        <v>wrzesień</v>
      </c>
      <c r="E274" s="3">
        <f t="shared" si="54"/>
        <v>0</v>
      </c>
      <c r="F274" s="3">
        <v>1</v>
      </c>
      <c r="G274">
        <f t="shared" si="55"/>
        <v>1</v>
      </c>
      <c r="H274">
        <f t="shared" si="63"/>
        <v>0</v>
      </c>
      <c r="I274">
        <f t="shared" si="56"/>
        <v>0</v>
      </c>
      <c r="J274">
        <f t="shared" si="57"/>
        <v>190</v>
      </c>
      <c r="K274">
        <f t="shared" si="58"/>
        <v>0</v>
      </c>
      <c r="L274">
        <f t="shared" si="64"/>
        <v>112</v>
      </c>
      <c r="M274">
        <f t="shared" si="59"/>
        <v>538</v>
      </c>
      <c r="N274">
        <f t="shared" si="60"/>
        <v>348</v>
      </c>
      <c r="O274">
        <f t="shared" si="61"/>
        <v>0</v>
      </c>
      <c r="P274">
        <f t="shared" si="62"/>
        <v>0</v>
      </c>
    </row>
    <row r="275" spans="1:16" x14ac:dyDescent="0.25">
      <c r="A275" s="1">
        <v>44835</v>
      </c>
      <c r="B275">
        <v>456</v>
      </c>
      <c r="C275">
        <f t="shared" si="52"/>
        <v>6</v>
      </c>
      <c r="D275" t="str">
        <f t="shared" si="53"/>
        <v>październik</v>
      </c>
      <c r="E275">
        <f t="shared" si="54"/>
        <v>0</v>
      </c>
      <c r="F275">
        <v>0</v>
      </c>
      <c r="G275">
        <f t="shared" si="55"/>
        <v>-1</v>
      </c>
      <c r="H275">
        <f t="shared" si="63"/>
        <v>0</v>
      </c>
      <c r="I275">
        <f t="shared" si="56"/>
        <v>0</v>
      </c>
      <c r="J275">
        <f t="shared" si="57"/>
        <v>190</v>
      </c>
      <c r="K275">
        <f t="shared" si="58"/>
        <v>0</v>
      </c>
      <c r="L275">
        <f t="shared" si="64"/>
        <v>348</v>
      </c>
      <c r="M275">
        <f t="shared" si="59"/>
        <v>804</v>
      </c>
      <c r="N275">
        <f t="shared" si="60"/>
        <v>614</v>
      </c>
      <c r="O275">
        <f t="shared" si="61"/>
        <v>0</v>
      </c>
      <c r="P275">
        <f t="shared" si="62"/>
        <v>0</v>
      </c>
    </row>
    <row r="276" spans="1:16" x14ac:dyDescent="0.25">
      <c r="A276" s="1">
        <v>44836</v>
      </c>
      <c r="B276">
        <v>568</v>
      </c>
      <c r="C276">
        <f t="shared" si="52"/>
        <v>7</v>
      </c>
      <c r="D276" t="str">
        <f t="shared" si="53"/>
        <v>październik</v>
      </c>
      <c r="E276">
        <f t="shared" si="54"/>
        <v>0</v>
      </c>
      <c r="F276">
        <v>0</v>
      </c>
      <c r="G276">
        <f t="shared" si="55"/>
        <v>-1</v>
      </c>
      <c r="H276">
        <f t="shared" si="63"/>
        <v>0</v>
      </c>
      <c r="I276">
        <f t="shared" si="56"/>
        <v>0</v>
      </c>
      <c r="J276">
        <f t="shared" si="57"/>
        <v>190</v>
      </c>
      <c r="K276">
        <f t="shared" si="58"/>
        <v>0</v>
      </c>
      <c r="L276">
        <f t="shared" si="64"/>
        <v>614</v>
      </c>
      <c r="M276">
        <f t="shared" si="59"/>
        <v>1182</v>
      </c>
      <c r="N276">
        <f t="shared" si="60"/>
        <v>992</v>
      </c>
      <c r="O276">
        <f t="shared" si="61"/>
        <v>0</v>
      </c>
      <c r="P276">
        <f t="shared" si="62"/>
        <v>0</v>
      </c>
    </row>
    <row r="277" spans="1:16" x14ac:dyDescent="0.25">
      <c r="A277" s="1">
        <v>44837</v>
      </c>
      <c r="B277">
        <v>1182</v>
      </c>
      <c r="C277">
        <f t="shared" si="52"/>
        <v>1</v>
      </c>
      <c r="D277" t="str">
        <f t="shared" si="53"/>
        <v>październik</v>
      </c>
      <c r="E277">
        <f t="shared" si="54"/>
        <v>0</v>
      </c>
      <c r="F277">
        <v>0</v>
      </c>
      <c r="G277">
        <f t="shared" si="55"/>
        <v>-1</v>
      </c>
      <c r="H277">
        <f t="shared" si="63"/>
        <v>0</v>
      </c>
      <c r="I277">
        <f t="shared" si="56"/>
        <v>0</v>
      </c>
      <c r="J277">
        <f t="shared" si="57"/>
        <v>190</v>
      </c>
      <c r="K277">
        <f t="shared" si="58"/>
        <v>0</v>
      </c>
      <c r="L277">
        <f t="shared" si="64"/>
        <v>992</v>
      </c>
      <c r="M277">
        <f t="shared" si="59"/>
        <v>2174</v>
      </c>
      <c r="N277">
        <f t="shared" si="60"/>
        <v>1984</v>
      </c>
      <c r="O277">
        <f t="shared" si="61"/>
        <v>0</v>
      </c>
      <c r="P277">
        <f t="shared" si="62"/>
        <v>0</v>
      </c>
    </row>
    <row r="278" spans="1:16" x14ac:dyDescent="0.25">
      <c r="A278" s="1">
        <v>44838</v>
      </c>
      <c r="B278">
        <v>0</v>
      </c>
      <c r="C278">
        <f t="shared" si="52"/>
        <v>2</v>
      </c>
      <c r="D278" t="str">
        <f t="shared" si="53"/>
        <v>październik</v>
      </c>
      <c r="E278">
        <f t="shared" si="54"/>
        <v>0</v>
      </c>
      <c r="F278">
        <v>0</v>
      </c>
      <c r="G278">
        <f t="shared" si="55"/>
        <v>-1</v>
      </c>
      <c r="H278">
        <f t="shared" si="63"/>
        <v>0</v>
      </c>
      <c r="I278">
        <f t="shared" si="56"/>
        <v>0</v>
      </c>
      <c r="J278">
        <f t="shared" si="57"/>
        <v>190</v>
      </c>
      <c r="K278">
        <f t="shared" si="58"/>
        <v>0</v>
      </c>
      <c r="L278">
        <f t="shared" si="64"/>
        <v>1984</v>
      </c>
      <c r="M278">
        <f t="shared" si="59"/>
        <v>1984</v>
      </c>
      <c r="N278">
        <f t="shared" si="60"/>
        <v>1794</v>
      </c>
      <c r="O278">
        <f t="shared" si="61"/>
        <v>0</v>
      </c>
      <c r="P278">
        <f t="shared" si="62"/>
        <v>0</v>
      </c>
    </row>
    <row r="279" spans="1:16" x14ac:dyDescent="0.25">
      <c r="A279" s="1">
        <v>44839</v>
      </c>
      <c r="B279">
        <v>0</v>
      </c>
      <c r="C279">
        <f t="shared" si="52"/>
        <v>3</v>
      </c>
      <c r="D279" t="str">
        <f t="shared" si="53"/>
        <v>październik</v>
      </c>
      <c r="E279">
        <f t="shared" si="54"/>
        <v>1</v>
      </c>
      <c r="F279">
        <v>0</v>
      </c>
      <c r="G279">
        <f t="shared" si="55"/>
        <v>-1</v>
      </c>
      <c r="H279">
        <f t="shared" si="63"/>
        <v>0</v>
      </c>
      <c r="I279">
        <f t="shared" si="56"/>
        <v>0</v>
      </c>
      <c r="J279">
        <f t="shared" si="57"/>
        <v>260</v>
      </c>
      <c r="K279">
        <f t="shared" si="58"/>
        <v>0</v>
      </c>
      <c r="L279">
        <f t="shared" si="64"/>
        <v>1794</v>
      </c>
      <c r="M279">
        <f t="shared" si="59"/>
        <v>1794</v>
      </c>
      <c r="N279">
        <f t="shared" si="60"/>
        <v>1534</v>
      </c>
      <c r="O279">
        <f t="shared" si="61"/>
        <v>0</v>
      </c>
      <c r="P279">
        <f t="shared" si="62"/>
        <v>0</v>
      </c>
    </row>
    <row r="280" spans="1:16" x14ac:dyDescent="0.25">
      <c r="A280" s="1">
        <v>44840</v>
      </c>
      <c r="B280">
        <v>0</v>
      </c>
      <c r="C280">
        <f t="shared" si="52"/>
        <v>4</v>
      </c>
      <c r="D280" t="str">
        <f t="shared" si="53"/>
        <v>październik</v>
      </c>
      <c r="E280">
        <f t="shared" si="54"/>
        <v>0</v>
      </c>
      <c r="F280">
        <v>0</v>
      </c>
      <c r="G280">
        <f t="shared" si="55"/>
        <v>-1</v>
      </c>
      <c r="H280">
        <f t="shared" si="63"/>
        <v>0</v>
      </c>
      <c r="I280">
        <f t="shared" si="56"/>
        <v>0</v>
      </c>
      <c r="J280">
        <f t="shared" si="57"/>
        <v>190</v>
      </c>
      <c r="K280">
        <f t="shared" si="58"/>
        <v>0</v>
      </c>
      <c r="L280">
        <f t="shared" si="64"/>
        <v>1534</v>
      </c>
      <c r="M280">
        <f t="shared" si="59"/>
        <v>1534</v>
      </c>
      <c r="N280">
        <f t="shared" si="60"/>
        <v>1344</v>
      </c>
      <c r="O280">
        <f t="shared" si="61"/>
        <v>0</v>
      </c>
      <c r="P280">
        <f t="shared" si="62"/>
        <v>0</v>
      </c>
    </row>
    <row r="281" spans="1:16" x14ac:dyDescent="0.25">
      <c r="A281" s="1">
        <v>44841</v>
      </c>
      <c r="B281">
        <v>0</v>
      </c>
      <c r="C281">
        <f t="shared" si="52"/>
        <v>5</v>
      </c>
      <c r="D281" t="str">
        <f t="shared" si="53"/>
        <v>październik</v>
      </c>
      <c r="E281">
        <f t="shared" si="54"/>
        <v>0</v>
      </c>
      <c r="F281">
        <v>0</v>
      </c>
      <c r="G281">
        <f t="shared" si="55"/>
        <v>-1</v>
      </c>
      <c r="H281">
        <f t="shared" si="63"/>
        <v>0</v>
      </c>
      <c r="I281">
        <f t="shared" si="56"/>
        <v>0</v>
      </c>
      <c r="J281">
        <f t="shared" si="57"/>
        <v>190</v>
      </c>
      <c r="K281">
        <f t="shared" si="58"/>
        <v>0</v>
      </c>
      <c r="L281">
        <f t="shared" si="64"/>
        <v>1344</v>
      </c>
      <c r="M281">
        <f t="shared" si="59"/>
        <v>1344</v>
      </c>
      <c r="N281">
        <f t="shared" si="60"/>
        <v>1154</v>
      </c>
      <c r="O281">
        <f t="shared" si="61"/>
        <v>0</v>
      </c>
      <c r="P281">
        <f t="shared" si="62"/>
        <v>0</v>
      </c>
    </row>
    <row r="282" spans="1:16" x14ac:dyDescent="0.25">
      <c r="A282" s="1">
        <v>44842</v>
      </c>
      <c r="B282">
        <v>0</v>
      </c>
      <c r="C282">
        <f t="shared" si="52"/>
        <v>6</v>
      </c>
      <c r="D282" t="str">
        <f t="shared" si="53"/>
        <v>październik</v>
      </c>
      <c r="E282">
        <f t="shared" si="54"/>
        <v>0</v>
      </c>
      <c r="F282">
        <v>0</v>
      </c>
      <c r="G282">
        <f t="shared" si="55"/>
        <v>-1</v>
      </c>
      <c r="H282">
        <f t="shared" si="63"/>
        <v>0</v>
      </c>
      <c r="I282">
        <f t="shared" si="56"/>
        <v>0</v>
      </c>
      <c r="J282">
        <f t="shared" si="57"/>
        <v>190</v>
      </c>
      <c r="K282">
        <f t="shared" si="58"/>
        <v>0</v>
      </c>
      <c r="L282">
        <f t="shared" si="64"/>
        <v>1154</v>
      </c>
      <c r="M282">
        <f t="shared" si="59"/>
        <v>1154</v>
      </c>
      <c r="N282">
        <f t="shared" si="60"/>
        <v>964</v>
      </c>
      <c r="O282">
        <f t="shared" si="61"/>
        <v>0</v>
      </c>
      <c r="P282">
        <f t="shared" si="62"/>
        <v>0</v>
      </c>
    </row>
    <row r="283" spans="1:16" x14ac:dyDescent="0.25">
      <c r="A283" s="1">
        <v>44843</v>
      </c>
      <c r="B283">
        <v>0</v>
      </c>
      <c r="C283">
        <f t="shared" si="52"/>
        <v>7</v>
      </c>
      <c r="D283" t="str">
        <f t="shared" si="53"/>
        <v>październik</v>
      </c>
      <c r="E283">
        <f t="shared" si="54"/>
        <v>0</v>
      </c>
      <c r="F283">
        <v>0</v>
      </c>
      <c r="G283">
        <f t="shared" si="55"/>
        <v>-1</v>
      </c>
      <c r="H283">
        <f t="shared" si="63"/>
        <v>0</v>
      </c>
      <c r="I283">
        <f t="shared" si="56"/>
        <v>0</v>
      </c>
      <c r="J283">
        <f t="shared" si="57"/>
        <v>190</v>
      </c>
      <c r="K283">
        <f t="shared" si="58"/>
        <v>0</v>
      </c>
      <c r="L283">
        <f t="shared" si="64"/>
        <v>964</v>
      </c>
      <c r="M283">
        <f t="shared" si="59"/>
        <v>964</v>
      </c>
      <c r="N283">
        <f t="shared" si="60"/>
        <v>774</v>
      </c>
      <c r="O283">
        <f t="shared" si="61"/>
        <v>0</v>
      </c>
      <c r="P283">
        <f t="shared" si="62"/>
        <v>0</v>
      </c>
    </row>
    <row r="284" spans="1:16" x14ac:dyDescent="0.25">
      <c r="A284" s="1">
        <v>44844</v>
      </c>
      <c r="B284">
        <v>1170</v>
      </c>
      <c r="C284">
        <f t="shared" si="52"/>
        <v>1</v>
      </c>
      <c r="D284" t="str">
        <f t="shared" si="53"/>
        <v>październik</v>
      </c>
      <c r="E284">
        <f t="shared" si="54"/>
        <v>0</v>
      </c>
      <c r="F284">
        <v>0</v>
      </c>
      <c r="G284">
        <f t="shared" si="55"/>
        <v>-1</v>
      </c>
      <c r="H284">
        <f t="shared" si="63"/>
        <v>0</v>
      </c>
      <c r="I284">
        <f t="shared" si="56"/>
        <v>0</v>
      </c>
      <c r="J284">
        <f t="shared" si="57"/>
        <v>190</v>
      </c>
      <c r="K284">
        <f t="shared" si="58"/>
        <v>0</v>
      </c>
      <c r="L284">
        <f t="shared" si="64"/>
        <v>774</v>
      </c>
      <c r="M284">
        <f t="shared" si="59"/>
        <v>1944</v>
      </c>
      <c r="N284">
        <f t="shared" si="60"/>
        <v>1754</v>
      </c>
      <c r="O284">
        <f t="shared" si="61"/>
        <v>0</v>
      </c>
      <c r="P284">
        <f t="shared" si="62"/>
        <v>0</v>
      </c>
    </row>
    <row r="285" spans="1:16" x14ac:dyDescent="0.25">
      <c r="A285" s="1">
        <v>44845</v>
      </c>
      <c r="B285">
        <v>695</v>
      </c>
      <c r="C285">
        <f t="shared" si="52"/>
        <v>2</v>
      </c>
      <c r="D285" t="str">
        <f t="shared" si="53"/>
        <v>październik</v>
      </c>
      <c r="E285">
        <f t="shared" si="54"/>
        <v>0</v>
      </c>
      <c r="F285">
        <v>0</v>
      </c>
      <c r="G285">
        <f t="shared" si="55"/>
        <v>-1</v>
      </c>
      <c r="H285">
        <f t="shared" si="63"/>
        <v>0</v>
      </c>
      <c r="I285">
        <f t="shared" si="56"/>
        <v>0</v>
      </c>
      <c r="J285">
        <f t="shared" si="57"/>
        <v>190</v>
      </c>
      <c r="K285">
        <f t="shared" si="58"/>
        <v>0</v>
      </c>
      <c r="L285">
        <f t="shared" si="64"/>
        <v>1754</v>
      </c>
      <c r="M285">
        <f t="shared" si="59"/>
        <v>2449</v>
      </c>
      <c r="N285">
        <f t="shared" si="60"/>
        <v>2259</v>
      </c>
      <c r="O285">
        <f t="shared" si="61"/>
        <v>0</v>
      </c>
      <c r="P285">
        <f t="shared" si="62"/>
        <v>0</v>
      </c>
    </row>
    <row r="286" spans="1:16" x14ac:dyDescent="0.25">
      <c r="A286" s="1">
        <v>44846</v>
      </c>
      <c r="B286">
        <v>644</v>
      </c>
      <c r="C286">
        <f t="shared" si="52"/>
        <v>3</v>
      </c>
      <c r="D286" t="str">
        <f t="shared" si="53"/>
        <v>październik</v>
      </c>
      <c r="E286">
        <f t="shared" si="54"/>
        <v>1</v>
      </c>
      <c r="F286">
        <v>0</v>
      </c>
      <c r="G286">
        <f t="shared" si="55"/>
        <v>-1</v>
      </c>
      <c r="H286">
        <f t="shared" si="63"/>
        <v>0</v>
      </c>
      <c r="I286">
        <f t="shared" si="56"/>
        <v>0</v>
      </c>
      <c r="J286">
        <f t="shared" si="57"/>
        <v>260</v>
      </c>
      <c r="K286">
        <f t="shared" si="58"/>
        <v>0</v>
      </c>
      <c r="L286">
        <f t="shared" si="64"/>
        <v>2259</v>
      </c>
      <c r="M286">
        <f t="shared" si="59"/>
        <v>2903</v>
      </c>
      <c r="N286">
        <f t="shared" si="60"/>
        <v>2643</v>
      </c>
      <c r="O286">
        <f t="shared" si="61"/>
        <v>0</v>
      </c>
      <c r="P286">
        <f t="shared" si="62"/>
        <v>0</v>
      </c>
    </row>
    <row r="287" spans="1:16" x14ac:dyDescent="0.25">
      <c r="A287" s="1">
        <v>44847</v>
      </c>
      <c r="B287">
        <v>0</v>
      </c>
      <c r="C287">
        <f t="shared" si="52"/>
        <v>4</v>
      </c>
      <c r="D287" t="str">
        <f t="shared" si="53"/>
        <v>październik</v>
      </c>
      <c r="E287">
        <f t="shared" si="54"/>
        <v>0</v>
      </c>
      <c r="F287">
        <v>0</v>
      </c>
      <c r="G287">
        <f t="shared" si="55"/>
        <v>-1</v>
      </c>
      <c r="H287">
        <f t="shared" si="63"/>
        <v>0</v>
      </c>
      <c r="I287">
        <f t="shared" si="56"/>
        <v>0</v>
      </c>
      <c r="J287">
        <f t="shared" si="57"/>
        <v>190</v>
      </c>
      <c r="K287">
        <f t="shared" si="58"/>
        <v>0</v>
      </c>
      <c r="L287">
        <f t="shared" si="64"/>
        <v>2643</v>
      </c>
      <c r="M287">
        <f t="shared" si="59"/>
        <v>2643</v>
      </c>
      <c r="N287">
        <f t="shared" si="60"/>
        <v>2453</v>
      </c>
      <c r="O287">
        <f t="shared" si="61"/>
        <v>0</v>
      </c>
      <c r="P287">
        <f t="shared" si="62"/>
        <v>0</v>
      </c>
    </row>
    <row r="288" spans="1:16" x14ac:dyDescent="0.25">
      <c r="A288" s="1">
        <v>44848</v>
      </c>
      <c r="B288">
        <v>0</v>
      </c>
      <c r="C288">
        <f t="shared" si="52"/>
        <v>5</v>
      </c>
      <c r="D288" t="str">
        <f t="shared" si="53"/>
        <v>październik</v>
      </c>
      <c r="E288">
        <f t="shared" si="54"/>
        <v>0</v>
      </c>
      <c r="F288">
        <v>0</v>
      </c>
      <c r="G288">
        <f t="shared" si="55"/>
        <v>-1</v>
      </c>
      <c r="H288">
        <f t="shared" si="63"/>
        <v>0</v>
      </c>
      <c r="I288">
        <f t="shared" si="56"/>
        <v>0</v>
      </c>
      <c r="J288">
        <f t="shared" si="57"/>
        <v>190</v>
      </c>
      <c r="K288">
        <f t="shared" si="58"/>
        <v>0</v>
      </c>
      <c r="L288">
        <f t="shared" si="64"/>
        <v>2453</v>
      </c>
      <c r="M288">
        <f t="shared" si="59"/>
        <v>2453</v>
      </c>
      <c r="N288">
        <f t="shared" si="60"/>
        <v>2263</v>
      </c>
      <c r="O288">
        <f t="shared" si="61"/>
        <v>0</v>
      </c>
      <c r="P288">
        <f t="shared" si="62"/>
        <v>0</v>
      </c>
    </row>
    <row r="289" spans="1:16" x14ac:dyDescent="0.25">
      <c r="A289" s="1">
        <v>44849</v>
      </c>
      <c r="B289">
        <v>0</v>
      </c>
      <c r="C289">
        <f t="shared" si="52"/>
        <v>6</v>
      </c>
      <c r="D289" t="str">
        <f t="shared" si="53"/>
        <v>październik</v>
      </c>
      <c r="E289">
        <f t="shared" si="54"/>
        <v>0</v>
      </c>
      <c r="F289">
        <v>0</v>
      </c>
      <c r="G289">
        <f t="shared" si="55"/>
        <v>-1</v>
      </c>
      <c r="H289">
        <f t="shared" si="63"/>
        <v>0</v>
      </c>
      <c r="I289">
        <f t="shared" si="56"/>
        <v>0</v>
      </c>
      <c r="J289">
        <f t="shared" si="57"/>
        <v>190</v>
      </c>
      <c r="K289">
        <f t="shared" si="58"/>
        <v>0</v>
      </c>
      <c r="L289">
        <f t="shared" si="64"/>
        <v>2263</v>
      </c>
      <c r="M289">
        <f t="shared" si="59"/>
        <v>2263</v>
      </c>
      <c r="N289">
        <f t="shared" si="60"/>
        <v>2073</v>
      </c>
      <c r="O289">
        <f t="shared" si="61"/>
        <v>0</v>
      </c>
      <c r="P289">
        <f t="shared" si="62"/>
        <v>0</v>
      </c>
    </row>
    <row r="290" spans="1:16" x14ac:dyDescent="0.25">
      <c r="A290" s="1">
        <v>44850</v>
      </c>
      <c r="B290">
        <v>0</v>
      </c>
      <c r="C290">
        <f t="shared" si="52"/>
        <v>7</v>
      </c>
      <c r="D290" t="str">
        <f t="shared" si="53"/>
        <v>październik</v>
      </c>
      <c r="E290">
        <f t="shared" si="54"/>
        <v>0</v>
      </c>
      <c r="F290">
        <v>0</v>
      </c>
      <c r="G290">
        <f t="shared" si="55"/>
        <v>-1</v>
      </c>
      <c r="H290">
        <f t="shared" si="63"/>
        <v>0</v>
      </c>
      <c r="I290">
        <f t="shared" si="56"/>
        <v>0</v>
      </c>
      <c r="J290">
        <f t="shared" si="57"/>
        <v>190</v>
      </c>
      <c r="K290">
        <f t="shared" si="58"/>
        <v>0</v>
      </c>
      <c r="L290">
        <f t="shared" si="64"/>
        <v>2073</v>
      </c>
      <c r="M290">
        <f t="shared" si="59"/>
        <v>2073</v>
      </c>
      <c r="N290">
        <f t="shared" si="60"/>
        <v>1883</v>
      </c>
      <c r="O290">
        <f t="shared" si="61"/>
        <v>0</v>
      </c>
      <c r="P290">
        <f t="shared" si="62"/>
        <v>0</v>
      </c>
    </row>
    <row r="291" spans="1:16" x14ac:dyDescent="0.25">
      <c r="A291" s="1">
        <v>44851</v>
      </c>
      <c r="B291">
        <v>0</v>
      </c>
      <c r="C291">
        <f t="shared" si="52"/>
        <v>1</v>
      </c>
      <c r="D291" t="str">
        <f t="shared" si="53"/>
        <v>październik</v>
      </c>
      <c r="E291">
        <f t="shared" si="54"/>
        <v>0</v>
      </c>
      <c r="F291">
        <v>0</v>
      </c>
      <c r="G291">
        <f t="shared" si="55"/>
        <v>-1</v>
      </c>
      <c r="H291">
        <f t="shared" si="63"/>
        <v>0</v>
      </c>
      <c r="I291">
        <f t="shared" si="56"/>
        <v>0</v>
      </c>
      <c r="J291">
        <f t="shared" si="57"/>
        <v>190</v>
      </c>
      <c r="K291">
        <f t="shared" si="58"/>
        <v>0</v>
      </c>
      <c r="L291">
        <f t="shared" si="64"/>
        <v>1883</v>
      </c>
      <c r="M291">
        <f t="shared" si="59"/>
        <v>1883</v>
      </c>
      <c r="N291">
        <f t="shared" si="60"/>
        <v>1693</v>
      </c>
      <c r="O291">
        <f t="shared" si="61"/>
        <v>0</v>
      </c>
      <c r="P291">
        <f t="shared" si="62"/>
        <v>0</v>
      </c>
    </row>
    <row r="292" spans="1:16" x14ac:dyDescent="0.25">
      <c r="A292" s="1">
        <v>44852</v>
      </c>
      <c r="B292">
        <v>0</v>
      </c>
      <c r="C292">
        <f t="shared" si="52"/>
        <v>2</v>
      </c>
      <c r="D292" t="str">
        <f t="shared" si="53"/>
        <v>październik</v>
      </c>
      <c r="E292">
        <f t="shared" si="54"/>
        <v>0</v>
      </c>
      <c r="F292">
        <v>0</v>
      </c>
      <c r="G292">
        <f t="shared" si="55"/>
        <v>-1</v>
      </c>
      <c r="H292">
        <f t="shared" si="63"/>
        <v>0</v>
      </c>
      <c r="I292">
        <f t="shared" si="56"/>
        <v>0</v>
      </c>
      <c r="J292">
        <f t="shared" si="57"/>
        <v>190</v>
      </c>
      <c r="K292">
        <f t="shared" si="58"/>
        <v>0</v>
      </c>
      <c r="L292">
        <f t="shared" si="64"/>
        <v>1693</v>
      </c>
      <c r="M292">
        <f t="shared" si="59"/>
        <v>1693</v>
      </c>
      <c r="N292">
        <f t="shared" si="60"/>
        <v>1503</v>
      </c>
      <c r="O292">
        <f t="shared" si="61"/>
        <v>0</v>
      </c>
      <c r="P292">
        <f t="shared" si="62"/>
        <v>0</v>
      </c>
    </row>
    <row r="293" spans="1:16" x14ac:dyDescent="0.25">
      <c r="A293" s="1">
        <v>44853</v>
      </c>
      <c r="B293">
        <v>0</v>
      </c>
      <c r="C293">
        <f t="shared" si="52"/>
        <v>3</v>
      </c>
      <c r="D293" t="str">
        <f t="shared" si="53"/>
        <v>październik</v>
      </c>
      <c r="E293">
        <f t="shared" si="54"/>
        <v>1</v>
      </c>
      <c r="F293">
        <v>0</v>
      </c>
      <c r="G293">
        <f t="shared" si="55"/>
        <v>-1</v>
      </c>
      <c r="H293">
        <f t="shared" si="63"/>
        <v>0</v>
      </c>
      <c r="I293">
        <f t="shared" si="56"/>
        <v>0</v>
      </c>
      <c r="J293">
        <f t="shared" si="57"/>
        <v>260</v>
      </c>
      <c r="K293">
        <f t="shared" si="58"/>
        <v>0</v>
      </c>
      <c r="L293">
        <f t="shared" si="64"/>
        <v>1503</v>
      </c>
      <c r="M293">
        <f t="shared" si="59"/>
        <v>1503</v>
      </c>
      <c r="N293">
        <f t="shared" si="60"/>
        <v>1243</v>
      </c>
      <c r="O293">
        <f t="shared" si="61"/>
        <v>0</v>
      </c>
      <c r="P293">
        <f t="shared" si="62"/>
        <v>0</v>
      </c>
    </row>
    <row r="294" spans="1:16" x14ac:dyDescent="0.25">
      <c r="A294" s="1">
        <v>44854</v>
      </c>
      <c r="B294">
        <v>0</v>
      </c>
      <c r="C294">
        <f t="shared" si="52"/>
        <v>4</v>
      </c>
      <c r="D294" t="str">
        <f t="shared" si="53"/>
        <v>październik</v>
      </c>
      <c r="E294">
        <f t="shared" si="54"/>
        <v>0</v>
      </c>
      <c r="F294">
        <v>0</v>
      </c>
      <c r="G294">
        <f t="shared" si="55"/>
        <v>-1</v>
      </c>
      <c r="H294">
        <f t="shared" si="63"/>
        <v>0</v>
      </c>
      <c r="I294">
        <f t="shared" si="56"/>
        <v>0</v>
      </c>
      <c r="J294">
        <f t="shared" si="57"/>
        <v>190</v>
      </c>
      <c r="K294">
        <f t="shared" si="58"/>
        <v>0</v>
      </c>
      <c r="L294">
        <f t="shared" si="64"/>
        <v>1243</v>
      </c>
      <c r="M294">
        <f t="shared" si="59"/>
        <v>1243</v>
      </c>
      <c r="N294">
        <f t="shared" si="60"/>
        <v>1053</v>
      </c>
      <c r="O294">
        <f t="shared" si="61"/>
        <v>0</v>
      </c>
      <c r="P294">
        <f t="shared" si="62"/>
        <v>0</v>
      </c>
    </row>
    <row r="295" spans="1:16" x14ac:dyDescent="0.25">
      <c r="A295" s="1">
        <v>44855</v>
      </c>
      <c r="B295">
        <v>0</v>
      </c>
      <c r="C295">
        <f t="shared" si="52"/>
        <v>5</v>
      </c>
      <c r="D295" t="str">
        <f t="shared" si="53"/>
        <v>październik</v>
      </c>
      <c r="E295">
        <f t="shared" si="54"/>
        <v>0</v>
      </c>
      <c r="F295">
        <v>0</v>
      </c>
      <c r="G295">
        <f t="shared" si="55"/>
        <v>-1</v>
      </c>
      <c r="H295">
        <f t="shared" si="63"/>
        <v>0</v>
      </c>
      <c r="I295">
        <f t="shared" si="56"/>
        <v>0</v>
      </c>
      <c r="J295">
        <f t="shared" si="57"/>
        <v>190</v>
      </c>
      <c r="K295">
        <f t="shared" si="58"/>
        <v>0</v>
      </c>
      <c r="L295">
        <f t="shared" si="64"/>
        <v>1053</v>
      </c>
      <c r="M295">
        <f t="shared" si="59"/>
        <v>1053</v>
      </c>
      <c r="N295">
        <f t="shared" si="60"/>
        <v>863</v>
      </c>
      <c r="O295">
        <f t="shared" si="61"/>
        <v>0</v>
      </c>
      <c r="P295">
        <f t="shared" si="62"/>
        <v>0</v>
      </c>
    </row>
    <row r="296" spans="1:16" x14ac:dyDescent="0.25">
      <c r="A296" s="1">
        <v>44856</v>
      </c>
      <c r="B296">
        <v>1084</v>
      </c>
      <c r="C296">
        <f t="shared" si="52"/>
        <v>6</v>
      </c>
      <c r="D296" t="str">
        <f t="shared" si="53"/>
        <v>październik</v>
      </c>
      <c r="E296">
        <f t="shared" si="54"/>
        <v>0</v>
      </c>
      <c r="F296">
        <v>0</v>
      </c>
      <c r="G296">
        <f t="shared" si="55"/>
        <v>-1</v>
      </c>
      <c r="H296">
        <f t="shared" si="63"/>
        <v>0</v>
      </c>
      <c r="I296">
        <f t="shared" si="56"/>
        <v>0</v>
      </c>
      <c r="J296">
        <f t="shared" si="57"/>
        <v>190</v>
      </c>
      <c r="K296">
        <f t="shared" si="58"/>
        <v>0</v>
      </c>
      <c r="L296">
        <f t="shared" si="64"/>
        <v>863</v>
      </c>
      <c r="M296">
        <f t="shared" si="59"/>
        <v>1947</v>
      </c>
      <c r="N296">
        <f t="shared" si="60"/>
        <v>1757</v>
      </c>
      <c r="O296">
        <f t="shared" si="61"/>
        <v>0</v>
      </c>
      <c r="P296">
        <f t="shared" si="62"/>
        <v>0</v>
      </c>
    </row>
    <row r="297" spans="1:16" x14ac:dyDescent="0.25">
      <c r="A297" s="1">
        <v>44857</v>
      </c>
      <c r="B297">
        <v>1423</v>
      </c>
      <c r="C297">
        <f t="shared" si="52"/>
        <v>7</v>
      </c>
      <c r="D297" t="str">
        <f t="shared" si="53"/>
        <v>październik</v>
      </c>
      <c r="E297">
        <f t="shared" si="54"/>
        <v>0</v>
      </c>
      <c r="F297">
        <v>0</v>
      </c>
      <c r="G297">
        <f t="shared" si="55"/>
        <v>-1</v>
      </c>
      <c r="H297">
        <f t="shared" si="63"/>
        <v>0</v>
      </c>
      <c r="I297">
        <f t="shared" si="56"/>
        <v>0</v>
      </c>
      <c r="J297">
        <f t="shared" si="57"/>
        <v>190</v>
      </c>
      <c r="K297">
        <f t="shared" si="58"/>
        <v>0</v>
      </c>
      <c r="L297">
        <f t="shared" si="64"/>
        <v>1757</v>
      </c>
      <c r="M297">
        <f t="shared" si="59"/>
        <v>3180</v>
      </c>
      <c r="N297">
        <f t="shared" si="60"/>
        <v>2990</v>
      </c>
      <c r="O297">
        <f t="shared" si="61"/>
        <v>0</v>
      </c>
      <c r="P297">
        <f t="shared" si="62"/>
        <v>0</v>
      </c>
    </row>
    <row r="298" spans="1:16" x14ac:dyDescent="0.25">
      <c r="A298" s="1">
        <v>44858</v>
      </c>
      <c r="B298">
        <v>1315</v>
      </c>
      <c r="C298">
        <f t="shared" si="52"/>
        <v>1</v>
      </c>
      <c r="D298" t="str">
        <f t="shared" si="53"/>
        <v>październik</v>
      </c>
      <c r="E298">
        <f t="shared" si="54"/>
        <v>0</v>
      </c>
      <c r="F298">
        <v>0</v>
      </c>
      <c r="G298">
        <f t="shared" si="55"/>
        <v>-1</v>
      </c>
      <c r="H298">
        <f t="shared" si="63"/>
        <v>0</v>
      </c>
      <c r="I298">
        <f t="shared" si="56"/>
        <v>0</v>
      </c>
      <c r="J298">
        <f t="shared" si="57"/>
        <v>190</v>
      </c>
      <c r="K298">
        <f t="shared" si="58"/>
        <v>0</v>
      </c>
      <c r="L298">
        <f t="shared" si="64"/>
        <v>2990</v>
      </c>
      <c r="M298">
        <f t="shared" si="59"/>
        <v>4305</v>
      </c>
      <c r="N298">
        <f t="shared" si="60"/>
        <v>4115</v>
      </c>
      <c r="O298">
        <f t="shared" si="61"/>
        <v>0</v>
      </c>
      <c r="P298">
        <f t="shared" si="62"/>
        <v>0</v>
      </c>
    </row>
    <row r="299" spans="1:16" x14ac:dyDescent="0.25">
      <c r="A299" s="1">
        <v>44859</v>
      </c>
      <c r="B299">
        <v>717</v>
      </c>
      <c r="C299">
        <f t="shared" si="52"/>
        <v>2</v>
      </c>
      <c r="D299" t="str">
        <f t="shared" si="53"/>
        <v>październik</v>
      </c>
      <c r="E299">
        <f t="shared" si="54"/>
        <v>0</v>
      </c>
      <c r="F299">
        <v>0</v>
      </c>
      <c r="G299">
        <f t="shared" si="55"/>
        <v>-1</v>
      </c>
      <c r="H299">
        <f t="shared" si="63"/>
        <v>0</v>
      </c>
      <c r="I299">
        <f t="shared" si="56"/>
        <v>0</v>
      </c>
      <c r="J299">
        <f t="shared" si="57"/>
        <v>190</v>
      </c>
      <c r="K299">
        <f t="shared" si="58"/>
        <v>0</v>
      </c>
      <c r="L299">
        <f t="shared" si="64"/>
        <v>4115</v>
      </c>
      <c r="M299">
        <f t="shared" si="59"/>
        <v>4832</v>
      </c>
      <c r="N299">
        <f t="shared" si="60"/>
        <v>4642</v>
      </c>
      <c r="O299">
        <f t="shared" si="61"/>
        <v>0</v>
      </c>
      <c r="P299">
        <f t="shared" si="62"/>
        <v>0</v>
      </c>
    </row>
    <row r="300" spans="1:16" x14ac:dyDescent="0.25">
      <c r="A300" s="1">
        <v>44860</v>
      </c>
      <c r="B300">
        <v>1398</v>
      </c>
      <c r="C300">
        <f t="shared" si="52"/>
        <v>3</v>
      </c>
      <c r="D300" t="str">
        <f t="shared" si="53"/>
        <v>październik</v>
      </c>
      <c r="E300">
        <f t="shared" si="54"/>
        <v>1</v>
      </c>
      <c r="F300">
        <v>0</v>
      </c>
      <c r="G300">
        <f t="shared" si="55"/>
        <v>-1</v>
      </c>
      <c r="H300">
        <f t="shared" si="63"/>
        <v>0</v>
      </c>
      <c r="I300">
        <f t="shared" si="56"/>
        <v>0</v>
      </c>
      <c r="J300">
        <f t="shared" si="57"/>
        <v>260</v>
      </c>
      <c r="K300">
        <f t="shared" si="58"/>
        <v>0</v>
      </c>
      <c r="L300">
        <f t="shared" si="64"/>
        <v>4642</v>
      </c>
      <c r="M300">
        <f t="shared" si="59"/>
        <v>6040</v>
      </c>
      <c r="N300">
        <f t="shared" si="60"/>
        <v>5780</v>
      </c>
      <c r="O300">
        <f t="shared" si="61"/>
        <v>0</v>
      </c>
      <c r="P300">
        <f t="shared" si="62"/>
        <v>0</v>
      </c>
    </row>
    <row r="301" spans="1:16" x14ac:dyDescent="0.25">
      <c r="A301" s="1">
        <v>44861</v>
      </c>
      <c r="B301">
        <v>913</v>
      </c>
      <c r="C301">
        <f t="shared" si="52"/>
        <v>4</v>
      </c>
      <c r="D301" t="str">
        <f t="shared" si="53"/>
        <v>październik</v>
      </c>
      <c r="E301">
        <f t="shared" si="54"/>
        <v>0</v>
      </c>
      <c r="F301">
        <v>0</v>
      </c>
      <c r="G301">
        <f t="shared" si="55"/>
        <v>-1</v>
      </c>
      <c r="H301">
        <f t="shared" si="63"/>
        <v>0</v>
      </c>
      <c r="I301">
        <f t="shared" si="56"/>
        <v>0</v>
      </c>
      <c r="J301">
        <f t="shared" si="57"/>
        <v>190</v>
      </c>
      <c r="K301">
        <f t="shared" si="58"/>
        <v>0</v>
      </c>
      <c r="L301">
        <f t="shared" si="64"/>
        <v>5780</v>
      </c>
      <c r="M301">
        <f t="shared" si="59"/>
        <v>6693</v>
      </c>
      <c r="N301">
        <f t="shared" si="60"/>
        <v>6503</v>
      </c>
      <c r="O301">
        <f t="shared" si="61"/>
        <v>0</v>
      </c>
      <c r="P301">
        <f t="shared" si="62"/>
        <v>0</v>
      </c>
    </row>
    <row r="302" spans="1:16" x14ac:dyDescent="0.25">
      <c r="A302" s="1">
        <v>44862</v>
      </c>
      <c r="B302">
        <v>660</v>
      </c>
      <c r="C302">
        <f t="shared" si="52"/>
        <v>5</v>
      </c>
      <c r="D302" t="str">
        <f t="shared" si="53"/>
        <v>październik</v>
      </c>
      <c r="E302">
        <f t="shared" si="54"/>
        <v>0</v>
      </c>
      <c r="F302">
        <v>0</v>
      </c>
      <c r="G302">
        <f t="shared" si="55"/>
        <v>-1</v>
      </c>
      <c r="H302">
        <f t="shared" si="63"/>
        <v>0</v>
      </c>
      <c r="I302">
        <f t="shared" si="56"/>
        <v>0</v>
      </c>
      <c r="J302">
        <f t="shared" si="57"/>
        <v>190</v>
      </c>
      <c r="K302">
        <f t="shared" si="58"/>
        <v>0</v>
      </c>
      <c r="L302">
        <f t="shared" si="64"/>
        <v>6503</v>
      </c>
      <c r="M302">
        <f t="shared" si="59"/>
        <v>7163</v>
      </c>
      <c r="N302">
        <f t="shared" si="60"/>
        <v>6973</v>
      </c>
      <c r="O302">
        <f t="shared" si="61"/>
        <v>0</v>
      </c>
      <c r="P302">
        <f t="shared" si="62"/>
        <v>0</v>
      </c>
    </row>
    <row r="303" spans="1:16" x14ac:dyDescent="0.25">
      <c r="A303" s="1">
        <v>44863</v>
      </c>
      <c r="B303">
        <v>0</v>
      </c>
      <c r="C303">
        <f t="shared" si="52"/>
        <v>6</v>
      </c>
      <c r="D303" t="str">
        <f t="shared" si="53"/>
        <v>październik</v>
      </c>
      <c r="E303">
        <f t="shared" si="54"/>
        <v>0</v>
      </c>
      <c r="F303">
        <v>0</v>
      </c>
      <c r="G303">
        <f t="shared" si="55"/>
        <v>-1</v>
      </c>
      <c r="H303">
        <f t="shared" si="63"/>
        <v>0</v>
      </c>
      <c r="I303">
        <f t="shared" si="56"/>
        <v>0</v>
      </c>
      <c r="J303">
        <f t="shared" si="57"/>
        <v>190</v>
      </c>
      <c r="K303">
        <f t="shared" si="58"/>
        <v>0</v>
      </c>
      <c r="L303">
        <f t="shared" si="64"/>
        <v>6973</v>
      </c>
      <c r="M303">
        <f t="shared" si="59"/>
        <v>6973</v>
      </c>
      <c r="N303">
        <f t="shared" si="60"/>
        <v>6783</v>
      </c>
      <c r="O303">
        <f t="shared" si="61"/>
        <v>0</v>
      </c>
      <c r="P303">
        <f t="shared" si="62"/>
        <v>0</v>
      </c>
    </row>
    <row r="304" spans="1:16" x14ac:dyDescent="0.25">
      <c r="A304" s="1">
        <v>44864</v>
      </c>
      <c r="B304">
        <v>0</v>
      </c>
      <c r="C304">
        <f t="shared" si="52"/>
        <v>7</v>
      </c>
      <c r="D304" t="str">
        <f t="shared" si="53"/>
        <v>październik</v>
      </c>
      <c r="E304">
        <f t="shared" si="54"/>
        <v>0</v>
      </c>
      <c r="F304">
        <v>0</v>
      </c>
      <c r="G304">
        <f t="shared" si="55"/>
        <v>-1</v>
      </c>
      <c r="H304">
        <f t="shared" si="63"/>
        <v>0</v>
      </c>
      <c r="I304">
        <f t="shared" si="56"/>
        <v>0</v>
      </c>
      <c r="J304">
        <f t="shared" si="57"/>
        <v>190</v>
      </c>
      <c r="K304">
        <f t="shared" si="58"/>
        <v>0</v>
      </c>
      <c r="L304">
        <f t="shared" si="64"/>
        <v>6783</v>
      </c>
      <c r="M304">
        <f t="shared" si="59"/>
        <v>6783</v>
      </c>
      <c r="N304">
        <f t="shared" si="60"/>
        <v>6593</v>
      </c>
      <c r="O304">
        <f t="shared" si="61"/>
        <v>0</v>
      </c>
      <c r="P304">
        <f t="shared" si="62"/>
        <v>0</v>
      </c>
    </row>
    <row r="305" spans="1:16" x14ac:dyDescent="0.25">
      <c r="A305" s="1">
        <v>44865</v>
      </c>
      <c r="B305">
        <v>0</v>
      </c>
      <c r="C305">
        <f t="shared" si="52"/>
        <v>1</v>
      </c>
      <c r="D305" t="str">
        <f t="shared" si="53"/>
        <v>październik</v>
      </c>
      <c r="E305">
        <f t="shared" si="54"/>
        <v>0</v>
      </c>
      <c r="F305">
        <v>0</v>
      </c>
      <c r="G305">
        <f t="shared" si="55"/>
        <v>-1</v>
      </c>
      <c r="H305">
        <f t="shared" si="63"/>
        <v>0</v>
      </c>
      <c r="I305">
        <f t="shared" si="56"/>
        <v>0</v>
      </c>
      <c r="J305">
        <f t="shared" si="57"/>
        <v>190</v>
      </c>
      <c r="K305">
        <f t="shared" si="58"/>
        <v>0</v>
      </c>
      <c r="L305">
        <f t="shared" si="64"/>
        <v>6593</v>
      </c>
      <c r="M305">
        <f t="shared" si="59"/>
        <v>6593</v>
      </c>
      <c r="N305">
        <f t="shared" si="60"/>
        <v>6403</v>
      </c>
      <c r="O305">
        <f t="shared" si="61"/>
        <v>0</v>
      </c>
      <c r="P305">
        <f t="shared" si="62"/>
        <v>0</v>
      </c>
    </row>
    <row r="306" spans="1:16" x14ac:dyDescent="0.25">
      <c r="A306" s="1">
        <v>44866</v>
      </c>
      <c r="B306">
        <v>0</v>
      </c>
      <c r="C306">
        <f t="shared" si="52"/>
        <v>2</v>
      </c>
      <c r="D306" t="str">
        <f t="shared" si="53"/>
        <v>listopad</v>
      </c>
      <c r="E306">
        <f t="shared" si="54"/>
        <v>0</v>
      </c>
      <c r="F306">
        <v>0</v>
      </c>
      <c r="G306">
        <f t="shared" si="55"/>
        <v>-1</v>
      </c>
      <c r="H306">
        <f t="shared" si="63"/>
        <v>0</v>
      </c>
      <c r="I306">
        <f t="shared" si="56"/>
        <v>0</v>
      </c>
      <c r="J306">
        <f t="shared" si="57"/>
        <v>190</v>
      </c>
      <c r="K306">
        <f t="shared" si="58"/>
        <v>0</v>
      </c>
      <c r="L306">
        <f t="shared" si="64"/>
        <v>6403</v>
      </c>
      <c r="M306">
        <f t="shared" si="59"/>
        <v>6403</v>
      </c>
      <c r="N306">
        <f t="shared" si="60"/>
        <v>6213</v>
      </c>
      <c r="O306">
        <f t="shared" si="61"/>
        <v>0</v>
      </c>
      <c r="P306">
        <f t="shared" si="62"/>
        <v>0</v>
      </c>
    </row>
    <row r="307" spans="1:16" x14ac:dyDescent="0.25">
      <c r="A307" s="1">
        <v>44867</v>
      </c>
      <c r="B307">
        <v>0</v>
      </c>
      <c r="C307">
        <f t="shared" si="52"/>
        <v>3</v>
      </c>
      <c r="D307" t="str">
        <f t="shared" si="53"/>
        <v>listopad</v>
      </c>
      <c r="E307">
        <f t="shared" si="54"/>
        <v>1</v>
      </c>
      <c r="F307">
        <v>0</v>
      </c>
      <c r="G307">
        <f t="shared" si="55"/>
        <v>-1</v>
      </c>
      <c r="H307">
        <f t="shared" si="63"/>
        <v>0</v>
      </c>
      <c r="I307">
        <f t="shared" si="56"/>
        <v>0</v>
      </c>
      <c r="J307">
        <f t="shared" si="57"/>
        <v>260</v>
      </c>
      <c r="K307">
        <f t="shared" si="58"/>
        <v>0</v>
      </c>
      <c r="L307">
        <f t="shared" si="64"/>
        <v>6213</v>
      </c>
      <c r="M307">
        <f t="shared" si="59"/>
        <v>6213</v>
      </c>
      <c r="N307">
        <f t="shared" si="60"/>
        <v>5953</v>
      </c>
      <c r="O307">
        <f t="shared" si="61"/>
        <v>0</v>
      </c>
      <c r="P307">
        <f t="shared" si="62"/>
        <v>0</v>
      </c>
    </row>
    <row r="308" spans="1:16" x14ac:dyDescent="0.25">
      <c r="A308" s="1">
        <v>44868</v>
      </c>
      <c r="B308">
        <v>935</v>
      </c>
      <c r="C308">
        <f t="shared" si="52"/>
        <v>4</v>
      </c>
      <c r="D308" t="str">
        <f t="shared" si="53"/>
        <v>listopad</v>
      </c>
      <c r="E308">
        <f t="shared" si="54"/>
        <v>0</v>
      </c>
      <c r="F308">
        <v>0</v>
      </c>
      <c r="G308">
        <f t="shared" si="55"/>
        <v>-1</v>
      </c>
      <c r="H308">
        <f t="shared" si="63"/>
        <v>0</v>
      </c>
      <c r="I308">
        <f t="shared" si="56"/>
        <v>0</v>
      </c>
      <c r="J308">
        <f t="shared" si="57"/>
        <v>190</v>
      </c>
      <c r="K308">
        <f t="shared" si="58"/>
        <v>0</v>
      </c>
      <c r="L308">
        <f t="shared" si="64"/>
        <v>5953</v>
      </c>
      <c r="M308">
        <f t="shared" si="59"/>
        <v>6888</v>
      </c>
      <c r="N308">
        <f t="shared" si="60"/>
        <v>6698</v>
      </c>
      <c r="O308">
        <f t="shared" si="61"/>
        <v>0</v>
      </c>
      <c r="P308">
        <f t="shared" si="62"/>
        <v>0</v>
      </c>
    </row>
    <row r="309" spans="1:16" x14ac:dyDescent="0.25">
      <c r="A309" s="1">
        <v>44869</v>
      </c>
      <c r="B309">
        <v>648</v>
      </c>
      <c r="C309">
        <f t="shared" si="52"/>
        <v>5</v>
      </c>
      <c r="D309" t="str">
        <f t="shared" si="53"/>
        <v>listopad</v>
      </c>
      <c r="E309">
        <f t="shared" si="54"/>
        <v>0</v>
      </c>
      <c r="F309">
        <v>0</v>
      </c>
      <c r="G309">
        <f t="shared" si="55"/>
        <v>-1</v>
      </c>
      <c r="H309">
        <f t="shared" si="63"/>
        <v>0</v>
      </c>
      <c r="I309">
        <f t="shared" si="56"/>
        <v>0</v>
      </c>
      <c r="J309">
        <f t="shared" si="57"/>
        <v>190</v>
      </c>
      <c r="K309">
        <f t="shared" si="58"/>
        <v>0</v>
      </c>
      <c r="L309">
        <f t="shared" si="64"/>
        <v>6698</v>
      </c>
      <c r="M309">
        <f t="shared" si="59"/>
        <v>7346</v>
      </c>
      <c r="N309">
        <f t="shared" si="60"/>
        <v>7156</v>
      </c>
      <c r="O309">
        <f t="shared" si="61"/>
        <v>0</v>
      </c>
      <c r="P309">
        <f t="shared" si="62"/>
        <v>0</v>
      </c>
    </row>
    <row r="310" spans="1:16" x14ac:dyDescent="0.25">
      <c r="A310" s="1">
        <v>44870</v>
      </c>
      <c r="B310">
        <v>793</v>
      </c>
      <c r="C310">
        <f t="shared" si="52"/>
        <v>6</v>
      </c>
      <c r="D310" t="str">
        <f t="shared" si="53"/>
        <v>listopad</v>
      </c>
      <c r="E310">
        <f t="shared" si="54"/>
        <v>0</v>
      </c>
      <c r="F310">
        <v>0</v>
      </c>
      <c r="G310">
        <f t="shared" si="55"/>
        <v>-1</v>
      </c>
      <c r="H310">
        <f t="shared" si="63"/>
        <v>0</v>
      </c>
      <c r="I310">
        <f t="shared" si="56"/>
        <v>0</v>
      </c>
      <c r="J310">
        <f t="shared" si="57"/>
        <v>190</v>
      </c>
      <c r="K310">
        <f t="shared" si="58"/>
        <v>0</v>
      </c>
      <c r="L310">
        <f t="shared" si="64"/>
        <v>7156</v>
      </c>
      <c r="M310">
        <f t="shared" si="59"/>
        <v>7949</v>
      </c>
      <c r="N310">
        <f t="shared" si="60"/>
        <v>7759</v>
      </c>
      <c r="O310">
        <f t="shared" si="61"/>
        <v>0</v>
      </c>
      <c r="P310">
        <f t="shared" si="62"/>
        <v>0</v>
      </c>
    </row>
    <row r="311" spans="1:16" x14ac:dyDescent="0.25">
      <c r="A311" s="1">
        <v>44871</v>
      </c>
      <c r="B311">
        <v>1276</v>
      </c>
      <c r="C311">
        <f t="shared" si="52"/>
        <v>7</v>
      </c>
      <c r="D311" t="str">
        <f t="shared" si="53"/>
        <v>listopad</v>
      </c>
      <c r="E311">
        <f t="shared" si="54"/>
        <v>0</v>
      </c>
      <c r="F311">
        <v>0</v>
      </c>
      <c r="G311">
        <f t="shared" si="55"/>
        <v>-1</v>
      </c>
      <c r="H311">
        <f t="shared" si="63"/>
        <v>0</v>
      </c>
      <c r="I311">
        <f t="shared" si="56"/>
        <v>0</v>
      </c>
      <c r="J311">
        <f t="shared" si="57"/>
        <v>190</v>
      </c>
      <c r="K311">
        <f t="shared" si="58"/>
        <v>0</v>
      </c>
      <c r="L311">
        <f t="shared" si="64"/>
        <v>7759</v>
      </c>
      <c r="M311">
        <f t="shared" si="59"/>
        <v>9035</v>
      </c>
      <c r="N311">
        <f t="shared" si="60"/>
        <v>8845</v>
      </c>
      <c r="O311">
        <f t="shared" si="61"/>
        <v>0</v>
      </c>
      <c r="P311">
        <f t="shared" si="62"/>
        <v>0</v>
      </c>
    </row>
    <row r="312" spans="1:16" x14ac:dyDescent="0.25">
      <c r="A312" s="1">
        <v>44872</v>
      </c>
      <c r="B312">
        <v>1234</v>
      </c>
      <c r="C312">
        <f t="shared" si="52"/>
        <v>1</v>
      </c>
      <c r="D312" t="str">
        <f t="shared" si="53"/>
        <v>listopad</v>
      </c>
      <c r="E312">
        <f t="shared" si="54"/>
        <v>0</v>
      </c>
      <c r="F312">
        <v>0</v>
      </c>
      <c r="G312">
        <f t="shared" si="55"/>
        <v>-1</v>
      </c>
      <c r="H312">
        <f t="shared" si="63"/>
        <v>0</v>
      </c>
      <c r="I312">
        <f t="shared" si="56"/>
        <v>0</v>
      </c>
      <c r="J312">
        <f t="shared" si="57"/>
        <v>190</v>
      </c>
      <c r="K312">
        <f t="shared" si="58"/>
        <v>0</v>
      </c>
      <c r="L312">
        <f t="shared" si="64"/>
        <v>8845</v>
      </c>
      <c r="M312">
        <f t="shared" si="59"/>
        <v>10079</v>
      </c>
      <c r="N312">
        <f t="shared" si="60"/>
        <v>9889</v>
      </c>
      <c r="O312">
        <f t="shared" si="61"/>
        <v>0</v>
      </c>
      <c r="P312">
        <f t="shared" si="62"/>
        <v>0</v>
      </c>
    </row>
    <row r="313" spans="1:16" x14ac:dyDescent="0.25">
      <c r="A313" s="1">
        <v>44873</v>
      </c>
      <c r="B313">
        <v>1302</v>
      </c>
      <c r="C313">
        <f t="shared" si="52"/>
        <v>2</v>
      </c>
      <c r="D313" t="str">
        <f t="shared" si="53"/>
        <v>listopad</v>
      </c>
      <c r="E313">
        <f t="shared" si="54"/>
        <v>0</v>
      </c>
      <c r="F313">
        <v>0</v>
      </c>
      <c r="G313">
        <f t="shared" si="55"/>
        <v>-1</v>
      </c>
      <c r="H313">
        <f t="shared" si="63"/>
        <v>0</v>
      </c>
      <c r="I313">
        <f t="shared" si="56"/>
        <v>0</v>
      </c>
      <c r="J313">
        <f t="shared" si="57"/>
        <v>190</v>
      </c>
      <c r="K313">
        <f t="shared" si="58"/>
        <v>0</v>
      </c>
      <c r="L313">
        <f t="shared" si="64"/>
        <v>9889</v>
      </c>
      <c r="M313">
        <f t="shared" si="59"/>
        <v>11191</v>
      </c>
      <c r="N313">
        <f t="shared" si="60"/>
        <v>11001</v>
      </c>
      <c r="O313">
        <f t="shared" si="61"/>
        <v>0</v>
      </c>
      <c r="P313">
        <f t="shared" si="62"/>
        <v>0</v>
      </c>
    </row>
    <row r="314" spans="1:16" x14ac:dyDescent="0.25">
      <c r="A314" s="1">
        <v>44874</v>
      </c>
      <c r="B314">
        <v>1316</v>
      </c>
      <c r="C314">
        <f t="shared" si="52"/>
        <v>3</v>
      </c>
      <c r="D314" t="str">
        <f t="shared" si="53"/>
        <v>listopad</v>
      </c>
      <c r="E314">
        <f t="shared" si="54"/>
        <v>1</v>
      </c>
      <c r="F314">
        <v>0</v>
      </c>
      <c r="G314">
        <f t="shared" si="55"/>
        <v>-1</v>
      </c>
      <c r="H314">
        <f t="shared" si="63"/>
        <v>0</v>
      </c>
      <c r="I314">
        <f t="shared" si="56"/>
        <v>0</v>
      </c>
      <c r="J314">
        <f t="shared" si="57"/>
        <v>260</v>
      </c>
      <c r="K314">
        <f t="shared" si="58"/>
        <v>0</v>
      </c>
      <c r="L314">
        <f t="shared" si="64"/>
        <v>11001</v>
      </c>
      <c r="M314">
        <f t="shared" si="59"/>
        <v>12317</v>
      </c>
      <c r="N314">
        <f t="shared" si="60"/>
        <v>12057</v>
      </c>
      <c r="O314">
        <f t="shared" si="61"/>
        <v>0</v>
      </c>
      <c r="P314">
        <f t="shared" si="62"/>
        <v>0</v>
      </c>
    </row>
    <row r="315" spans="1:16" x14ac:dyDescent="0.25">
      <c r="A315" s="1">
        <v>44875</v>
      </c>
      <c r="B315">
        <v>1463</v>
      </c>
      <c r="C315">
        <f t="shared" si="52"/>
        <v>4</v>
      </c>
      <c r="D315" t="str">
        <f t="shared" si="53"/>
        <v>listopad</v>
      </c>
      <c r="E315">
        <f t="shared" si="54"/>
        <v>0</v>
      </c>
      <c r="F315">
        <v>0</v>
      </c>
      <c r="G315">
        <f t="shared" si="55"/>
        <v>-1</v>
      </c>
      <c r="H315">
        <f t="shared" si="63"/>
        <v>0</v>
      </c>
      <c r="I315">
        <f t="shared" si="56"/>
        <v>0</v>
      </c>
      <c r="J315">
        <f t="shared" si="57"/>
        <v>190</v>
      </c>
      <c r="K315">
        <f t="shared" si="58"/>
        <v>0</v>
      </c>
      <c r="L315">
        <f t="shared" si="64"/>
        <v>12057</v>
      </c>
      <c r="M315">
        <f t="shared" si="59"/>
        <v>13520</v>
      </c>
      <c r="N315">
        <f t="shared" si="60"/>
        <v>13330</v>
      </c>
      <c r="O315">
        <f t="shared" si="61"/>
        <v>0</v>
      </c>
      <c r="P315">
        <f t="shared" si="62"/>
        <v>0</v>
      </c>
    </row>
    <row r="316" spans="1:16" x14ac:dyDescent="0.25">
      <c r="A316" s="1">
        <v>44876</v>
      </c>
      <c r="B316">
        <v>771</v>
      </c>
      <c r="C316">
        <f t="shared" si="52"/>
        <v>5</v>
      </c>
      <c r="D316" t="str">
        <f t="shared" si="53"/>
        <v>listopad</v>
      </c>
      <c r="E316">
        <f t="shared" si="54"/>
        <v>0</v>
      </c>
      <c r="F316">
        <v>0</v>
      </c>
      <c r="G316">
        <f t="shared" si="55"/>
        <v>-1</v>
      </c>
      <c r="H316">
        <f t="shared" si="63"/>
        <v>0</v>
      </c>
      <c r="I316">
        <f t="shared" si="56"/>
        <v>0</v>
      </c>
      <c r="J316">
        <f t="shared" si="57"/>
        <v>190</v>
      </c>
      <c r="K316">
        <f t="shared" si="58"/>
        <v>0</v>
      </c>
      <c r="L316">
        <f t="shared" si="64"/>
        <v>13330</v>
      </c>
      <c r="M316">
        <f t="shared" si="59"/>
        <v>14101</v>
      </c>
      <c r="N316">
        <f t="shared" si="60"/>
        <v>13911</v>
      </c>
      <c r="O316">
        <f t="shared" si="61"/>
        <v>0</v>
      </c>
      <c r="P316">
        <f t="shared" si="62"/>
        <v>0</v>
      </c>
    </row>
    <row r="317" spans="1:16" x14ac:dyDescent="0.25">
      <c r="A317" s="1">
        <v>44877</v>
      </c>
      <c r="B317">
        <v>0</v>
      </c>
      <c r="C317">
        <f t="shared" si="52"/>
        <v>6</v>
      </c>
      <c r="D317" t="str">
        <f t="shared" si="53"/>
        <v>listopad</v>
      </c>
      <c r="E317">
        <f t="shared" si="54"/>
        <v>0</v>
      </c>
      <c r="F317">
        <v>0</v>
      </c>
      <c r="G317">
        <f t="shared" si="55"/>
        <v>-1</v>
      </c>
      <c r="H317">
        <f t="shared" si="63"/>
        <v>0</v>
      </c>
      <c r="I317">
        <f t="shared" si="56"/>
        <v>0</v>
      </c>
      <c r="J317">
        <f t="shared" si="57"/>
        <v>190</v>
      </c>
      <c r="K317">
        <f t="shared" si="58"/>
        <v>0</v>
      </c>
      <c r="L317">
        <f t="shared" si="64"/>
        <v>13911</v>
      </c>
      <c r="M317">
        <f t="shared" si="59"/>
        <v>13911</v>
      </c>
      <c r="N317">
        <f t="shared" si="60"/>
        <v>13721</v>
      </c>
      <c r="O317">
        <f t="shared" si="61"/>
        <v>0</v>
      </c>
      <c r="P317">
        <f t="shared" si="62"/>
        <v>0</v>
      </c>
    </row>
    <row r="318" spans="1:16" x14ac:dyDescent="0.25">
      <c r="A318" s="1">
        <v>44878</v>
      </c>
      <c r="B318">
        <v>0</v>
      </c>
      <c r="C318">
        <f t="shared" si="52"/>
        <v>7</v>
      </c>
      <c r="D318" t="str">
        <f t="shared" si="53"/>
        <v>listopad</v>
      </c>
      <c r="E318">
        <f t="shared" si="54"/>
        <v>0</v>
      </c>
      <c r="F318">
        <v>0</v>
      </c>
      <c r="G318">
        <f t="shared" si="55"/>
        <v>-1</v>
      </c>
      <c r="H318">
        <f t="shared" si="63"/>
        <v>0</v>
      </c>
      <c r="I318">
        <f t="shared" si="56"/>
        <v>0</v>
      </c>
      <c r="J318">
        <f t="shared" si="57"/>
        <v>190</v>
      </c>
      <c r="K318">
        <f t="shared" si="58"/>
        <v>0</v>
      </c>
      <c r="L318">
        <f t="shared" si="64"/>
        <v>13721</v>
      </c>
      <c r="M318">
        <f t="shared" si="59"/>
        <v>13721</v>
      </c>
      <c r="N318">
        <f t="shared" si="60"/>
        <v>13531</v>
      </c>
      <c r="O318">
        <f t="shared" si="61"/>
        <v>0</v>
      </c>
      <c r="P318">
        <f t="shared" si="62"/>
        <v>0</v>
      </c>
    </row>
    <row r="319" spans="1:16" x14ac:dyDescent="0.25">
      <c r="A319" s="1">
        <v>44879</v>
      </c>
      <c r="B319">
        <v>0</v>
      </c>
      <c r="C319">
        <f t="shared" si="52"/>
        <v>1</v>
      </c>
      <c r="D319" t="str">
        <f t="shared" si="53"/>
        <v>listopad</v>
      </c>
      <c r="E319">
        <f t="shared" si="54"/>
        <v>0</v>
      </c>
      <c r="F319">
        <v>0</v>
      </c>
      <c r="G319">
        <f t="shared" si="55"/>
        <v>-1</v>
      </c>
      <c r="H319">
        <f t="shared" si="63"/>
        <v>0</v>
      </c>
      <c r="I319">
        <f t="shared" si="56"/>
        <v>0</v>
      </c>
      <c r="J319">
        <f t="shared" si="57"/>
        <v>190</v>
      </c>
      <c r="K319">
        <f t="shared" si="58"/>
        <v>0</v>
      </c>
      <c r="L319">
        <f t="shared" si="64"/>
        <v>13531</v>
      </c>
      <c r="M319">
        <f t="shared" si="59"/>
        <v>13531</v>
      </c>
      <c r="N319">
        <f t="shared" si="60"/>
        <v>13341</v>
      </c>
      <c r="O319">
        <f t="shared" si="61"/>
        <v>0</v>
      </c>
      <c r="P319">
        <f t="shared" si="62"/>
        <v>0</v>
      </c>
    </row>
    <row r="320" spans="1:16" x14ac:dyDescent="0.25">
      <c r="A320" s="1">
        <v>44880</v>
      </c>
      <c r="B320">
        <v>0</v>
      </c>
      <c r="C320">
        <f t="shared" si="52"/>
        <v>2</v>
      </c>
      <c r="D320" t="str">
        <f t="shared" si="53"/>
        <v>listopad</v>
      </c>
      <c r="E320">
        <f t="shared" si="54"/>
        <v>0</v>
      </c>
      <c r="F320">
        <v>0</v>
      </c>
      <c r="G320">
        <f t="shared" si="55"/>
        <v>-1</v>
      </c>
      <c r="H320">
        <f t="shared" si="63"/>
        <v>0</v>
      </c>
      <c r="I320">
        <f t="shared" si="56"/>
        <v>0</v>
      </c>
      <c r="J320">
        <f t="shared" si="57"/>
        <v>190</v>
      </c>
      <c r="K320">
        <f t="shared" si="58"/>
        <v>0</v>
      </c>
      <c r="L320">
        <f t="shared" si="64"/>
        <v>13341</v>
      </c>
      <c r="M320">
        <f t="shared" si="59"/>
        <v>13341</v>
      </c>
      <c r="N320">
        <f t="shared" si="60"/>
        <v>13151</v>
      </c>
      <c r="O320">
        <f t="shared" si="61"/>
        <v>0</v>
      </c>
      <c r="P320">
        <f t="shared" si="62"/>
        <v>0</v>
      </c>
    </row>
    <row r="321" spans="1:16" x14ac:dyDescent="0.25">
      <c r="A321" s="1">
        <v>44881</v>
      </c>
      <c r="B321">
        <v>0</v>
      </c>
      <c r="C321">
        <f t="shared" si="52"/>
        <v>3</v>
      </c>
      <c r="D321" t="str">
        <f t="shared" si="53"/>
        <v>listopad</v>
      </c>
      <c r="E321">
        <f t="shared" si="54"/>
        <v>1</v>
      </c>
      <c r="F321">
        <v>0</v>
      </c>
      <c r="G321">
        <f t="shared" si="55"/>
        <v>-1</v>
      </c>
      <c r="H321">
        <f t="shared" si="63"/>
        <v>0</v>
      </c>
      <c r="I321">
        <f t="shared" si="56"/>
        <v>0</v>
      </c>
      <c r="J321">
        <f t="shared" si="57"/>
        <v>260</v>
      </c>
      <c r="K321">
        <f t="shared" si="58"/>
        <v>0</v>
      </c>
      <c r="L321">
        <f t="shared" si="64"/>
        <v>13151</v>
      </c>
      <c r="M321">
        <f t="shared" si="59"/>
        <v>13151</v>
      </c>
      <c r="N321">
        <f t="shared" si="60"/>
        <v>12891</v>
      </c>
      <c r="O321">
        <f t="shared" si="61"/>
        <v>0</v>
      </c>
      <c r="P321">
        <f t="shared" si="62"/>
        <v>0</v>
      </c>
    </row>
    <row r="322" spans="1:16" x14ac:dyDescent="0.25">
      <c r="A322" s="1">
        <v>44882</v>
      </c>
      <c r="B322">
        <v>0</v>
      </c>
      <c r="C322">
        <f t="shared" si="52"/>
        <v>4</v>
      </c>
      <c r="D322" t="str">
        <f t="shared" si="53"/>
        <v>listopad</v>
      </c>
      <c r="E322">
        <f t="shared" si="54"/>
        <v>0</v>
      </c>
      <c r="F322">
        <v>0</v>
      </c>
      <c r="G322">
        <f t="shared" si="55"/>
        <v>-1</v>
      </c>
      <c r="H322">
        <f t="shared" si="63"/>
        <v>0</v>
      </c>
      <c r="I322">
        <f t="shared" si="56"/>
        <v>0</v>
      </c>
      <c r="J322">
        <f t="shared" si="57"/>
        <v>190</v>
      </c>
      <c r="K322">
        <f t="shared" si="58"/>
        <v>0</v>
      </c>
      <c r="L322">
        <f t="shared" si="64"/>
        <v>12891</v>
      </c>
      <c r="M322">
        <f t="shared" si="59"/>
        <v>12891</v>
      </c>
      <c r="N322">
        <f t="shared" si="60"/>
        <v>12701</v>
      </c>
      <c r="O322">
        <f t="shared" si="61"/>
        <v>0</v>
      </c>
      <c r="P322">
        <f t="shared" si="62"/>
        <v>0</v>
      </c>
    </row>
    <row r="323" spans="1:16" x14ac:dyDescent="0.25">
      <c r="A323" s="1">
        <v>44883</v>
      </c>
      <c r="B323">
        <v>0</v>
      </c>
      <c r="C323">
        <f t="shared" ref="C323:C366" si="65">WEEKDAY(A323,2)</f>
        <v>5</v>
      </c>
      <c r="D323" t="str">
        <f t="shared" ref="D323:D366" si="66">TEXT(A323,"mmmm")</f>
        <v>listopad</v>
      </c>
      <c r="E323">
        <f t="shared" ref="E323:E366" si="67">IF(C323=3,1,0)</f>
        <v>0</v>
      </c>
      <c r="F323">
        <v>0</v>
      </c>
      <c r="G323">
        <f t="shared" ref="G323:G366" si="68">IF(F323=1,IF(B323&gt;0,1,0),-1)</f>
        <v>-1</v>
      </c>
      <c r="H323">
        <f t="shared" si="63"/>
        <v>0</v>
      </c>
      <c r="I323">
        <f t="shared" ref="I323:I366" si="69">IF(AND(MOD(H323,5)=0,H323&lt;&gt;0),1,0)</f>
        <v>0</v>
      </c>
      <c r="J323">
        <f t="shared" ref="J323:J366" si="70">IF(E323=1,260,190)</f>
        <v>190</v>
      </c>
      <c r="K323">
        <f t="shared" ref="K323:K366" si="71">I323*300</f>
        <v>0</v>
      </c>
      <c r="L323">
        <f t="shared" si="64"/>
        <v>12701</v>
      </c>
      <c r="M323">
        <f t="shared" ref="M323:M366" si="72">L323+B323</f>
        <v>12701</v>
      </c>
      <c r="N323">
        <f t="shared" ref="N323:N366" si="73">IF(M323-K323-J323&lt;0,0,M323-K323-J323)</f>
        <v>12511</v>
      </c>
      <c r="O323">
        <f t="shared" ref="O323:O366" si="74">IF(M323-K323-J323&lt;0,M323-K323-J323,0)</f>
        <v>0</v>
      </c>
      <c r="P323">
        <f t="shared" ref="P323:P366" si="75">IF(O323&lt;0,1,0)</f>
        <v>0</v>
      </c>
    </row>
    <row r="324" spans="1:16" x14ac:dyDescent="0.25">
      <c r="A324" s="1">
        <v>44884</v>
      </c>
      <c r="B324">
        <v>816</v>
      </c>
      <c r="C324">
        <f t="shared" si="65"/>
        <v>6</v>
      </c>
      <c r="D324" t="str">
        <f t="shared" si="66"/>
        <v>listopad</v>
      </c>
      <c r="E324">
        <f t="shared" si="67"/>
        <v>0</v>
      </c>
      <c r="F324">
        <v>0</v>
      </c>
      <c r="G324">
        <f t="shared" si="68"/>
        <v>-1</v>
      </c>
      <c r="H324">
        <f t="shared" ref="H324:H366" si="76">IF(G324=0,H323+1,0)</f>
        <v>0</v>
      </c>
      <c r="I324">
        <f t="shared" si="69"/>
        <v>0</v>
      </c>
      <c r="J324">
        <f t="shared" si="70"/>
        <v>190</v>
      </c>
      <c r="K324">
        <f t="shared" si="71"/>
        <v>0</v>
      </c>
      <c r="L324">
        <f t="shared" ref="L324:L366" si="77">N323</f>
        <v>12511</v>
      </c>
      <c r="M324">
        <f t="shared" si="72"/>
        <v>13327</v>
      </c>
      <c r="N324">
        <f t="shared" si="73"/>
        <v>13137</v>
      </c>
      <c r="O324">
        <f t="shared" si="74"/>
        <v>0</v>
      </c>
      <c r="P324">
        <f t="shared" si="75"/>
        <v>0</v>
      </c>
    </row>
    <row r="325" spans="1:16" x14ac:dyDescent="0.25">
      <c r="A325" s="1">
        <v>44885</v>
      </c>
      <c r="B325">
        <v>734</v>
      </c>
      <c r="C325">
        <f t="shared" si="65"/>
        <v>7</v>
      </c>
      <c r="D325" t="str">
        <f t="shared" si="66"/>
        <v>listopad</v>
      </c>
      <c r="E325">
        <f t="shared" si="67"/>
        <v>0</v>
      </c>
      <c r="F325">
        <v>0</v>
      </c>
      <c r="G325">
        <f t="shared" si="68"/>
        <v>-1</v>
      </c>
      <c r="H325">
        <f t="shared" si="76"/>
        <v>0</v>
      </c>
      <c r="I325">
        <f t="shared" si="69"/>
        <v>0</v>
      </c>
      <c r="J325">
        <f t="shared" si="70"/>
        <v>190</v>
      </c>
      <c r="K325">
        <f t="shared" si="71"/>
        <v>0</v>
      </c>
      <c r="L325">
        <f t="shared" si="77"/>
        <v>13137</v>
      </c>
      <c r="M325">
        <f t="shared" si="72"/>
        <v>13871</v>
      </c>
      <c r="N325">
        <f t="shared" si="73"/>
        <v>13681</v>
      </c>
      <c r="O325">
        <f t="shared" si="74"/>
        <v>0</v>
      </c>
      <c r="P325">
        <f t="shared" si="75"/>
        <v>0</v>
      </c>
    </row>
    <row r="326" spans="1:16" x14ac:dyDescent="0.25">
      <c r="A326" s="1">
        <v>44886</v>
      </c>
      <c r="B326">
        <v>1097</v>
      </c>
      <c r="C326">
        <f t="shared" si="65"/>
        <v>1</v>
      </c>
      <c r="D326" t="str">
        <f t="shared" si="66"/>
        <v>listopad</v>
      </c>
      <c r="E326">
        <f t="shared" si="67"/>
        <v>0</v>
      </c>
      <c r="F326">
        <v>0</v>
      </c>
      <c r="G326">
        <f t="shared" si="68"/>
        <v>-1</v>
      </c>
      <c r="H326">
        <f t="shared" si="76"/>
        <v>0</v>
      </c>
      <c r="I326">
        <f t="shared" si="69"/>
        <v>0</v>
      </c>
      <c r="J326">
        <f t="shared" si="70"/>
        <v>190</v>
      </c>
      <c r="K326">
        <f t="shared" si="71"/>
        <v>0</v>
      </c>
      <c r="L326">
        <f t="shared" si="77"/>
        <v>13681</v>
      </c>
      <c r="M326">
        <f t="shared" si="72"/>
        <v>14778</v>
      </c>
      <c r="N326">
        <f t="shared" si="73"/>
        <v>14588</v>
      </c>
      <c r="O326">
        <f t="shared" si="74"/>
        <v>0</v>
      </c>
      <c r="P326">
        <f t="shared" si="75"/>
        <v>0</v>
      </c>
    </row>
    <row r="327" spans="1:16" x14ac:dyDescent="0.25">
      <c r="A327" s="1">
        <v>44887</v>
      </c>
      <c r="B327">
        <v>640</v>
      </c>
      <c r="C327">
        <f t="shared" si="65"/>
        <v>2</v>
      </c>
      <c r="D327" t="str">
        <f t="shared" si="66"/>
        <v>listopad</v>
      </c>
      <c r="E327">
        <f t="shared" si="67"/>
        <v>0</v>
      </c>
      <c r="F327">
        <v>0</v>
      </c>
      <c r="G327">
        <f t="shared" si="68"/>
        <v>-1</v>
      </c>
      <c r="H327">
        <f t="shared" si="76"/>
        <v>0</v>
      </c>
      <c r="I327">
        <f t="shared" si="69"/>
        <v>0</v>
      </c>
      <c r="J327">
        <f t="shared" si="70"/>
        <v>190</v>
      </c>
      <c r="K327">
        <f t="shared" si="71"/>
        <v>0</v>
      </c>
      <c r="L327">
        <f t="shared" si="77"/>
        <v>14588</v>
      </c>
      <c r="M327">
        <f t="shared" si="72"/>
        <v>15228</v>
      </c>
      <c r="N327">
        <f t="shared" si="73"/>
        <v>15038</v>
      </c>
      <c r="O327">
        <f t="shared" si="74"/>
        <v>0</v>
      </c>
      <c r="P327">
        <f t="shared" si="75"/>
        <v>0</v>
      </c>
    </row>
    <row r="328" spans="1:16" x14ac:dyDescent="0.25">
      <c r="A328" s="1">
        <v>44888</v>
      </c>
      <c r="B328">
        <v>0</v>
      </c>
      <c r="C328">
        <f t="shared" si="65"/>
        <v>3</v>
      </c>
      <c r="D328" t="str">
        <f t="shared" si="66"/>
        <v>listopad</v>
      </c>
      <c r="E328">
        <f t="shared" si="67"/>
        <v>1</v>
      </c>
      <c r="F328">
        <v>0</v>
      </c>
      <c r="G328">
        <f t="shared" si="68"/>
        <v>-1</v>
      </c>
      <c r="H328">
        <f t="shared" si="76"/>
        <v>0</v>
      </c>
      <c r="I328">
        <f t="shared" si="69"/>
        <v>0</v>
      </c>
      <c r="J328">
        <f t="shared" si="70"/>
        <v>260</v>
      </c>
      <c r="K328">
        <f t="shared" si="71"/>
        <v>0</v>
      </c>
      <c r="L328">
        <f t="shared" si="77"/>
        <v>15038</v>
      </c>
      <c r="M328">
        <f t="shared" si="72"/>
        <v>15038</v>
      </c>
      <c r="N328">
        <f t="shared" si="73"/>
        <v>14778</v>
      </c>
      <c r="O328">
        <f t="shared" si="74"/>
        <v>0</v>
      </c>
      <c r="P328">
        <f t="shared" si="75"/>
        <v>0</v>
      </c>
    </row>
    <row r="329" spans="1:16" x14ac:dyDescent="0.25">
      <c r="A329" s="1">
        <v>44889</v>
      </c>
      <c r="B329">
        <v>0</v>
      </c>
      <c r="C329">
        <f t="shared" si="65"/>
        <v>4</v>
      </c>
      <c r="D329" t="str">
        <f t="shared" si="66"/>
        <v>listopad</v>
      </c>
      <c r="E329">
        <f t="shared" si="67"/>
        <v>0</v>
      </c>
      <c r="F329">
        <v>0</v>
      </c>
      <c r="G329">
        <f t="shared" si="68"/>
        <v>-1</v>
      </c>
      <c r="H329">
        <f t="shared" si="76"/>
        <v>0</v>
      </c>
      <c r="I329">
        <f t="shared" si="69"/>
        <v>0</v>
      </c>
      <c r="J329">
        <f t="shared" si="70"/>
        <v>190</v>
      </c>
      <c r="K329">
        <f t="shared" si="71"/>
        <v>0</v>
      </c>
      <c r="L329">
        <f t="shared" si="77"/>
        <v>14778</v>
      </c>
      <c r="M329">
        <f t="shared" si="72"/>
        <v>14778</v>
      </c>
      <c r="N329">
        <f t="shared" si="73"/>
        <v>14588</v>
      </c>
      <c r="O329">
        <f t="shared" si="74"/>
        <v>0</v>
      </c>
      <c r="P329">
        <f t="shared" si="75"/>
        <v>0</v>
      </c>
    </row>
    <row r="330" spans="1:16" x14ac:dyDescent="0.25">
      <c r="A330" s="1">
        <v>44890</v>
      </c>
      <c r="B330">
        <v>1066</v>
      </c>
      <c r="C330">
        <f t="shared" si="65"/>
        <v>5</v>
      </c>
      <c r="D330" t="str">
        <f t="shared" si="66"/>
        <v>listopad</v>
      </c>
      <c r="E330">
        <f t="shared" si="67"/>
        <v>0</v>
      </c>
      <c r="F330">
        <v>0</v>
      </c>
      <c r="G330">
        <f t="shared" si="68"/>
        <v>-1</v>
      </c>
      <c r="H330">
        <f t="shared" si="76"/>
        <v>0</v>
      </c>
      <c r="I330">
        <f t="shared" si="69"/>
        <v>0</v>
      </c>
      <c r="J330">
        <f t="shared" si="70"/>
        <v>190</v>
      </c>
      <c r="K330">
        <f t="shared" si="71"/>
        <v>0</v>
      </c>
      <c r="L330">
        <f t="shared" si="77"/>
        <v>14588</v>
      </c>
      <c r="M330">
        <f t="shared" si="72"/>
        <v>15654</v>
      </c>
      <c r="N330">
        <f t="shared" si="73"/>
        <v>15464</v>
      </c>
      <c r="O330">
        <f t="shared" si="74"/>
        <v>0</v>
      </c>
      <c r="P330">
        <f t="shared" si="75"/>
        <v>0</v>
      </c>
    </row>
    <row r="331" spans="1:16" x14ac:dyDescent="0.25">
      <c r="A331" s="1">
        <v>44891</v>
      </c>
      <c r="B331">
        <v>670</v>
      </c>
      <c r="C331">
        <f t="shared" si="65"/>
        <v>6</v>
      </c>
      <c r="D331" t="str">
        <f t="shared" si="66"/>
        <v>listopad</v>
      </c>
      <c r="E331">
        <f t="shared" si="67"/>
        <v>0</v>
      </c>
      <c r="F331">
        <v>0</v>
      </c>
      <c r="G331">
        <f t="shared" si="68"/>
        <v>-1</v>
      </c>
      <c r="H331">
        <f t="shared" si="76"/>
        <v>0</v>
      </c>
      <c r="I331">
        <f t="shared" si="69"/>
        <v>0</v>
      </c>
      <c r="J331">
        <f t="shared" si="70"/>
        <v>190</v>
      </c>
      <c r="K331">
        <f t="shared" si="71"/>
        <v>0</v>
      </c>
      <c r="L331">
        <f t="shared" si="77"/>
        <v>15464</v>
      </c>
      <c r="M331">
        <f t="shared" si="72"/>
        <v>16134</v>
      </c>
      <c r="N331">
        <f t="shared" si="73"/>
        <v>15944</v>
      </c>
      <c r="O331">
        <f t="shared" si="74"/>
        <v>0</v>
      </c>
      <c r="P331">
        <f t="shared" si="75"/>
        <v>0</v>
      </c>
    </row>
    <row r="332" spans="1:16" x14ac:dyDescent="0.25">
      <c r="A332" s="1">
        <v>44892</v>
      </c>
      <c r="B332">
        <v>0</v>
      </c>
      <c r="C332">
        <f t="shared" si="65"/>
        <v>7</v>
      </c>
      <c r="D332" t="str">
        <f t="shared" si="66"/>
        <v>listopad</v>
      </c>
      <c r="E332">
        <f t="shared" si="67"/>
        <v>0</v>
      </c>
      <c r="F332">
        <v>0</v>
      </c>
      <c r="G332">
        <f t="shared" si="68"/>
        <v>-1</v>
      </c>
      <c r="H332">
        <f t="shared" si="76"/>
        <v>0</v>
      </c>
      <c r="I332">
        <f t="shared" si="69"/>
        <v>0</v>
      </c>
      <c r="J332">
        <f t="shared" si="70"/>
        <v>190</v>
      </c>
      <c r="K332">
        <f t="shared" si="71"/>
        <v>0</v>
      </c>
      <c r="L332">
        <f t="shared" si="77"/>
        <v>15944</v>
      </c>
      <c r="M332">
        <f t="shared" si="72"/>
        <v>15944</v>
      </c>
      <c r="N332">
        <f t="shared" si="73"/>
        <v>15754</v>
      </c>
      <c r="O332">
        <f t="shared" si="74"/>
        <v>0</v>
      </c>
      <c r="P332">
        <f t="shared" si="75"/>
        <v>0</v>
      </c>
    </row>
    <row r="333" spans="1:16" x14ac:dyDescent="0.25">
      <c r="A333" s="1">
        <v>44893</v>
      </c>
      <c r="B333">
        <v>0</v>
      </c>
      <c r="C333">
        <f t="shared" si="65"/>
        <v>1</v>
      </c>
      <c r="D333" t="str">
        <f t="shared" si="66"/>
        <v>listopad</v>
      </c>
      <c r="E333">
        <f t="shared" si="67"/>
        <v>0</v>
      </c>
      <c r="F333">
        <v>0</v>
      </c>
      <c r="G333">
        <f t="shared" si="68"/>
        <v>-1</v>
      </c>
      <c r="H333">
        <f t="shared" si="76"/>
        <v>0</v>
      </c>
      <c r="I333">
        <f t="shared" si="69"/>
        <v>0</v>
      </c>
      <c r="J333">
        <f t="shared" si="70"/>
        <v>190</v>
      </c>
      <c r="K333">
        <f t="shared" si="71"/>
        <v>0</v>
      </c>
      <c r="L333">
        <f t="shared" si="77"/>
        <v>15754</v>
      </c>
      <c r="M333">
        <f t="shared" si="72"/>
        <v>15754</v>
      </c>
      <c r="N333">
        <f t="shared" si="73"/>
        <v>15564</v>
      </c>
      <c r="O333">
        <f t="shared" si="74"/>
        <v>0</v>
      </c>
      <c r="P333">
        <f t="shared" si="75"/>
        <v>0</v>
      </c>
    </row>
    <row r="334" spans="1:16" x14ac:dyDescent="0.25">
      <c r="A334" s="1">
        <v>44894</v>
      </c>
      <c r="B334">
        <v>0</v>
      </c>
      <c r="C334">
        <f t="shared" si="65"/>
        <v>2</v>
      </c>
      <c r="D334" t="str">
        <f t="shared" si="66"/>
        <v>listopad</v>
      </c>
      <c r="E334">
        <f t="shared" si="67"/>
        <v>0</v>
      </c>
      <c r="F334">
        <v>0</v>
      </c>
      <c r="G334">
        <f t="shared" si="68"/>
        <v>-1</v>
      </c>
      <c r="H334">
        <f t="shared" si="76"/>
        <v>0</v>
      </c>
      <c r="I334">
        <f t="shared" si="69"/>
        <v>0</v>
      </c>
      <c r="J334">
        <f t="shared" si="70"/>
        <v>190</v>
      </c>
      <c r="K334">
        <f t="shared" si="71"/>
        <v>0</v>
      </c>
      <c r="L334">
        <f t="shared" si="77"/>
        <v>15564</v>
      </c>
      <c r="M334">
        <f t="shared" si="72"/>
        <v>15564</v>
      </c>
      <c r="N334">
        <f t="shared" si="73"/>
        <v>15374</v>
      </c>
      <c r="O334">
        <f t="shared" si="74"/>
        <v>0</v>
      </c>
      <c r="P334">
        <f t="shared" si="75"/>
        <v>0</v>
      </c>
    </row>
    <row r="335" spans="1:16" x14ac:dyDescent="0.25">
      <c r="A335" s="1">
        <v>44895</v>
      </c>
      <c r="B335">
        <v>0</v>
      </c>
      <c r="C335">
        <f t="shared" si="65"/>
        <v>3</v>
      </c>
      <c r="D335" t="str">
        <f t="shared" si="66"/>
        <v>listopad</v>
      </c>
      <c r="E335">
        <f t="shared" si="67"/>
        <v>1</v>
      </c>
      <c r="F335">
        <v>0</v>
      </c>
      <c r="G335">
        <f t="shared" si="68"/>
        <v>-1</v>
      </c>
      <c r="H335">
        <f t="shared" si="76"/>
        <v>0</v>
      </c>
      <c r="I335">
        <f t="shared" si="69"/>
        <v>0</v>
      </c>
      <c r="J335">
        <f t="shared" si="70"/>
        <v>260</v>
      </c>
      <c r="K335">
        <f t="shared" si="71"/>
        <v>0</v>
      </c>
      <c r="L335">
        <f t="shared" si="77"/>
        <v>15374</v>
      </c>
      <c r="M335">
        <f t="shared" si="72"/>
        <v>15374</v>
      </c>
      <c r="N335">
        <f t="shared" si="73"/>
        <v>15114</v>
      </c>
      <c r="O335">
        <f t="shared" si="74"/>
        <v>0</v>
      </c>
      <c r="P335">
        <f t="shared" si="75"/>
        <v>0</v>
      </c>
    </row>
    <row r="336" spans="1:16" x14ac:dyDescent="0.25">
      <c r="A336" s="1">
        <v>44896</v>
      </c>
      <c r="B336">
        <v>0</v>
      </c>
      <c r="C336">
        <f t="shared" si="65"/>
        <v>4</v>
      </c>
      <c r="D336" t="str">
        <f t="shared" si="66"/>
        <v>grudzień</v>
      </c>
      <c r="E336">
        <f t="shared" si="67"/>
        <v>0</v>
      </c>
      <c r="F336">
        <v>0</v>
      </c>
      <c r="G336">
        <f t="shared" si="68"/>
        <v>-1</v>
      </c>
      <c r="H336">
        <f t="shared" si="76"/>
        <v>0</v>
      </c>
      <c r="I336">
        <f t="shared" si="69"/>
        <v>0</v>
      </c>
      <c r="J336">
        <f t="shared" si="70"/>
        <v>190</v>
      </c>
      <c r="K336">
        <f t="shared" si="71"/>
        <v>0</v>
      </c>
      <c r="L336">
        <f t="shared" si="77"/>
        <v>15114</v>
      </c>
      <c r="M336">
        <f t="shared" si="72"/>
        <v>15114</v>
      </c>
      <c r="N336">
        <f t="shared" si="73"/>
        <v>14924</v>
      </c>
      <c r="O336">
        <f t="shared" si="74"/>
        <v>0</v>
      </c>
      <c r="P336">
        <f t="shared" si="75"/>
        <v>0</v>
      </c>
    </row>
    <row r="337" spans="1:16" x14ac:dyDescent="0.25">
      <c r="A337" s="1">
        <v>44897</v>
      </c>
      <c r="B337">
        <v>0</v>
      </c>
      <c r="C337">
        <f t="shared" si="65"/>
        <v>5</v>
      </c>
      <c r="D337" t="str">
        <f t="shared" si="66"/>
        <v>grudzień</v>
      </c>
      <c r="E337">
        <f t="shared" si="67"/>
        <v>0</v>
      </c>
      <c r="F337">
        <v>0</v>
      </c>
      <c r="G337">
        <f t="shared" si="68"/>
        <v>-1</v>
      </c>
      <c r="H337">
        <f t="shared" si="76"/>
        <v>0</v>
      </c>
      <c r="I337">
        <f t="shared" si="69"/>
        <v>0</v>
      </c>
      <c r="J337">
        <f t="shared" si="70"/>
        <v>190</v>
      </c>
      <c r="K337">
        <f t="shared" si="71"/>
        <v>0</v>
      </c>
      <c r="L337">
        <f t="shared" si="77"/>
        <v>14924</v>
      </c>
      <c r="M337">
        <f t="shared" si="72"/>
        <v>14924</v>
      </c>
      <c r="N337">
        <f t="shared" si="73"/>
        <v>14734</v>
      </c>
      <c r="O337">
        <f t="shared" si="74"/>
        <v>0</v>
      </c>
      <c r="P337">
        <f t="shared" si="75"/>
        <v>0</v>
      </c>
    </row>
    <row r="338" spans="1:16" x14ac:dyDescent="0.25">
      <c r="A338" s="1">
        <v>44898</v>
      </c>
      <c r="B338">
        <v>0</v>
      </c>
      <c r="C338">
        <f t="shared" si="65"/>
        <v>6</v>
      </c>
      <c r="D338" t="str">
        <f t="shared" si="66"/>
        <v>grudzień</v>
      </c>
      <c r="E338">
        <f t="shared" si="67"/>
        <v>0</v>
      </c>
      <c r="F338">
        <v>0</v>
      </c>
      <c r="G338">
        <f t="shared" si="68"/>
        <v>-1</v>
      </c>
      <c r="H338">
        <f t="shared" si="76"/>
        <v>0</v>
      </c>
      <c r="I338">
        <f t="shared" si="69"/>
        <v>0</v>
      </c>
      <c r="J338">
        <f t="shared" si="70"/>
        <v>190</v>
      </c>
      <c r="K338">
        <f t="shared" si="71"/>
        <v>0</v>
      </c>
      <c r="L338">
        <f t="shared" si="77"/>
        <v>14734</v>
      </c>
      <c r="M338">
        <f t="shared" si="72"/>
        <v>14734</v>
      </c>
      <c r="N338">
        <f t="shared" si="73"/>
        <v>14544</v>
      </c>
      <c r="O338">
        <f t="shared" si="74"/>
        <v>0</v>
      </c>
      <c r="P338">
        <f t="shared" si="75"/>
        <v>0</v>
      </c>
    </row>
    <row r="339" spans="1:16" x14ac:dyDescent="0.25">
      <c r="A339" s="1">
        <v>44899</v>
      </c>
      <c r="B339">
        <v>0</v>
      </c>
      <c r="C339">
        <f t="shared" si="65"/>
        <v>7</v>
      </c>
      <c r="D339" t="str">
        <f t="shared" si="66"/>
        <v>grudzień</v>
      </c>
      <c r="E339">
        <f t="shared" si="67"/>
        <v>0</v>
      </c>
      <c r="F339">
        <v>0</v>
      </c>
      <c r="G339">
        <f t="shared" si="68"/>
        <v>-1</v>
      </c>
      <c r="H339">
        <f t="shared" si="76"/>
        <v>0</v>
      </c>
      <c r="I339">
        <f t="shared" si="69"/>
        <v>0</v>
      </c>
      <c r="J339">
        <f t="shared" si="70"/>
        <v>190</v>
      </c>
      <c r="K339">
        <f t="shared" si="71"/>
        <v>0</v>
      </c>
      <c r="L339">
        <f t="shared" si="77"/>
        <v>14544</v>
      </c>
      <c r="M339">
        <f t="shared" si="72"/>
        <v>14544</v>
      </c>
      <c r="N339">
        <f t="shared" si="73"/>
        <v>14354</v>
      </c>
      <c r="O339">
        <f t="shared" si="74"/>
        <v>0</v>
      </c>
      <c r="P339">
        <f t="shared" si="75"/>
        <v>0</v>
      </c>
    </row>
    <row r="340" spans="1:16" x14ac:dyDescent="0.25">
      <c r="A340" s="1">
        <v>44900</v>
      </c>
      <c r="B340">
        <v>29</v>
      </c>
      <c r="C340">
        <f t="shared" si="65"/>
        <v>1</v>
      </c>
      <c r="D340" t="str">
        <f t="shared" si="66"/>
        <v>grudzień</v>
      </c>
      <c r="E340">
        <f t="shared" si="67"/>
        <v>0</v>
      </c>
      <c r="F340">
        <v>0</v>
      </c>
      <c r="G340">
        <f t="shared" si="68"/>
        <v>-1</v>
      </c>
      <c r="H340">
        <f t="shared" si="76"/>
        <v>0</v>
      </c>
      <c r="I340">
        <f t="shared" si="69"/>
        <v>0</v>
      </c>
      <c r="J340">
        <f t="shared" si="70"/>
        <v>190</v>
      </c>
      <c r="K340">
        <f t="shared" si="71"/>
        <v>0</v>
      </c>
      <c r="L340">
        <f t="shared" si="77"/>
        <v>14354</v>
      </c>
      <c r="M340">
        <f t="shared" si="72"/>
        <v>14383</v>
      </c>
      <c r="N340">
        <f t="shared" si="73"/>
        <v>14193</v>
      </c>
      <c r="O340">
        <f t="shared" si="74"/>
        <v>0</v>
      </c>
      <c r="P340">
        <f t="shared" si="75"/>
        <v>0</v>
      </c>
    </row>
    <row r="341" spans="1:16" x14ac:dyDescent="0.25">
      <c r="A341" s="1">
        <v>44901</v>
      </c>
      <c r="B341">
        <v>46</v>
      </c>
      <c r="C341">
        <f t="shared" si="65"/>
        <v>2</v>
      </c>
      <c r="D341" t="str">
        <f t="shared" si="66"/>
        <v>grudzień</v>
      </c>
      <c r="E341">
        <f t="shared" si="67"/>
        <v>0</v>
      </c>
      <c r="F341">
        <v>0</v>
      </c>
      <c r="G341">
        <f t="shared" si="68"/>
        <v>-1</v>
      </c>
      <c r="H341">
        <f t="shared" si="76"/>
        <v>0</v>
      </c>
      <c r="I341">
        <f t="shared" si="69"/>
        <v>0</v>
      </c>
      <c r="J341">
        <f t="shared" si="70"/>
        <v>190</v>
      </c>
      <c r="K341">
        <f t="shared" si="71"/>
        <v>0</v>
      </c>
      <c r="L341">
        <f t="shared" si="77"/>
        <v>14193</v>
      </c>
      <c r="M341">
        <f t="shared" si="72"/>
        <v>14239</v>
      </c>
      <c r="N341">
        <f t="shared" si="73"/>
        <v>14049</v>
      </c>
      <c r="O341">
        <f t="shared" si="74"/>
        <v>0</v>
      </c>
      <c r="P341">
        <f t="shared" si="75"/>
        <v>0</v>
      </c>
    </row>
    <row r="342" spans="1:16" x14ac:dyDescent="0.25">
      <c r="A342" s="1">
        <v>44902</v>
      </c>
      <c r="B342">
        <v>0</v>
      </c>
      <c r="C342">
        <f t="shared" si="65"/>
        <v>3</v>
      </c>
      <c r="D342" t="str">
        <f t="shared" si="66"/>
        <v>grudzień</v>
      </c>
      <c r="E342">
        <f t="shared" si="67"/>
        <v>1</v>
      </c>
      <c r="F342">
        <v>0</v>
      </c>
      <c r="G342">
        <f t="shared" si="68"/>
        <v>-1</v>
      </c>
      <c r="H342">
        <f t="shared" si="76"/>
        <v>0</v>
      </c>
      <c r="I342">
        <f t="shared" si="69"/>
        <v>0</v>
      </c>
      <c r="J342">
        <f t="shared" si="70"/>
        <v>260</v>
      </c>
      <c r="K342">
        <f t="shared" si="71"/>
        <v>0</v>
      </c>
      <c r="L342">
        <f t="shared" si="77"/>
        <v>14049</v>
      </c>
      <c r="M342">
        <f t="shared" si="72"/>
        <v>14049</v>
      </c>
      <c r="N342">
        <f t="shared" si="73"/>
        <v>13789</v>
      </c>
      <c r="O342">
        <f t="shared" si="74"/>
        <v>0</v>
      </c>
      <c r="P342">
        <f t="shared" si="75"/>
        <v>0</v>
      </c>
    </row>
    <row r="343" spans="1:16" x14ac:dyDescent="0.25">
      <c r="A343" s="1">
        <v>44903</v>
      </c>
      <c r="B343">
        <v>0</v>
      </c>
      <c r="C343">
        <f t="shared" si="65"/>
        <v>4</v>
      </c>
      <c r="D343" t="str">
        <f t="shared" si="66"/>
        <v>grudzień</v>
      </c>
      <c r="E343">
        <f t="shared" si="67"/>
        <v>0</v>
      </c>
      <c r="F343">
        <v>0</v>
      </c>
      <c r="G343">
        <f t="shared" si="68"/>
        <v>-1</v>
      </c>
      <c r="H343">
        <f t="shared" si="76"/>
        <v>0</v>
      </c>
      <c r="I343">
        <f t="shared" si="69"/>
        <v>0</v>
      </c>
      <c r="J343">
        <f t="shared" si="70"/>
        <v>190</v>
      </c>
      <c r="K343">
        <f t="shared" si="71"/>
        <v>0</v>
      </c>
      <c r="L343">
        <f t="shared" si="77"/>
        <v>13789</v>
      </c>
      <c r="M343">
        <f t="shared" si="72"/>
        <v>13789</v>
      </c>
      <c r="N343">
        <f t="shared" si="73"/>
        <v>13599</v>
      </c>
      <c r="O343">
        <f t="shared" si="74"/>
        <v>0</v>
      </c>
      <c r="P343">
        <f t="shared" si="75"/>
        <v>0</v>
      </c>
    </row>
    <row r="344" spans="1:16" x14ac:dyDescent="0.25">
      <c r="A344" s="1">
        <v>44904</v>
      </c>
      <c r="B344">
        <v>0</v>
      </c>
      <c r="C344">
        <f t="shared" si="65"/>
        <v>5</v>
      </c>
      <c r="D344" t="str">
        <f t="shared" si="66"/>
        <v>grudzień</v>
      </c>
      <c r="E344">
        <f t="shared" si="67"/>
        <v>0</v>
      </c>
      <c r="F344">
        <v>0</v>
      </c>
      <c r="G344">
        <f t="shared" si="68"/>
        <v>-1</v>
      </c>
      <c r="H344">
        <f t="shared" si="76"/>
        <v>0</v>
      </c>
      <c r="I344">
        <f t="shared" si="69"/>
        <v>0</v>
      </c>
      <c r="J344">
        <f t="shared" si="70"/>
        <v>190</v>
      </c>
      <c r="K344">
        <f t="shared" si="71"/>
        <v>0</v>
      </c>
      <c r="L344">
        <f t="shared" si="77"/>
        <v>13599</v>
      </c>
      <c r="M344">
        <f t="shared" si="72"/>
        <v>13599</v>
      </c>
      <c r="N344">
        <f t="shared" si="73"/>
        <v>13409</v>
      </c>
      <c r="O344">
        <f t="shared" si="74"/>
        <v>0</v>
      </c>
      <c r="P344">
        <f t="shared" si="75"/>
        <v>0</v>
      </c>
    </row>
    <row r="345" spans="1:16" x14ac:dyDescent="0.25">
      <c r="A345" s="1">
        <v>44905</v>
      </c>
      <c r="B345">
        <v>0</v>
      </c>
      <c r="C345">
        <f t="shared" si="65"/>
        <v>6</v>
      </c>
      <c r="D345" t="str">
        <f t="shared" si="66"/>
        <v>grudzień</v>
      </c>
      <c r="E345">
        <f t="shared" si="67"/>
        <v>0</v>
      </c>
      <c r="F345">
        <v>0</v>
      </c>
      <c r="G345">
        <f t="shared" si="68"/>
        <v>-1</v>
      </c>
      <c r="H345">
        <f t="shared" si="76"/>
        <v>0</v>
      </c>
      <c r="I345">
        <f t="shared" si="69"/>
        <v>0</v>
      </c>
      <c r="J345">
        <f t="shared" si="70"/>
        <v>190</v>
      </c>
      <c r="K345">
        <f t="shared" si="71"/>
        <v>0</v>
      </c>
      <c r="L345">
        <f t="shared" si="77"/>
        <v>13409</v>
      </c>
      <c r="M345">
        <f t="shared" si="72"/>
        <v>13409</v>
      </c>
      <c r="N345">
        <f t="shared" si="73"/>
        <v>13219</v>
      </c>
      <c r="O345">
        <f t="shared" si="74"/>
        <v>0</v>
      </c>
      <c r="P345">
        <f t="shared" si="75"/>
        <v>0</v>
      </c>
    </row>
    <row r="346" spans="1:16" x14ac:dyDescent="0.25">
      <c r="A346" s="1">
        <v>44906</v>
      </c>
      <c r="B346">
        <v>0</v>
      </c>
      <c r="C346">
        <f t="shared" si="65"/>
        <v>7</v>
      </c>
      <c r="D346" t="str">
        <f t="shared" si="66"/>
        <v>grudzień</v>
      </c>
      <c r="E346">
        <f t="shared" si="67"/>
        <v>0</v>
      </c>
      <c r="F346">
        <v>0</v>
      </c>
      <c r="G346">
        <f t="shared" si="68"/>
        <v>-1</v>
      </c>
      <c r="H346">
        <f t="shared" si="76"/>
        <v>0</v>
      </c>
      <c r="I346">
        <f t="shared" si="69"/>
        <v>0</v>
      </c>
      <c r="J346">
        <f t="shared" si="70"/>
        <v>190</v>
      </c>
      <c r="K346">
        <f t="shared" si="71"/>
        <v>0</v>
      </c>
      <c r="L346">
        <f t="shared" si="77"/>
        <v>13219</v>
      </c>
      <c r="M346">
        <f t="shared" si="72"/>
        <v>13219</v>
      </c>
      <c r="N346">
        <f t="shared" si="73"/>
        <v>13029</v>
      </c>
      <c r="O346">
        <f t="shared" si="74"/>
        <v>0</v>
      </c>
      <c r="P346">
        <f t="shared" si="75"/>
        <v>0</v>
      </c>
    </row>
    <row r="347" spans="1:16" x14ac:dyDescent="0.25">
      <c r="A347" s="1">
        <v>44907</v>
      </c>
      <c r="B347">
        <v>0</v>
      </c>
      <c r="C347">
        <f t="shared" si="65"/>
        <v>1</v>
      </c>
      <c r="D347" t="str">
        <f t="shared" si="66"/>
        <v>grudzień</v>
      </c>
      <c r="E347">
        <f t="shared" si="67"/>
        <v>0</v>
      </c>
      <c r="F347">
        <v>0</v>
      </c>
      <c r="G347">
        <f t="shared" si="68"/>
        <v>-1</v>
      </c>
      <c r="H347">
        <f t="shared" si="76"/>
        <v>0</v>
      </c>
      <c r="I347">
        <f t="shared" si="69"/>
        <v>0</v>
      </c>
      <c r="J347">
        <f t="shared" si="70"/>
        <v>190</v>
      </c>
      <c r="K347">
        <f t="shared" si="71"/>
        <v>0</v>
      </c>
      <c r="L347">
        <f t="shared" si="77"/>
        <v>13029</v>
      </c>
      <c r="M347">
        <f t="shared" si="72"/>
        <v>13029</v>
      </c>
      <c r="N347">
        <f t="shared" si="73"/>
        <v>12839</v>
      </c>
      <c r="O347">
        <f t="shared" si="74"/>
        <v>0</v>
      </c>
      <c r="P347">
        <f t="shared" si="75"/>
        <v>0</v>
      </c>
    </row>
    <row r="348" spans="1:16" x14ac:dyDescent="0.25">
      <c r="A348" s="1">
        <v>44908</v>
      </c>
      <c r="B348">
        <v>145</v>
      </c>
      <c r="C348">
        <f t="shared" si="65"/>
        <v>2</v>
      </c>
      <c r="D348" t="str">
        <f t="shared" si="66"/>
        <v>grudzień</v>
      </c>
      <c r="E348">
        <f t="shared" si="67"/>
        <v>0</v>
      </c>
      <c r="F348">
        <v>0</v>
      </c>
      <c r="G348">
        <f t="shared" si="68"/>
        <v>-1</v>
      </c>
      <c r="H348">
        <f t="shared" si="76"/>
        <v>0</v>
      </c>
      <c r="I348">
        <f t="shared" si="69"/>
        <v>0</v>
      </c>
      <c r="J348">
        <f t="shared" si="70"/>
        <v>190</v>
      </c>
      <c r="K348">
        <f t="shared" si="71"/>
        <v>0</v>
      </c>
      <c r="L348">
        <f t="shared" si="77"/>
        <v>12839</v>
      </c>
      <c r="M348">
        <f t="shared" si="72"/>
        <v>12984</v>
      </c>
      <c r="N348">
        <f t="shared" si="73"/>
        <v>12794</v>
      </c>
      <c r="O348">
        <f t="shared" si="74"/>
        <v>0</v>
      </c>
      <c r="P348">
        <f t="shared" si="75"/>
        <v>0</v>
      </c>
    </row>
    <row r="349" spans="1:16" x14ac:dyDescent="0.25">
      <c r="A349" s="1">
        <v>44909</v>
      </c>
      <c r="B349">
        <v>0</v>
      </c>
      <c r="C349">
        <f t="shared" si="65"/>
        <v>3</v>
      </c>
      <c r="D349" t="str">
        <f t="shared" si="66"/>
        <v>grudzień</v>
      </c>
      <c r="E349">
        <f t="shared" si="67"/>
        <v>1</v>
      </c>
      <c r="F349">
        <v>0</v>
      </c>
      <c r="G349">
        <f t="shared" si="68"/>
        <v>-1</v>
      </c>
      <c r="H349">
        <f t="shared" si="76"/>
        <v>0</v>
      </c>
      <c r="I349">
        <f t="shared" si="69"/>
        <v>0</v>
      </c>
      <c r="J349">
        <f t="shared" si="70"/>
        <v>260</v>
      </c>
      <c r="K349">
        <f t="shared" si="71"/>
        <v>0</v>
      </c>
      <c r="L349">
        <f t="shared" si="77"/>
        <v>12794</v>
      </c>
      <c r="M349">
        <f t="shared" si="72"/>
        <v>12794</v>
      </c>
      <c r="N349">
        <f t="shared" si="73"/>
        <v>12534</v>
      </c>
      <c r="O349">
        <f t="shared" si="74"/>
        <v>0</v>
      </c>
      <c r="P349">
        <f t="shared" si="75"/>
        <v>0</v>
      </c>
    </row>
    <row r="350" spans="1:16" x14ac:dyDescent="0.25">
      <c r="A350" s="1">
        <v>44910</v>
      </c>
      <c r="B350">
        <v>0</v>
      </c>
      <c r="C350">
        <f t="shared" si="65"/>
        <v>4</v>
      </c>
      <c r="D350" t="str">
        <f t="shared" si="66"/>
        <v>grudzień</v>
      </c>
      <c r="E350">
        <f t="shared" si="67"/>
        <v>0</v>
      </c>
      <c r="F350">
        <v>0</v>
      </c>
      <c r="G350">
        <f t="shared" si="68"/>
        <v>-1</v>
      </c>
      <c r="H350">
        <f t="shared" si="76"/>
        <v>0</v>
      </c>
      <c r="I350">
        <f t="shared" si="69"/>
        <v>0</v>
      </c>
      <c r="J350">
        <f t="shared" si="70"/>
        <v>190</v>
      </c>
      <c r="K350">
        <f t="shared" si="71"/>
        <v>0</v>
      </c>
      <c r="L350">
        <f t="shared" si="77"/>
        <v>12534</v>
      </c>
      <c r="M350">
        <f t="shared" si="72"/>
        <v>12534</v>
      </c>
      <c r="N350">
        <f t="shared" si="73"/>
        <v>12344</v>
      </c>
      <c r="O350">
        <f t="shared" si="74"/>
        <v>0</v>
      </c>
      <c r="P350">
        <f t="shared" si="75"/>
        <v>0</v>
      </c>
    </row>
    <row r="351" spans="1:16" x14ac:dyDescent="0.25">
      <c r="A351" s="1">
        <v>44911</v>
      </c>
      <c r="B351">
        <v>24</v>
      </c>
      <c r="C351">
        <f t="shared" si="65"/>
        <v>5</v>
      </c>
      <c r="D351" t="str">
        <f t="shared" si="66"/>
        <v>grudzień</v>
      </c>
      <c r="E351">
        <f t="shared" si="67"/>
        <v>0</v>
      </c>
      <c r="F351">
        <v>0</v>
      </c>
      <c r="G351">
        <f t="shared" si="68"/>
        <v>-1</v>
      </c>
      <c r="H351">
        <f t="shared" si="76"/>
        <v>0</v>
      </c>
      <c r="I351">
        <f t="shared" si="69"/>
        <v>0</v>
      </c>
      <c r="J351">
        <f t="shared" si="70"/>
        <v>190</v>
      </c>
      <c r="K351">
        <f t="shared" si="71"/>
        <v>0</v>
      </c>
      <c r="L351">
        <f t="shared" si="77"/>
        <v>12344</v>
      </c>
      <c r="M351">
        <f t="shared" si="72"/>
        <v>12368</v>
      </c>
      <c r="N351">
        <f t="shared" si="73"/>
        <v>12178</v>
      </c>
      <c r="O351">
        <f t="shared" si="74"/>
        <v>0</v>
      </c>
      <c r="P351">
        <f t="shared" si="75"/>
        <v>0</v>
      </c>
    </row>
    <row r="352" spans="1:16" x14ac:dyDescent="0.25">
      <c r="A352" s="1">
        <v>44912</v>
      </c>
      <c r="B352">
        <v>0</v>
      </c>
      <c r="C352">
        <f t="shared" si="65"/>
        <v>6</v>
      </c>
      <c r="D352" t="str">
        <f t="shared" si="66"/>
        <v>grudzień</v>
      </c>
      <c r="E352">
        <f t="shared" si="67"/>
        <v>0</v>
      </c>
      <c r="F352">
        <v>0</v>
      </c>
      <c r="G352">
        <f t="shared" si="68"/>
        <v>-1</v>
      </c>
      <c r="H352">
        <f t="shared" si="76"/>
        <v>0</v>
      </c>
      <c r="I352">
        <f t="shared" si="69"/>
        <v>0</v>
      </c>
      <c r="J352">
        <f t="shared" si="70"/>
        <v>190</v>
      </c>
      <c r="K352">
        <f t="shared" si="71"/>
        <v>0</v>
      </c>
      <c r="L352">
        <f t="shared" si="77"/>
        <v>12178</v>
      </c>
      <c r="M352">
        <f t="shared" si="72"/>
        <v>12178</v>
      </c>
      <c r="N352">
        <f t="shared" si="73"/>
        <v>11988</v>
      </c>
      <c r="O352">
        <f t="shared" si="74"/>
        <v>0</v>
      </c>
      <c r="P352">
        <f t="shared" si="75"/>
        <v>0</v>
      </c>
    </row>
    <row r="353" spans="1:16" x14ac:dyDescent="0.25">
      <c r="A353" s="1">
        <v>44913</v>
      </c>
      <c r="B353">
        <v>0</v>
      </c>
      <c r="C353">
        <f t="shared" si="65"/>
        <v>7</v>
      </c>
      <c r="D353" t="str">
        <f t="shared" si="66"/>
        <v>grudzień</v>
      </c>
      <c r="E353">
        <f t="shared" si="67"/>
        <v>0</v>
      </c>
      <c r="F353">
        <v>0</v>
      </c>
      <c r="G353">
        <f t="shared" si="68"/>
        <v>-1</v>
      </c>
      <c r="H353">
        <f t="shared" si="76"/>
        <v>0</v>
      </c>
      <c r="I353">
        <f t="shared" si="69"/>
        <v>0</v>
      </c>
      <c r="J353">
        <f t="shared" si="70"/>
        <v>190</v>
      </c>
      <c r="K353">
        <f t="shared" si="71"/>
        <v>0</v>
      </c>
      <c r="L353">
        <f t="shared" si="77"/>
        <v>11988</v>
      </c>
      <c r="M353">
        <f t="shared" si="72"/>
        <v>11988</v>
      </c>
      <c r="N353">
        <f t="shared" si="73"/>
        <v>11798</v>
      </c>
      <c r="O353">
        <f t="shared" si="74"/>
        <v>0</v>
      </c>
      <c r="P353">
        <f t="shared" si="75"/>
        <v>0</v>
      </c>
    </row>
    <row r="354" spans="1:16" x14ac:dyDescent="0.25">
      <c r="A354" s="1">
        <v>44914</v>
      </c>
      <c r="B354">
        <v>45</v>
      </c>
      <c r="C354">
        <f t="shared" si="65"/>
        <v>1</v>
      </c>
      <c r="D354" t="str">
        <f t="shared" si="66"/>
        <v>grudzień</v>
      </c>
      <c r="E354">
        <f t="shared" si="67"/>
        <v>0</v>
      </c>
      <c r="F354">
        <v>0</v>
      </c>
      <c r="G354">
        <f t="shared" si="68"/>
        <v>-1</v>
      </c>
      <c r="H354">
        <f t="shared" si="76"/>
        <v>0</v>
      </c>
      <c r="I354">
        <f t="shared" si="69"/>
        <v>0</v>
      </c>
      <c r="J354">
        <f t="shared" si="70"/>
        <v>190</v>
      </c>
      <c r="K354">
        <f t="shared" si="71"/>
        <v>0</v>
      </c>
      <c r="L354">
        <f t="shared" si="77"/>
        <v>11798</v>
      </c>
      <c r="M354">
        <f t="shared" si="72"/>
        <v>11843</v>
      </c>
      <c r="N354">
        <f t="shared" si="73"/>
        <v>11653</v>
      </c>
      <c r="O354">
        <f t="shared" si="74"/>
        <v>0</v>
      </c>
      <c r="P354">
        <f t="shared" si="75"/>
        <v>0</v>
      </c>
    </row>
    <row r="355" spans="1:16" x14ac:dyDescent="0.25">
      <c r="A355" s="1">
        <v>44915</v>
      </c>
      <c r="B355">
        <v>97</v>
      </c>
      <c r="C355">
        <f t="shared" si="65"/>
        <v>2</v>
      </c>
      <c r="D355" t="str">
        <f t="shared" si="66"/>
        <v>grudzień</v>
      </c>
      <c r="E355">
        <f t="shared" si="67"/>
        <v>0</v>
      </c>
      <c r="F355">
        <v>0</v>
      </c>
      <c r="G355">
        <f t="shared" si="68"/>
        <v>-1</v>
      </c>
      <c r="H355">
        <f t="shared" si="76"/>
        <v>0</v>
      </c>
      <c r="I355">
        <f t="shared" si="69"/>
        <v>0</v>
      </c>
      <c r="J355">
        <f t="shared" si="70"/>
        <v>190</v>
      </c>
      <c r="K355">
        <f t="shared" si="71"/>
        <v>0</v>
      </c>
      <c r="L355">
        <f t="shared" si="77"/>
        <v>11653</v>
      </c>
      <c r="M355">
        <f t="shared" si="72"/>
        <v>11750</v>
      </c>
      <c r="N355">
        <f t="shared" si="73"/>
        <v>11560</v>
      </c>
      <c r="O355">
        <f t="shared" si="74"/>
        <v>0</v>
      </c>
      <c r="P355">
        <f t="shared" si="75"/>
        <v>0</v>
      </c>
    </row>
    <row r="356" spans="1:16" x14ac:dyDescent="0.25">
      <c r="A356" s="1">
        <v>44916</v>
      </c>
      <c r="B356">
        <v>0</v>
      </c>
      <c r="C356">
        <f t="shared" si="65"/>
        <v>3</v>
      </c>
      <c r="D356" t="str">
        <f t="shared" si="66"/>
        <v>grudzień</v>
      </c>
      <c r="E356">
        <f t="shared" si="67"/>
        <v>1</v>
      </c>
      <c r="F356">
        <v>0</v>
      </c>
      <c r="G356">
        <f t="shared" si="68"/>
        <v>-1</v>
      </c>
      <c r="H356">
        <f t="shared" si="76"/>
        <v>0</v>
      </c>
      <c r="I356">
        <f t="shared" si="69"/>
        <v>0</v>
      </c>
      <c r="J356">
        <f t="shared" si="70"/>
        <v>260</v>
      </c>
      <c r="K356">
        <f t="shared" si="71"/>
        <v>0</v>
      </c>
      <c r="L356">
        <f t="shared" si="77"/>
        <v>11560</v>
      </c>
      <c r="M356">
        <f t="shared" si="72"/>
        <v>11560</v>
      </c>
      <c r="N356">
        <f t="shared" si="73"/>
        <v>11300</v>
      </c>
      <c r="O356">
        <f t="shared" si="74"/>
        <v>0</v>
      </c>
      <c r="P356">
        <f t="shared" si="75"/>
        <v>0</v>
      </c>
    </row>
    <row r="357" spans="1:16" x14ac:dyDescent="0.25">
      <c r="A357" s="1">
        <v>44917</v>
      </c>
      <c r="B357">
        <v>22</v>
      </c>
      <c r="C357">
        <f t="shared" si="65"/>
        <v>4</v>
      </c>
      <c r="D357" t="str">
        <f t="shared" si="66"/>
        <v>grudzień</v>
      </c>
      <c r="E357">
        <f t="shared" si="67"/>
        <v>0</v>
      </c>
      <c r="F357">
        <v>0</v>
      </c>
      <c r="G357">
        <f t="shared" si="68"/>
        <v>-1</v>
      </c>
      <c r="H357">
        <f t="shared" si="76"/>
        <v>0</v>
      </c>
      <c r="I357">
        <f t="shared" si="69"/>
        <v>0</v>
      </c>
      <c r="J357">
        <f t="shared" si="70"/>
        <v>190</v>
      </c>
      <c r="K357">
        <f t="shared" si="71"/>
        <v>0</v>
      </c>
      <c r="L357">
        <f t="shared" si="77"/>
        <v>11300</v>
      </c>
      <c r="M357">
        <f t="shared" si="72"/>
        <v>11322</v>
      </c>
      <c r="N357">
        <f t="shared" si="73"/>
        <v>11132</v>
      </c>
      <c r="O357">
        <f t="shared" si="74"/>
        <v>0</v>
      </c>
      <c r="P357">
        <f t="shared" si="75"/>
        <v>0</v>
      </c>
    </row>
    <row r="358" spans="1:16" x14ac:dyDescent="0.25">
      <c r="A358" s="1">
        <v>44918</v>
      </c>
      <c r="B358">
        <v>0</v>
      </c>
      <c r="C358">
        <f t="shared" si="65"/>
        <v>5</v>
      </c>
      <c r="D358" t="str">
        <f t="shared" si="66"/>
        <v>grudzień</v>
      </c>
      <c r="E358">
        <f t="shared" si="67"/>
        <v>0</v>
      </c>
      <c r="F358">
        <v>0</v>
      </c>
      <c r="G358">
        <f t="shared" si="68"/>
        <v>-1</v>
      </c>
      <c r="H358">
        <f t="shared" si="76"/>
        <v>0</v>
      </c>
      <c r="I358">
        <f t="shared" si="69"/>
        <v>0</v>
      </c>
      <c r="J358">
        <f t="shared" si="70"/>
        <v>190</v>
      </c>
      <c r="K358">
        <f t="shared" si="71"/>
        <v>0</v>
      </c>
      <c r="L358">
        <f t="shared" si="77"/>
        <v>11132</v>
      </c>
      <c r="M358">
        <f t="shared" si="72"/>
        <v>11132</v>
      </c>
      <c r="N358">
        <f t="shared" si="73"/>
        <v>10942</v>
      </c>
      <c r="O358">
        <f t="shared" si="74"/>
        <v>0</v>
      </c>
      <c r="P358">
        <f t="shared" si="75"/>
        <v>0</v>
      </c>
    </row>
    <row r="359" spans="1:16" x14ac:dyDescent="0.25">
      <c r="A359" s="1">
        <v>44919</v>
      </c>
      <c r="B359">
        <v>0</v>
      </c>
      <c r="C359">
        <f t="shared" si="65"/>
        <v>6</v>
      </c>
      <c r="D359" t="str">
        <f t="shared" si="66"/>
        <v>grudzień</v>
      </c>
      <c r="E359">
        <f t="shared" si="67"/>
        <v>0</v>
      </c>
      <c r="F359">
        <v>0</v>
      </c>
      <c r="G359">
        <f t="shared" si="68"/>
        <v>-1</v>
      </c>
      <c r="H359">
        <f t="shared" si="76"/>
        <v>0</v>
      </c>
      <c r="I359">
        <f t="shared" si="69"/>
        <v>0</v>
      </c>
      <c r="J359">
        <f t="shared" si="70"/>
        <v>190</v>
      </c>
      <c r="K359">
        <f t="shared" si="71"/>
        <v>0</v>
      </c>
      <c r="L359">
        <f t="shared" si="77"/>
        <v>10942</v>
      </c>
      <c r="M359">
        <f t="shared" si="72"/>
        <v>10942</v>
      </c>
      <c r="N359">
        <f t="shared" si="73"/>
        <v>10752</v>
      </c>
      <c r="O359">
        <f t="shared" si="74"/>
        <v>0</v>
      </c>
      <c r="P359">
        <f t="shared" si="75"/>
        <v>0</v>
      </c>
    </row>
    <row r="360" spans="1:16" x14ac:dyDescent="0.25">
      <c r="A360" s="1">
        <v>44920</v>
      </c>
      <c r="B360">
        <v>0</v>
      </c>
      <c r="C360">
        <f t="shared" si="65"/>
        <v>7</v>
      </c>
      <c r="D360" t="str">
        <f t="shared" si="66"/>
        <v>grudzień</v>
      </c>
      <c r="E360">
        <f t="shared" si="67"/>
        <v>0</v>
      </c>
      <c r="F360">
        <v>0</v>
      </c>
      <c r="G360">
        <f t="shared" si="68"/>
        <v>-1</v>
      </c>
      <c r="H360">
        <f t="shared" si="76"/>
        <v>0</v>
      </c>
      <c r="I360">
        <f t="shared" si="69"/>
        <v>0</v>
      </c>
      <c r="J360">
        <f t="shared" si="70"/>
        <v>190</v>
      </c>
      <c r="K360">
        <f t="shared" si="71"/>
        <v>0</v>
      </c>
      <c r="L360">
        <f t="shared" si="77"/>
        <v>10752</v>
      </c>
      <c r="M360">
        <f t="shared" si="72"/>
        <v>10752</v>
      </c>
      <c r="N360">
        <f t="shared" si="73"/>
        <v>10562</v>
      </c>
      <c r="O360">
        <f t="shared" si="74"/>
        <v>0</v>
      </c>
      <c r="P360">
        <f t="shared" si="75"/>
        <v>0</v>
      </c>
    </row>
    <row r="361" spans="1:16" x14ac:dyDescent="0.25">
      <c r="A361" s="1">
        <v>44921</v>
      </c>
      <c r="B361">
        <v>135</v>
      </c>
      <c r="C361">
        <f t="shared" si="65"/>
        <v>1</v>
      </c>
      <c r="D361" t="str">
        <f t="shared" si="66"/>
        <v>grudzień</v>
      </c>
      <c r="E361">
        <f t="shared" si="67"/>
        <v>0</v>
      </c>
      <c r="F361">
        <v>0</v>
      </c>
      <c r="G361">
        <f t="shared" si="68"/>
        <v>-1</v>
      </c>
      <c r="H361">
        <f t="shared" si="76"/>
        <v>0</v>
      </c>
      <c r="I361">
        <f t="shared" si="69"/>
        <v>0</v>
      </c>
      <c r="J361">
        <f t="shared" si="70"/>
        <v>190</v>
      </c>
      <c r="K361">
        <f t="shared" si="71"/>
        <v>0</v>
      </c>
      <c r="L361">
        <f t="shared" si="77"/>
        <v>10562</v>
      </c>
      <c r="M361">
        <f t="shared" si="72"/>
        <v>10697</v>
      </c>
      <c r="N361">
        <f t="shared" si="73"/>
        <v>10507</v>
      </c>
      <c r="O361">
        <f t="shared" si="74"/>
        <v>0</v>
      </c>
      <c r="P361">
        <f t="shared" si="75"/>
        <v>0</v>
      </c>
    </row>
    <row r="362" spans="1:16" x14ac:dyDescent="0.25">
      <c r="A362" s="1">
        <v>44922</v>
      </c>
      <c r="B362">
        <v>0</v>
      </c>
      <c r="C362">
        <f t="shared" si="65"/>
        <v>2</v>
      </c>
      <c r="D362" t="str">
        <f t="shared" si="66"/>
        <v>grudzień</v>
      </c>
      <c r="E362">
        <f t="shared" si="67"/>
        <v>0</v>
      </c>
      <c r="F362">
        <v>0</v>
      </c>
      <c r="G362">
        <f t="shared" si="68"/>
        <v>-1</v>
      </c>
      <c r="H362">
        <f t="shared" si="76"/>
        <v>0</v>
      </c>
      <c r="I362">
        <f t="shared" si="69"/>
        <v>0</v>
      </c>
      <c r="J362">
        <f t="shared" si="70"/>
        <v>190</v>
      </c>
      <c r="K362">
        <f t="shared" si="71"/>
        <v>0</v>
      </c>
      <c r="L362">
        <f t="shared" si="77"/>
        <v>10507</v>
      </c>
      <c r="M362">
        <f t="shared" si="72"/>
        <v>10507</v>
      </c>
      <c r="N362">
        <f t="shared" si="73"/>
        <v>10317</v>
      </c>
      <c r="O362">
        <f t="shared" si="74"/>
        <v>0</v>
      </c>
      <c r="P362">
        <f t="shared" si="75"/>
        <v>0</v>
      </c>
    </row>
    <row r="363" spans="1:16" x14ac:dyDescent="0.25">
      <c r="A363" s="1">
        <v>44923</v>
      </c>
      <c r="B363">
        <v>153</v>
      </c>
      <c r="C363">
        <f t="shared" si="65"/>
        <v>3</v>
      </c>
      <c r="D363" t="str">
        <f t="shared" si="66"/>
        <v>grudzień</v>
      </c>
      <c r="E363">
        <f t="shared" si="67"/>
        <v>1</v>
      </c>
      <c r="F363">
        <v>0</v>
      </c>
      <c r="G363">
        <f t="shared" si="68"/>
        <v>-1</v>
      </c>
      <c r="H363">
        <f t="shared" si="76"/>
        <v>0</v>
      </c>
      <c r="I363">
        <f t="shared" si="69"/>
        <v>0</v>
      </c>
      <c r="J363">
        <f t="shared" si="70"/>
        <v>260</v>
      </c>
      <c r="K363">
        <f t="shared" si="71"/>
        <v>0</v>
      </c>
      <c r="L363">
        <f t="shared" si="77"/>
        <v>10317</v>
      </c>
      <c r="M363">
        <f t="shared" si="72"/>
        <v>10470</v>
      </c>
      <c r="N363">
        <f t="shared" si="73"/>
        <v>10210</v>
      </c>
      <c r="O363">
        <f t="shared" si="74"/>
        <v>0</v>
      </c>
      <c r="P363">
        <f t="shared" si="75"/>
        <v>0</v>
      </c>
    </row>
    <row r="364" spans="1:16" x14ac:dyDescent="0.25">
      <c r="A364" s="1">
        <v>44924</v>
      </c>
      <c r="B364">
        <v>0</v>
      </c>
      <c r="C364">
        <f t="shared" si="65"/>
        <v>4</v>
      </c>
      <c r="D364" t="str">
        <f t="shared" si="66"/>
        <v>grudzień</v>
      </c>
      <c r="E364">
        <f t="shared" si="67"/>
        <v>0</v>
      </c>
      <c r="F364">
        <v>0</v>
      </c>
      <c r="G364">
        <f t="shared" si="68"/>
        <v>-1</v>
      </c>
      <c r="H364">
        <f t="shared" si="76"/>
        <v>0</v>
      </c>
      <c r="I364">
        <f t="shared" si="69"/>
        <v>0</v>
      </c>
      <c r="J364">
        <f t="shared" si="70"/>
        <v>190</v>
      </c>
      <c r="K364">
        <f t="shared" si="71"/>
        <v>0</v>
      </c>
      <c r="L364">
        <f t="shared" si="77"/>
        <v>10210</v>
      </c>
      <c r="M364">
        <f t="shared" si="72"/>
        <v>10210</v>
      </c>
      <c r="N364">
        <f t="shared" si="73"/>
        <v>10020</v>
      </c>
      <c r="O364">
        <f t="shared" si="74"/>
        <v>0</v>
      </c>
      <c r="P364">
        <f t="shared" si="75"/>
        <v>0</v>
      </c>
    </row>
    <row r="365" spans="1:16" x14ac:dyDescent="0.25">
      <c r="A365" s="1">
        <v>44925</v>
      </c>
      <c r="B365">
        <v>0</v>
      </c>
      <c r="C365">
        <f t="shared" si="65"/>
        <v>5</v>
      </c>
      <c r="D365" t="str">
        <f t="shared" si="66"/>
        <v>grudzień</v>
      </c>
      <c r="E365">
        <f t="shared" si="67"/>
        <v>0</v>
      </c>
      <c r="F365">
        <v>0</v>
      </c>
      <c r="G365">
        <f t="shared" si="68"/>
        <v>-1</v>
      </c>
      <c r="H365">
        <f t="shared" si="76"/>
        <v>0</v>
      </c>
      <c r="I365">
        <f t="shared" si="69"/>
        <v>0</v>
      </c>
      <c r="J365">
        <f t="shared" si="70"/>
        <v>190</v>
      </c>
      <c r="K365">
        <f t="shared" si="71"/>
        <v>0</v>
      </c>
      <c r="L365">
        <f t="shared" si="77"/>
        <v>10020</v>
      </c>
      <c r="M365">
        <f t="shared" si="72"/>
        <v>10020</v>
      </c>
      <c r="N365">
        <f t="shared" si="73"/>
        <v>9830</v>
      </c>
      <c r="O365">
        <f t="shared" si="74"/>
        <v>0</v>
      </c>
      <c r="P365">
        <f t="shared" si="75"/>
        <v>0</v>
      </c>
    </row>
    <row r="366" spans="1:16" x14ac:dyDescent="0.25">
      <c r="A366" s="1">
        <v>44926</v>
      </c>
      <c r="B366">
        <v>144</v>
      </c>
      <c r="C366">
        <f t="shared" si="65"/>
        <v>6</v>
      </c>
      <c r="D366" t="str">
        <f t="shared" si="66"/>
        <v>grudzień</v>
      </c>
      <c r="E366">
        <f t="shared" si="67"/>
        <v>0</v>
      </c>
      <c r="F366">
        <v>0</v>
      </c>
      <c r="G366">
        <f t="shared" si="68"/>
        <v>-1</v>
      </c>
      <c r="H366">
        <f t="shared" si="76"/>
        <v>0</v>
      </c>
      <c r="I366">
        <f t="shared" si="69"/>
        <v>0</v>
      </c>
      <c r="J366">
        <f t="shared" si="70"/>
        <v>190</v>
      </c>
      <c r="K366">
        <f t="shared" si="71"/>
        <v>0</v>
      </c>
      <c r="L366">
        <f t="shared" si="77"/>
        <v>9830</v>
      </c>
      <c r="M366">
        <f t="shared" si="72"/>
        <v>9974</v>
      </c>
      <c r="N366">
        <f t="shared" si="73"/>
        <v>9784</v>
      </c>
      <c r="O366">
        <f t="shared" si="74"/>
        <v>0</v>
      </c>
      <c r="P366">
        <f t="shared" si="75"/>
        <v>0</v>
      </c>
    </row>
  </sheetData>
  <conditionalFormatting sqref="E1:E1048576 F1:J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1:J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 I1:J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J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zad4_2</vt:lpstr>
      <vt:lpstr>głowna</vt:lpstr>
      <vt:lpstr>głowna!ekodom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2024-05-17T15:25:30Z</dcterms:created>
  <dcterms:modified xsi:type="dcterms:W3CDTF">2024-05-17T16:06:48Z</dcterms:modified>
</cp:coreProperties>
</file>