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19 maj stara\zadanie6\"/>
    </mc:Choice>
  </mc:AlternateContent>
  <bookViews>
    <workbookView xWindow="0" yWindow="0" windowWidth="20835" windowHeight="9195" activeTab="2"/>
  </bookViews>
  <sheets>
    <sheet name="Arkusz2" sheetId="2" r:id="rId1"/>
    <sheet name="Arkusz3" sheetId="3" r:id="rId2"/>
    <sheet name="Arkusz1" sheetId="1" r:id="rId3"/>
    <sheet name="Arkusz4" sheetId="4" r:id="rId4"/>
  </sheets>
  <definedNames>
    <definedName name="kursy" localSheetId="2">Arkusz1!$A$1:$F$301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4" i="1"/>
  <c r="I5" i="1" s="1"/>
  <c r="I6" i="1"/>
  <c r="I7" i="1"/>
  <c r="I8" i="1" s="1"/>
  <c r="I9" i="1" s="1"/>
  <c r="I10" i="1" s="1"/>
  <c r="I11" i="1"/>
  <c r="I12" i="1"/>
  <c r="I13" i="1" s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/>
  <c r="I26" i="1"/>
  <c r="I27" i="1"/>
  <c r="I28" i="1" s="1"/>
  <c r="I29" i="1" s="1"/>
  <c r="I30" i="1" s="1"/>
  <c r="I31" i="1" s="1"/>
  <c r="I32" i="1" s="1"/>
  <c r="I33" i="1"/>
  <c r="I34" i="1"/>
  <c r="I35" i="1"/>
  <c r="I36" i="1"/>
  <c r="I37" i="1" s="1"/>
  <c r="I38" i="1" s="1"/>
  <c r="I39" i="1" s="1"/>
  <c r="I40" i="1" s="1"/>
  <c r="I41" i="1"/>
  <c r="I42" i="1"/>
  <c r="I43" i="1"/>
  <c r="I44" i="1"/>
  <c r="I45" i="1"/>
  <c r="I46" i="1"/>
  <c r="I47" i="1"/>
  <c r="I48" i="1"/>
  <c r="I49" i="1"/>
  <c r="I50" i="1"/>
  <c r="I51" i="1"/>
  <c r="I52" i="1" s="1"/>
  <c r="I53" i="1"/>
  <c r="I54" i="1"/>
  <c r="I55" i="1"/>
  <c r="I56" i="1" s="1"/>
  <c r="I57" i="1" s="1"/>
  <c r="I58" i="1" s="1"/>
  <c r="I59" i="1"/>
  <c r="I60" i="1"/>
  <c r="I61" i="1"/>
  <c r="I62" i="1" s="1"/>
  <c r="I63" i="1" s="1"/>
  <c r="I64" i="1"/>
  <c r="I65" i="1" s="1"/>
  <c r="I66" i="1" s="1"/>
  <c r="I67" i="1" s="1"/>
  <c r="I68" i="1"/>
  <c r="I69" i="1"/>
  <c r="I70" i="1" s="1"/>
  <c r="I71" i="1" s="1"/>
  <c r="I72" i="1" s="1"/>
  <c r="I73" i="1" s="1"/>
  <c r="I74" i="1"/>
  <c r="I75" i="1"/>
  <c r="I76" i="1" s="1"/>
  <c r="I77" i="1" s="1"/>
  <c r="I78" i="1" s="1"/>
  <c r="I79" i="1"/>
  <c r="I80" i="1" s="1"/>
  <c r="I81" i="1"/>
  <c r="I82" i="1"/>
  <c r="I83" i="1"/>
  <c r="I84" i="1" s="1"/>
  <c r="I85" i="1"/>
  <c r="I86" i="1"/>
  <c r="I87" i="1"/>
  <c r="I88" i="1" s="1"/>
  <c r="I89" i="1"/>
  <c r="I90" i="1"/>
  <c r="I91" i="1"/>
  <c r="I92" i="1"/>
  <c r="I93" i="1"/>
  <c r="I94" i="1"/>
  <c r="I95" i="1"/>
  <c r="I96" i="1"/>
  <c r="I97" i="1"/>
  <c r="I98" i="1" s="1"/>
  <c r="I99" i="1"/>
  <c r="I100" i="1" s="1"/>
  <c r="I101" i="1" s="1"/>
  <c r="I102" i="1" s="1"/>
  <c r="I103" i="1" s="1"/>
  <c r="I104" i="1"/>
  <c r="I105" i="1"/>
  <c r="I106" i="1" s="1"/>
  <c r="I107" i="1" s="1"/>
  <c r="I108" i="1"/>
  <c r="I109" i="1"/>
  <c r="I110" i="1" s="1"/>
  <c r="I111" i="1"/>
  <c r="I112" i="1"/>
  <c r="I113" i="1"/>
  <c r="I114" i="1"/>
  <c r="I115" i="1"/>
  <c r="I116" i="1"/>
  <c r="I117" i="1" s="1"/>
  <c r="I118" i="1" s="1"/>
  <c r="I119" i="1" s="1"/>
  <c r="I120" i="1" s="1"/>
  <c r="I121" i="1" s="1"/>
  <c r="I122" i="1"/>
  <c r="I123" i="1"/>
  <c r="I124" i="1"/>
  <c r="I125" i="1" s="1"/>
  <c r="I126" i="1" s="1"/>
  <c r="I127" i="1" s="1"/>
  <c r="I128" i="1"/>
  <c r="I129" i="1"/>
  <c r="I130" i="1" s="1"/>
  <c r="I131" i="1" s="1"/>
  <c r="I132" i="1"/>
  <c r="I133" i="1" s="1"/>
  <c r="I134" i="1" s="1"/>
  <c r="I135" i="1" s="1"/>
  <c r="I136" i="1"/>
  <c r="I137" i="1"/>
  <c r="I138" i="1" s="1"/>
  <c r="I139" i="1" s="1"/>
  <c r="I140" i="1" s="1"/>
  <c r="I141" i="1"/>
  <c r="I142" i="1" s="1"/>
  <c r="I143" i="1" s="1"/>
  <c r="I144" i="1" s="1"/>
  <c r="I145" i="1" s="1"/>
  <c r="I146" i="1"/>
  <c r="I147" i="1"/>
  <c r="I148" i="1" s="1"/>
  <c r="I149" i="1" s="1"/>
  <c r="I150" i="1" s="1"/>
  <c r="I151" i="1"/>
  <c r="I152" i="1" s="1"/>
  <c r="I153" i="1" s="1"/>
  <c r="I154" i="1" s="1"/>
  <c r="I155" i="1"/>
  <c r="I156" i="1"/>
  <c r="I157" i="1"/>
  <c r="I158" i="1" s="1"/>
  <c r="I159" i="1"/>
  <c r="I160" i="1"/>
  <c r="I161" i="1" s="1"/>
  <c r="I162" i="1"/>
  <c r="I163" i="1"/>
  <c r="I164" i="1" s="1"/>
  <c r="I165" i="1" s="1"/>
  <c r="I166" i="1"/>
  <c r="I167" i="1"/>
  <c r="I168" i="1" s="1"/>
  <c r="I169" i="1"/>
  <c r="I170" i="1" s="1"/>
  <c r="I171" i="1" s="1"/>
  <c r="I172" i="1"/>
  <c r="I173" i="1" s="1"/>
  <c r="I174" i="1" s="1"/>
  <c r="I175" i="1" s="1"/>
  <c r="I176" i="1"/>
  <c r="I177" i="1" s="1"/>
  <c r="I178" i="1" s="1"/>
  <c r="I179" i="1" s="1"/>
  <c r="I180" i="1" s="1"/>
  <c r="I181" i="1"/>
  <c r="I182" i="1"/>
  <c r="I183" i="1"/>
  <c r="I184" i="1" s="1"/>
  <c r="I185" i="1" s="1"/>
  <c r="I186" i="1" s="1"/>
  <c r="I187" i="1"/>
  <c r="I188" i="1" s="1"/>
  <c r="I189" i="1"/>
  <c r="I190" i="1" s="1"/>
  <c r="I191" i="1" s="1"/>
  <c r="I192" i="1"/>
  <c r="I193" i="1" s="1"/>
  <c r="I194" i="1" s="1"/>
  <c r="I195" i="1" s="1"/>
  <c r="I196" i="1" s="1"/>
  <c r="I197" i="1" s="1"/>
  <c r="I198" i="1" s="1"/>
  <c r="I199" i="1" s="1"/>
  <c r="I200" i="1"/>
  <c r="I201" i="1"/>
  <c r="I202" i="1"/>
  <c r="I203" i="1"/>
  <c r="I204" i="1" s="1"/>
  <c r="I205" i="1"/>
  <c r="I206" i="1" s="1"/>
  <c r="I207" i="1"/>
  <c r="I208" i="1"/>
  <c r="I209" i="1" s="1"/>
  <c r="I210" i="1"/>
  <c r="I211" i="1"/>
  <c r="I212" i="1"/>
  <c r="I213" i="1"/>
  <c r="I214" i="1" s="1"/>
  <c r="I215" i="1" s="1"/>
  <c r="I216" i="1"/>
  <c r="I217" i="1"/>
  <c r="I218" i="1" s="1"/>
  <c r="I219" i="1" s="1"/>
  <c r="I220" i="1" s="1"/>
  <c r="I221" i="1" s="1"/>
  <c r="I222" i="1" s="1"/>
  <c r="I223" i="1"/>
  <c r="I224" i="1"/>
  <c r="I225" i="1" s="1"/>
  <c r="I226" i="1" s="1"/>
  <c r="I227" i="1" s="1"/>
  <c r="I228" i="1" s="1"/>
  <c r="I229" i="1" s="1"/>
  <c r="I230" i="1"/>
  <c r="I231" i="1"/>
  <c r="I232" i="1"/>
  <c r="I233" i="1" s="1"/>
  <c r="I234" i="1"/>
  <c r="I235" i="1"/>
  <c r="I236" i="1" s="1"/>
  <c r="I237" i="1" s="1"/>
  <c r="I238" i="1" s="1"/>
  <c r="I239" i="1"/>
  <c r="I240" i="1" s="1"/>
  <c r="I241" i="1"/>
  <c r="I242" i="1" s="1"/>
  <c r="I243" i="1"/>
  <c r="I244" i="1" s="1"/>
  <c r="I245" i="1" s="1"/>
  <c r="I246" i="1"/>
  <c r="I247" i="1"/>
  <c r="I248" i="1" s="1"/>
  <c r="I249" i="1" s="1"/>
  <c r="I250" i="1"/>
  <c r="I251" i="1"/>
  <c r="I252" i="1"/>
  <c r="I253" i="1"/>
  <c r="I254" i="1"/>
  <c r="I255" i="1"/>
  <c r="I256" i="1" s="1"/>
  <c r="I257" i="1" s="1"/>
  <c r="I258" i="1"/>
  <c r="I259" i="1"/>
  <c r="I260" i="1" s="1"/>
  <c r="I261" i="1" s="1"/>
  <c r="I262" i="1"/>
  <c r="I263" i="1"/>
  <c r="I264" i="1" s="1"/>
  <c r="I265" i="1" s="1"/>
  <c r="I266" i="1" s="1"/>
  <c r="I267" i="1" s="1"/>
  <c r="I268" i="1"/>
  <c r="I269" i="1" s="1"/>
  <c r="I270" i="1"/>
  <c r="I271" i="1"/>
  <c r="I272" i="1"/>
  <c r="I273" i="1" s="1"/>
  <c r="I274" i="1" s="1"/>
  <c r="I275" i="1"/>
  <c r="I276" i="1" s="1"/>
  <c r="I277" i="1"/>
  <c r="I278" i="1" s="1"/>
  <c r="I279" i="1"/>
  <c r="I280" i="1" s="1"/>
  <c r="I281" i="1" s="1"/>
  <c r="I282" i="1"/>
  <c r="I283" i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/>
  <c r="I295" i="1"/>
  <c r="I296" i="1"/>
  <c r="I297" i="1" s="1"/>
  <c r="I298" i="1" s="1"/>
  <c r="I299" i="1" s="1"/>
  <c r="I300" i="1" s="1"/>
  <c r="I3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9" i="2"/>
  <c r="O16" i="1"/>
  <c r="O40" i="1"/>
  <c r="O60" i="1"/>
  <c r="O80" i="1"/>
  <c r="O104" i="1"/>
  <c r="O124" i="1"/>
  <c r="O144" i="1"/>
  <c r="O168" i="1"/>
  <c r="O188" i="1"/>
  <c r="O208" i="1"/>
  <c r="O232" i="1"/>
  <c r="O252" i="1"/>
  <c r="O28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Q7" i="1" l="1"/>
  <c r="Q13" i="1"/>
</calcChain>
</file>

<file path=xl/connections.xml><?xml version="1.0" encoding="utf-8"?>
<connections xmlns="http://schemas.openxmlformats.org/spreadsheetml/2006/main">
  <connection id="1" name="kursy" type="6" refreshedVersion="6" background="1" saveData="1">
    <textPr codePage="1250" sourceFile="C:\Users\48664\Desktop\infa\2019 maj stara\Dane_PR2\kursy.txt" decimal="," thousands=" " semicolon="1">
      <textFields count="6">
        <textField/>
        <textField/>
        <textField/>
        <textField/>
        <textField/>
        <textField/>
      </textFields>
    </textPr>
  </connection>
  <connection id="2" name="kursy1" type="6" refreshedVersion="6" background="1" saveData="1">
    <textPr codePage="1250" sourceFile="C:\Users\48664\Desktop\infa\2019 maj stara\Dane_PR2\kursy.txt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<sst xmlns="http://schemas.openxmlformats.org/spreadsheetml/2006/main" count="931" uniqueCount="317">
  <si>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</si>
  <si>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</si>
  <si>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</si>
  <si>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</si>
  <si>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</si>
  <si>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</si>
  <si>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</si>
  <si>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</si>
  <si>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</si>
  <si>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</si>
  <si>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</si>
  <si>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</si>
  <si>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</si>
  <si>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</si>
  <si>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</si>
  <si>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</si>
  <si>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</si>
  <si>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</si>
  <si>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</si>
  <si>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</si>
  <si>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</si>
  <si>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</si>
  <si>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</si>
  <si>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</si>
  <si>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</si>
  <si>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</si>
  <si>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</si>
  <si>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</si>
  <si>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</si>
  <si>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</si>
  <si>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</si>
  <si>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</si>
  <si>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</si>
  <si>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</si>
  <si>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</si>
  <si>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</si>
  <si>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</si>
  <si>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</si>
  <si>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</si>
  <si>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</si>
  <si>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</si>
  <si>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</si>
  <si>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</si>
  <si>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</si>
  <si>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</si>
  <si>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</si>
  <si>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</si>
  <si>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</si>
  <si>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</si>
  <si>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</si>
  <si>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</si>
  <si>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</si>
  <si>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</si>
  <si>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</si>
  <si>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</si>
  <si>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</si>
  <si>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</si>
  <si>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</si>
  <si>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</si>
  <si>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</si>
  <si>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</si>
  <si>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</si>
  <si>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</si>
  <si>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</si>
  <si>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</si>
  <si>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</si>
  <si>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</si>
  <si>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</si>
  <si>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</si>
  <si>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</si>
  <si>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</si>
  <si>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</si>
  <si>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</si>
  <si>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</si>
  <si>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zł na km</t>
  </si>
  <si>
    <t>przekroczenie 400km</t>
  </si>
  <si>
    <t>zad2</t>
  </si>
  <si>
    <t>para miast</t>
  </si>
  <si>
    <t xml:space="preserve"> </t>
  </si>
  <si>
    <t>Etykiety wierszy</t>
  </si>
  <si>
    <t>Barwinek Lomza</t>
  </si>
  <si>
    <t>Barwinek Medyka</t>
  </si>
  <si>
    <t>Barwinek Sieradz</t>
  </si>
  <si>
    <t>Barwinek Tarnow</t>
  </si>
  <si>
    <t>Bezledy Lomza</t>
  </si>
  <si>
    <t>Biala Podlaska Chelm</t>
  </si>
  <si>
    <t>Biala Podlaska Gorzow Wielkopolski</t>
  </si>
  <si>
    <t>Biala Podlaska Tarnobrzeg</t>
  </si>
  <si>
    <t>Bialystok Suwalki</t>
  </si>
  <si>
    <t>Bielsko-Biala Chalupki</t>
  </si>
  <si>
    <t>Bielsko-Biala Chyzne</t>
  </si>
  <si>
    <t>Bielsko-Biala Cieszyn</t>
  </si>
  <si>
    <t>Bielsko-Biala Nowy Sacz</t>
  </si>
  <si>
    <t>Bielsko-Biala Opole</t>
  </si>
  <si>
    <t>Bielsko-Biala Warszawa</t>
  </si>
  <si>
    <t>Bielsko-Biala Zakopane</t>
  </si>
  <si>
    <t>Bydgoszcz Gdansk</t>
  </si>
  <si>
    <t>Bydgoszcz Konin</t>
  </si>
  <si>
    <t>Bydgoszcz Wloclawek</t>
  </si>
  <si>
    <t>Chalupki Czestochowa</t>
  </si>
  <si>
    <t>Chalupki Walbrzych</t>
  </si>
  <si>
    <t>Chelm Radom</t>
  </si>
  <si>
    <t>Chelm Terespol</t>
  </si>
  <si>
    <t>Chyzne Bielsko-Biala</t>
  </si>
  <si>
    <t>Chyzne Cieszyn</t>
  </si>
  <si>
    <t>Ciechanow Lomza</t>
  </si>
  <si>
    <t>Ciechanow Olsztyn</t>
  </si>
  <si>
    <t>Ciechanow Ostroleka</t>
  </si>
  <si>
    <t>Ciechanow Torun</t>
  </si>
  <si>
    <t>Ciechanow Warszawa</t>
  </si>
  <si>
    <t>Ciechanow Wloclawek</t>
  </si>
  <si>
    <t>Cieszyn Opole</t>
  </si>
  <si>
    <t>Czestochowa Bielsko-Biala</t>
  </si>
  <si>
    <t>Czestochowa Kielce</t>
  </si>
  <si>
    <t>Czestochowa Lodz</t>
  </si>
  <si>
    <t>Czestochowa Sieradz</t>
  </si>
  <si>
    <t>Elblag Bydgoszcz</t>
  </si>
  <si>
    <t>Elblag Ciechanow</t>
  </si>
  <si>
    <t>Elblag Kuznica Bialostocka</t>
  </si>
  <si>
    <t>Elblag Slupsk</t>
  </si>
  <si>
    <t>Gdansk Bezledy</t>
  </si>
  <si>
    <t>Gdansk Bydgoszcz</t>
  </si>
  <si>
    <t>Gdansk Koszalin</t>
  </si>
  <si>
    <t>Gdansk Slupsk</t>
  </si>
  <si>
    <t>Gdansk Torun</t>
  </si>
  <si>
    <t>Gorzow Wielkopolski Pila</t>
  </si>
  <si>
    <t>Gorzow Wielkopolski Szczecin</t>
  </si>
  <si>
    <t>Gorzow Wielkopolski Walbrzych</t>
  </si>
  <si>
    <t>Gorzow Wielkopolski Zielona Gora</t>
  </si>
  <si>
    <t>Gubin Gorzow Wielkopolski</t>
  </si>
  <si>
    <t>Gubin Kostrzyn</t>
  </si>
  <si>
    <t>Gubin Szczecin</t>
  </si>
  <si>
    <t>Gubin Warszawa</t>
  </si>
  <si>
    <t>Gubin Zgorzelec</t>
  </si>
  <si>
    <t>Hrebenne Lublin</t>
  </si>
  <si>
    <t>Hrebenne Medyka</t>
  </si>
  <si>
    <t>Jakuszyce Kalisz</t>
  </si>
  <si>
    <t>Jakuszyce Kostrzyn</t>
  </si>
  <si>
    <t>Jelenia Gora Olszyna</t>
  </si>
  <si>
    <t>Kalisz Lodz</t>
  </si>
  <si>
    <t>Kalisz Piotrkow Trybunalski</t>
  </si>
  <si>
    <t>Kalisz Poznan</t>
  </si>
  <si>
    <t>Katowice Piotrkow Trybunalski</t>
  </si>
  <si>
    <t>Katowice Skierniewice</t>
  </si>
  <si>
    <t>Katowice Zakopane</t>
  </si>
  <si>
    <t>Kielce Konin</t>
  </si>
  <si>
    <t>Kielce Krakow</t>
  </si>
  <si>
    <t>Kielce Sieradz</t>
  </si>
  <si>
    <t>Kielce Tarnobrzeg</t>
  </si>
  <si>
    <t>Kielce Tarnow</t>
  </si>
  <si>
    <t>Kolbaskowo Gorzow Wielkopolski</t>
  </si>
  <si>
    <t>Kolbaskowo Pila</t>
  </si>
  <si>
    <t>Kolbaskowo Szczecin</t>
  </si>
  <si>
    <t>Konin Bydgoszcz</t>
  </si>
  <si>
    <t>Konin Lodz</t>
  </si>
  <si>
    <t>Konin Plock</t>
  </si>
  <si>
    <t>Konin Torun</t>
  </si>
  <si>
    <t>Konin Walbrzych</t>
  </si>
  <si>
    <t>Kostrzyn Gubin</t>
  </si>
  <si>
    <t>Kostrzyn Kolbaskowo</t>
  </si>
  <si>
    <t>Kostrzyn Szczecin</t>
  </si>
  <si>
    <t>Kostrzyn Zgorzelec</t>
  </si>
  <si>
    <t>Kostrzyn Zielona Gora</t>
  </si>
  <si>
    <t>Koszalin Kolbaskowo</t>
  </si>
  <si>
    <t>Koszalin Pila</t>
  </si>
  <si>
    <t>Koszalin Swinoujscie</t>
  </si>
  <si>
    <t>Koszalin Szczecin</t>
  </si>
  <si>
    <t>Krakow Cieszyn</t>
  </si>
  <si>
    <t>Krakow Kielce</t>
  </si>
  <si>
    <t>Krosno Tarnobrzeg</t>
  </si>
  <si>
    <t>Krosno Zakopane</t>
  </si>
  <si>
    <t>Kudowa-Slone Jakuszyce</t>
  </si>
  <si>
    <t>Kudowa-Slone Opole</t>
  </si>
  <si>
    <t>Kuznica Bialostocka Ostroleka</t>
  </si>
  <si>
    <t>Legnica Gubin</t>
  </si>
  <si>
    <t>Legnica Leszno</t>
  </si>
  <si>
    <t>Legnica Zielona Gora</t>
  </si>
  <si>
    <t>Leszno Jelenia Gora</t>
  </si>
  <si>
    <t>Leszno Konin</t>
  </si>
  <si>
    <t>Leszno Legnica</t>
  </si>
  <si>
    <t>Lodz Bialystok</t>
  </si>
  <si>
    <t>Lodz Czestochowa</t>
  </si>
  <si>
    <t>Lodz Kielce</t>
  </si>
  <si>
    <t>Lodz Warszawa</t>
  </si>
  <si>
    <t>Lodz Wloclawek</t>
  </si>
  <si>
    <t>Lomza Chyzne</t>
  </si>
  <si>
    <t>Lomza Ciechanow</t>
  </si>
  <si>
    <t>Lomza Kuznica Bialostocka</t>
  </si>
  <si>
    <t>Lublin Hrebenne</t>
  </si>
  <si>
    <t>Lublin Radom</t>
  </si>
  <si>
    <t>Lublin Tarnow</t>
  </si>
  <si>
    <t>Lublin Zielona Gora</t>
  </si>
  <si>
    <t>Medyka Tarnobrzeg</t>
  </si>
  <si>
    <t>Medyka Zamosc</t>
  </si>
  <si>
    <t>Nowy Sacz Rzeszow</t>
  </si>
  <si>
    <t>Olsztyn Bielsko-Biala</t>
  </si>
  <si>
    <t>Olsztyn Ciechanow</t>
  </si>
  <si>
    <t>Olsztyn Lomza</t>
  </si>
  <si>
    <t>Olsztyn Torun</t>
  </si>
  <si>
    <t>Olszyna Kostrzyn</t>
  </si>
  <si>
    <t>Olszyna Swiecko</t>
  </si>
  <si>
    <t>Opole Bielsko-Biala</t>
  </si>
  <si>
    <t>Opole Chalupki</t>
  </si>
  <si>
    <t>Opole Katowice</t>
  </si>
  <si>
    <t>Opole Kudowa-Slone</t>
  </si>
  <si>
    <t>Opole Walbrzych</t>
  </si>
  <si>
    <t>Ostroleka Krakow</t>
  </si>
  <si>
    <t>Ostroleka Olsztyn</t>
  </si>
  <si>
    <t>Ostroleka Suwalki</t>
  </si>
  <si>
    <t>Ostroleka Swiecko</t>
  </si>
  <si>
    <t>Ostroleka Warszawa</t>
  </si>
  <si>
    <t>Pila Czestochowa</t>
  </si>
  <si>
    <t>Pila Kostrzyn</t>
  </si>
  <si>
    <t>Pila Koszalin</t>
  </si>
  <si>
    <t>Pila Poznan</t>
  </si>
  <si>
    <t>Pila Torun</t>
  </si>
  <si>
    <t>Piotrkow Trybunalski Jakuszyce</t>
  </si>
  <si>
    <t>Piotrkow Trybunalski Kalisz</t>
  </si>
  <si>
    <t>Piotrkow Trybunalski Konin</t>
  </si>
  <si>
    <t>Piotrkow Trybunalski Poznan</t>
  </si>
  <si>
    <t>Piotrkow Trybunalski Przemysl</t>
  </si>
  <si>
    <t>Piotrkow Trybunalski Radom</t>
  </si>
  <si>
    <t>Piotrkow Trybunalski Warszawa</t>
  </si>
  <si>
    <t>Piotrkow Trybunalski Wloclawek</t>
  </si>
  <si>
    <t>Plock Bielsko-Biala</t>
  </si>
  <si>
    <t>Plock Bydgoszcz</t>
  </si>
  <si>
    <t>Plock Konin</t>
  </si>
  <si>
    <t>Plock Lublin</t>
  </si>
  <si>
    <t>Plock Ostroleka</t>
  </si>
  <si>
    <t>Plock Piotrkow Trybunalski</t>
  </si>
  <si>
    <t>Plock Torun</t>
  </si>
  <si>
    <t>Poznan Bydgoszcz</t>
  </si>
  <si>
    <t>Poznan Gubin</t>
  </si>
  <si>
    <t>Poznan Pila</t>
  </si>
  <si>
    <t>Poznan Zielona Gora</t>
  </si>
  <si>
    <t>Przemysl Barwinek</t>
  </si>
  <si>
    <t>Przemysl Gdansk</t>
  </si>
  <si>
    <t>Przemysl Kielce</t>
  </si>
  <si>
    <t>Przemysl Medyka</t>
  </si>
  <si>
    <t>Przemysl Warszawa</t>
  </si>
  <si>
    <t>Radom Konin</t>
  </si>
  <si>
    <t>Radom Lodz</t>
  </si>
  <si>
    <t>Radom Piotrkow Trybunalski</t>
  </si>
  <si>
    <t>Radom Skierniewice</t>
  </si>
  <si>
    <t>Radom Tarnobrzeg</t>
  </si>
  <si>
    <t>Radom Warszawa</t>
  </si>
  <si>
    <t>Rzeszow Lublin</t>
  </si>
  <si>
    <t>Rzeszow Zamosc</t>
  </si>
  <si>
    <t>Siedlce Lomza</t>
  </si>
  <si>
    <t>Sieradz Czestochowa</t>
  </si>
  <si>
    <t>Sieradz Leszno</t>
  </si>
  <si>
    <t>Sieradz Opole</t>
  </si>
  <si>
    <t>Skierniewice Kudowa-Slone</t>
  </si>
  <si>
    <t>Skierniewice Sieradz</t>
  </si>
  <si>
    <t>Skierniewice Tarnow</t>
  </si>
  <si>
    <t>Skierniewice Wloclawek</t>
  </si>
  <si>
    <t>Slupsk Elblag</t>
  </si>
  <si>
    <t>Slupsk Gdansk</t>
  </si>
  <si>
    <t>Slupsk Szczecin</t>
  </si>
  <si>
    <t>Suwalki Bialystok</t>
  </si>
  <si>
    <t>Suwalki Ostroleka</t>
  </si>
  <si>
    <t>Swiecko Legnica</t>
  </si>
  <si>
    <t>Swiecko Szczecin</t>
  </si>
  <si>
    <t>Swinoujscie Pila</t>
  </si>
  <si>
    <t>Swinoujscie Szczecin</t>
  </si>
  <si>
    <t>Szczecin Kostrzyn</t>
  </si>
  <si>
    <t>Szczecin Pila</t>
  </si>
  <si>
    <t>Szczecin Sieradz</t>
  </si>
  <si>
    <t>Szczecin Swinoujscie</t>
  </si>
  <si>
    <t>Tarnobrzeg Kielce</t>
  </si>
  <si>
    <t>Tarnobrzeg Krakow</t>
  </si>
  <si>
    <t>Tarnobrzeg Przemysl</t>
  </si>
  <si>
    <t>Tarnobrzeg Radom</t>
  </si>
  <si>
    <t>Tarnow Bielsko-Biala</t>
  </si>
  <si>
    <t>Tarnow Katowice</t>
  </si>
  <si>
    <t>Tarnow Krosno</t>
  </si>
  <si>
    <t>Tarnow Zakopane</t>
  </si>
  <si>
    <t>Terespol Lublin</t>
  </si>
  <si>
    <t>Terespol Warszawa</t>
  </si>
  <si>
    <t>Torun Pila</t>
  </si>
  <si>
    <t>Torun Plock</t>
  </si>
  <si>
    <t>Walbrzych Kalisz</t>
  </si>
  <si>
    <t>Walbrzych Olszyna</t>
  </si>
  <si>
    <t>Walbrzych Opole</t>
  </si>
  <si>
    <t>Walbrzych Zgorzelec</t>
  </si>
  <si>
    <t>Warszawa Ciechanow</t>
  </si>
  <si>
    <t>Warszawa Katowice</t>
  </si>
  <si>
    <t>Warszawa Legnica</t>
  </si>
  <si>
    <t>Warszawa Lodz</t>
  </si>
  <si>
    <t>Warszawa Plock</t>
  </si>
  <si>
    <t>Warszawa Radom</t>
  </si>
  <si>
    <t>Warszawa Siedlce</t>
  </si>
  <si>
    <t>Warszawa Walbrzych</t>
  </si>
  <si>
    <t>Wloclawek Ciechanow</t>
  </si>
  <si>
    <t>Wloclawek Kalisz</t>
  </si>
  <si>
    <t>Wloclawek Skierniewice</t>
  </si>
  <si>
    <t>Zakopane Barwinek</t>
  </si>
  <si>
    <t>Zakopane Katowice</t>
  </si>
  <si>
    <t>Zakopane Tarnow</t>
  </si>
  <si>
    <t>Zamosc Biala Podlaska</t>
  </si>
  <si>
    <t>Zamosc Medyka</t>
  </si>
  <si>
    <t>Zamosc Przemysl</t>
  </si>
  <si>
    <t>Zgorzelec Gubin</t>
  </si>
  <si>
    <t>Zgorzelec Swiecko</t>
  </si>
  <si>
    <t>Zgorzelec Wroclaw</t>
  </si>
  <si>
    <t>Zgorzelec Zielona Gora</t>
  </si>
  <si>
    <t>Zielona Gora Kostrzyn</t>
  </si>
  <si>
    <t>Zielona Gora Legnica</t>
  </si>
  <si>
    <t>Zielona Gora Poznan</t>
  </si>
  <si>
    <t>(puste)</t>
  </si>
  <si>
    <t>Suma końcowa</t>
  </si>
  <si>
    <t>Suma z Waga</t>
  </si>
  <si>
    <t>Liczba z Data</t>
  </si>
  <si>
    <t>(Wszystko)</t>
  </si>
  <si>
    <t>czy koniec i poczatek git</t>
  </si>
  <si>
    <t>czy kolejny dzien</t>
  </si>
  <si>
    <t>liczenie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</si>
</sst>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miasta, do których odbyło się co najmniej 8 kursów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Arkusz3!$G$5:$G$15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Bielsko-Biala</c:v>
                </c:pt>
                <c:pt idx="3">
                  <c:v>Konin</c:v>
                </c:pt>
                <c:pt idx="4">
                  <c:v>Kielce</c:v>
                </c:pt>
                <c:pt idx="5">
                  <c:v>Zielona Gora</c:v>
                </c:pt>
                <c:pt idx="6">
                  <c:v>Kostrzyn</c:v>
                </c:pt>
                <c:pt idx="7">
                  <c:v>Poznan</c:v>
                </c:pt>
                <c:pt idx="8">
                  <c:v>Ciechanow</c:v>
                </c:pt>
                <c:pt idx="9">
                  <c:v>Pila</c:v>
                </c:pt>
                <c:pt idx="10">
                  <c:v>Opole</c:v>
                </c:pt>
              </c:strCache>
            </c:strRef>
          </c:cat>
          <c:val>
            <c:numRef>
              <c:f>Arkusz3!$H$5:$H$15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6AB-AA85-46A97194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69231"/>
        <c:axId val="711334511"/>
      </c:barChart>
      <c:catAx>
        <c:axId val="4296692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334511"/>
        <c:crosses val="autoZero"/>
        <c:auto val="1"/>
        <c:lblAlgn val="ctr"/>
        <c:lblOffset val="100"/>
        <c:noMultiLvlLbl val="0"/>
      </c:catAx>
      <c:valAx>
        <c:axId val="7113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kursów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6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17</xdr:row>
      <xdr:rowOff>66675</xdr:rowOff>
    </xdr:from>
    <xdr:to>
      <xdr:col>14</xdr:col>
      <xdr:colOff>19050</xdr:colOff>
      <xdr:row>31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69.51935347222" createdVersion="6" refreshedVersion="6" minRefreshableVersion="3" recordCount="301">
  <cacheSource type="worksheet">
    <worksheetSource ref="A1:P1048576" sheet="Arkusz1"/>
  </cacheSource>
  <cacheFields count="10">
    <cacheField name="Data" numFmtId="0">
      <sharedItems containsNonDate="0" containsDate="1" containsString="0" containsBlank="1" minDate="2017-01-02T00:00:00" maxDate="2018-01-01T00:00:00" count="301">
        <d v="2017-01-02T00:00:00"/>
        <d v="2017-01-03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5T00:00:00"/>
        <d v="2017-01-16T00:00:00"/>
        <d v="2017-01-17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9T00:00:00"/>
        <d v="2017-02-22T00:00:00"/>
        <d v="2017-02-23T00:00:00"/>
        <d v="2017-02-25T00:00:00"/>
        <d v="2017-02-27T00:00:00"/>
        <d v="2017-02-28T00:00:00"/>
        <d v="2017-03-01T00:00:00"/>
        <d v="2017-03-02T00:00:00"/>
        <d v="2017-03-03T00:00:00"/>
        <d v="2017-03-04T00:00:00"/>
        <d v="2017-03-08T00:00:00"/>
        <d v="2017-03-09T00:00:00"/>
        <d v="2017-03-10T00:00:00"/>
        <d v="2017-03-11T00:00:00"/>
        <d v="2017-03-12T00:00:00"/>
        <d v="2017-03-13T00:00:00"/>
        <d v="2017-03-16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4T00:00:00"/>
        <d v="2017-04-15T00:00:00"/>
        <d v="2017-04-16T00:00:00"/>
        <d v="2017-04-17T00:00:00"/>
        <d v="2017-04-19T00:00:00"/>
        <d v="2017-04-21T00:00:00"/>
        <d v="2017-04-22T00:00:00"/>
        <d v="2017-04-24T00:00:00"/>
        <d v="2017-04-26T00:00:00"/>
        <d v="2017-04-28T00:00:00"/>
        <d v="2017-04-29T00:00:00"/>
        <d v="2017-04-30T00:00:00"/>
        <d v="2017-05-01T00:00:00"/>
        <d v="2017-05-02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7T00:00:00"/>
        <d v="2017-05-18T00:00:00"/>
        <d v="2017-05-19T00:00:00"/>
        <d v="2017-05-22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6T00:00:00"/>
        <d v="2017-08-07T00:00:00"/>
        <d v="2017-08-08T00:00:00"/>
        <d v="2017-08-09T00:00:00"/>
        <d v="2017-08-10T00:00:00"/>
        <d v="2017-08-12T00:00:00"/>
        <d v="2017-08-13T00:00:00"/>
        <d v="2017-08-15T00:00:00"/>
        <d v="2017-08-16T00:00:00"/>
        <d v="2017-08-17T00:00:00"/>
        <d v="2017-08-18T00:00:00"/>
        <d v="2017-08-20T00:00:00"/>
        <d v="2017-08-21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1T00:00:00"/>
        <d v="2017-09-12T00:00:00"/>
        <d v="2017-09-13T00:00:00"/>
        <d v="2017-09-14T00:00:00"/>
        <d v="2017-09-15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7T00:00:00"/>
        <d v="2017-10-18T00:00:00"/>
        <d v="2017-10-20T00:00:00"/>
        <d v="2017-10-21T00:00:00"/>
        <d v="2017-10-22T00:00:00"/>
        <d v="2017-10-23T00:00:00"/>
        <d v="2017-10-24T00:00:00"/>
        <d v="2017-10-26T00:00:00"/>
        <d v="2017-10-27T00:00:00"/>
        <d v="2017-10-28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8T00:00:00"/>
        <d v="2017-11-09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3T00:00:00"/>
        <d v="2017-12-25T00:00:00"/>
        <d v="2017-12-26T00:00:00"/>
        <d v="2017-12-27T00:00:00"/>
        <d v="2017-12-28T00:00:00"/>
        <d v="2017-12-29T00:00:00"/>
        <d v="2017-12-31T00:00:00"/>
        <m/>
      </sharedItems>
    </cacheField>
    <cacheField name="Poczatek" numFmtId="0">
      <sharedItems containsBlank="1"/>
    </cacheField>
    <cacheField name="Koniec" numFmtId="0">
      <sharedItems containsBlank="1" count="69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  <m/>
      </sharedItems>
    </cacheField>
    <cacheField name="Waga" numFmtId="0">
      <sharedItems containsString="0" containsBlank="1" containsNumber="1" containsInteger="1" minValue="1011" maxValue="5986"/>
    </cacheField>
    <cacheField name="Odleglosc" numFmtId="0">
      <sharedItems containsString="0" containsBlank="1" containsNumber="1" containsInteger="1" minValue="17" maxValue="744"/>
    </cacheField>
    <cacheField name="Cena" numFmtId="0">
      <sharedItems containsString="0" containsBlank="1" containsNumber="1" containsInteger="1" minValue="28" maxValue="2887"/>
    </cacheField>
    <cacheField name="zł na km" numFmtId="2">
      <sharedItems containsString="0" containsBlank="1" containsNumber="1" minValue="0.95714285714285718" maxValue="4.260416666666667"/>
    </cacheField>
    <cacheField name="przekroczenie 400km" numFmtId="0">
      <sharedItems containsString="0" containsBlank="1" containsNumber="1" containsInteger="1" minValue="0" maxValue="1"/>
    </cacheField>
    <cacheField name="zad2" numFmtId="0">
      <sharedItems containsBlank="1" containsMixedTypes="1" containsNumber="1" containsInteger="1" minValue="0" maxValue="2887"/>
    </cacheField>
    <cacheField name="para miast" numFmtId="0">
      <sharedItems containsBlank="1" count="230">
        <s v="Olsztyn Torun"/>
        <s v="Torun Plock"/>
        <s v="Plock Ostroleka"/>
        <s v="Ostroleka Suwalki"/>
        <s v="Lomza Ciechanow"/>
        <s v="Ciechanow Lomza"/>
        <s v="Lomza Kuznica Bialostocka"/>
        <s v="Kuznica Bialostocka Ostroleka"/>
        <s v="Poznan Gubin"/>
        <s v="Skierniewice Tarnow"/>
        <s v="Tarnow Katowice"/>
        <s v="Radom Konin"/>
        <s v="Konin Torun"/>
        <s v="Ostroleka Olsztyn"/>
        <s v="Olsztyn Ciechanow"/>
        <s v="Ciechanow Olsztyn"/>
        <s v="Olsztyn Lomza"/>
        <s v="Torun Pila"/>
        <s v="Kolbaskowo Szczecin"/>
        <s v="Szczecin Swinoujscie"/>
        <s v="Swinoujscie Szczecin"/>
        <s v="Szczecin Kostrzyn"/>
        <s v="Kostrzyn Kolbaskowo"/>
        <s v="Kolbaskowo Gorzow Wielkopolski"/>
        <s v="Gorzow Wielkopolski Pila"/>
        <s v="Pila Poznan"/>
        <s v="Jakuszyce Kalisz"/>
        <s v="Kalisz Piotrkow Trybunalski"/>
        <s v="Piotrkow Trybunalski Konin"/>
        <s v="Gdansk Torun"/>
        <s v="Pila Koszalin"/>
        <s v="Koszalin Pila"/>
        <s v="Pila Czestochowa"/>
        <s v="Lomza Chyzne"/>
        <s v="Koszalin Swinoujscie"/>
        <s v="Pila Torun"/>
        <s v="Tarnow Krosno"/>
        <s v="Katowice Piotrkow Trybunalski"/>
        <s v="Plock Torun"/>
        <s v="Kudowa-Slone Jakuszyce"/>
        <s v="Elblag Ciechanow"/>
        <s v="Kudowa-Slone Opole"/>
        <s v="Opole Bielsko-Biala"/>
        <s v="Bielsko-Biala Zakopane"/>
        <s v="Piotrkow Trybunalski Poznan"/>
        <s v="Konin Bydgoszcz"/>
        <s v="Bydgoszcz Wloclawek"/>
        <s v="Wloclawek Skierniewice"/>
        <s v="Skierniewice Sieradz"/>
        <s v="Gorzow Wielkopolski Walbrzych"/>
        <s v="Gubin Kostrzyn"/>
        <s v="Zamosc Medyka"/>
        <s v="Medyka Tarnobrzeg"/>
        <s v="Tarnobrzeg Kielce"/>
        <s v="Krosno Tarnobrzeg"/>
        <s v="Tarnobrzeg Radom"/>
        <s v="Radom Skierniewice"/>
        <s v="Skierniewice Wloclawek"/>
        <s v="Gubin Gorzow Wielkopolski"/>
        <s v="Gorzow Wielkopolski Zielona Gora"/>
        <s v="Zielona Gora Poznan"/>
        <s v="Poznan Bydgoszcz"/>
        <s v="Chyzne Bielsko-Biala"/>
        <s v="Bielsko-Biala Chyzne"/>
        <s v="Chyzne Cieszyn"/>
        <s v="Barwinek Medyka"/>
        <s v="Medyka Zamosc"/>
        <s v="Rzeszow Zamosc"/>
        <s v="Konin Walbrzych"/>
        <s v="Jakuszyce Kostrzyn"/>
        <s v="Kostrzyn Szczecin"/>
        <s v="Zgorzelec Wroclaw"/>
        <s v="Ostroleka Krakow"/>
        <s v="Krakow Kielce"/>
        <s v="Kielce Krakow"/>
        <s v="Zamosc Biala Podlaska"/>
        <s v="Przemysl Medyka"/>
        <s v="Walbrzych Opole"/>
        <s v="Szczecin Sieradz"/>
        <s v="Przemysl Barwinek"/>
        <s v="Barwinek Tarnow"/>
        <s v="Chalupki Czestochowa"/>
        <s v="Zgorzelec Swiecko"/>
        <s v="Swiecko Szczecin"/>
        <s v="Radom Piotrkow Trybunalski"/>
        <s v="Piotrkow Trybunalski Radom"/>
        <s v="Piotrkow Trybunalski Kalisz"/>
        <s v="Kalisz Poznan"/>
        <s v="Radom Warszawa"/>
        <s v="Walbrzych Kalisz"/>
        <s v="Kalisz Lodz"/>
        <s v="Lodz Kielce"/>
        <s v="Piotrkow Trybunalski Przemysl"/>
        <s v="Warszawa Legnica"/>
        <s v="Legnica Gubin"/>
        <s v="Piotrkow Trybunalski Wloclawek"/>
        <s v="Elblag Kuznica Bialostocka"/>
        <s v="Warszawa Katowice"/>
        <s v="Opole Chalupki"/>
        <s v="Ostroleka Swiecko"/>
        <s v="Swiecko Legnica"/>
        <s v="Legnica Leszno"/>
        <s v="Leszno Jelenia Gora"/>
        <s v="Jelenia Gora Olszyna"/>
        <s v="Olszyna Swiecko"/>
        <s v="Siedlce Lomza"/>
        <s v="Hrebenne Lublin"/>
        <s v="Lublin Radom"/>
        <s v="Radom Tarnobrzeg"/>
        <s v="Tarnobrzeg Krakow"/>
        <s v="Biala Podlaska Tarnobrzeg"/>
        <s v="Kielce Sieradz"/>
        <s v="Chelm Terespol"/>
        <s v="Terespol Warszawa"/>
        <s v="Warszawa Lodz"/>
        <s v="Lodz Wloclawek"/>
        <s v="Krosno Zakopane"/>
        <s v="Kielce Tarnow"/>
        <s v="Katowice Zakopane"/>
        <s v="Zakopane Tarnow"/>
        <s v="Gdansk Slupsk"/>
        <s v="Slupsk Gdansk"/>
        <s v="Gdansk Koszalin"/>
        <s v="Koszalin Kolbaskowo"/>
        <s v="Kolbaskowo Pila"/>
        <s v="Gubin Zgorzelec"/>
        <s v="Leszno Konin"/>
        <s v="Konin Plock"/>
        <s v="Plock Konin"/>
        <s v="Konin Lodz"/>
        <s v="Wloclawek Kalisz"/>
        <s v="Poznan Zielona Gora"/>
        <s v="Przemysl Gdansk"/>
        <s v="Suwalki Bialystok"/>
        <s v="Slupsk Elblag"/>
        <s v="Elblag Slupsk"/>
        <s v="Zamosc Przemysl"/>
        <s v="Biala Podlaska Gorzow Wielkopolski"/>
        <s v="Katowice Skierniewice"/>
        <s v="Barwinek Sieradz"/>
        <s v="Sieradz Czestochowa"/>
        <s v="Czestochowa Lodz"/>
        <s v="Biala Podlaska Chelm"/>
        <s v="Chelm Radom"/>
        <s v="Ostroleka Warszawa"/>
        <s v="Warszawa Siedlce"/>
        <s v="Piotrkow Trybunalski Jakuszyce"/>
        <s v="Kostrzyn Zielona Gora"/>
        <s v="Lublin Zielona Gora"/>
        <s v="Poznan Pila"/>
        <s v="Pila Kostrzyn"/>
        <s v="Kostrzyn Gubin"/>
        <s v="Opole Kudowa-Slone"/>
        <s v="Kielce Konin"/>
        <s v="Plock Bydgoszcz"/>
        <s v="Bydgoszcz Konin"/>
        <s v="Bezledy Lomza"/>
        <s v="Tarnobrzeg Przemysl"/>
        <s v="Radom Lodz"/>
        <s v="Tarnow Bielsko-Biala"/>
        <s v="Bielsko-Biala Nowy Sacz"/>
        <s v="Nowy Sacz Rzeszow"/>
        <s v="Rzeszow Lublin"/>
        <s v="Zielona Gora Legnica"/>
        <s v="Ciechanow Warszawa"/>
        <s v="Lublin Tarnow"/>
        <s v="Tarnow Zakopane"/>
        <s v="Zakopane Barwinek"/>
        <s v="Lodz Warszawa"/>
        <s v="Koszalin Szczecin"/>
        <s v="Ciechanow Torun"/>
        <s v="Elblag Bydgoszcz"/>
        <s v="Plock Bielsko-Biala"/>
        <s v="Barwinek Lomza"/>
        <s v="Gubin Warszawa"/>
        <s v="Warszawa Radom"/>
        <s v="Warszawa Walbrzych"/>
        <s v="Chalupki Walbrzych"/>
        <s v="Walbrzych Olszyna"/>
        <s v="Olszyna Kostrzyn"/>
        <s v="Kostrzyn Zgorzelec"/>
        <s v="Zgorzelec Zielona Gora"/>
        <s v="Zielona Gora Kostrzyn"/>
        <s v="Wloclawek Ciechanow"/>
        <s v="Lodz Czestochowa"/>
        <s v="Czestochowa Sieradz"/>
        <s v="Sieradz Opole"/>
        <s v="Sieradz Leszno"/>
        <s v="Leszno Legnica"/>
        <s v="Gdansk Bydgoszcz"/>
        <s v="Gorzow Wielkopolski Szczecin"/>
        <s v="Swinoujscie Pila"/>
        <s v="Plock Piotrkow Trybunalski"/>
        <s v="Piotrkow Trybunalski Warszawa"/>
        <s v="Terespol Lublin"/>
        <s v="Lublin Hrebenne"/>
        <s v="Przemysl Warszawa"/>
        <s v="Warszawa Ciechanow"/>
        <s v="Ciechanow Wloclawek"/>
        <s v="Ciechanow Ostroleka"/>
        <s v="Bielsko-Biala Cieszyn"/>
        <s v="Cieszyn Opole"/>
        <s v="Czestochowa Kielce"/>
        <s v="Opole Katowice"/>
        <s v="Lodz Bialystok"/>
        <s v="Bialystok Suwalki"/>
        <s v="Suwalki Ostroleka"/>
        <s v="Plock Lublin"/>
        <s v="Hrebenne Medyka"/>
        <s v="Slupsk Szczecin"/>
        <s v="Szczecin Pila"/>
        <s v="Bydgoszcz Gdansk"/>
        <s v="Skierniewice Kudowa-Slone"/>
        <s v="Legnica Zielona Gora"/>
        <s v="Czestochowa Bielsko-Biala"/>
        <s v="Bielsko-Biala Chalupki"/>
        <s v="Przemysl Kielce"/>
        <s v="Kielce Tarnobrzeg"/>
        <s v="Bielsko-Biala Warszawa"/>
        <s v="Warszawa Plock"/>
        <s v="Gubin Szczecin"/>
        <s v="Krakow Cieszyn"/>
        <s v="Zakopane Katowice"/>
        <s v="Gdansk Bezledy"/>
        <s v="Olsztyn Bielsko-Biala"/>
        <s v="Bielsko-Biala Opole"/>
        <s v="Opole Walbrzych"/>
        <s v="Walbrzych Zgorzelec"/>
        <s v="Zgorzelec Gub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s v="Olsztyn"/>
    <x v="0"/>
    <n v="3527"/>
    <n v="167"/>
    <n v="206"/>
    <n v="1.2335329341317365"/>
    <n v="0"/>
    <s v=" "/>
    <x v="0"/>
  </r>
  <r>
    <x v="1"/>
    <s v="Torun"/>
    <x v="1"/>
    <n v="3666"/>
    <n v="112"/>
    <n v="280"/>
    <n v="2.5"/>
    <n v="0"/>
    <n v="0"/>
    <x v="1"/>
  </r>
  <r>
    <x v="2"/>
    <s v="Plock"/>
    <x v="2"/>
    <n v="4888"/>
    <n v="167"/>
    <n v="624"/>
    <n v="3.7365269461077846"/>
    <n v="0"/>
    <n v="0"/>
    <x v="2"/>
  </r>
  <r>
    <x v="3"/>
    <s v="Ostroleka"/>
    <x v="3"/>
    <n v="1099"/>
    <n v="167"/>
    <n v="390"/>
    <n v="2.3353293413173652"/>
    <n v="0"/>
    <n v="0"/>
    <x v="3"/>
  </r>
  <r>
    <x v="4"/>
    <s v="Lomza"/>
    <x v="4"/>
    <n v="4881"/>
    <n v="118"/>
    <n v="219"/>
    <n v="1.8559322033898304"/>
    <n v="0"/>
    <n v="0"/>
    <x v="4"/>
  </r>
  <r>
    <x v="5"/>
    <s v="Ciechanow"/>
    <x v="5"/>
    <n v="5851"/>
    <n v="113"/>
    <n v="160"/>
    <n v="1.415929203539823"/>
    <n v="0"/>
    <n v="0"/>
    <x v="5"/>
  </r>
  <r>
    <x v="6"/>
    <s v="Lomza"/>
    <x v="6"/>
    <n v="5963"/>
    <n v="141"/>
    <n v="168"/>
    <n v="1.1914893617021276"/>
    <n v="0"/>
    <n v="0"/>
    <x v="6"/>
  </r>
  <r>
    <x v="7"/>
    <s v="Kuznica Bialostocka"/>
    <x v="2"/>
    <n v="1364"/>
    <n v="179"/>
    <n v="533"/>
    <n v="2.977653631284916"/>
    <n v="0"/>
    <n v="0"/>
    <x v="7"/>
  </r>
  <r>
    <x v="8"/>
    <s v="Ostroleka"/>
    <x v="3"/>
    <n v="1245"/>
    <n v="166"/>
    <n v="209"/>
    <n v="1.2590361445783131"/>
    <n v="0"/>
    <n v="0"/>
    <x v="3"/>
  </r>
  <r>
    <x v="9"/>
    <s v="Poznan"/>
    <x v="7"/>
    <n v="3771"/>
    <n v="196"/>
    <n v="696"/>
    <n v="3.5510204081632653"/>
    <n v="0"/>
    <n v="0"/>
    <x v="8"/>
  </r>
  <r>
    <x v="10"/>
    <s v="Skierniewice"/>
    <x v="8"/>
    <n v="4522"/>
    <n v="300"/>
    <n v="1113"/>
    <n v="3.71"/>
    <n v="0"/>
    <n v="0"/>
    <x v="9"/>
  </r>
  <r>
    <x v="11"/>
    <s v="Tarnow"/>
    <x v="9"/>
    <n v="4588"/>
    <n v="148"/>
    <n v="494"/>
    <n v="3.3378378378378377"/>
    <n v="0"/>
    <n v="0"/>
    <x v="10"/>
  </r>
  <r>
    <x v="12"/>
    <s v="Radom"/>
    <x v="10"/>
    <n v="1952"/>
    <n v="267"/>
    <n v="602"/>
    <n v="2.2546816479400751"/>
    <n v="0"/>
    <n v="0"/>
    <x v="11"/>
  </r>
  <r>
    <x v="13"/>
    <s v="Konin"/>
    <x v="0"/>
    <n v="3318"/>
    <n v="110"/>
    <n v="422"/>
    <n v="3.8363636363636364"/>
    <n v="0"/>
    <n v="0"/>
    <x v="12"/>
  </r>
  <r>
    <x v="14"/>
    <s v="Kuznica Bialostocka"/>
    <x v="2"/>
    <n v="3106"/>
    <n v="173"/>
    <n v="312"/>
    <n v="1.8034682080924855"/>
    <n v="0"/>
    <n v="0"/>
    <x v="7"/>
  </r>
  <r>
    <x v="15"/>
    <s v="Ostroleka"/>
    <x v="11"/>
    <n v="5593"/>
    <n v="127"/>
    <n v="421"/>
    <n v="3.3149606299212597"/>
    <n v="0"/>
    <n v="0"/>
    <x v="13"/>
  </r>
  <r>
    <x v="16"/>
    <s v="Olsztyn"/>
    <x v="4"/>
    <n v="5983"/>
    <n v="118"/>
    <n v="416"/>
    <n v="3.5254237288135593"/>
    <n v="0"/>
    <n v="0"/>
    <x v="14"/>
  </r>
  <r>
    <x v="17"/>
    <s v="Ciechanow"/>
    <x v="11"/>
    <n v="5496"/>
    <n v="115"/>
    <n v="291"/>
    <n v="2.5304347826086957"/>
    <n v="0"/>
    <n v="0"/>
    <x v="15"/>
  </r>
  <r>
    <x v="18"/>
    <s v="Olsztyn"/>
    <x v="5"/>
    <n v="4572"/>
    <n v="164"/>
    <n v="550"/>
    <n v="3.3536585365853657"/>
    <n v="0"/>
    <n v="0"/>
    <x v="16"/>
  </r>
  <r>
    <x v="19"/>
    <s v="Lomza"/>
    <x v="4"/>
    <n v="4529"/>
    <n v="121"/>
    <n v="373"/>
    <n v="3.0826446280991737"/>
    <n v="0"/>
    <n v="0"/>
    <x v="4"/>
  </r>
  <r>
    <x v="20"/>
    <s v="Ciechanow"/>
    <x v="11"/>
    <n v="4981"/>
    <n v="123"/>
    <n v="218"/>
    <n v="1.7723577235772359"/>
    <n v="0"/>
    <n v="0"/>
    <x v="15"/>
  </r>
  <r>
    <x v="21"/>
    <s v="Olsztyn"/>
    <x v="0"/>
    <n v="3808"/>
    <n v="163"/>
    <n v="655"/>
    <n v="4.0184049079754605"/>
    <n v="0"/>
    <n v="0"/>
    <x v="0"/>
  </r>
  <r>
    <x v="22"/>
    <s v="Torun"/>
    <x v="12"/>
    <n v="1359"/>
    <n v="130"/>
    <n v="346"/>
    <n v="2.6615384615384614"/>
    <n v="0"/>
    <n v="0"/>
    <x v="17"/>
  </r>
  <r>
    <x v="23"/>
    <s v="Kolbaskowo"/>
    <x v="13"/>
    <n v="2320"/>
    <n v="24"/>
    <n v="68"/>
    <n v="2.8333333333333335"/>
    <n v="0"/>
    <n v="0"/>
    <x v="18"/>
  </r>
  <r>
    <x v="24"/>
    <s v="Szczecin"/>
    <x v="14"/>
    <n v="2607"/>
    <n v="115"/>
    <n v="264"/>
    <n v="2.2956521739130435"/>
    <n v="0"/>
    <n v="0"/>
    <x v="19"/>
  </r>
  <r>
    <x v="25"/>
    <s v="Swinoujscie"/>
    <x v="13"/>
    <n v="3657"/>
    <n v="100"/>
    <n v="424"/>
    <n v="4.24"/>
    <n v="0"/>
    <n v="0"/>
    <x v="20"/>
  </r>
  <r>
    <x v="26"/>
    <s v="Szczecin"/>
    <x v="15"/>
    <n v="5671"/>
    <n v="118"/>
    <n v="390"/>
    <n v="3.3050847457627119"/>
    <n v="0"/>
    <n v="0"/>
    <x v="21"/>
  </r>
  <r>
    <x v="27"/>
    <s v="Kostrzyn"/>
    <x v="16"/>
    <n v="4871"/>
    <n v="126"/>
    <n v="185"/>
    <n v="1.4682539682539681"/>
    <n v="0"/>
    <n v="0"/>
    <x v="22"/>
  </r>
  <r>
    <x v="28"/>
    <s v="Kolbaskowo"/>
    <x v="17"/>
    <n v="1686"/>
    <n v="102"/>
    <n v="167"/>
    <n v="1.6372549019607843"/>
    <n v="0"/>
    <n v="0"/>
    <x v="23"/>
  </r>
  <r>
    <x v="29"/>
    <s v="Gorzow Wielkopolski"/>
    <x v="12"/>
    <n v="5628"/>
    <n v="123"/>
    <n v="450"/>
    <n v="3.6585365853658538"/>
    <n v="0"/>
    <n v="0"/>
    <x v="24"/>
  </r>
  <r>
    <x v="30"/>
    <s v="Pila"/>
    <x v="18"/>
    <n v="3295"/>
    <n v="103"/>
    <n v="346"/>
    <n v="3.3592233009708736"/>
    <n v="0"/>
    <n v="0"/>
    <x v="25"/>
  </r>
  <r>
    <x v="31"/>
    <s v="Jakuszyce"/>
    <x v="19"/>
    <n v="5291"/>
    <n v="273"/>
    <n v="520"/>
    <n v="1.9047619047619047"/>
    <n v="0"/>
    <n v="0"/>
    <x v="26"/>
  </r>
  <r>
    <x v="32"/>
    <s v="Kalisz"/>
    <x v="20"/>
    <n v="5838"/>
    <n v="128"/>
    <n v="518"/>
    <n v="4.046875"/>
    <n v="0"/>
    <n v="0"/>
    <x v="27"/>
  </r>
  <r>
    <x v="33"/>
    <s v="Piotrkow Trybunalski"/>
    <x v="10"/>
    <n v="3319"/>
    <n v="154"/>
    <n v="314"/>
    <n v="2.0389610389610389"/>
    <n v="0"/>
    <n v="0"/>
    <x v="28"/>
  </r>
  <r>
    <x v="34"/>
    <s v="Gdansk"/>
    <x v="0"/>
    <n v="2152"/>
    <n v="190"/>
    <n v="406"/>
    <n v="2.1368421052631579"/>
    <n v="0"/>
    <n v="0"/>
    <x v="29"/>
  </r>
  <r>
    <x v="35"/>
    <s v="Torun"/>
    <x v="12"/>
    <n v="3810"/>
    <n v="135"/>
    <n v="221"/>
    <n v="1.6370370370370371"/>
    <n v="0"/>
    <n v="0"/>
    <x v="17"/>
  </r>
  <r>
    <x v="36"/>
    <s v="Pila"/>
    <x v="21"/>
    <n v="5713"/>
    <n v="128"/>
    <n v="376"/>
    <n v="2.9375"/>
    <n v="0"/>
    <n v="0"/>
    <x v="30"/>
  </r>
  <r>
    <x v="37"/>
    <s v="Koszalin"/>
    <x v="12"/>
    <n v="4163"/>
    <n v="128"/>
    <n v="257"/>
    <n v="2.0078125"/>
    <n v="0"/>
    <n v="0"/>
    <x v="31"/>
  </r>
  <r>
    <x v="38"/>
    <s v="Pila"/>
    <x v="22"/>
    <n v="3216"/>
    <n v="162"/>
    <n v="278"/>
    <n v="1.7160493827160495"/>
    <n v="0"/>
    <n v="0"/>
    <x v="32"/>
  </r>
  <r>
    <x v="39"/>
    <s v="Lomza"/>
    <x v="23"/>
    <n v="5060"/>
    <n v="550"/>
    <n v="1622"/>
    <n v="2.9490909090909092"/>
    <n v="1"/>
    <n v="1622"/>
    <x v="33"/>
  </r>
  <r>
    <x v="40"/>
    <s v="Koszalin"/>
    <x v="14"/>
    <n v="2446"/>
    <n v="161"/>
    <n v="379"/>
    <n v="2.3540372670807455"/>
    <n v="0"/>
    <n v="0"/>
    <x v="34"/>
  </r>
  <r>
    <x v="41"/>
    <s v="Swinoujscie"/>
    <x v="13"/>
    <n v="3305"/>
    <n v="106"/>
    <n v="116"/>
    <n v="1.0943396226415094"/>
    <n v="0"/>
    <n v="0"/>
    <x v="20"/>
  </r>
  <r>
    <x v="42"/>
    <s v="Pila"/>
    <x v="0"/>
    <n v="1743"/>
    <n v="145"/>
    <n v="376"/>
    <n v="2.5931034482758619"/>
    <n v="0"/>
    <n v="0"/>
    <x v="35"/>
  </r>
  <r>
    <x v="43"/>
    <s v="Tarnow"/>
    <x v="24"/>
    <n v="4053"/>
    <n v="146"/>
    <n v="441"/>
    <n v="3.0205479452054793"/>
    <n v="0"/>
    <n v="0"/>
    <x v="36"/>
  </r>
  <r>
    <x v="44"/>
    <s v="Katowice"/>
    <x v="20"/>
    <n v="4905"/>
    <n v="157"/>
    <n v="392"/>
    <n v="2.4968152866242037"/>
    <n v="0"/>
    <n v="0"/>
    <x v="37"/>
  </r>
  <r>
    <x v="45"/>
    <s v="Plock"/>
    <x v="0"/>
    <n v="1624"/>
    <n v="111"/>
    <n v="221"/>
    <n v="1.9909909909909911"/>
    <n v="0"/>
    <n v="0"/>
    <x v="38"/>
  </r>
  <r>
    <x v="46"/>
    <s v="Kudowa-Slone"/>
    <x v="25"/>
    <n v="5326"/>
    <n v="171"/>
    <n v="263"/>
    <n v="1.5380116959064327"/>
    <n v="0"/>
    <n v="0"/>
    <x v="39"/>
  </r>
  <r>
    <x v="47"/>
    <s v="Elblag"/>
    <x v="4"/>
    <n v="4398"/>
    <n v="225"/>
    <n v="400"/>
    <n v="1.7777777777777777"/>
    <n v="0"/>
    <n v="0"/>
    <x v="40"/>
  </r>
  <r>
    <x v="48"/>
    <s v="Kudowa-Slone"/>
    <x v="26"/>
    <n v="4494"/>
    <n v="143"/>
    <n v="252"/>
    <n v="1.7622377622377623"/>
    <n v="0"/>
    <n v="0"/>
    <x v="41"/>
  </r>
  <r>
    <x v="49"/>
    <s v="Opole"/>
    <x v="27"/>
    <n v="2136"/>
    <n v="139"/>
    <n v="522"/>
    <n v="3.7553956834532376"/>
    <n v="0"/>
    <n v="0"/>
    <x v="42"/>
  </r>
  <r>
    <x v="50"/>
    <s v="Bielsko-Biala"/>
    <x v="28"/>
    <n v="4481"/>
    <n v="121"/>
    <n v="446"/>
    <n v="3.6859504132231407"/>
    <n v="0"/>
    <n v="0"/>
    <x v="43"/>
  </r>
  <r>
    <x v="51"/>
    <s v="Piotrkow Trybunalski"/>
    <x v="18"/>
    <n v="1749"/>
    <n v="232"/>
    <n v="928"/>
    <n v="4"/>
    <n v="0"/>
    <n v="0"/>
    <x v="44"/>
  </r>
  <r>
    <x v="52"/>
    <s v="Piotrkow Trybunalski"/>
    <x v="10"/>
    <n v="1203"/>
    <n v="146"/>
    <n v="330"/>
    <n v="2.2602739726027399"/>
    <n v="0"/>
    <n v="0"/>
    <x v="28"/>
  </r>
  <r>
    <x v="53"/>
    <s v="Konin"/>
    <x v="29"/>
    <n v="4505"/>
    <n v="118"/>
    <n v="374"/>
    <n v="3.1694915254237288"/>
    <n v="0"/>
    <n v="0"/>
    <x v="45"/>
  </r>
  <r>
    <x v="54"/>
    <s v="Bydgoszcz"/>
    <x v="30"/>
    <n v="1454"/>
    <n v="95"/>
    <n v="197"/>
    <n v="2.0736842105263156"/>
    <n v="0"/>
    <n v="0"/>
    <x v="46"/>
  </r>
  <r>
    <x v="55"/>
    <s v="Wloclawek"/>
    <x v="31"/>
    <n v="2835"/>
    <n v="136"/>
    <n v="418"/>
    <n v="3.0735294117647061"/>
    <n v="0"/>
    <n v="0"/>
    <x v="47"/>
  </r>
  <r>
    <x v="56"/>
    <s v="Skierniewice"/>
    <x v="32"/>
    <n v="2338"/>
    <n v="123"/>
    <n v="215"/>
    <n v="1.7479674796747968"/>
    <n v="0"/>
    <n v="0"/>
    <x v="48"/>
  </r>
  <r>
    <x v="57"/>
    <s v="Gorzow Wielkopolski"/>
    <x v="33"/>
    <n v="4154"/>
    <n v="277"/>
    <n v="924"/>
    <n v="3.335740072202166"/>
    <n v="0"/>
    <n v="0"/>
    <x v="49"/>
  </r>
  <r>
    <x v="58"/>
    <s v="Gubin"/>
    <x v="15"/>
    <n v="1767"/>
    <n v="91"/>
    <n v="247"/>
    <n v="2.7142857142857144"/>
    <n v="0"/>
    <n v="0"/>
    <x v="50"/>
  </r>
  <r>
    <x v="59"/>
    <s v="Zamosc"/>
    <x v="34"/>
    <n v="2929"/>
    <n v="152"/>
    <n v="278"/>
    <n v="1.8289473684210527"/>
    <n v="0"/>
    <n v="0"/>
    <x v="51"/>
  </r>
  <r>
    <x v="60"/>
    <s v="Medyka"/>
    <x v="35"/>
    <n v="2151"/>
    <n v="177"/>
    <n v="365"/>
    <n v="2.0621468926553672"/>
    <n v="0"/>
    <n v="0"/>
    <x v="52"/>
  </r>
  <r>
    <x v="61"/>
    <s v="Tarnobrzeg"/>
    <x v="36"/>
    <n v="2431"/>
    <n v="96"/>
    <n v="409"/>
    <n v="4.260416666666667"/>
    <n v="0"/>
    <n v="0"/>
    <x v="53"/>
  </r>
  <r>
    <x v="62"/>
    <s v="Krosno"/>
    <x v="35"/>
    <n v="1168"/>
    <n v="143"/>
    <n v="501"/>
    <n v="3.5034965034965033"/>
    <n v="0"/>
    <n v="0"/>
    <x v="54"/>
  </r>
  <r>
    <x v="63"/>
    <s v="Tarnobrzeg"/>
    <x v="37"/>
    <n v="4251"/>
    <n v="122"/>
    <n v="227"/>
    <n v="1.860655737704918"/>
    <n v="0"/>
    <n v="0"/>
    <x v="55"/>
  </r>
  <r>
    <x v="64"/>
    <s v="Radom"/>
    <x v="31"/>
    <n v="4347"/>
    <n v="117"/>
    <n v="158"/>
    <n v="1.3504273504273505"/>
    <n v="0"/>
    <n v="0"/>
    <x v="56"/>
  </r>
  <r>
    <x v="65"/>
    <s v="Skierniewice"/>
    <x v="30"/>
    <n v="5287"/>
    <n v="127"/>
    <n v="495"/>
    <n v="3.8976377952755907"/>
    <n v="0"/>
    <n v="0"/>
    <x v="57"/>
  </r>
  <r>
    <x v="66"/>
    <s v="Tarnow"/>
    <x v="9"/>
    <n v="5177"/>
    <n v="147"/>
    <n v="443"/>
    <n v="3.0136054421768708"/>
    <n v="0"/>
    <n v="0"/>
    <x v="10"/>
  </r>
  <r>
    <x v="67"/>
    <s v="Gubin"/>
    <x v="17"/>
    <n v="3858"/>
    <n v="155"/>
    <n v="261"/>
    <n v="1.6838709677419355"/>
    <n v="0"/>
    <n v="0"/>
    <x v="58"/>
  </r>
  <r>
    <x v="68"/>
    <s v="Gorzow Wielkopolski"/>
    <x v="38"/>
    <n v="4637"/>
    <n v="116"/>
    <n v="242"/>
    <n v="2.0862068965517242"/>
    <n v="0"/>
    <n v="0"/>
    <x v="59"/>
  </r>
  <r>
    <x v="69"/>
    <s v="Zielona Gora"/>
    <x v="18"/>
    <n v="5212"/>
    <n v="123"/>
    <n v="517"/>
    <n v="4.2032520325203251"/>
    <n v="0"/>
    <n v="0"/>
    <x v="60"/>
  </r>
  <r>
    <x v="70"/>
    <s v="Poznan"/>
    <x v="29"/>
    <n v="1099"/>
    <n v="128"/>
    <n v="205"/>
    <n v="1.6015625"/>
    <n v="0"/>
    <n v="0"/>
    <x v="61"/>
  </r>
  <r>
    <x v="71"/>
    <s v="Bydgoszcz"/>
    <x v="30"/>
    <n v="4422"/>
    <n v="105"/>
    <n v="145"/>
    <n v="1.3809523809523809"/>
    <n v="0"/>
    <n v="0"/>
    <x v="46"/>
  </r>
  <r>
    <x v="72"/>
    <s v="Chyzne"/>
    <x v="27"/>
    <n v="2742"/>
    <n v="109"/>
    <n v="117"/>
    <n v="1.073394495412844"/>
    <n v="0"/>
    <n v="0"/>
    <x v="62"/>
  </r>
  <r>
    <x v="73"/>
    <s v="Bielsko-Biala"/>
    <x v="23"/>
    <n v="2100"/>
    <n v="115"/>
    <n v="172"/>
    <n v="1.4956521739130435"/>
    <n v="0"/>
    <n v="0"/>
    <x v="63"/>
  </r>
  <r>
    <x v="74"/>
    <s v="Chyzne"/>
    <x v="27"/>
    <n v="5626"/>
    <n v="123"/>
    <n v="377"/>
    <n v="3.065040650406504"/>
    <n v="0"/>
    <n v="0"/>
    <x v="62"/>
  </r>
  <r>
    <x v="75"/>
    <s v="Bielsko-Biala"/>
    <x v="23"/>
    <n v="1629"/>
    <n v="109"/>
    <n v="258"/>
    <n v="2.3669724770642202"/>
    <n v="0"/>
    <n v="0"/>
    <x v="63"/>
  </r>
  <r>
    <x v="76"/>
    <s v="Chyzne"/>
    <x v="39"/>
    <n v="4787"/>
    <n v="155"/>
    <n v="354"/>
    <n v="2.2838709677419353"/>
    <n v="0"/>
    <n v="0"/>
    <x v="64"/>
  </r>
  <r>
    <x v="77"/>
    <s v="Barwinek"/>
    <x v="34"/>
    <n v="4678"/>
    <n v="182"/>
    <n v="254"/>
    <n v="1.3956043956043955"/>
    <n v="0"/>
    <n v="0"/>
    <x v="65"/>
  </r>
  <r>
    <x v="78"/>
    <s v="Medyka"/>
    <x v="40"/>
    <n v="5869"/>
    <n v="152"/>
    <n v="599"/>
    <n v="3.9407894736842106"/>
    <n v="0"/>
    <n v="0"/>
    <x v="66"/>
  </r>
  <r>
    <x v="79"/>
    <s v="Rzeszow"/>
    <x v="40"/>
    <n v="2678"/>
    <n v="178"/>
    <n v="481"/>
    <n v="2.702247191011236"/>
    <n v="0"/>
    <n v="0"/>
    <x v="67"/>
  </r>
  <r>
    <x v="80"/>
    <s v="Konin"/>
    <x v="33"/>
    <n v="3193"/>
    <n v="241"/>
    <n v="507"/>
    <n v="2.103734439834025"/>
    <n v="0"/>
    <n v="0"/>
    <x v="68"/>
  </r>
  <r>
    <x v="81"/>
    <s v="Jakuszyce"/>
    <x v="15"/>
    <n v="1011"/>
    <n v="211"/>
    <n v="536"/>
    <n v="2.5402843601895735"/>
    <n v="0"/>
    <n v="0"/>
    <x v="69"/>
  </r>
  <r>
    <x v="82"/>
    <s v="Kostrzyn"/>
    <x v="13"/>
    <n v="3398"/>
    <n v="122"/>
    <n v="163"/>
    <n v="1.3360655737704918"/>
    <n v="0"/>
    <n v="0"/>
    <x v="70"/>
  </r>
  <r>
    <x v="83"/>
    <s v="Zgorzelec"/>
    <x v="41"/>
    <n v="5416"/>
    <n v="156"/>
    <n v="349"/>
    <n v="2.2371794871794872"/>
    <n v="0"/>
    <n v="0"/>
    <x v="71"/>
  </r>
  <r>
    <x v="84"/>
    <s v="Ostroleka"/>
    <x v="42"/>
    <n v="3914"/>
    <n v="417"/>
    <n v="888"/>
    <n v="2.1294964028776979"/>
    <n v="1"/>
    <n v="888"/>
    <x v="72"/>
  </r>
  <r>
    <x v="85"/>
    <s v="Krakow"/>
    <x v="36"/>
    <n v="5805"/>
    <n v="145"/>
    <n v="301"/>
    <n v="2.0758620689655172"/>
    <n v="0"/>
    <n v="0"/>
    <x v="73"/>
  </r>
  <r>
    <x v="86"/>
    <s v="Kielce"/>
    <x v="42"/>
    <n v="4033"/>
    <n v="136"/>
    <n v="297"/>
    <n v="2.1838235294117645"/>
    <n v="0"/>
    <n v="0"/>
    <x v="74"/>
  </r>
  <r>
    <x v="87"/>
    <s v="Zamosc"/>
    <x v="43"/>
    <n v="1021"/>
    <n v="184"/>
    <n v="660"/>
    <n v="3.5869565217391304"/>
    <n v="0"/>
    <n v="0"/>
    <x v="75"/>
  </r>
  <r>
    <x v="88"/>
    <s v="Przemysl"/>
    <x v="34"/>
    <n v="5162"/>
    <n v="17"/>
    <n v="28"/>
    <n v="1.6470588235294117"/>
    <n v="0"/>
    <n v="0"/>
    <x v="76"/>
  </r>
  <r>
    <x v="89"/>
    <s v="Medyka"/>
    <x v="40"/>
    <n v="2050"/>
    <n v="162"/>
    <n v="569"/>
    <n v="3.5123456790123457"/>
    <n v="0"/>
    <n v="0"/>
    <x v="66"/>
  </r>
  <r>
    <x v="90"/>
    <s v="Walbrzych"/>
    <x v="26"/>
    <n v="5312"/>
    <n v="153"/>
    <n v="356"/>
    <n v="2.3267973856209152"/>
    <n v="0"/>
    <n v="0"/>
    <x v="77"/>
  </r>
  <r>
    <x v="91"/>
    <s v="Szczecin"/>
    <x v="32"/>
    <n v="2443"/>
    <n v="392"/>
    <n v="1392"/>
    <n v="3.5510204081632653"/>
    <n v="0"/>
    <n v="0"/>
    <x v="78"/>
  </r>
  <r>
    <x v="92"/>
    <s v="Przemysl"/>
    <x v="44"/>
    <n v="1161"/>
    <n v="174"/>
    <n v="323"/>
    <n v="1.8563218390804597"/>
    <n v="0"/>
    <n v="0"/>
    <x v="79"/>
  </r>
  <r>
    <x v="93"/>
    <s v="Barwinek"/>
    <x v="8"/>
    <n v="3435"/>
    <n v="146"/>
    <n v="530"/>
    <n v="3.6301369863013697"/>
    <n v="0"/>
    <n v="0"/>
    <x v="80"/>
  </r>
  <r>
    <x v="94"/>
    <s v="Chalupki"/>
    <x v="22"/>
    <n v="3358"/>
    <n v="168"/>
    <n v="569"/>
    <n v="3.3869047619047619"/>
    <n v="0"/>
    <n v="0"/>
    <x v="81"/>
  </r>
  <r>
    <x v="95"/>
    <s v="Zgorzelec"/>
    <x v="45"/>
    <n v="2719"/>
    <n v="152"/>
    <n v="240"/>
    <n v="1.5789473684210527"/>
    <n v="0"/>
    <n v="0"/>
    <x v="82"/>
  </r>
  <r>
    <x v="96"/>
    <s v="Swiecko"/>
    <x v="13"/>
    <n v="1793"/>
    <n v="197"/>
    <n v="754"/>
    <n v="3.8274111675126905"/>
    <n v="0"/>
    <n v="0"/>
    <x v="83"/>
  </r>
  <r>
    <x v="97"/>
    <s v="Radom"/>
    <x v="20"/>
    <n v="1858"/>
    <n v="104"/>
    <n v="171"/>
    <n v="1.6442307692307692"/>
    <n v="0"/>
    <n v="0"/>
    <x v="84"/>
  </r>
  <r>
    <x v="98"/>
    <s v="Piotrkow Trybunalski"/>
    <x v="37"/>
    <n v="4651"/>
    <n v="111"/>
    <n v="190"/>
    <n v="1.7117117117117118"/>
    <n v="0"/>
    <n v="0"/>
    <x v="85"/>
  </r>
  <r>
    <x v="99"/>
    <s v="Radom"/>
    <x v="20"/>
    <n v="2929"/>
    <n v="111"/>
    <n v="395"/>
    <n v="3.5585585585585586"/>
    <n v="0"/>
    <n v="0"/>
    <x v="84"/>
  </r>
  <r>
    <x v="100"/>
    <s v="Piotrkow Trybunalski"/>
    <x v="19"/>
    <n v="2608"/>
    <n v="123"/>
    <n v="223"/>
    <n v="1.8130081300813008"/>
    <n v="0"/>
    <n v="0"/>
    <x v="86"/>
  </r>
  <r>
    <x v="101"/>
    <s v="Kalisz"/>
    <x v="18"/>
    <n v="3094"/>
    <n v="107"/>
    <n v="143"/>
    <n v="1.3364485981308412"/>
    <n v="0"/>
    <n v="0"/>
    <x v="87"/>
  </r>
  <r>
    <x v="102"/>
    <s v="Radom"/>
    <x v="46"/>
    <n v="5288"/>
    <n v="107"/>
    <n v="312"/>
    <n v="2.9158878504672896"/>
    <n v="0"/>
    <n v="0"/>
    <x v="88"/>
  </r>
  <r>
    <x v="103"/>
    <s v="Walbrzych"/>
    <x v="19"/>
    <n v="4888"/>
    <n v="182"/>
    <n v="248"/>
    <n v="1.3626373626373627"/>
    <n v="0"/>
    <n v="0"/>
    <x v="89"/>
  </r>
  <r>
    <x v="104"/>
    <s v="Kalisz"/>
    <x v="47"/>
    <n v="5475"/>
    <n v="129"/>
    <n v="200"/>
    <n v="1.5503875968992249"/>
    <n v="0"/>
    <n v="0"/>
    <x v="90"/>
  </r>
  <r>
    <x v="105"/>
    <s v="Lodz"/>
    <x v="36"/>
    <n v="4863"/>
    <n v="141"/>
    <n v="444"/>
    <n v="3.1489361702127661"/>
    <n v="0"/>
    <n v="0"/>
    <x v="91"/>
  </r>
  <r>
    <x v="106"/>
    <s v="Piotrkow Trybunalski"/>
    <x v="48"/>
    <n v="5933"/>
    <n v="335"/>
    <n v="479"/>
    <n v="1.4298507462686567"/>
    <n v="0"/>
    <n v="0"/>
    <x v="92"/>
  </r>
  <r>
    <x v="107"/>
    <s v="Warszawa"/>
    <x v="49"/>
    <n v="1730"/>
    <n v="410"/>
    <n v="1087"/>
    <n v="2.6512195121951221"/>
    <n v="1"/>
    <n v="1087"/>
    <x v="93"/>
  </r>
  <r>
    <x v="108"/>
    <s v="Legnica"/>
    <x v="7"/>
    <n v="3178"/>
    <n v="171"/>
    <n v="646"/>
    <n v="3.7777777777777777"/>
    <n v="0"/>
    <n v="0"/>
    <x v="94"/>
  </r>
  <r>
    <x v="109"/>
    <s v="Piotrkow Trybunalski"/>
    <x v="30"/>
    <n v="3983"/>
    <n v="153"/>
    <n v="175"/>
    <n v="1.1437908496732025"/>
    <n v="0"/>
    <n v="0"/>
    <x v="95"/>
  </r>
  <r>
    <x v="110"/>
    <s v="Elblag"/>
    <x v="6"/>
    <n v="3007"/>
    <n v="391"/>
    <n v="1406"/>
    <n v="3.5959079283887467"/>
    <n v="0"/>
    <n v="0"/>
    <x v="96"/>
  </r>
  <r>
    <x v="111"/>
    <s v="Warszawa"/>
    <x v="9"/>
    <n v="5832"/>
    <n v="300"/>
    <n v="453"/>
    <n v="1.51"/>
    <n v="0"/>
    <n v="0"/>
    <x v="97"/>
  </r>
  <r>
    <x v="112"/>
    <s v="Kudowa-Slone"/>
    <x v="26"/>
    <n v="3012"/>
    <n v="148"/>
    <n v="185"/>
    <n v="1.25"/>
    <n v="0"/>
    <n v="0"/>
    <x v="41"/>
  </r>
  <r>
    <x v="113"/>
    <s v="Opole"/>
    <x v="50"/>
    <n v="4508"/>
    <n v="104"/>
    <n v="399"/>
    <n v="3.8365384615384617"/>
    <n v="0"/>
    <n v="0"/>
    <x v="98"/>
  </r>
  <r>
    <x v="114"/>
    <s v="Ostroleka"/>
    <x v="45"/>
    <n v="1777"/>
    <n v="552"/>
    <n v="1964"/>
    <n v="3.5579710144927534"/>
    <n v="1"/>
    <n v="1964"/>
    <x v="99"/>
  </r>
  <r>
    <x v="115"/>
    <s v="Swiecko"/>
    <x v="49"/>
    <n v="4788"/>
    <n v="203"/>
    <n v="347"/>
    <n v="1.7093596059113301"/>
    <n v="0"/>
    <n v="0"/>
    <x v="100"/>
  </r>
  <r>
    <x v="116"/>
    <s v="Legnica"/>
    <x v="51"/>
    <n v="3035"/>
    <n v="103"/>
    <n v="376"/>
    <n v="3.650485436893204"/>
    <n v="0"/>
    <n v="0"/>
    <x v="101"/>
  </r>
  <r>
    <x v="117"/>
    <s v="Leszno"/>
    <x v="52"/>
    <n v="3380"/>
    <n v="155"/>
    <n v="542"/>
    <n v="3.4967741935483869"/>
    <n v="0"/>
    <n v="0"/>
    <x v="102"/>
  </r>
  <r>
    <x v="118"/>
    <s v="Jelenia Gora"/>
    <x v="53"/>
    <n v="5014"/>
    <n v="154"/>
    <n v="577"/>
    <n v="3.7467532467532467"/>
    <n v="0"/>
    <n v="0"/>
    <x v="103"/>
  </r>
  <r>
    <x v="119"/>
    <s v="Olszyna"/>
    <x v="45"/>
    <n v="1852"/>
    <n v="110"/>
    <n v="407"/>
    <n v="3.7"/>
    <n v="0"/>
    <n v="0"/>
    <x v="104"/>
  </r>
  <r>
    <x v="120"/>
    <s v="Siedlce"/>
    <x v="5"/>
    <n v="5493"/>
    <n v="145"/>
    <n v="168"/>
    <n v="1.1586206896551725"/>
    <n v="0"/>
    <n v="0"/>
    <x v="105"/>
  </r>
  <r>
    <x v="121"/>
    <s v="Rzeszow"/>
    <x v="40"/>
    <n v="5560"/>
    <n v="187"/>
    <n v="288"/>
    <n v="1.5401069518716577"/>
    <n v="0"/>
    <n v="0"/>
    <x v="67"/>
  </r>
  <r>
    <x v="122"/>
    <s v="Hrebenne"/>
    <x v="54"/>
    <n v="2571"/>
    <n v="145"/>
    <n v="567"/>
    <n v="3.9103448275862069"/>
    <n v="0"/>
    <n v="0"/>
    <x v="106"/>
  </r>
  <r>
    <x v="123"/>
    <s v="Lublin"/>
    <x v="37"/>
    <n v="3348"/>
    <n v="111"/>
    <n v="135"/>
    <n v="1.2162162162162162"/>
    <n v="0"/>
    <n v="0"/>
    <x v="107"/>
  </r>
  <r>
    <x v="124"/>
    <s v="Radom"/>
    <x v="35"/>
    <n v="2906"/>
    <n v="119"/>
    <n v="398"/>
    <n v="3.3445378151260505"/>
    <n v="0"/>
    <n v="0"/>
    <x v="108"/>
  </r>
  <r>
    <x v="125"/>
    <s v="Tarnobrzeg"/>
    <x v="42"/>
    <n v="5660"/>
    <n v="137"/>
    <n v="490"/>
    <n v="3.5766423357664232"/>
    <n v="0"/>
    <n v="0"/>
    <x v="109"/>
  </r>
  <r>
    <x v="126"/>
    <s v="Radom"/>
    <x v="20"/>
    <n v="2575"/>
    <n v="113"/>
    <n v="277"/>
    <n v="2.4513274336283186"/>
    <n v="0"/>
    <n v="0"/>
    <x v="84"/>
  </r>
  <r>
    <x v="127"/>
    <s v="Biala Podlaska"/>
    <x v="35"/>
    <n v="1676"/>
    <n v="217"/>
    <n v="499"/>
    <n v="2.2995391705069124"/>
    <n v="0"/>
    <n v="0"/>
    <x v="110"/>
  </r>
  <r>
    <x v="128"/>
    <s v="Tarnobrzeg"/>
    <x v="36"/>
    <n v="1536"/>
    <n v="96"/>
    <n v="154"/>
    <n v="1.6041666666666667"/>
    <n v="0"/>
    <n v="0"/>
    <x v="53"/>
  </r>
  <r>
    <x v="129"/>
    <s v="Kielce"/>
    <x v="32"/>
    <n v="1996"/>
    <n v="158"/>
    <n v="653"/>
    <n v="4.1329113924050631"/>
    <n v="0"/>
    <n v="0"/>
    <x v="111"/>
  </r>
  <r>
    <x v="130"/>
    <s v="Chelm"/>
    <x v="55"/>
    <n v="4769"/>
    <n v="160"/>
    <n v="522"/>
    <n v="3.2625000000000002"/>
    <n v="0"/>
    <n v="0"/>
    <x v="112"/>
  </r>
  <r>
    <x v="131"/>
    <s v="Terespol"/>
    <x v="46"/>
    <n v="4542"/>
    <n v="205"/>
    <n v="524"/>
    <n v="2.5560975609756098"/>
    <n v="0"/>
    <n v="0"/>
    <x v="113"/>
  </r>
  <r>
    <x v="132"/>
    <s v="Warszawa"/>
    <x v="47"/>
    <n v="2286"/>
    <n v="140"/>
    <n v="136"/>
    <n v="0.97142857142857142"/>
    <n v="0"/>
    <n v="0"/>
    <x v="114"/>
  </r>
  <r>
    <x v="133"/>
    <s v="Lodz"/>
    <x v="30"/>
    <n v="1504"/>
    <n v="95"/>
    <n v="382"/>
    <n v="4.0210526315789474"/>
    <n v="0"/>
    <n v="0"/>
    <x v="115"/>
  </r>
  <r>
    <x v="134"/>
    <s v="Krosno"/>
    <x v="28"/>
    <n v="3990"/>
    <n v="195"/>
    <n v="468"/>
    <n v="2.4"/>
    <n v="0"/>
    <n v="0"/>
    <x v="116"/>
  </r>
  <r>
    <x v="135"/>
    <s v="Kielce"/>
    <x v="8"/>
    <n v="4569"/>
    <n v="123"/>
    <n v="295"/>
    <n v="2.3983739837398375"/>
    <n v="0"/>
    <n v="0"/>
    <x v="117"/>
  </r>
  <r>
    <x v="136"/>
    <s v="Tarnow"/>
    <x v="9"/>
    <n v="3469"/>
    <n v="151"/>
    <n v="558"/>
    <n v="3.6953642384105962"/>
    <n v="0"/>
    <n v="0"/>
    <x v="10"/>
  </r>
  <r>
    <x v="137"/>
    <s v="Katowice"/>
    <x v="28"/>
    <n v="2498"/>
    <n v="163"/>
    <n v="610"/>
    <n v="3.7423312883435584"/>
    <n v="0"/>
    <n v="0"/>
    <x v="118"/>
  </r>
  <r>
    <x v="138"/>
    <s v="Zakopane"/>
    <x v="8"/>
    <n v="4118"/>
    <n v="144"/>
    <n v="256"/>
    <n v="1.7777777777777777"/>
    <n v="0"/>
    <n v="0"/>
    <x v="119"/>
  </r>
  <r>
    <x v="139"/>
    <s v="Gdansk"/>
    <x v="56"/>
    <n v="5847"/>
    <n v="137"/>
    <n v="270"/>
    <n v="1.9708029197080292"/>
    <n v="0"/>
    <n v="0"/>
    <x v="120"/>
  </r>
  <r>
    <x v="140"/>
    <s v="Slupsk"/>
    <x v="57"/>
    <n v="2032"/>
    <n v="129"/>
    <n v="245"/>
    <n v="1.8992248062015504"/>
    <n v="0"/>
    <n v="0"/>
    <x v="121"/>
  </r>
  <r>
    <x v="141"/>
    <s v="Gdansk"/>
    <x v="21"/>
    <n v="2735"/>
    <n v="213"/>
    <n v="213"/>
    <n v="1"/>
    <n v="0"/>
    <n v="0"/>
    <x v="122"/>
  </r>
  <r>
    <x v="142"/>
    <s v="Koszalin"/>
    <x v="16"/>
    <n v="5467"/>
    <n v="168"/>
    <n v="336"/>
    <n v="2"/>
    <n v="0"/>
    <n v="0"/>
    <x v="123"/>
  </r>
  <r>
    <x v="143"/>
    <s v="Kolbaskowo"/>
    <x v="12"/>
    <n v="3691"/>
    <n v="170"/>
    <n v="525"/>
    <n v="3.0882352941176472"/>
    <n v="0"/>
    <n v="0"/>
    <x v="124"/>
  </r>
  <r>
    <x v="144"/>
    <s v="Gubin"/>
    <x v="58"/>
    <n v="3681"/>
    <n v="145"/>
    <n v="546"/>
    <n v="3.7655172413793103"/>
    <n v="0"/>
    <n v="0"/>
    <x v="125"/>
  </r>
  <r>
    <x v="145"/>
    <s v="Leszno"/>
    <x v="10"/>
    <n v="2256"/>
    <n v="146"/>
    <n v="315"/>
    <n v="2.1575342465753424"/>
    <n v="0"/>
    <n v="0"/>
    <x v="126"/>
  </r>
  <r>
    <x v="146"/>
    <s v="Konin"/>
    <x v="1"/>
    <n v="4602"/>
    <n v="120"/>
    <n v="288"/>
    <n v="2.4"/>
    <n v="0"/>
    <n v="0"/>
    <x v="127"/>
  </r>
  <r>
    <x v="147"/>
    <s v="Plock"/>
    <x v="10"/>
    <n v="4354"/>
    <n v="135"/>
    <n v="215"/>
    <n v="1.5925925925925926"/>
    <n v="0"/>
    <n v="0"/>
    <x v="128"/>
  </r>
  <r>
    <x v="148"/>
    <s v="Konin"/>
    <x v="47"/>
    <n v="4260"/>
    <n v="118"/>
    <n v="222"/>
    <n v="1.8813559322033899"/>
    <n v="0"/>
    <n v="0"/>
    <x v="129"/>
  </r>
  <r>
    <x v="149"/>
    <s v="Bydgoszcz"/>
    <x v="30"/>
    <n v="2800"/>
    <n v="98"/>
    <n v="108"/>
    <n v="1.1020408163265305"/>
    <n v="0"/>
    <n v="0"/>
    <x v="46"/>
  </r>
  <r>
    <x v="150"/>
    <s v="Wloclawek"/>
    <x v="19"/>
    <n v="2637"/>
    <n v="138"/>
    <n v="179"/>
    <n v="1.2971014492753623"/>
    <n v="0"/>
    <n v="0"/>
    <x v="130"/>
  </r>
  <r>
    <x v="151"/>
    <s v="Kalisz"/>
    <x v="18"/>
    <n v="5651"/>
    <n v="116"/>
    <n v="141"/>
    <n v="1.2155172413793103"/>
    <n v="0"/>
    <n v="0"/>
    <x v="87"/>
  </r>
  <r>
    <x v="152"/>
    <s v="Poznan"/>
    <x v="38"/>
    <n v="2511"/>
    <n v="120"/>
    <n v="438"/>
    <n v="3.65"/>
    <n v="0"/>
    <n v="0"/>
    <x v="131"/>
  </r>
  <r>
    <x v="153"/>
    <s v="Przemysl"/>
    <x v="57"/>
    <n v="2448"/>
    <n v="744"/>
    <n v="2887"/>
    <n v="3.8803763440860215"/>
    <n v="1"/>
    <n v="2887"/>
    <x v="132"/>
  </r>
  <r>
    <x v="154"/>
    <s v="Suwalki"/>
    <x v="59"/>
    <n v="3414"/>
    <n v="114"/>
    <n v="301"/>
    <n v="2.6403508771929824"/>
    <n v="0"/>
    <n v="0"/>
    <x v="133"/>
  </r>
  <r>
    <x v="155"/>
    <s v="Slupsk"/>
    <x v="60"/>
    <n v="4039"/>
    <n v="204"/>
    <n v="614"/>
    <n v="3.0098039215686274"/>
    <n v="0"/>
    <n v="0"/>
    <x v="134"/>
  </r>
  <r>
    <x v="156"/>
    <s v="Elblag"/>
    <x v="56"/>
    <n v="5862"/>
    <n v="202"/>
    <n v="518"/>
    <n v="2.5643564356435644"/>
    <n v="0"/>
    <n v="0"/>
    <x v="135"/>
  </r>
  <r>
    <x v="157"/>
    <s v="Zamosc"/>
    <x v="48"/>
    <n v="3077"/>
    <n v="148"/>
    <n v="454"/>
    <n v="3.0675675675675675"/>
    <n v="0"/>
    <n v="0"/>
    <x v="136"/>
  </r>
  <r>
    <x v="158"/>
    <s v="Biala Podlaska"/>
    <x v="17"/>
    <n v="5569"/>
    <n v="604"/>
    <n v="1446"/>
    <n v="2.3940397350993377"/>
    <n v="1"/>
    <n v="1446"/>
    <x v="137"/>
  </r>
  <r>
    <x v="159"/>
    <s v="Gorzow Wielkopolski"/>
    <x v="38"/>
    <n v="4513"/>
    <n v="114"/>
    <n v="125"/>
    <n v="1.0964912280701755"/>
    <n v="0"/>
    <n v="0"/>
    <x v="59"/>
  </r>
  <r>
    <x v="160"/>
    <s v="Katowice"/>
    <x v="31"/>
    <n v="2771"/>
    <n v="239"/>
    <n v="396"/>
    <n v="1.6569037656903767"/>
    <n v="0"/>
    <n v="0"/>
    <x v="138"/>
  </r>
  <r>
    <x v="161"/>
    <s v="Barwinek"/>
    <x v="32"/>
    <n v="1079"/>
    <n v="438"/>
    <n v="899"/>
    <n v="2.0525114155251143"/>
    <n v="1"/>
    <n v="899"/>
    <x v="139"/>
  </r>
  <r>
    <x v="162"/>
    <s v="Sieradz"/>
    <x v="22"/>
    <n v="3126"/>
    <n v="124"/>
    <n v="317"/>
    <n v="2.556451612903226"/>
    <n v="0"/>
    <n v="0"/>
    <x v="140"/>
  </r>
  <r>
    <x v="163"/>
    <s v="Czestochowa"/>
    <x v="47"/>
    <n v="3650"/>
    <n v="137"/>
    <n v="308"/>
    <n v="2.2481751824817517"/>
    <n v="0"/>
    <n v="0"/>
    <x v="141"/>
  </r>
  <r>
    <x v="164"/>
    <s v="Biala Podlaska"/>
    <x v="61"/>
    <n v="5721"/>
    <n v="122"/>
    <n v="280"/>
    <n v="2.2950819672131146"/>
    <n v="0"/>
    <n v="0"/>
    <x v="142"/>
  </r>
  <r>
    <x v="165"/>
    <s v="Chelm"/>
    <x v="37"/>
    <n v="5759"/>
    <n v="175"/>
    <n v="297"/>
    <n v="1.6971428571428571"/>
    <n v="0"/>
    <n v="0"/>
    <x v="143"/>
  </r>
  <r>
    <x v="166"/>
    <s v="Radom"/>
    <x v="46"/>
    <n v="2871"/>
    <n v="113"/>
    <n v="110"/>
    <n v="0.97345132743362828"/>
    <n v="0"/>
    <n v="0"/>
    <x v="88"/>
  </r>
  <r>
    <x v="167"/>
    <s v="Plock"/>
    <x v="2"/>
    <n v="3571"/>
    <n v="162"/>
    <n v="292"/>
    <n v="1.8024691358024691"/>
    <n v="0"/>
    <n v="0"/>
    <x v="2"/>
  </r>
  <r>
    <x v="168"/>
    <s v="Ostroleka"/>
    <x v="46"/>
    <n v="3061"/>
    <n v="107"/>
    <n v="258"/>
    <n v="2.4112149532710281"/>
    <n v="0"/>
    <n v="0"/>
    <x v="144"/>
  </r>
  <r>
    <x v="169"/>
    <s v="Warszawa"/>
    <x v="62"/>
    <n v="5336"/>
    <n v="107"/>
    <n v="171"/>
    <n v="1.5981308411214954"/>
    <n v="0"/>
    <n v="0"/>
    <x v="145"/>
  </r>
  <r>
    <x v="170"/>
    <s v="Piotrkow Trybunalski"/>
    <x v="25"/>
    <n v="5658"/>
    <n v="249"/>
    <n v="967"/>
    <n v="3.8835341365461846"/>
    <n v="0"/>
    <n v="0"/>
    <x v="146"/>
  </r>
  <r>
    <x v="171"/>
    <s v="Jakuszyce"/>
    <x v="15"/>
    <n v="2697"/>
    <n v="209"/>
    <n v="699"/>
    <n v="3.3444976076555024"/>
    <n v="0"/>
    <n v="0"/>
    <x v="69"/>
  </r>
  <r>
    <x v="172"/>
    <s v="Kostrzyn"/>
    <x v="38"/>
    <n v="5368"/>
    <n v="122"/>
    <n v="491"/>
    <n v="4.0245901639344259"/>
    <n v="0"/>
    <n v="0"/>
    <x v="147"/>
  </r>
  <r>
    <x v="173"/>
    <s v="Zielona Gora"/>
    <x v="18"/>
    <n v="2706"/>
    <n v="137"/>
    <n v="292"/>
    <n v="2.1313868613138687"/>
    <n v="0"/>
    <n v="0"/>
    <x v="60"/>
  </r>
  <r>
    <x v="174"/>
    <s v="Lublin"/>
    <x v="38"/>
    <n v="3456"/>
    <n v="542"/>
    <n v="1891"/>
    <n v="3.4889298892988929"/>
    <n v="1"/>
    <n v="1891"/>
    <x v="148"/>
  </r>
  <r>
    <x v="175"/>
    <s v="Zielona Gora"/>
    <x v="18"/>
    <n v="1914"/>
    <n v="138"/>
    <n v="405"/>
    <n v="2.9347826086956523"/>
    <n v="0"/>
    <n v="0"/>
    <x v="60"/>
  </r>
  <r>
    <x v="176"/>
    <s v="Poznan"/>
    <x v="12"/>
    <n v="1134"/>
    <n v="95"/>
    <n v="115"/>
    <n v="1.2105263157894737"/>
    <n v="0"/>
    <n v="0"/>
    <x v="149"/>
  </r>
  <r>
    <x v="177"/>
    <s v="Pila"/>
    <x v="15"/>
    <n v="2935"/>
    <n v="160"/>
    <n v="275"/>
    <n v="1.71875"/>
    <n v="0"/>
    <n v="0"/>
    <x v="150"/>
  </r>
  <r>
    <x v="178"/>
    <s v="Kostrzyn"/>
    <x v="7"/>
    <n v="4379"/>
    <n v="93"/>
    <n v="147"/>
    <n v="1.5806451612903225"/>
    <n v="0"/>
    <n v="0"/>
    <x v="151"/>
  </r>
  <r>
    <x v="179"/>
    <s v="Opole"/>
    <x v="63"/>
    <n v="1328"/>
    <n v="148"/>
    <n v="516"/>
    <n v="3.4864864864864864"/>
    <n v="0"/>
    <n v="0"/>
    <x v="152"/>
  </r>
  <r>
    <x v="180"/>
    <s v="Slupsk"/>
    <x v="57"/>
    <n v="4133"/>
    <n v="130"/>
    <n v="398"/>
    <n v="3.0615384615384613"/>
    <n v="0"/>
    <n v="0"/>
    <x v="121"/>
  </r>
  <r>
    <x v="181"/>
    <s v="Kielce"/>
    <x v="10"/>
    <n v="5370"/>
    <n v="266"/>
    <n v="699"/>
    <n v="2.6278195488721803"/>
    <n v="0"/>
    <n v="0"/>
    <x v="153"/>
  </r>
  <r>
    <x v="182"/>
    <s v="Konin"/>
    <x v="1"/>
    <n v="4663"/>
    <n v="122"/>
    <n v="256"/>
    <n v="2.098360655737705"/>
    <n v="0"/>
    <n v="0"/>
    <x v="127"/>
  </r>
  <r>
    <x v="183"/>
    <s v="Plock"/>
    <x v="29"/>
    <n v="5151"/>
    <n v="151"/>
    <n v="195"/>
    <n v="1.2913907284768211"/>
    <n v="0"/>
    <n v="0"/>
    <x v="154"/>
  </r>
  <r>
    <x v="184"/>
    <s v="Bydgoszcz"/>
    <x v="10"/>
    <n v="3035"/>
    <n v="118"/>
    <n v="207"/>
    <n v="1.7542372881355932"/>
    <n v="0"/>
    <n v="0"/>
    <x v="155"/>
  </r>
  <r>
    <x v="185"/>
    <s v="Bezledy"/>
    <x v="5"/>
    <n v="1090"/>
    <n v="200"/>
    <n v="585"/>
    <n v="2.9249999999999998"/>
    <n v="0"/>
    <n v="0"/>
    <x v="156"/>
  </r>
  <r>
    <x v="186"/>
    <s v="Lomza"/>
    <x v="6"/>
    <n v="5746"/>
    <n v="145"/>
    <n v="214"/>
    <n v="1.4758620689655173"/>
    <n v="0"/>
    <n v="0"/>
    <x v="6"/>
  </r>
  <r>
    <x v="187"/>
    <s v="Tarnobrzeg"/>
    <x v="48"/>
    <n v="3200"/>
    <n v="138"/>
    <n v="417"/>
    <n v="3.0217391304347827"/>
    <n v="0"/>
    <n v="0"/>
    <x v="157"/>
  </r>
  <r>
    <x v="188"/>
    <s v="Przemysl"/>
    <x v="44"/>
    <n v="3586"/>
    <n v="155"/>
    <n v="290"/>
    <n v="1.8709677419354838"/>
    <n v="0"/>
    <n v="0"/>
    <x v="79"/>
  </r>
  <r>
    <x v="189"/>
    <s v="Barwinek"/>
    <x v="8"/>
    <n v="3460"/>
    <n v="145"/>
    <n v="162"/>
    <n v="1.1172413793103448"/>
    <n v="0"/>
    <n v="0"/>
    <x v="80"/>
  </r>
  <r>
    <x v="190"/>
    <s v="Chelm"/>
    <x v="37"/>
    <n v="1347"/>
    <n v="173"/>
    <n v="576"/>
    <n v="3.3294797687861273"/>
    <n v="0"/>
    <n v="0"/>
    <x v="143"/>
  </r>
  <r>
    <x v="191"/>
    <s v="Radom"/>
    <x v="47"/>
    <n v="2421"/>
    <n v="148"/>
    <n v="552"/>
    <n v="3.7297297297297298"/>
    <n v="0"/>
    <n v="0"/>
    <x v="158"/>
  </r>
  <r>
    <x v="192"/>
    <s v="Lodz"/>
    <x v="36"/>
    <n v="2939"/>
    <n v="125"/>
    <n v="307"/>
    <n v="2.456"/>
    <n v="0"/>
    <n v="0"/>
    <x v="91"/>
  </r>
  <r>
    <x v="193"/>
    <s v="Kielce"/>
    <x v="8"/>
    <n v="4921"/>
    <n v="124"/>
    <n v="472"/>
    <n v="3.806451612903226"/>
    <n v="0"/>
    <n v="0"/>
    <x v="117"/>
  </r>
  <r>
    <x v="194"/>
    <s v="Tarnow"/>
    <x v="27"/>
    <n v="3580"/>
    <n v="173"/>
    <n v="382"/>
    <n v="2.2080924855491331"/>
    <n v="0"/>
    <n v="0"/>
    <x v="159"/>
  </r>
  <r>
    <x v="195"/>
    <s v="Bielsko-Biala"/>
    <x v="64"/>
    <n v="5215"/>
    <n v="158"/>
    <n v="375"/>
    <n v="2.3734177215189876"/>
    <n v="0"/>
    <n v="0"/>
    <x v="160"/>
  </r>
  <r>
    <x v="196"/>
    <s v="Nowy Sacz"/>
    <x v="65"/>
    <n v="1369"/>
    <n v="170"/>
    <n v="276"/>
    <n v="1.6235294117647059"/>
    <n v="0"/>
    <n v="0"/>
    <x v="161"/>
  </r>
  <r>
    <x v="197"/>
    <s v="Rzeszow"/>
    <x v="54"/>
    <n v="1655"/>
    <n v="180"/>
    <n v="332"/>
    <n v="1.8444444444444446"/>
    <n v="0"/>
    <n v="0"/>
    <x v="162"/>
  </r>
  <r>
    <x v="198"/>
    <s v="Zielona Gora"/>
    <x v="49"/>
    <n v="2192"/>
    <n v="114"/>
    <n v="137"/>
    <n v="1.2017543859649122"/>
    <n v="0"/>
    <n v="0"/>
    <x v="163"/>
  </r>
  <r>
    <x v="199"/>
    <s v="Ciechanow"/>
    <x v="46"/>
    <n v="5919"/>
    <n v="103"/>
    <n v="279"/>
    <n v="2.70873786407767"/>
    <n v="0"/>
    <n v="0"/>
    <x v="164"/>
  </r>
  <r>
    <x v="200"/>
    <s v="Lublin"/>
    <x v="8"/>
    <n v="5986"/>
    <n v="222"/>
    <n v="501"/>
    <n v="2.2567567567567566"/>
    <n v="0"/>
    <n v="0"/>
    <x v="165"/>
  </r>
  <r>
    <x v="201"/>
    <s v="Tarnow"/>
    <x v="28"/>
    <n v="2750"/>
    <n v="144"/>
    <n v="422"/>
    <n v="2.9305555555555554"/>
    <n v="0"/>
    <n v="0"/>
    <x v="166"/>
  </r>
  <r>
    <x v="202"/>
    <s v="Zakopane"/>
    <x v="44"/>
    <n v="1381"/>
    <n v="192"/>
    <n v="556"/>
    <n v="2.8958333333333335"/>
    <n v="0"/>
    <n v="0"/>
    <x v="167"/>
  </r>
  <r>
    <x v="203"/>
    <s v="Lodz"/>
    <x v="46"/>
    <n v="2219"/>
    <n v="136"/>
    <n v="162"/>
    <n v="1.1911764705882353"/>
    <n v="0"/>
    <n v="0"/>
    <x v="168"/>
  </r>
  <r>
    <x v="204"/>
    <s v="Warszawa"/>
    <x v="62"/>
    <n v="5041"/>
    <n v="101"/>
    <n v="319"/>
    <n v="3.1584158415841586"/>
    <n v="0"/>
    <n v="0"/>
    <x v="145"/>
  </r>
  <r>
    <x v="205"/>
    <s v="Koszalin"/>
    <x v="13"/>
    <n v="4432"/>
    <n v="159"/>
    <n v="585"/>
    <n v="3.6792452830188678"/>
    <n v="0"/>
    <n v="0"/>
    <x v="169"/>
  </r>
  <r>
    <x v="206"/>
    <s v="Olsztyn"/>
    <x v="4"/>
    <n v="2761"/>
    <n v="129"/>
    <n v="288"/>
    <n v="2.2325581395348837"/>
    <n v="0"/>
    <n v="0"/>
    <x v="14"/>
  </r>
  <r>
    <x v="207"/>
    <s v="Ciechanow"/>
    <x v="0"/>
    <n v="2935"/>
    <n v="162"/>
    <n v="572"/>
    <n v="3.5308641975308643"/>
    <n v="0"/>
    <n v="0"/>
    <x v="170"/>
  </r>
  <r>
    <x v="208"/>
    <s v="Elblag"/>
    <x v="29"/>
    <n v="3565"/>
    <n v="176"/>
    <n v="224"/>
    <n v="1.2727272727272727"/>
    <n v="0"/>
    <n v="0"/>
    <x v="171"/>
  </r>
  <r>
    <x v="209"/>
    <s v="Plock"/>
    <x v="27"/>
    <n v="3096"/>
    <n v="353"/>
    <n v="993"/>
    <n v="2.8130311614730878"/>
    <n v="0"/>
    <n v="0"/>
    <x v="172"/>
  </r>
  <r>
    <x v="210"/>
    <s v="Barwinek"/>
    <x v="5"/>
    <n v="3325"/>
    <n v="517"/>
    <n v="1107"/>
    <n v="2.1411992263056092"/>
    <n v="1"/>
    <n v="1107"/>
    <x v="173"/>
  </r>
  <r>
    <x v="211"/>
    <s v="Gubin"/>
    <x v="46"/>
    <n v="2563"/>
    <n v="480"/>
    <n v="1849"/>
    <n v="3.8520833333333333"/>
    <n v="1"/>
    <n v="1849"/>
    <x v="174"/>
  </r>
  <r>
    <x v="212"/>
    <s v="Warszawa"/>
    <x v="37"/>
    <n v="2914"/>
    <n v="104"/>
    <n v="275"/>
    <n v="2.6442307692307692"/>
    <n v="0"/>
    <n v="0"/>
    <x v="175"/>
  </r>
  <r>
    <x v="213"/>
    <s v="Radom"/>
    <x v="20"/>
    <n v="2832"/>
    <n v="106"/>
    <n v="396"/>
    <n v="3.7358490566037736"/>
    <n v="0"/>
    <n v="0"/>
    <x v="84"/>
  </r>
  <r>
    <x v="214"/>
    <s v="Warszawa"/>
    <x v="33"/>
    <n v="5257"/>
    <n v="407"/>
    <n v="551"/>
    <n v="1.3538083538083538"/>
    <n v="1"/>
    <n v="551"/>
    <x v="176"/>
  </r>
  <r>
    <x v="215"/>
    <s v="Chalupki"/>
    <x v="33"/>
    <n v="5983"/>
    <n v="227"/>
    <n v="832"/>
    <n v="3.6651982378854626"/>
    <n v="0"/>
    <n v="0"/>
    <x v="177"/>
  </r>
  <r>
    <x v="216"/>
    <s v="Walbrzych"/>
    <x v="53"/>
    <n v="4378"/>
    <n v="187"/>
    <n v="653"/>
    <n v="3.4919786096256686"/>
    <n v="0"/>
    <n v="0"/>
    <x v="178"/>
  </r>
  <r>
    <x v="217"/>
    <s v="Olszyna"/>
    <x v="15"/>
    <n v="3108"/>
    <n v="114"/>
    <n v="174"/>
    <n v="1.5263157894736843"/>
    <n v="0"/>
    <n v="0"/>
    <x v="179"/>
  </r>
  <r>
    <x v="218"/>
    <s v="Kostrzyn"/>
    <x v="58"/>
    <n v="2133"/>
    <n v="166"/>
    <n v="513"/>
    <n v="3.0903614457831323"/>
    <n v="0"/>
    <n v="0"/>
    <x v="180"/>
  </r>
  <r>
    <x v="219"/>
    <s v="Zgorzelec"/>
    <x v="38"/>
    <n v="1125"/>
    <n v="98"/>
    <n v="194"/>
    <n v="1.9795918367346939"/>
    <n v="0"/>
    <n v="0"/>
    <x v="181"/>
  </r>
  <r>
    <x v="220"/>
    <s v="Zielona Gora"/>
    <x v="15"/>
    <n v="4375"/>
    <n v="140"/>
    <n v="134"/>
    <n v="0.95714285714285718"/>
    <n v="0"/>
    <n v="0"/>
    <x v="182"/>
  </r>
  <r>
    <x v="221"/>
    <s v="Wloclawek"/>
    <x v="4"/>
    <n v="5455"/>
    <n v="124"/>
    <n v="231"/>
    <n v="1.8629032258064515"/>
    <n v="0"/>
    <n v="0"/>
    <x v="183"/>
  </r>
  <r>
    <x v="222"/>
    <s v="Piotrkow Trybunalski"/>
    <x v="19"/>
    <n v="4649"/>
    <n v="125"/>
    <n v="356"/>
    <n v="2.8479999999999999"/>
    <n v="0"/>
    <n v="0"/>
    <x v="86"/>
  </r>
  <r>
    <x v="223"/>
    <s v="Kalisz"/>
    <x v="47"/>
    <n v="4016"/>
    <n v="115"/>
    <n v="145"/>
    <n v="1.2608695652173914"/>
    <n v="0"/>
    <n v="0"/>
    <x v="90"/>
  </r>
  <r>
    <x v="224"/>
    <s v="Lodz"/>
    <x v="22"/>
    <n v="1211"/>
    <n v="139"/>
    <n v="218"/>
    <n v="1.5683453237410072"/>
    <n v="0"/>
    <n v="0"/>
    <x v="184"/>
  </r>
  <r>
    <x v="225"/>
    <s v="Czestochowa"/>
    <x v="32"/>
    <n v="4633"/>
    <n v="120"/>
    <n v="280"/>
    <n v="2.3333333333333335"/>
    <n v="0"/>
    <n v="0"/>
    <x v="185"/>
  </r>
  <r>
    <x v="226"/>
    <s v="Sieradz"/>
    <x v="26"/>
    <n v="2488"/>
    <n v="144"/>
    <n v="252"/>
    <n v="1.75"/>
    <n v="0"/>
    <n v="0"/>
    <x v="186"/>
  </r>
  <r>
    <x v="227"/>
    <s v="Opole"/>
    <x v="63"/>
    <n v="5798"/>
    <n v="142"/>
    <n v="501"/>
    <n v="3.528169014084507"/>
    <n v="0"/>
    <n v="0"/>
    <x v="152"/>
  </r>
  <r>
    <x v="228"/>
    <s v="Sieradz"/>
    <x v="51"/>
    <n v="2918"/>
    <n v="181"/>
    <n v="289"/>
    <n v="1.5966850828729282"/>
    <n v="0"/>
    <n v="0"/>
    <x v="187"/>
  </r>
  <r>
    <x v="229"/>
    <s v="Leszno"/>
    <x v="49"/>
    <n v="1886"/>
    <n v="110"/>
    <n v="254"/>
    <n v="2.3090909090909091"/>
    <n v="0"/>
    <n v="0"/>
    <x v="188"/>
  </r>
  <r>
    <x v="230"/>
    <s v="Slupsk"/>
    <x v="57"/>
    <n v="4431"/>
    <n v="128"/>
    <n v="213"/>
    <n v="1.6640625"/>
    <n v="0"/>
    <n v="0"/>
    <x v="121"/>
  </r>
  <r>
    <x v="231"/>
    <s v="Gdansk"/>
    <x v="29"/>
    <n v="1956"/>
    <n v="176"/>
    <n v="248"/>
    <n v="1.4090909090909092"/>
    <n v="0"/>
    <n v="0"/>
    <x v="189"/>
  </r>
  <r>
    <x v="232"/>
    <s v="Gubin"/>
    <x v="17"/>
    <n v="4059"/>
    <n v="162"/>
    <n v="550"/>
    <n v="3.3950617283950617"/>
    <n v="0"/>
    <n v="0"/>
    <x v="58"/>
  </r>
  <r>
    <x v="233"/>
    <s v="Gorzow Wielkopolski"/>
    <x v="13"/>
    <n v="2157"/>
    <n v="115"/>
    <n v="182"/>
    <n v="1.5826086956521739"/>
    <n v="0"/>
    <n v="0"/>
    <x v="190"/>
  </r>
  <r>
    <x v="234"/>
    <s v="Szczecin"/>
    <x v="14"/>
    <n v="3353"/>
    <n v="117"/>
    <n v="312"/>
    <n v="2.6666666666666665"/>
    <n v="0"/>
    <n v="0"/>
    <x v="19"/>
  </r>
  <r>
    <x v="235"/>
    <s v="Swinoujscie"/>
    <x v="12"/>
    <n v="4677"/>
    <n v="219"/>
    <n v="255"/>
    <n v="1.1643835616438356"/>
    <n v="0"/>
    <n v="0"/>
    <x v="191"/>
  </r>
  <r>
    <x v="236"/>
    <s v="Pila"/>
    <x v="15"/>
    <n v="2059"/>
    <n v="164"/>
    <n v="630"/>
    <n v="3.8414634146341462"/>
    <n v="0"/>
    <n v="0"/>
    <x v="150"/>
  </r>
  <r>
    <x v="237"/>
    <s v="Plock"/>
    <x v="20"/>
    <n v="5537"/>
    <n v="141"/>
    <n v="240"/>
    <n v="1.7021276595744681"/>
    <n v="0"/>
    <n v="0"/>
    <x v="192"/>
  </r>
  <r>
    <x v="238"/>
    <s v="Piotrkow Trybunalski"/>
    <x v="46"/>
    <n v="2987"/>
    <n v="149"/>
    <n v="464"/>
    <n v="3.1140939597315436"/>
    <n v="0"/>
    <n v="0"/>
    <x v="193"/>
  </r>
  <r>
    <x v="239"/>
    <s v="Terespol"/>
    <x v="54"/>
    <n v="5570"/>
    <n v="166"/>
    <n v="577"/>
    <n v="3.4759036144578315"/>
    <n v="0"/>
    <n v="0"/>
    <x v="194"/>
  </r>
  <r>
    <x v="240"/>
    <s v="Lublin"/>
    <x v="66"/>
    <n v="3948"/>
    <n v="137"/>
    <n v="469"/>
    <n v="3.4233576642335768"/>
    <n v="0"/>
    <n v="0"/>
    <x v="195"/>
  </r>
  <r>
    <x v="241"/>
    <s v="Przemysl"/>
    <x v="46"/>
    <n v="4201"/>
    <n v="380"/>
    <n v="528"/>
    <n v="1.3894736842105264"/>
    <n v="0"/>
    <n v="0"/>
    <x v="196"/>
  </r>
  <r>
    <x v="242"/>
    <s v="Warszawa"/>
    <x v="4"/>
    <n v="3592"/>
    <n v="109"/>
    <n v="134"/>
    <n v="1.2293577981651376"/>
    <n v="0"/>
    <n v="0"/>
    <x v="197"/>
  </r>
  <r>
    <x v="243"/>
    <s v="Ciechanow"/>
    <x v="30"/>
    <n v="4543"/>
    <n v="135"/>
    <n v="345"/>
    <n v="2.5555555555555554"/>
    <n v="0"/>
    <n v="0"/>
    <x v="198"/>
  </r>
  <r>
    <x v="244"/>
    <s v="Ciechanow"/>
    <x v="2"/>
    <n v="1813"/>
    <n v="86"/>
    <n v="163"/>
    <n v="1.8953488372093024"/>
    <n v="0"/>
    <n v="0"/>
    <x v="199"/>
  </r>
  <r>
    <x v="245"/>
    <s v="Bielsko-Biala"/>
    <x v="39"/>
    <n v="4567"/>
    <n v="31"/>
    <n v="54"/>
    <n v="1.7419354838709677"/>
    <n v="0"/>
    <n v="0"/>
    <x v="200"/>
  </r>
  <r>
    <x v="246"/>
    <s v="Cieszyn"/>
    <x v="26"/>
    <n v="1830"/>
    <n v="152"/>
    <n v="301"/>
    <n v="1.9802631578947369"/>
    <n v="0"/>
    <n v="0"/>
    <x v="201"/>
  </r>
  <r>
    <x v="247"/>
    <s v="Opole"/>
    <x v="50"/>
    <n v="3678"/>
    <n v="104"/>
    <n v="275"/>
    <n v="2.6442307692307692"/>
    <n v="0"/>
    <n v="0"/>
    <x v="98"/>
  </r>
  <r>
    <x v="248"/>
    <s v="Tarnow"/>
    <x v="27"/>
    <n v="1782"/>
    <n v="171"/>
    <n v="193"/>
    <n v="1.128654970760234"/>
    <n v="0"/>
    <n v="0"/>
    <x v="159"/>
  </r>
  <r>
    <x v="249"/>
    <s v="Ciechanow"/>
    <x v="11"/>
    <n v="2966"/>
    <n v="125"/>
    <n v="170"/>
    <n v="1.36"/>
    <n v="0"/>
    <n v="0"/>
    <x v="15"/>
  </r>
  <r>
    <x v="250"/>
    <s v="Czestochowa"/>
    <x v="36"/>
    <n v="4746"/>
    <n v="131"/>
    <n v="245"/>
    <n v="1.8702290076335877"/>
    <n v="0"/>
    <n v="0"/>
    <x v="202"/>
  </r>
  <r>
    <x v="251"/>
    <s v="Opole"/>
    <x v="9"/>
    <n v="3161"/>
    <n v="101"/>
    <n v="115"/>
    <n v="1.1386138613861385"/>
    <n v="0"/>
    <n v="0"/>
    <x v="203"/>
  </r>
  <r>
    <x v="252"/>
    <s v="Lodz"/>
    <x v="59"/>
    <n v="3600"/>
    <n v="211"/>
    <n v="670"/>
    <n v="3.175355450236967"/>
    <n v="0"/>
    <n v="0"/>
    <x v="204"/>
  </r>
  <r>
    <x v="253"/>
    <s v="Bialystok"/>
    <x v="3"/>
    <n v="4093"/>
    <n v="119"/>
    <n v="254"/>
    <n v="2.134453781512605"/>
    <n v="0"/>
    <n v="0"/>
    <x v="205"/>
  </r>
  <r>
    <x v="254"/>
    <s v="Suwalki"/>
    <x v="2"/>
    <n v="1981"/>
    <n v="159"/>
    <n v="192"/>
    <n v="1.2075471698113207"/>
    <n v="0"/>
    <n v="0"/>
    <x v="206"/>
  </r>
  <r>
    <x v="255"/>
    <s v="Ostroleka"/>
    <x v="11"/>
    <n v="3154"/>
    <n v="127"/>
    <n v="390"/>
    <n v="3.0708661417322833"/>
    <n v="0"/>
    <n v="0"/>
    <x v="13"/>
  </r>
  <r>
    <x v="256"/>
    <s v="Plock"/>
    <x v="54"/>
    <n v="4876"/>
    <n v="280"/>
    <n v="688"/>
    <n v="2.4571428571428573"/>
    <n v="0"/>
    <n v="0"/>
    <x v="207"/>
  </r>
  <r>
    <x v="257"/>
    <s v="Lublin"/>
    <x v="66"/>
    <n v="5153"/>
    <n v="141"/>
    <n v="547"/>
    <n v="3.8794326241134751"/>
    <n v="0"/>
    <n v="0"/>
    <x v="195"/>
  </r>
  <r>
    <x v="258"/>
    <s v="Hrebenne"/>
    <x v="34"/>
    <n v="1720"/>
    <n v="122"/>
    <n v="363"/>
    <n v="2.9754098360655736"/>
    <n v="0"/>
    <n v="0"/>
    <x v="208"/>
  </r>
  <r>
    <x v="259"/>
    <s v="Medyka"/>
    <x v="40"/>
    <n v="5392"/>
    <n v="161"/>
    <n v="240"/>
    <n v="1.4906832298136645"/>
    <n v="0"/>
    <n v="0"/>
    <x v="66"/>
  </r>
  <r>
    <x v="260"/>
    <s v="Slupsk"/>
    <x v="13"/>
    <n v="1698"/>
    <n v="224"/>
    <n v="579"/>
    <n v="2.5848214285714284"/>
    <n v="0"/>
    <n v="0"/>
    <x v="209"/>
  </r>
  <r>
    <x v="261"/>
    <s v="Szczecin"/>
    <x v="12"/>
    <n v="3411"/>
    <n v="166"/>
    <n v="574"/>
    <n v="3.4578313253012047"/>
    <n v="0"/>
    <n v="0"/>
    <x v="210"/>
  </r>
  <r>
    <x v="262"/>
    <s v="Pila"/>
    <x v="18"/>
    <n v="5558"/>
    <n v="107"/>
    <n v="202"/>
    <n v="1.8878504672897196"/>
    <n v="0"/>
    <n v="0"/>
    <x v="25"/>
  </r>
  <r>
    <x v="263"/>
    <s v="Poznan"/>
    <x v="29"/>
    <n v="2592"/>
    <n v="136"/>
    <n v="325"/>
    <n v="2.3897058823529411"/>
    <n v="0"/>
    <n v="0"/>
    <x v="61"/>
  </r>
  <r>
    <x v="264"/>
    <s v="Bydgoszcz"/>
    <x v="57"/>
    <n v="5214"/>
    <n v="178"/>
    <n v="634"/>
    <n v="3.5617977528089888"/>
    <n v="0"/>
    <n v="0"/>
    <x v="211"/>
  </r>
  <r>
    <x v="265"/>
    <s v="Gdansk"/>
    <x v="29"/>
    <n v="5491"/>
    <n v="162"/>
    <n v="408"/>
    <n v="2.5185185185185186"/>
    <n v="0"/>
    <n v="0"/>
    <x v="189"/>
  </r>
  <r>
    <x v="266"/>
    <s v="Skierniewice"/>
    <x v="63"/>
    <n v="4594"/>
    <n v="443"/>
    <n v="1098"/>
    <n v="2.4785553047404063"/>
    <n v="1"/>
    <n v="1098"/>
    <x v="212"/>
  </r>
  <r>
    <x v="267"/>
    <s v="Kudowa-Slone"/>
    <x v="26"/>
    <n v="1047"/>
    <n v="147"/>
    <n v="432"/>
    <n v="2.9387755102040818"/>
    <n v="0"/>
    <n v="0"/>
    <x v="41"/>
  </r>
  <r>
    <x v="268"/>
    <s v="Gubin"/>
    <x v="46"/>
    <n v="5517"/>
    <n v="494"/>
    <n v="1185"/>
    <n v="2.3987854251012144"/>
    <n v="1"/>
    <n v="1185"/>
    <x v="174"/>
  </r>
  <r>
    <x v="269"/>
    <s v="Warszawa"/>
    <x v="4"/>
    <n v="4155"/>
    <n v="93"/>
    <n v="181"/>
    <n v="1.946236559139785"/>
    <n v="0"/>
    <n v="0"/>
    <x v="197"/>
  </r>
  <r>
    <x v="270"/>
    <s v="Legnica"/>
    <x v="38"/>
    <n v="2798"/>
    <n v="109"/>
    <n v="366"/>
    <n v="3.3577981651376145"/>
    <n v="0"/>
    <n v="0"/>
    <x v="213"/>
  </r>
  <r>
    <x v="271"/>
    <s v="Zielona Gora"/>
    <x v="49"/>
    <n v="4217"/>
    <n v="112"/>
    <n v="263"/>
    <n v="2.3482142857142856"/>
    <n v="0"/>
    <n v="0"/>
    <x v="163"/>
  </r>
  <r>
    <x v="272"/>
    <s v="Legnica"/>
    <x v="38"/>
    <n v="4327"/>
    <n v="109"/>
    <n v="196"/>
    <n v="1.798165137614679"/>
    <n v="0"/>
    <n v="0"/>
    <x v="213"/>
  </r>
  <r>
    <x v="273"/>
    <s v="Czestochowa"/>
    <x v="27"/>
    <n v="2555"/>
    <n v="124"/>
    <n v="150"/>
    <n v="1.2096774193548387"/>
    <n v="0"/>
    <n v="0"/>
    <x v="214"/>
  </r>
  <r>
    <x v="274"/>
    <s v="Bielsko-Biala"/>
    <x v="50"/>
    <n v="5150"/>
    <n v="104"/>
    <n v="435"/>
    <n v="4.1826923076923075"/>
    <n v="0"/>
    <n v="0"/>
    <x v="215"/>
  </r>
  <r>
    <x v="275"/>
    <s v="Przemysl"/>
    <x v="36"/>
    <n v="5697"/>
    <n v="257"/>
    <n v="717"/>
    <n v="2.7898832684824901"/>
    <n v="0"/>
    <n v="0"/>
    <x v="216"/>
  </r>
  <r>
    <x v="276"/>
    <s v="Kielce"/>
    <x v="35"/>
    <n v="3192"/>
    <n v="113"/>
    <n v="310"/>
    <n v="2.7433628318584069"/>
    <n v="0"/>
    <n v="0"/>
    <x v="217"/>
  </r>
  <r>
    <x v="277"/>
    <s v="Bielsko-Biala"/>
    <x v="46"/>
    <n v="2781"/>
    <n v="409"/>
    <n v="1436"/>
    <n v="3.511002444987775"/>
    <n v="1"/>
    <n v="1436"/>
    <x v="218"/>
  </r>
  <r>
    <x v="278"/>
    <s v="Warszawa"/>
    <x v="1"/>
    <n v="1093"/>
    <n v="110"/>
    <n v="400"/>
    <n v="3.6363636363636362"/>
    <n v="0"/>
    <n v="0"/>
    <x v="219"/>
  </r>
  <r>
    <x v="279"/>
    <s v="Plock"/>
    <x v="10"/>
    <n v="2291"/>
    <n v="132"/>
    <n v="163"/>
    <n v="1.2348484848484849"/>
    <n v="0"/>
    <n v="0"/>
    <x v="128"/>
  </r>
  <r>
    <x v="280"/>
    <s v="Gubin"/>
    <x v="13"/>
    <n v="2962"/>
    <n v="170"/>
    <n v="273"/>
    <n v="1.6058823529411765"/>
    <n v="0"/>
    <n v="0"/>
    <x v="220"/>
  </r>
  <r>
    <x v="281"/>
    <s v="Torun"/>
    <x v="1"/>
    <n v="2939"/>
    <n v="110"/>
    <n v="279"/>
    <n v="2.5363636363636362"/>
    <n v="0"/>
    <n v="0"/>
    <x v="1"/>
  </r>
  <r>
    <x v="282"/>
    <s v="Plock"/>
    <x v="10"/>
    <n v="4981"/>
    <n v="138"/>
    <n v="455"/>
    <n v="3.2971014492753623"/>
    <n v="0"/>
    <n v="0"/>
    <x v="128"/>
  </r>
  <r>
    <x v="283"/>
    <s v="Konin"/>
    <x v="47"/>
    <n v="3436"/>
    <n v="114"/>
    <n v="370"/>
    <n v="3.2456140350877192"/>
    <n v="0"/>
    <n v="0"/>
    <x v="129"/>
  </r>
  <r>
    <x v="284"/>
    <s v="Lodz"/>
    <x v="36"/>
    <n v="2342"/>
    <n v="141"/>
    <n v="319"/>
    <n v="2.2624113475177303"/>
    <n v="0"/>
    <n v="0"/>
    <x v="91"/>
  </r>
  <r>
    <x v="285"/>
    <s v="Kielce"/>
    <x v="42"/>
    <n v="1981"/>
    <n v="126"/>
    <n v="396"/>
    <n v="3.1428571428571428"/>
    <n v="0"/>
    <n v="0"/>
    <x v="74"/>
  </r>
  <r>
    <x v="286"/>
    <s v="Krakow"/>
    <x v="39"/>
    <n v="5238"/>
    <n v="131"/>
    <n v="158"/>
    <n v="1.2061068702290076"/>
    <n v="0"/>
    <n v="0"/>
    <x v="221"/>
  </r>
  <r>
    <x v="287"/>
    <s v="Cieszyn"/>
    <x v="26"/>
    <n v="2823"/>
    <n v="156"/>
    <n v="280"/>
    <n v="1.7948717948717949"/>
    <n v="0"/>
    <n v="0"/>
    <x v="201"/>
  </r>
  <r>
    <x v="288"/>
    <s v="Opole"/>
    <x v="27"/>
    <n v="1173"/>
    <n v="139"/>
    <n v="475"/>
    <n v="3.4172661870503598"/>
    <n v="0"/>
    <n v="0"/>
    <x v="42"/>
  </r>
  <r>
    <x v="289"/>
    <s v="Bielsko-Biala"/>
    <x v="28"/>
    <n v="1465"/>
    <n v="121"/>
    <n v="193"/>
    <n v="1.5950413223140496"/>
    <n v="0"/>
    <n v="0"/>
    <x v="43"/>
  </r>
  <r>
    <x v="290"/>
    <s v="Zakopane"/>
    <x v="9"/>
    <n v="1572"/>
    <n v="159"/>
    <n v="476"/>
    <n v="2.9937106918238992"/>
    <n v="0"/>
    <n v="0"/>
    <x v="222"/>
  </r>
  <r>
    <x v="291"/>
    <s v="Katowice"/>
    <x v="28"/>
    <n v="4084"/>
    <n v="160"/>
    <n v="338"/>
    <n v="2.1124999999999998"/>
    <n v="0"/>
    <n v="0"/>
    <x v="118"/>
  </r>
  <r>
    <x v="292"/>
    <s v="Gubin"/>
    <x v="13"/>
    <n v="4635"/>
    <n v="163"/>
    <n v="359"/>
    <n v="2.2024539877300615"/>
    <n v="0"/>
    <n v="0"/>
    <x v="220"/>
  </r>
  <r>
    <x v="293"/>
    <s v="Gdansk"/>
    <x v="67"/>
    <n v="3705"/>
    <n v="182"/>
    <n v="760"/>
    <n v="4.1758241758241761"/>
    <n v="0"/>
    <n v="0"/>
    <x v="223"/>
  </r>
  <r>
    <x v="294"/>
    <s v="Olsztyn"/>
    <x v="27"/>
    <n v="5624"/>
    <n v="541"/>
    <n v="1198"/>
    <n v="2.2144177449168208"/>
    <n v="1"/>
    <n v="1198"/>
    <x v="224"/>
  </r>
  <r>
    <x v="295"/>
    <s v="Bielsko-Biala"/>
    <x v="26"/>
    <n v="4157"/>
    <n v="151"/>
    <n v="168"/>
    <n v="1.1125827814569536"/>
    <n v="0"/>
    <n v="0"/>
    <x v="225"/>
  </r>
  <r>
    <x v="296"/>
    <s v="Opole"/>
    <x v="33"/>
    <n v="3021"/>
    <n v="137"/>
    <n v="323"/>
    <n v="2.3576642335766422"/>
    <n v="0"/>
    <n v="0"/>
    <x v="226"/>
  </r>
  <r>
    <x v="297"/>
    <s v="Walbrzych"/>
    <x v="58"/>
    <n v="3573"/>
    <n v="149"/>
    <n v="341"/>
    <n v="2.2885906040268456"/>
    <n v="0"/>
    <n v="0"/>
    <x v="227"/>
  </r>
  <r>
    <x v="298"/>
    <s v="Zgorzelec"/>
    <x v="7"/>
    <n v="4748"/>
    <n v="152"/>
    <n v="491"/>
    <n v="3.2302631578947367"/>
    <n v="0"/>
    <n v="0"/>
    <x v="228"/>
  </r>
  <r>
    <x v="299"/>
    <s v="Ciechanow"/>
    <x v="11"/>
    <n v="2293"/>
    <n v="126"/>
    <n v="219"/>
    <n v="1.7380952380952381"/>
    <n v="0"/>
    <n v="0"/>
    <x v="15"/>
  </r>
  <r>
    <x v="300"/>
    <m/>
    <x v="68"/>
    <m/>
    <m/>
    <m/>
    <m/>
    <m/>
    <m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34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31">
        <item x="173"/>
        <item x="65"/>
        <item x="139"/>
        <item x="80"/>
        <item x="156"/>
        <item x="142"/>
        <item x="137"/>
        <item x="110"/>
        <item x="205"/>
        <item x="215"/>
        <item x="63"/>
        <item x="200"/>
        <item x="160"/>
        <item x="225"/>
        <item x="218"/>
        <item x="43"/>
        <item x="211"/>
        <item x="155"/>
        <item x="46"/>
        <item x="81"/>
        <item x="177"/>
        <item x="143"/>
        <item x="112"/>
        <item x="62"/>
        <item x="64"/>
        <item x="5"/>
        <item x="15"/>
        <item x="199"/>
        <item x="170"/>
        <item x="164"/>
        <item x="198"/>
        <item x="201"/>
        <item x="214"/>
        <item x="202"/>
        <item x="141"/>
        <item x="185"/>
        <item x="171"/>
        <item x="40"/>
        <item x="96"/>
        <item x="135"/>
        <item x="223"/>
        <item x="189"/>
        <item x="122"/>
        <item x="120"/>
        <item x="29"/>
        <item x="24"/>
        <item x="190"/>
        <item x="49"/>
        <item x="59"/>
        <item x="58"/>
        <item x="50"/>
        <item x="220"/>
        <item x="174"/>
        <item x="125"/>
        <item x="106"/>
        <item x="208"/>
        <item x="26"/>
        <item x="69"/>
        <item x="103"/>
        <item x="90"/>
        <item x="27"/>
        <item x="87"/>
        <item x="37"/>
        <item x="138"/>
        <item x="118"/>
        <item x="153"/>
        <item x="74"/>
        <item x="111"/>
        <item x="217"/>
        <item x="117"/>
        <item x="23"/>
        <item x="124"/>
        <item x="18"/>
        <item x="45"/>
        <item x="129"/>
        <item x="127"/>
        <item x="12"/>
        <item x="68"/>
        <item x="151"/>
        <item x="22"/>
        <item x="70"/>
        <item x="180"/>
        <item x="147"/>
        <item x="123"/>
        <item x="31"/>
        <item x="34"/>
        <item x="169"/>
        <item x="221"/>
        <item x="73"/>
        <item x="54"/>
        <item x="116"/>
        <item x="39"/>
        <item x="41"/>
        <item x="7"/>
        <item x="94"/>
        <item x="101"/>
        <item x="213"/>
        <item x="102"/>
        <item x="126"/>
        <item x="188"/>
        <item x="204"/>
        <item x="184"/>
        <item x="91"/>
        <item x="168"/>
        <item x="115"/>
        <item x="33"/>
        <item x="4"/>
        <item x="6"/>
        <item x="195"/>
        <item x="107"/>
        <item x="165"/>
        <item x="148"/>
        <item x="52"/>
        <item x="66"/>
        <item x="161"/>
        <item x="224"/>
        <item x="14"/>
        <item x="16"/>
        <item x="0"/>
        <item x="179"/>
        <item x="104"/>
        <item x="42"/>
        <item x="98"/>
        <item x="203"/>
        <item x="152"/>
        <item x="226"/>
        <item x="72"/>
        <item x="13"/>
        <item x="3"/>
        <item x="99"/>
        <item x="144"/>
        <item x="32"/>
        <item x="150"/>
        <item x="30"/>
        <item x="25"/>
        <item x="35"/>
        <item x="146"/>
        <item x="86"/>
        <item x="28"/>
        <item x="44"/>
        <item x="92"/>
        <item x="85"/>
        <item x="193"/>
        <item x="95"/>
        <item x="172"/>
        <item x="154"/>
        <item x="128"/>
        <item x="207"/>
        <item x="2"/>
        <item x="192"/>
        <item x="38"/>
        <item x="61"/>
        <item x="8"/>
        <item x="149"/>
        <item x="131"/>
        <item x="79"/>
        <item x="132"/>
        <item x="216"/>
        <item x="76"/>
        <item x="196"/>
        <item x="11"/>
        <item x="158"/>
        <item x="84"/>
        <item x="56"/>
        <item x="108"/>
        <item x="88"/>
        <item x="162"/>
        <item x="67"/>
        <item x="105"/>
        <item x="140"/>
        <item x="187"/>
        <item x="186"/>
        <item x="212"/>
        <item x="48"/>
        <item x="9"/>
        <item x="57"/>
        <item x="134"/>
        <item x="121"/>
        <item x="209"/>
        <item x="133"/>
        <item x="206"/>
        <item x="100"/>
        <item x="83"/>
        <item x="191"/>
        <item x="20"/>
        <item x="21"/>
        <item x="210"/>
        <item x="78"/>
        <item x="19"/>
        <item x="53"/>
        <item x="109"/>
        <item x="157"/>
        <item x="55"/>
        <item x="159"/>
        <item x="10"/>
        <item x="36"/>
        <item x="166"/>
        <item x="194"/>
        <item x="113"/>
        <item x="17"/>
        <item x="1"/>
        <item x="89"/>
        <item x="178"/>
        <item x="77"/>
        <item x="227"/>
        <item x="197"/>
        <item x="97"/>
        <item x="93"/>
        <item x="114"/>
        <item x="219"/>
        <item x="175"/>
        <item x="145"/>
        <item x="176"/>
        <item x="183"/>
        <item x="130"/>
        <item x="47"/>
        <item x="167"/>
        <item x="222"/>
        <item x="119"/>
        <item x="75"/>
        <item x="51"/>
        <item x="136"/>
        <item x="228"/>
        <item x="82"/>
        <item x="71"/>
        <item x="181"/>
        <item x="182"/>
        <item x="163"/>
        <item x="60"/>
        <item x="229"/>
        <item t="default"/>
      </items>
    </pivotField>
  </pivotFields>
  <rowFields count="1">
    <field x="9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Items count="1">
    <i/>
  </colItems>
  <dataFields count="1">
    <dataField name="Suma z Waga" fld="3" baseField="9" baseItem="0"/>
  </dataFields>
  <formats count="2">
    <format dxfId="1">
      <pivotArea collapsedLevelsAreSubtotals="1" fieldPosition="0">
        <references count="1">
          <reference field="9" count="1">
            <x v="26"/>
          </reference>
        </references>
      </pivotArea>
    </format>
    <format dxfId="0">
      <pivotArea dataOnly="0" labelOnly="1" fieldPosition="0">
        <references count="1">
          <reference field="9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2" firstHeaderRow="1" firstDataRow="1" firstDataCol="1" rowPageCount="1" colPageCount="1"/>
  <pivotFields count="10">
    <pivotField axis="axisPage" dataField="1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/>
    <pivotField axis="axisRow" showAll="0" sortType="descending">
      <items count="70">
        <item h="1" x="68"/>
        <item x="38"/>
        <item x="58"/>
        <item x="40"/>
        <item x="28"/>
        <item x="41"/>
        <item x="30"/>
        <item x="46"/>
        <item x="33"/>
        <item x="0"/>
        <item x="55"/>
        <item x="8"/>
        <item x="35"/>
        <item x="13"/>
        <item x="14"/>
        <item x="45"/>
        <item x="3"/>
        <item x="56"/>
        <item x="31"/>
        <item x="32"/>
        <item x="62"/>
        <item x="65"/>
        <item x="37"/>
        <item x="48"/>
        <item x="18"/>
        <item x="1"/>
        <item x="20"/>
        <item x="12"/>
        <item x="2"/>
        <item x="26"/>
        <item x="53"/>
        <item x="11"/>
        <item x="64"/>
        <item x="34"/>
        <item x="54"/>
        <item x="5"/>
        <item x="47"/>
        <item x="51"/>
        <item x="49"/>
        <item x="6"/>
        <item x="63"/>
        <item x="24"/>
        <item x="42"/>
        <item x="21"/>
        <item x="15"/>
        <item x="10"/>
        <item x="16"/>
        <item x="36"/>
        <item x="9"/>
        <item x="19"/>
        <item x="52"/>
        <item x="25"/>
        <item x="66"/>
        <item x="7"/>
        <item x="17"/>
        <item x="57"/>
        <item x="60"/>
        <item x="22"/>
        <item x="39"/>
        <item x="4"/>
        <item x="23"/>
        <item x="61"/>
        <item x="50"/>
        <item x="29"/>
        <item x="27"/>
        <item x="59"/>
        <item x="43"/>
        <item x="6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9">
    <i>
      <x v="7"/>
    </i>
    <i>
      <x v="13"/>
    </i>
    <i>
      <x v="64"/>
    </i>
    <i>
      <x v="45"/>
    </i>
    <i>
      <x v="47"/>
    </i>
    <i>
      <x v="1"/>
    </i>
    <i>
      <x v="44"/>
    </i>
    <i>
      <x v="24"/>
    </i>
    <i>
      <x v="59"/>
    </i>
    <i>
      <x v="27"/>
    </i>
    <i>
      <x v="29"/>
    </i>
    <i>
      <x v="63"/>
    </i>
    <i>
      <x v="11"/>
    </i>
    <i>
      <x v="36"/>
    </i>
    <i>
      <x v="6"/>
    </i>
    <i>
      <x v="26"/>
    </i>
    <i>
      <x v="9"/>
    </i>
    <i>
      <x v="4"/>
    </i>
    <i>
      <x v="28"/>
    </i>
    <i>
      <x v="48"/>
    </i>
    <i>
      <x v="31"/>
    </i>
    <i>
      <x v="22"/>
    </i>
    <i>
      <x v="8"/>
    </i>
    <i>
      <x v="49"/>
    </i>
    <i>
      <x v="3"/>
    </i>
    <i>
      <x v="19"/>
    </i>
    <i>
      <x v="55"/>
    </i>
    <i>
      <x v="12"/>
    </i>
    <i>
      <x v="25"/>
    </i>
    <i>
      <x v="35"/>
    </i>
    <i>
      <x v="38"/>
    </i>
    <i>
      <x v="33"/>
    </i>
    <i>
      <x v="54"/>
    </i>
    <i>
      <x v="53"/>
    </i>
    <i>
      <x v="42"/>
    </i>
    <i>
      <x v="57"/>
    </i>
    <i>
      <x v="34"/>
    </i>
    <i>
      <x v="58"/>
    </i>
    <i>
      <x v="68"/>
    </i>
    <i>
      <x v="62"/>
    </i>
    <i>
      <x v="39"/>
    </i>
    <i>
      <x v="18"/>
    </i>
    <i>
      <x v="40"/>
    </i>
    <i>
      <x v="60"/>
    </i>
    <i>
      <x v="14"/>
    </i>
    <i>
      <x v="23"/>
    </i>
    <i>
      <x v="15"/>
    </i>
    <i>
      <x v="16"/>
    </i>
    <i>
      <x v="2"/>
    </i>
    <i>
      <x v="37"/>
    </i>
    <i>
      <x v="46"/>
    </i>
    <i>
      <x v="30"/>
    </i>
    <i>
      <x v="51"/>
    </i>
    <i>
      <x v="17"/>
    </i>
    <i>
      <x v="52"/>
    </i>
    <i>
      <x v="65"/>
    </i>
    <i>
      <x v="20"/>
    </i>
    <i>
      <x v="43"/>
    </i>
    <i>
      <x v="66"/>
    </i>
    <i>
      <x v="21"/>
    </i>
    <i>
      <x v="50"/>
    </i>
    <i>
      <x v="10"/>
    </i>
    <i>
      <x v="32"/>
    </i>
    <i>
      <x v="61"/>
    </i>
    <i>
      <x v="67"/>
    </i>
    <i>
      <x v="56"/>
    </i>
    <i>
      <x v="41"/>
    </i>
    <i>
      <x v="5"/>
    </i>
    <i t="grand">
      <x/>
    </i>
  </rowItems>
  <colItems count="1">
    <i/>
  </colItems>
  <pageFields count="1">
    <pageField fld="0" hier="-1"/>
  </pageFields>
  <dataFields count="1">
    <dataField name="Liczba z Dat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4"/>
  <sheetViews>
    <sheetView workbookViewId="0">
      <selection activeCell="D10" sqref="D10"/>
    </sheetView>
  </sheetViews>
  <sheetFormatPr defaultRowHeight="15" x14ac:dyDescent="0.25"/>
  <cols>
    <col min="1" max="1" width="33.42578125" bestFit="1" customWidth="1"/>
    <col min="2" max="2" width="12.5703125" bestFit="1" customWidth="1"/>
  </cols>
  <sheetData>
    <row r="3" spans="1:9" x14ac:dyDescent="0.25">
      <c r="A3" s="6" t="s">
        <v>79</v>
      </c>
      <c r="B3" t="s">
        <v>311</v>
      </c>
    </row>
    <row r="4" spans="1:9" x14ac:dyDescent="0.25">
      <c r="A4" s="7" t="s">
        <v>80</v>
      </c>
      <c r="B4" s="8">
        <v>3325</v>
      </c>
    </row>
    <row r="5" spans="1:9" x14ac:dyDescent="0.25">
      <c r="A5" s="7" t="s">
        <v>81</v>
      </c>
      <c r="B5" s="8">
        <v>4678</v>
      </c>
    </row>
    <row r="6" spans="1:9" x14ac:dyDescent="0.25">
      <c r="A6" s="7" t="s">
        <v>82</v>
      </c>
      <c r="B6" s="8">
        <v>1079</v>
      </c>
    </row>
    <row r="7" spans="1:9" x14ac:dyDescent="0.25">
      <c r="A7" s="7" t="s">
        <v>83</v>
      </c>
      <c r="B7" s="8">
        <v>6895</v>
      </c>
    </row>
    <row r="8" spans="1:9" x14ac:dyDescent="0.25">
      <c r="A8" s="7" t="s">
        <v>84</v>
      </c>
      <c r="B8" s="8">
        <v>1090</v>
      </c>
    </row>
    <row r="9" spans="1:9" x14ac:dyDescent="0.25">
      <c r="A9" s="7" t="s">
        <v>85</v>
      </c>
      <c r="B9" s="8">
        <v>5721</v>
      </c>
      <c r="I9">
        <f>MAX(B4:B232)</f>
        <v>15736</v>
      </c>
    </row>
    <row r="10" spans="1:9" x14ac:dyDescent="0.25">
      <c r="A10" s="7" t="s">
        <v>86</v>
      </c>
      <c r="B10" s="8">
        <v>5569</v>
      </c>
    </row>
    <row r="11" spans="1:9" x14ac:dyDescent="0.25">
      <c r="A11" s="7" t="s">
        <v>87</v>
      </c>
      <c r="B11" s="8">
        <v>1676</v>
      </c>
    </row>
    <row r="12" spans="1:9" x14ac:dyDescent="0.25">
      <c r="A12" s="7" t="s">
        <v>88</v>
      </c>
      <c r="B12" s="8">
        <v>4093</v>
      </c>
    </row>
    <row r="13" spans="1:9" x14ac:dyDescent="0.25">
      <c r="A13" s="7" t="s">
        <v>89</v>
      </c>
      <c r="B13" s="8">
        <v>5150</v>
      </c>
    </row>
    <row r="14" spans="1:9" x14ac:dyDescent="0.25">
      <c r="A14" s="7" t="s">
        <v>90</v>
      </c>
      <c r="B14" s="8">
        <v>3729</v>
      </c>
    </row>
    <row r="15" spans="1:9" x14ac:dyDescent="0.25">
      <c r="A15" s="7" t="s">
        <v>91</v>
      </c>
      <c r="B15" s="8">
        <v>4567</v>
      </c>
    </row>
    <row r="16" spans="1:9" x14ac:dyDescent="0.25">
      <c r="A16" s="7" t="s">
        <v>92</v>
      </c>
      <c r="B16" s="8">
        <v>5215</v>
      </c>
    </row>
    <row r="17" spans="1:2" x14ac:dyDescent="0.25">
      <c r="A17" s="7" t="s">
        <v>93</v>
      </c>
      <c r="B17" s="8">
        <v>4157</v>
      </c>
    </row>
    <row r="18" spans="1:2" x14ac:dyDescent="0.25">
      <c r="A18" s="7" t="s">
        <v>94</v>
      </c>
      <c r="B18" s="8">
        <v>2781</v>
      </c>
    </row>
    <row r="19" spans="1:2" x14ac:dyDescent="0.25">
      <c r="A19" s="7" t="s">
        <v>95</v>
      </c>
      <c r="B19" s="8">
        <v>5946</v>
      </c>
    </row>
    <row r="20" spans="1:2" x14ac:dyDescent="0.25">
      <c r="A20" s="7" t="s">
        <v>96</v>
      </c>
      <c r="B20" s="8">
        <v>5214</v>
      </c>
    </row>
    <row r="21" spans="1:2" x14ac:dyDescent="0.25">
      <c r="A21" s="7" t="s">
        <v>97</v>
      </c>
      <c r="B21" s="8">
        <v>3035</v>
      </c>
    </row>
    <row r="22" spans="1:2" x14ac:dyDescent="0.25">
      <c r="A22" s="7" t="s">
        <v>98</v>
      </c>
      <c r="B22" s="8">
        <v>8676</v>
      </c>
    </row>
    <row r="23" spans="1:2" x14ac:dyDescent="0.25">
      <c r="A23" s="7" t="s">
        <v>99</v>
      </c>
      <c r="B23" s="8">
        <v>3358</v>
      </c>
    </row>
    <row r="24" spans="1:2" x14ac:dyDescent="0.25">
      <c r="A24" s="7" t="s">
        <v>100</v>
      </c>
      <c r="B24" s="8">
        <v>5983</v>
      </c>
    </row>
    <row r="25" spans="1:2" x14ac:dyDescent="0.25">
      <c r="A25" s="7" t="s">
        <v>101</v>
      </c>
      <c r="B25" s="8">
        <v>7106</v>
      </c>
    </row>
    <row r="26" spans="1:2" x14ac:dyDescent="0.25">
      <c r="A26" s="7" t="s">
        <v>102</v>
      </c>
      <c r="B26" s="8">
        <v>4769</v>
      </c>
    </row>
    <row r="27" spans="1:2" x14ac:dyDescent="0.25">
      <c r="A27" s="7" t="s">
        <v>103</v>
      </c>
      <c r="B27" s="8">
        <v>8368</v>
      </c>
    </row>
    <row r="28" spans="1:2" x14ac:dyDescent="0.25">
      <c r="A28" s="7" t="s">
        <v>104</v>
      </c>
      <c r="B28" s="8">
        <v>4787</v>
      </c>
    </row>
    <row r="29" spans="1:2" x14ac:dyDescent="0.25">
      <c r="A29" s="7" t="s">
        <v>105</v>
      </c>
      <c r="B29" s="8">
        <v>5851</v>
      </c>
    </row>
    <row r="30" spans="1:2" x14ac:dyDescent="0.25">
      <c r="A30" s="9" t="s">
        <v>106</v>
      </c>
      <c r="B30" s="10">
        <v>15736</v>
      </c>
    </row>
    <row r="31" spans="1:2" x14ac:dyDescent="0.25">
      <c r="A31" s="7" t="s">
        <v>107</v>
      </c>
      <c r="B31" s="8">
        <v>1813</v>
      </c>
    </row>
    <row r="32" spans="1:2" x14ac:dyDescent="0.25">
      <c r="A32" s="7" t="s">
        <v>108</v>
      </c>
      <c r="B32" s="8">
        <v>2935</v>
      </c>
    </row>
    <row r="33" spans="1:2" x14ac:dyDescent="0.25">
      <c r="A33" s="7" t="s">
        <v>109</v>
      </c>
      <c r="B33" s="8">
        <v>5919</v>
      </c>
    </row>
    <row r="34" spans="1:2" x14ac:dyDescent="0.25">
      <c r="A34" s="7" t="s">
        <v>110</v>
      </c>
      <c r="B34" s="8">
        <v>4543</v>
      </c>
    </row>
    <row r="35" spans="1:2" x14ac:dyDescent="0.25">
      <c r="A35" s="7" t="s">
        <v>111</v>
      </c>
      <c r="B35" s="8">
        <v>4653</v>
      </c>
    </row>
    <row r="36" spans="1:2" x14ac:dyDescent="0.25">
      <c r="A36" s="7" t="s">
        <v>112</v>
      </c>
      <c r="B36" s="8">
        <v>2555</v>
      </c>
    </row>
    <row r="37" spans="1:2" x14ac:dyDescent="0.25">
      <c r="A37" s="7" t="s">
        <v>113</v>
      </c>
      <c r="B37" s="8">
        <v>4746</v>
      </c>
    </row>
    <row r="38" spans="1:2" x14ac:dyDescent="0.25">
      <c r="A38" s="7" t="s">
        <v>114</v>
      </c>
      <c r="B38" s="8">
        <v>3650</v>
      </c>
    </row>
    <row r="39" spans="1:2" x14ac:dyDescent="0.25">
      <c r="A39" s="7" t="s">
        <v>115</v>
      </c>
      <c r="B39" s="8">
        <v>4633</v>
      </c>
    </row>
    <row r="40" spans="1:2" x14ac:dyDescent="0.25">
      <c r="A40" s="7" t="s">
        <v>116</v>
      </c>
      <c r="B40" s="8">
        <v>3565</v>
      </c>
    </row>
    <row r="41" spans="1:2" x14ac:dyDescent="0.25">
      <c r="A41" s="7" t="s">
        <v>117</v>
      </c>
      <c r="B41" s="8">
        <v>4398</v>
      </c>
    </row>
    <row r="42" spans="1:2" x14ac:dyDescent="0.25">
      <c r="A42" s="7" t="s">
        <v>118</v>
      </c>
      <c r="B42" s="8">
        <v>3007</v>
      </c>
    </row>
    <row r="43" spans="1:2" x14ac:dyDescent="0.25">
      <c r="A43" s="7" t="s">
        <v>119</v>
      </c>
      <c r="B43" s="8">
        <v>5862</v>
      </c>
    </row>
    <row r="44" spans="1:2" x14ac:dyDescent="0.25">
      <c r="A44" s="7" t="s">
        <v>120</v>
      </c>
      <c r="B44" s="8">
        <v>3705</v>
      </c>
    </row>
    <row r="45" spans="1:2" x14ac:dyDescent="0.25">
      <c r="A45" s="7" t="s">
        <v>121</v>
      </c>
      <c r="B45" s="8">
        <v>7447</v>
      </c>
    </row>
    <row r="46" spans="1:2" x14ac:dyDescent="0.25">
      <c r="A46" s="7" t="s">
        <v>122</v>
      </c>
      <c r="B46" s="8">
        <v>2735</v>
      </c>
    </row>
    <row r="47" spans="1:2" x14ac:dyDescent="0.25">
      <c r="A47" s="7" t="s">
        <v>123</v>
      </c>
      <c r="B47" s="8">
        <v>5847</v>
      </c>
    </row>
    <row r="48" spans="1:2" x14ac:dyDescent="0.25">
      <c r="A48" s="7" t="s">
        <v>124</v>
      </c>
      <c r="B48" s="8">
        <v>2152</v>
      </c>
    </row>
    <row r="49" spans="1:2" x14ac:dyDescent="0.25">
      <c r="A49" s="7" t="s">
        <v>125</v>
      </c>
      <c r="B49" s="8">
        <v>5628</v>
      </c>
    </row>
    <row r="50" spans="1:2" x14ac:dyDescent="0.25">
      <c r="A50" s="7" t="s">
        <v>126</v>
      </c>
      <c r="B50" s="8">
        <v>2157</v>
      </c>
    </row>
    <row r="51" spans="1:2" x14ac:dyDescent="0.25">
      <c r="A51" s="7" t="s">
        <v>127</v>
      </c>
      <c r="B51" s="8">
        <v>4154</v>
      </c>
    </row>
    <row r="52" spans="1:2" x14ac:dyDescent="0.25">
      <c r="A52" s="7" t="s">
        <v>128</v>
      </c>
      <c r="B52" s="8">
        <v>9150</v>
      </c>
    </row>
    <row r="53" spans="1:2" x14ac:dyDescent="0.25">
      <c r="A53" s="7" t="s">
        <v>129</v>
      </c>
      <c r="B53" s="8">
        <v>7917</v>
      </c>
    </row>
    <row r="54" spans="1:2" x14ac:dyDescent="0.25">
      <c r="A54" s="7" t="s">
        <v>130</v>
      </c>
      <c r="B54" s="8">
        <v>1767</v>
      </c>
    </row>
    <row r="55" spans="1:2" x14ac:dyDescent="0.25">
      <c r="A55" s="7" t="s">
        <v>131</v>
      </c>
      <c r="B55" s="8">
        <v>7597</v>
      </c>
    </row>
    <row r="56" spans="1:2" x14ac:dyDescent="0.25">
      <c r="A56" s="7" t="s">
        <v>132</v>
      </c>
      <c r="B56" s="8">
        <v>8080</v>
      </c>
    </row>
    <row r="57" spans="1:2" x14ac:dyDescent="0.25">
      <c r="A57" s="7" t="s">
        <v>133</v>
      </c>
      <c r="B57" s="8">
        <v>3681</v>
      </c>
    </row>
    <row r="58" spans="1:2" x14ac:dyDescent="0.25">
      <c r="A58" s="7" t="s">
        <v>134</v>
      </c>
      <c r="B58" s="8">
        <v>2571</v>
      </c>
    </row>
    <row r="59" spans="1:2" x14ac:dyDescent="0.25">
      <c r="A59" s="7" t="s">
        <v>135</v>
      </c>
      <c r="B59" s="8">
        <v>1720</v>
      </c>
    </row>
    <row r="60" spans="1:2" x14ac:dyDescent="0.25">
      <c r="A60" s="7" t="s">
        <v>136</v>
      </c>
      <c r="B60" s="8">
        <v>5291</v>
      </c>
    </row>
    <row r="61" spans="1:2" x14ac:dyDescent="0.25">
      <c r="A61" s="7" t="s">
        <v>137</v>
      </c>
      <c r="B61" s="8">
        <v>3708</v>
      </c>
    </row>
    <row r="62" spans="1:2" x14ac:dyDescent="0.25">
      <c r="A62" s="7" t="s">
        <v>138</v>
      </c>
      <c r="B62" s="8">
        <v>5014</v>
      </c>
    </row>
    <row r="63" spans="1:2" x14ac:dyDescent="0.25">
      <c r="A63" s="7" t="s">
        <v>139</v>
      </c>
      <c r="B63" s="8">
        <v>9491</v>
      </c>
    </row>
    <row r="64" spans="1:2" x14ac:dyDescent="0.25">
      <c r="A64" s="7" t="s">
        <v>140</v>
      </c>
      <c r="B64" s="8">
        <v>5838</v>
      </c>
    </row>
    <row r="65" spans="1:2" x14ac:dyDescent="0.25">
      <c r="A65" s="7" t="s">
        <v>141</v>
      </c>
      <c r="B65" s="8">
        <v>8745</v>
      </c>
    </row>
    <row r="66" spans="1:2" x14ac:dyDescent="0.25">
      <c r="A66" s="7" t="s">
        <v>142</v>
      </c>
      <c r="B66" s="8">
        <v>4905</v>
      </c>
    </row>
    <row r="67" spans="1:2" x14ac:dyDescent="0.25">
      <c r="A67" s="7" t="s">
        <v>143</v>
      </c>
      <c r="B67" s="8">
        <v>2771</v>
      </c>
    </row>
    <row r="68" spans="1:2" x14ac:dyDescent="0.25">
      <c r="A68" s="7" t="s">
        <v>144</v>
      </c>
      <c r="B68" s="8">
        <v>6582</v>
      </c>
    </row>
    <row r="69" spans="1:2" x14ac:dyDescent="0.25">
      <c r="A69" s="7" t="s">
        <v>145</v>
      </c>
      <c r="B69" s="8">
        <v>5370</v>
      </c>
    </row>
    <row r="70" spans="1:2" x14ac:dyDescent="0.25">
      <c r="A70" s="7" t="s">
        <v>146</v>
      </c>
      <c r="B70" s="8">
        <v>6014</v>
      </c>
    </row>
    <row r="71" spans="1:2" x14ac:dyDescent="0.25">
      <c r="A71" s="7" t="s">
        <v>147</v>
      </c>
      <c r="B71" s="8">
        <v>1996</v>
      </c>
    </row>
    <row r="72" spans="1:2" x14ac:dyDescent="0.25">
      <c r="A72" s="7" t="s">
        <v>148</v>
      </c>
      <c r="B72" s="8">
        <v>3192</v>
      </c>
    </row>
    <row r="73" spans="1:2" x14ac:dyDescent="0.25">
      <c r="A73" s="7" t="s">
        <v>149</v>
      </c>
      <c r="B73" s="8">
        <v>9490</v>
      </c>
    </row>
    <row r="74" spans="1:2" x14ac:dyDescent="0.25">
      <c r="A74" s="7" t="s">
        <v>150</v>
      </c>
      <c r="B74" s="8">
        <v>1686</v>
      </c>
    </row>
    <row r="75" spans="1:2" x14ac:dyDescent="0.25">
      <c r="A75" s="7" t="s">
        <v>151</v>
      </c>
      <c r="B75" s="8">
        <v>3691</v>
      </c>
    </row>
    <row r="76" spans="1:2" x14ac:dyDescent="0.25">
      <c r="A76" s="7" t="s">
        <v>152</v>
      </c>
      <c r="B76" s="8">
        <v>2320</v>
      </c>
    </row>
    <row r="77" spans="1:2" x14ac:dyDescent="0.25">
      <c r="A77" s="7" t="s">
        <v>153</v>
      </c>
      <c r="B77" s="8">
        <v>4505</v>
      </c>
    </row>
    <row r="78" spans="1:2" x14ac:dyDescent="0.25">
      <c r="A78" s="7" t="s">
        <v>154</v>
      </c>
      <c r="B78" s="8">
        <v>7696</v>
      </c>
    </row>
    <row r="79" spans="1:2" x14ac:dyDescent="0.25">
      <c r="A79" s="7" t="s">
        <v>155</v>
      </c>
      <c r="B79" s="8">
        <v>9265</v>
      </c>
    </row>
    <row r="80" spans="1:2" x14ac:dyDescent="0.25">
      <c r="A80" s="7" t="s">
        <v>156</v>
      </c>
      <c r="B80" s="8">
        <v>3318</v>
      </c>
    </row>
    <row r="81" spans="1:2" x14ac:dyDescent="0.25">
      <c r="A81" s="7" t="s">
        <v>157</v>
      </c>
      <c r="B81" s="8">
        <v>3193</v>
      </c>
    </row>
    <row r="82" spans="1:2" x14ac:dyDescent="0.25">
      <c r="A82" s="7" t="s">
        <v>158</v>
      </c>
      <c r="B82" s="8">
        <v>4379</v>
      </c>
    </row>
    <row r="83" spans="1:2" x14ac:dyDescent="0.25">
      <c r="A83" s="7" t="s">
        <v>159</v>
      </c>
      <c r="B83" s="8">
        <v>4871</v>
      </c>
    </row>
    <row r="84" spans="1:2" x14ac:dyDescent="0.25">
      <c r="A84" s="7" t="s">
        <v>160</v>
      </c>
      <c r="B84" s="8">
        <v>3398</v>
      </c>
    </row>
    <row r="85" spans="1:2" x14ac:dyDescent="0.25">
      <c r="A85" s="7" t="s">
        <v>161</v>
      </c>
      <c r="B85" s="8">
        <v>2133</v>
      </c>
    </row>
    <row r="86" spans="1:2" x14ac:dyDescent="0.25">
      <c r="A86" s="7" t="s">
        <v>162</v>
      </c>
      <c r="B86" s="8">
        <v>5368</v>
      </c>
    </row>
    <row r="87" spans="1:2" x14ac:dyDescent="0.25">
      <c r="A87" s="7" t="s">
        <v>163</v>
      </c>
      <c r="B87" s="8">
        <v>5467</v>
      </c>
    </row>
    <row r="88" spans="1:2" x14ac:dyDescent="0.25">
      <c r="A88" s="7" t="s">
        <v>164</v>
      </c>
      <c r="B88" s="8">
        <v>4163</v>
      </c>
    </row>
    <row r="89" spans="1:2" x14ac:dyDescent="0.25">
      <c r="A89" s="7" t="s">
        <v>165</v>
      </c>
      <c r="B89" s="8">
        <v>2446</v>
      </c>
    </row>
    <row r="90" spans="1:2" x14ac:dyDescent="0.25">
      <c r="A90" s="7" t="s">
        <v>166</v>
      </c>
      <c r="B90" s="8">
        <v>4432</v>
      </c>
    </row>
    <row r="91" spans="1:2" x14ac:dyDescent="0.25">
      <c r="A91" s="7" t="s">
        <v>167</v>
      </c>
      <c r="B91" s="8">
        <v>5238</v>
      </c>
    </row>
    <row r="92" spans="1:2" x14ac:dyDescent="0.25">
      <c r="A92" s="7" t="s">
        <v>168</v>
      </c>
      <c r="B92" s="8">
        <v>5805</v>
      </c>
    </row>
    <row r="93" spans="1:2" x14ac:dyDescent="0.25">
      <c r="A93" s="7" t="s">
        <v>169</v>
      </c>
      <c r="B93" s="8">
        <v>1168</v>
      </c>
    </row>
    <row r="94" spans="1:2" x14ac:dyDescent="0.25">
      <c r="A94" s="7" t="s">
        <v>170</v>
      </c>
      <c r="B94" s="8">
        <v>3990</v>
      </c>
    </row>
    <row r="95" spans="1:2" x14ac:dyDescent="0.25">
      <c r="A95" s="7" t="s">
        <v>171</v>
      </c>
      <c r="B95" s="8">
        <v>5326</v>
      </c>
    </row>
    <row r="96" spans="1:2" x14ac:dyDescent="0.25">
      <c r="A96" s="7" t="s">
        <v>172</v>
      </c>
      <c r="B96" s="8">
        <v>8553</v>
      </c>
    </row>
    <row r="97" spans="1:2" x14ac:dyDescent="0.25">
      <c r="A97" s="7" t="s">
        <v>173</v>
      </c>
      <c r="B97" s="8">
        <v>4470</v>
      </c>
    </row>
    <row r="98" spans="1:2" x14ac:dyDescent="0.25">
      <c r="A98" s="7" t="s">
        <v>174</v>
      </c>
      <c r="B98" s="8">
        <v>3178</v>
      </c>
    </row>
    <row r="99" spans="1:2" x14ac:dyDescent="0.25">
      <c r="A99" s="7" t="s">
        <v>175</v>
      </c>
      <c r="B99" s="8">
        <v>3035</v>
      </c>
    </row>
    <row r="100" spans="1:2" x14ac:dyDescent="0.25">
      <c r="A100" s="7" t="s">
        <v>176</v>
      </c>
      <c r="B100" s="8">
        <v>7125</v>
      </c>
    </row>
    <row r="101" spans="1:2" x14ac:dyDescent="0.25">
      <c r="A101" s="7" t="s">
        <v>177</v>
      </c>
      <c r="B101" s="8">
        <v>3380</v>
      </c>
    </row>
    <row r="102" spans="1:2" x14ac:dyDescent="0.25">
      <c r="A102" s="7" t="s">
        <v>178</v>
      </c>
      <c r="B102" s="8">
        <v>2256</v>
      </c>
    </row>
    <row r="103" spans="1:2" x14ac:dyDescent="0.25">
      <c r="A103" s="7" t="s">
        <v>179</v>
      </c>
      <c r="B103" s="8">
        <v>1886</v>
      </c>
    </row>
    <row r="104" spans="1:2" x14ac:dyDescent="0.25">
      <c r="A104" s="7" t="s">
        <v>180</v>
      </c>
      <c r="B104" s="8">
        <v>3600</v>
      </c>
    </row>
    <row r="105" spans="1:2" x14ac:dyDescent="0.25">
      <c r="A105" s="7" t="s">
        <v>181</v>
      </c>
      <c r="B105" s="8">
        <v>1211</v>
      </c>
    </row>
    <row r="106" spans="1:2" x14ac:dyDescent="0.25">
      <c r="A106" s="7" t="s">
        <v>182</v>
      </c>
      <c r="B106" s="8">
        <v>10144</v>
      </c>
    </row>
    <row r="107" spans="1:2" x14ac:dyDescent="0.25">
      <c r="A107" s="7" t="s">
        <v>183</v>
      </c>
      <c r="B107" s="8">
        <v>2219</v>
      </c>
    </row>
    <row r="108" spans="1:2" x14ac:dyDescent="0.25">
      <c r="A108" s="7" t="s">
        <v>184</v>
      </c>
      <c r="B108" s="8">
        <v>1504</v>
      </c>
    </row>
    <row r="109" spans="1:2" x14ac:dyDescent="0.25">
      <c r="A109" s="7" t="s">
        <v>185</v>
      </c>
      <c r="B109" s="8">
        <v>5060</v>
      </c>
    </row>
    <row r="110" spans="1:2" x14ac:dyDescent="0.25">
      <c r="A110" s="7" t="s">
        <v>186</v>
      </c>
      <c r="B110" s="8">
        <v>9410</v>
      </c>
    </row>
    <row r="111" spans="1:2" x14ac:dyDescent="0.25">
      <c r="A111" s="7" t="s">
        <v>187</v>
      </c>
      <c r="B111" s="8">
        <v>11709</v>
      </c>
    </row>
    <row r="112" spans="1:2" x14ac:dyDescent="0.25">
      <c r="A112" s="7" t="s">
        <v>188</v>
      </c>
      <c r="B112" s="8">
        <v>9101</v>
      </c>
    </row>
    <row r="113" spans="1:2" x14ac:dyDescent="0.25">
      <c r="A113" s="7" t="s">
        <v>189</v>
      </c>
      <c r="B113" s="8">
        <v>3348</v>
      </c>
    </row>
    <row r="114" spans="1:2" x14ac:dyDescent="0.25">
      <c r="A114" s="7" t="s">
        <v>190</v>
      </c>
      <c r="B114" s="8">
        <v>5986</v>
      </c>
    </row>
    <row r="115" spans="1:2" x14ac:dyDescent="0.25">
      <c r="A115" s="7" t="s">
        <v>191</v>
      </c>
      <c r="B115" s="8">
        <v>3456</v>
      </c>
    </row>
    <row r="116" spans="1:2" x14ac:dyDescent="0.25">
      <c r="A116" s="7" t="s">
        <v>192</v>
      </c>
      <c r="B116" s="8">
        <v>2151</v>
      </c>
    </row>
    <row r="117" spans="1:2" x14ac:dyDescent="0.25">
      <c r="A117" s="7" t="s">
        <v>193</v>
      </c>
      <c r="B117" s="8">
        <v>13311</v>
      </c>
    </row>
    <row r="118" spans="1:2" x14ac:dyDescent="0.25">
      <c r="A118" s="7" t="s">
        <v>194</v>
      </c>
      <c r="B118" s="8">
        <v>1369</v>
      </c>
    </row>
    <row r="119" spans="1:2" x14ac:dyDescent="0.25">
      <c r="A119" s="7" t="s">
        <v>195</v>
      </c>
      <c r="B119" s="8">
        <v>5624</v>
      </c>
    </row>
    <row r="120" spans="1:2" x14ac:dyDescent="0.25">
      <c r="A120" s="7" t="s">
        <v>196</v>
      </c>
      <c r="B120" s="8">
        <v>8744</v>
      </c>
    </row>
    <row r="121" spans="1:2" x14ac:dyDescent="0.25">
      <c r="A121" s="7" t="s">
        <v>197</v>
      </c>
      <c r="B121" s="8">
        <v>4572</v>
      </c>
    </row>
    <row r="122" spans="1:2" x14ac:dyDescent="0.25">
      <c r="A122" s="7" t="s">
        <v>198</v>
      </c>
      <c r="B122" s="8">
        <v>7335</v>
      </c>
    </row>
    <row r="123" spans="1:2" x14ac:dyDescent="0.25">
      <c r="A123" s="7" t="s">
        <v>199</v>
      </c>
      <c r="B123" s="8">
        <v>3108</v>
      </c>
    </row>
    <row r="124" spans="1:2" x14ac:dyDescent="0.25">
      <c r="A124" s="7" t="s">
        <v>200</v>
      </c>
      <c r="B124" s="8">
        <v>1852</v>
      </c>
    </row>
    <row r="125" spans="1:2" x14ac:dyDescent="0.25">
      <c r="A125" s="7" t="s">
        <v>201</v>
      </c>
      <c r="B125" s="8">
        <v>3309</v>
      </c>
    </row>
    <row r="126" spans="1:2" x14ac:dyDescent="0.25">
      <c r="A126" s="7" t="s">
        <v>202</v>
      </c>
      <c r="B126" s="8">
        <v>8186</v>
      </c>
    </row>
    <row r="127" spans="1:2" x14ac:dyDescent="0.25">
      <c r="A127" s="7" t="s">
        <v>203</v>
      </c>
      <c r="B127" s="8">
        <v>3161</v>
      </c>
    </row>
    <row r="128" spans="1:2" x14ac:dyDescent="0.25">
      <c r="A128" s="7" t="s">
        <v>204</v>
      </c>
      <c r="B128" s="8">
        <v>7126</v>
      </c>
    </row>
    <row r="129" spans="1:2" x14ac:dyDescent="0.25">
      <c r="A129" s="7" t="s">
        <v>205</v>
      </c>
      <c r="B129" s="8">
        <v>3021</v>
      </c>
    </row>
    <row r="130" spans="1:2" x14ac:dyDescent="0.25">
      <c r="A130" s="7" t="s">
        <v>206</v>
      </c>
      <c r="B130" s="8">
        <v>3914</v>
      </c>
    </row>
    <row r="131" spans="1:2" x14ac:dyDescent="0.25">
      <c r="A131" s="7" t="s">
        <v>207</v>
      </c>
      <c r="B131" s="8">
        <v>8747</v>
      </c>
    </row>
    <row r="132" spans="1:2" x14ac:dyDescent="0.25">
      <c r="A132" s="7" t="s">
        <v>208</v>
      </c>
      <c r="B132" s="8">
        <v>2344</v>
      </c>
    </row>
    <row r="133" spans="1:2" x14ac:dyDescent="0.25">
      <c r="A133" s="7" t="s">
        <v>209</v>
      </c>
      <c r="B133" s="8">
        <v>1777</v>
      </c>
    </row>
    <row r="134" spans="1:2" x14ac:dyDescent="0.25">
      <c r="A134" s="7" t="s">
        <v>210</v>
      </c>
      <c r="B134" s="8">
        <v>3061</v>
      </c>
    </row>
    <row r="135" spans="1:2" x14ac:dyDescent="0.25">
      <c r="A135" s="7" t="s">
        <v>211</v>
      </c>
      <c r="B135" s="8">
        <v>3216</v>
      </c>
    </row>
    <row r="136" spans="1:2" x14ac:dyDescent="0.25">
      <c r="A136" s="7" t="s">
        <v>212</v>
      </c>
      <c r="B136" s="8">
        <v>4994</v>
      </c>
    </row>
    <row r="137" spans="1:2" x14ac:dyDescent="0.25">
      <c r="A137" s="7" t="s">
        <v>213</v>
      </c>
      <c r="B137" s="8">
        <v>5713</v>
      </c>
    </row>
    <row r="138" spans="1:2" x14ac:dyDescent="0.25">
      <c r="A138" s="7" t="s">
        <v>214</v>
      </c>
      <c r="B138" s="8">
        <v>8853</v>
      </c>
    </row>
    <row r="139" spans="1:2" x14ac:dyDescent="0.25">
      <c r="A139" s="7" t="s">
        <v>215</v>
      </c>
      <c r="B139" s="8">
        <v>1743</v>
      </c>
    </row>
    <row r="140" spans="1:2" x14ac:dyDescent="0.25">
      <c r="A140" s="7" t="s">
        <v>216</v>
      </c>
      <c r="B140" s="8">
        <v>5658</v>
      </c>
    </row>
    <row r="141" spans="1:2" x14ac:dyDescent="0.25">
      <c r="A141" s="7" t="s">
        <v>217</v>
      </c>
      <c r="B141" s="8">
        <v>7257</v>
      </c>
    </row>
    <row r="142" spans="1:2" x14ac:dyDescent="0.25">
      <c r="A142" s="7" t="s">
        <v>218</v>
      </c>
      <c r="B142" s="8">
        <v>4522</v>
      </c>
    </row>
    <row r="143" spans="1:2" x14ac:dyDescent="0.25">
      <c r="A143" s="7" t="s">
        <v>219</v>
      </c>
      <c r="B143" s="8">
        <v>1749</v>
      </c>
    </row>
    <row r="144" spans="1:2" x14ac:dyDescent="0.25">
      <c r="A144" s="7" t="s">
        <v>220</v>
      </c>
      <c r="B144" s="8">
        <v>5933</v>
      </c>
    </row>
    <row r="145" spans="1:2" x14ac:dyDescent="0.25">
      <c r="A145" s="7" t="s">
        <v>221</v>
      </c>
      <c r="B145" s="8">
        <v>4651</v>
      </c>
    </row>
    <row r="146" spans="1:2" x14ac:dyDescent="0.25">
      <c r="A146" s="7" t="s">
        <v>222</v>
      </c>
      <c r="B146" s="8">
        <v>2987</v>
      </c>
    </row>
    <row r="147" spans="1:2" x14ac:dyDescent="0.25">
      <c r="A147" s="7" t="s">
        <v>223</v>
      </c>
      <c r="B147" s="8">
        <v>3983</v>
      </c>
    </row>
    <row r="148" spans="1:2" x14ac:dyDescent="0.25">
      <c r="A148" s="7" t="s">
        <v>224</v>
      </c>
      <c r="B148" s="8">
        <v>3096</v>
      </c>
    </row>
    <row r="149" spans="1:2" x14ac:dyDescent="0.25">
      <c r="A149" s="7" t="s">
        <v>225</v>
      </c>
      <c r="B149" s="8">
        <v>5151</v>
      </c>
    </row>
    <row r="150" spans="1:2" x14ac:dyDescent="0.25">
      <c r="A150" s="7" t="s">
        <v>226</v>
      </c>
      <c r="B150" s="8">
        <v>11626</v>
      </c>
    </row>
    <row r="151" spans="1:2" x14ac:dyDescent="0.25">
      <c r="A151" s="7" t="s">
        <v>227</v>
      </c>
      <c r="B151" s="8">
        <v>4876</v>
      </c>
    </row>
    <row r="152" spans="1:2" x14ac:dyDescent="0.25">
      <c r="A152" s="7" t="s">
        <v>228</v>
      </c>
      <c r="B152" s="8">
        <v>8459</v>
      </c>
    </row>
    <row r="153" spans="1:2" x14ac:dyDescent="0.25">
      <c r="A153" s="7" t="s">
        <v>229</v>
      </c>
      <c r="B153" s="8">
        <v>5537</v>
      </c>
    </row>
    <row r="154" spans="1:2" x14ac:dyDescent="0.25">
      <c r="A154" s="7" t="s">
        <v>230</v>
      </c>
      <c r="B154" s="8">
        <v>1624</v>
      </c>
    </row>
    <row r="155" spans="1:2" x14ac:dyDescent="0.25">
      <c r="A155" s="7" t="s">
        <v>231</v>
      </c>
      <c r="B155" s="8">
        <v>3691</v>
      </c>
    </row>
    <row r="156" spans="1:2" x14ac:dyDescent="0.25">
      <c r="A156" s="7" t="s">
        <v>232</v>
      </c>
      <c r="B156" s="8">
        <v>3771</v>
      </c>
    </row>
    <row r="157" spans="1:2" x14ac:dyDescent="0.25">
      <c r="A157" s="7" t="s">
        <v>233</v>
      </c>
      <c r="B157" s="8">
        <v>1134</v>
      </c>
    </row>
    <row r="158" spans="1:2" x14ac:dyDescent="0.25">
      <c r="A158" s="7" t="s">
        <v>234</v>
      </c>
      <c r="B158" s="8">
        <v>2511</v>
      </c>
    </row>
    <row r="159" spans="1:2" x14ac:dyDescent="0.25">
      <c r="A159" s="7" t="s">
        <v>235</v>
      </c>
      <c r="B159" s="8">
        <v>4747</v>
      </c>
    </row>
    <row r="160" spans="1:2" x14ac:dyDescent="0.25">
      <c r="A160" s="7" t="s">
        <v>236</v>
      </c>
      <c r="B160" s="8">
        <v>2448</v>
      </c>
    </row>
    <row r="161" spans="1:2" x14ac:dyDescent="0.25">
      <c r="A161" s="7" t="s">
        <v>237</v>
      </c>
      <c r="B161" s="8">
        <v>5697</v>
      </c>
    </row>
    <row r="162" spans="1:2" x14ac:dyDescent="0.25">
      <c r="A162" s="7" t="s">
        <v>238</v>
      </c>
      <c r="B162" s="8">
        <v>5162</v>
      </c>
    </row>
    <row r="163" spans="1:2" x14ac:dyDescent="0.25">
      <c r="A163" s="7" t="s">
        <v>239</v>
      </c>
      <c r="B163" s="8">
        <v>4201</v>
      </c>
    </row>
    <row r="164" spans="1:2" x14ac:dyDescent="0.25">
      <c r="A164" s="7" t="s">
        <v>240</v>
      </c>
      <c r="B164" s="8">
        <v>1952</v>
      </c>
    </row>
    <row r="165" spans="1:2" x14ac:dyDescent="0.25">
      <c r="A165" s="7" t="s">
        <v>241</v>
      </c>
      <c r="B165" s="8">
        <v>2421</v>
      </c>
    </row>
    <row r="166" spans="1:2" x14ac:dyDescent="0.25">
      <c r="A166" s="7" t="s">
        <v>242</v>
      </c>
      <c r="B166" s="8">
        <v>10194</v>
      </c>
    </row>
    <row r="167" spans="1:2" x14ac:dyDescent="0.25">
      <c r="A167" s="7" t="s">
        <v>243</v>
      </c>
      <c r="B167" s="8">
        <v>4347</v>
      </c>
    </row>
    <row r="168" spans="1:2" x14ac:dyDescent="0.25">
      <c r="A168" s="7" t="s">
        <v>244</v>
      </c>
      <c r="B168" s="8">
        <v>2906</v>
      </c>
    </row>
    <row r="169" spans="1:2" x14ac:dyDescent="0.25">
      <c r="A169" s="7" t="s">
        <v>245</v>
      </c>
      <c r="B169" s="8">
        <v>8159</v>
      </c>
    </row>
    <row r="170" spans="1:2" x14ac:dyDescent="0.25">
      <c r="A170" s="7" t="s">
        <v>246</v>
      </c>
      <c r="B170" s="8">
        <v>1655</v>
      </c>
    </row>
    <row r="171" spans="1:2" x14ac:dyDescent="0.25">
      <c r="A171" s="7" t="s">
        <v>247</v>
      </c>
      <c r="B171" s="8">
        <v>8238</v>
      </c>
    </row>
    <row r="172" spans="1:2" x14ac:dyDescent="0.25">
      <c r="A172" s="7" t="s">
        <v>248</v>
      </c>
      <c r="B172" s="8">
        <v>5493</v>
      </c>
    </row>
    <row r="173" spans="1:2" x14ac:dyDescent="0.25">
      <c r="A173" s="7" t="s">
        <v>249</v>
      </c>
      <c r="B173" s="8">
        <v>3126</v>
      </c>
    </row>
    <row r="174" spans="1:2" x14ac:dyDescent="0.25">
      <c r="A174" s="7" t="s">
        <v>250</v>
      </c>
      <c r="B174" s="8">
        <v>2918</v>
      </c>
    </row>
    <row r="175" spans="1:2" x14ac:dyDescent="0.25">
      <c r="A175" s="7" t="s">
        <v>251</v>
      </c>
      <c r="B175" s="8">
        <v>2488</v>
      </c>
    </row>
    <row r="176" spans="1:2" x14ac:dyDescent="0.25">
      <c r="A176" s="7" t="s">
        <v>252</v>
      </c>
      <c r="B176" s="8">
        <v>4594</v>
      </c>
    </row>
    <row r="177" spans="1:2" x14ac:dyDescent="0.25">
      <c r="A177" s="7" t="s">
        <v>253</v>
      </c>
      <c r="B177" s="8">
        <v>2338</v>
      </c>
    </row>
    <row r="178" spans="1:2" x14ac:dyDescent="0.25">
      <c r="A178" s="7" t="s">
        <v>254</v>
      </c>
      <c r="B178" s="8">
        <v>4522</v>
      </c>
    </row>
    <row r="179" spans="1:2" x14ac:dyDescent="0.25">
      <c r="A179" s="7" t="s">
        <v>255</v>
      </c>
      <c r="B179" s="8">
        <v>5287</v>
      </c>
    </row>
    <row r="180" spans="1:2" x14ac:dyDescent="0.25">
      <c r="A180" s="7" t="s">
        <v>256</v>
      </c>
      <c r="B180" s="8">
        <v>4039</v>
      </c>
    </row>
    <row r="181" spans="1:2" x14ac:dyDescent="0.25">
      <c r="A181" s="7" t="s">
        <v>257</v>
      </c>
      <c r="B181" s="8">
        <v>10596</v>
      </c>
    </row>
    <row r="182" spans="1:2" x14ac:dyDescent="0.25">
      <c r="A182" s="7" t="s">
        <v>258</v>
      </c>
      <c r="B182" s="8">
        <v>1698</v>
      </c>
    </row>
    <row r="183" spans="1:2" x14ac:dyDescent="0.25">
      <c r="A183" s="7" t="s">
        <v>259</v>
      </c>
      <c r="B183" s="8">
        <v>3414</v>
      </c>
    </row>
    <row r="184" spans="1:2" x14ac:dyDescent="0.25">
      <c r="A184" s="7" t="s">
        <v>260</v>
      </c>
      <c r="B184" s="8">
        <v>1981</v>
      </c>
    </row>
    <row r="185" spans="1:2" x14ac:dyDescent="0.25">
      <c r="A185" s="7" t="s">
        <v>261</v>
      </c>
      <c r="B185" s="8">
        <v>4788</v>
      </c>
    </row>
    <row r="186" spans="1:2" x14ac:dyDescent="0.25">
      <c r="A186" s="7" t="s">
        <v>262</v>
      </c>
      <c r="B186" s="8">
        <v>1793</v>
      </c>
    </row>
    <row r="187" spans="1:2" x14ac:dyDescent="0.25">
      <c r="A187" s="7" t="s">
        <v>263</v>
      </c>
      <c r="B187" s="8">
        <v>4677</v>
      </c>
    </row>
    <row r="188" spans="1:2" x14ac:dyDescent="0.25">
      <c r="A188" s="7" t="s">
        <v>264</v>
      </c>
      <c r="B188" s="8">
        <v>6962</v>
      </c>
    </row>
    <row r="189" spans="1:2" x14ac:dyDescent="0.25">
      <c r="A189" s="7" t="s">
        <v>265</v>
      </c>
      <c r="B189" s="8">
        <v>5671</v>
      </c>
    </row>
    <row r="190" spans="1:2" x14ac:dyDescent="0.25">
      <c r="A190" s="7" t="s">
        <v>266</v>
      </c>
      <c r="B190" s="8">
        <v>3411</v>
      </c>
    </row>
    <row r="191" spans="1:2" x14ac:dyDescent="0.25">
      <c r="A191" s="7" t="s">
        <v>267</v>
      </c>
      <c r="B191" s="8">
        <v>2443</v>
      </c>
    </row>
    <row r="192" spans="1:2" x14ac:dyDescent="0.25">
      <c r="A192" s="7" t="s">
        <v>268</v>
      </c>
      <c r="B192" s="8">
        <v>5960</v>
      </c>
    </row>
    <row r="193" spans="1:2" x14ac:dyDescent="0.25">
      <c r="A193" s="7" t="s">
        <v>269</v>
      </c>
      <c r="B193" s="8">
        <v>3967</v>
      </c>
    </row>
    <row r="194" spans="1:2" x14ac:dyDescent="0.25">
      <c r="A194" s="7" t="s">
        <v>270</v>
      </c>
      <c r="B194" s="8">
        <v>5660</v>
      </c>
    </row>
    <row r="195" spans="1:2" x14ac:dyDescent="0.25">
      <c r="A195" s="7" t="s">
        <v>271</v>
      </c>
      <c r="B195" s="8">
        <v>3200</v>
      </c>
    </row>
    <row r="196" spans="1:2" x14ac:dyDescent="0.25">
      <c r="A196" s="7" t="s">
        <v>272</v>
      </c>
      <c r="B196" s="8">
        <v>4251</v>
      </c>
    </row>
    <row r="197" spans="1:2" x14ac:dyDescent="0.25">
      <c r="A197" s="7" t="s">
        <v>273</v>
      </c>
      <c r="B197" s="8">
        <v>5362</v>
      </c>
    </row>
    <row r="198" spans="1:2" x14ac:dyDescent="0.25">
      <c r="A198" s="7" t="s">
        <v>274</v>
      </c>
      <c r="B198" s="8">
        <v>13234</v>
      </c>
    </row>
    <row r="199" spans="1:2" x14ac:dyDescent="0.25">
      <c r="A199" s="7" t="s">
        <v>275</v>
      </c>
      <c r="B199" s="8">
        <v>4053</v>
      </c>
    </row>
    <row r="200" spans="1:2" x14ac:dyDescent="0.25">
      <c r="A200" s="7" t="s">
        <v>276</v>
      </c>
      <c r="B200" s="8">
        <v>2750</v>
      </c>
    </row>
    <row r="201" spans="1:2" x14ac:dyDescent="0.25">
      <c r="A201" s="7" t="s">
        <v>277</v>
      </c>
      <c r="B201" s="8">
        <v>5570</v>
      </c>
    </row>
    <row r="202" spans="1:2" x14ac:dyDescent="0.25">
      <c r="A202" s="7" t="s">
        <v>278</v>
      </c>
      <c r="B202" s="8">
        <v>4542</v>
      </c>
    </row>
    <row r="203" spans="1:2" x14ac:dyDescent="0.25">
      <c r="A203" s="7" t="s">
        <v>279</v>
      </c>
      <c r="B203" s="8">
        <v>5169</v>
      </c>
    </row>
    <row r="204" spans="1:2" x14ac:dyDescent="0.25">
      <c r="A204" s="7" t="s">
        <v>280</v>
      </c>
      <c r="B204" s="8">
        <v>6605</v>
      </c>
    </row>
    <row r="205" spans="1:2" x14ac:dyDescent="0.25">
      <c r="A205" s="7" t="s">
        <v>281</v>
      </c>
      <c r="B205" s="8">
        <v>4888</v>
      </c>
    </row>
    <row r="206" spans="1:2" x14ac:dyDescent="0.25">
      <c r="A206" s="7" t="s">
        <v>282</v>
      </c>
      <c r="B206" s="8">
        <v>4378</v>
      </c>
    </row>
    <row r="207" spans="1:2" x14ac:dyDescent="0.25">
      <c r="A207" s="7" t="s">
        <v>283</v>
      </c>
      <c r="B207" s="8">
        <v>5312</v>
      </c>
    </row>
    <row r="208" spans="1:2" x14ac:dyDescent="0.25">
      <c r="A208" s="7" t="s">
        <v>284</v>
      </c>
      <c r="B208" s="8">
        <v>3573</v>
      </c>
    </row>
    <row r="209" spans="1:2" x14ac:dyDescent="0.25">
      <c r="A209" s="7" t="s">
        <v>285</v>
      </c>
      <c r="B209" s="8">
        <v>7747</v>
      </c>
    </row>
    <row r="210" spans="1:2" x14ac:dyDescent="0.25">
      <c r="A210" s="7" t="s">
        <v>286</v>
      </c>
      <c r="B210" s="8">
        <v>5832</v>
      </c>
    </row>
    <row r="211" spans="1:2" x14ac:dyDescent="0.25">
      <c r="A211" s="7" t="s">
        <v>287</v>
      </c>
      <c r="B211" s="8">
        <v>1730</v>
      </c>
    </row>
    <row r="212" spans="1:2" x14ac:dyDescent="0.25">
      <c r="A212" s="7" t="s">
        <v>288</v>
      </c>
      <c r="B212" s="8">
        <v>2286</v>
      </c>
    </row>
    <row r="213" spans="1:2" x14ac:dyDescent="0.25">
      <c r="A213" s="7" t="s">
        <v>289</v>
      </c>
      <c r="B213" s="8">
        <v>1093</v>
      </c>
    </row>
    <row r="214" spans="1:2" x14ac:dyDescent="0.25">
      <c r="A214" s="7" t="s">
        <v>290</v>
      </c>
      <c r="B214" s="8">
        <v>2914</v>
      </c>
    </row>
    <row r="215" spans="1:2" x14ac:dyDescent="0.25">
      <c r="A215" s="7" t="s">
        <v>291</v>
      </c>
      <c r="B215" s="8">
        <v>10377</v>
      </c>
    </row>
    <row r="216" spans="1:2" x14ac:dyDescent="0.25">
      <c r="A216" s="7" t="s">
        <v>292</v>
      </c>
      <c r="B216" s="8">
        <v>5257</v>
      </c>
    </row>
    <row r="217" spans="1:2" x14ac:dyDescent="0.25">
      <c r="A217" s="7" t="s">
        <v>293</v>
      </c>
      <c r="B217" s="8">
        <v>5455</v>
      </c>
    </row>
    <row r="218" spans="1:2" x14ac:dyDescent="0.25">
      <c r="A218" s="7" t="s">
        <v>294</v>
      </c>
      <c r="B218" s="8">
        <v>2637</v>
      </c>
    </row>
    <row r="219" spans="1:2" x14ac:dyDescent="0.25">
      <c r="A219" s="7" t="s">
        <v>295</v>
      </c>
      <c r="B219" s="8">
        <v>2835</v>
      </c>
    </row>
    <row r="220" spans="1:2" x14ac:dyDescent="0.25">
      <c r="A220" s="7" t="s">
        <v>296</v>
      </c>
      <c r="B220" s="8">
        <v>1381</v>
      </c>
    </row>
    <row r="221" spans="1:2" x14ac:dyDescent="0.25">
      <c r="A221" s="7" t="s">
        <v>297</v>
      </c>
      <c r="B221" s="8">
        <v>1572</v>
      </c>
    </row>
    <row r="222" spans="1:2" x14ac:dyDescent="0.25">
      <c r="A222" s="7" t="s">
        <v>298</v>
      </c>
      <c r="B222" s="8">
        <v>4118</v>
      </c>
    </row>
    <row r="223" spans="1:2" x14ac:dyDescent="0.25">
      <c r="A223" s="7" t="s">
        <v>299</v>
      </c>
      <c r="B223" s="8">
        <v>1021</v>
      </c>
    </row>
    <row r="224" spans="1:2" x14ac:dyDescent="0.25">
      <c r="A224" s="7" t="s">
        <v>300</v>
      </c>
      <c r="B224" s="8">
        <v>2929</v>
      </c>
    </row>
    <row r="225" spans="1:2" x14ac:dyDescent="0.25">
      <c r="A225" s="7" t="s">
        <v>301</v>
      </c>
      <c r="B225" s="8">
        <v>3077</v>
      </c>
    </row>
    <row r="226" spans="1:2" x14ac:dyDescent="0.25">
      <c r="A226" s="7" t="s">
        <v>302</v>
      </c>
      <c r="B226" s="8">
        <v>4748</v>
      </c>
    </row>
    <row r="227" spans="1:2" x14ac:dyDescent="0.25">
      <c r="A227" s="7" t="s">
        <v>303</v>
      </c>
      <c r="B227" s="8">
        <v>2719</v>
      </c>
    </row>
    <row r="228" spans="1:2" x14ac:dyDescent="0.25">
      <c r="A228" s="7" t="s">
        <v>304</v>
      </c>
      <c r="B228" s="8">
        <v>5416</v>
      </c>
    </row>
    <row r="229" spans="1:2" x14ac:dyDescent="0.25">
      <c r="A229" s="7" t="s">
        <v>305</v>
      </c>
      <c r="B229" s="8">
        <v>1125</v>
      </c>
    </row>
    <row r="230" spans="1:2" x14ac:dyDescent="0.25">
      <c r="A230" s="7" t="s">
        <v>306</v>
      </c>
      <c r="B230" s="8">
        <v>4375</v>
      </c>
    </row>
    <row r="231" spans="1:2" x14ac:dyDescent="0.25">
      <c r="A231" s="7" t="s">
        <v>307</v>
      </c>
      <c r="B231" s="8">
        <v>6409</v>
      </c>
    </row>
    <row r="232" spans="1:2" x14ac:dyDescent="0.25">
      <c r="A232" s="7" t="s">
        <v>308</v>
      </c>
      <c r="B232" s="8">
        <v>9832</v>
      </c>
    </row>
    <row r="233" spans="1:2" x14ac:dyDescent="0.25">
      <c r="A233" s="7" t="s">
        <v>309</v>
      </c>
      <c r="B233" s="8"/>
    </row>
    <row r="234" spans="1:2" x14ac:dyDescent="0.25">
      <c r="A234" s="7" t="s">
        <v>310</v>
      </c>
      <c r="B234" s="8">
        <v>1075209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P25" sqref="P25"/>
    </sheetView>
  </sheetViews>
  <sheetFormatPr defaultRowHeight="15" x14ac:dyDescent="0.25"/>
  <cols>
    <col min="1" max="1" width="20" bestFit="1" customWidth="1"/>
    <col min="2" max="2" width="13" bestFit="1" customWidth="1"/>
    <col min="4" max="4" width="14.42578125" customWidth="1"/>
    <col min="7" max="7" width="12.85546875" customWidth="1"/>
  </cols>
  <sheetData>
    <row r="1" spans="1:8" x14ac:dyDescent="0.25">
      <c r="A1" s="6" t="s">
        <v>0</v>
      </c>
      <c r="B1" t="s">
        <v>313</v>
      </c>
    </row>
    <row r="3" spans="1:8" x14ac:dyDescent="0.25">
      <c r="A3" s="6" t="s">
        <v>79</v>
      </c>
      <c r="B3" t="s">
        <v>312</v>
      </c>
    </row>
    <row r="4" spans="1:8" x14ac:dyDescent="0.25">
      <c r="A4" s="7" t="s">
        <v>59</v>
      </c>
      <c r="B4" s="8">
        <v>11</v>
      </c>
      <c r="E4" s="8"/>
    </row>
    <row r="5" spans="1:8" x14ac:dyDescent="0.25">
      <c r="A5" s="7" t="s">
        <v>23</v>
      </c>
      <c r="B5" s="8">
        <v>10</v>
      </c>
      <c r="G5" s="7" t="s">
        <v>59</v>
      </c>
      <c r="H5" s="8">
        <v>11</v>
      </c>
    </row>
    <row r="6" spans="1:8" x14ac:dyDescent="0.25">
      <c r="A6" s="7" t="s">
        <v>38</v>
      </c>
      <c r="B6" s="8">
        <v>9</v>
      </c>
      <c r="G6" s="7" t="s">
        <v>23</v>
      </c>
      <c r="H6" s="8">
        <v>10</v>
      </c>
    </row>
    <row r="7" spans="1:8" x14ac:dyDescent="0.25">
      <c r="A7" s="7" t="s">
        <v>20</v>
      </c>
      <c r="B7" s="8">
        <v>9</v>
      </c>
      <c r="G7" s="7" t="s">
        <v>38</v>
      </c>
      <c r="H7" s="8">
        <v>9</v>
      </c>
    </row>
    <row r="8" spans="1:8" x14ac:dyDescent="0.25">
      <c r="A8" s="7" t="s">
        <v>47</v>
      </c>
      <c r="B8" s="8">
        <v>8</v>
      </c>
      <c r="G8" s="7" t="s">
        <v>20</v>
      </c>
      <c r="H8" s="8">
        <v>9</v>
      </c>
    </row>
    <row r="9" spans="1:8" x14ac:dyDescent="0.25">
      <c r="A9" s="7" t="s">
        <v>48</v>
      </c>
      <c r="B9" s="8">
        <v>8</v>
      </c>
      <c r="G9" s="7" t="s">
        <v>47</v>
      </c>
      <c r="H9" s="8">
        <v>8</v>
      </c>
    </row>
    <row r="10" spans="1:8" x14ac:dyDescent="0.25">
      <c r="A10" s="7" t="s">
        <v>25</v>
      </c>
      <c r="B10" s="8">
        <v>8</v>
      </c>
      <c r="E10" s="8"/>
      <c r="G10" s="7" t="s">
        <v>48</v>
      </c>
      <c r="H10" s="8">
        <v>8</v>
      </c>
    </row>
    <row r="11" spans="1:8" x14ac:dyDescent="0.25">
      <c r="A11" s="7" t="s">
        <v>14</v>
      </c>
      <c r="B11" s="8">
        <v>8</v>
      </c>
      <c r="G11" s="7" t="s">
        <v>25</v>
      </c>
      <c r="H11" s="8">
        <v>8</v>
      </c>
    </row>
    <row r="12" spans="1:8" x14ac:dyDescent="0.25">
      <c r="A12" s="7" t="s">
        <v>12</v>
      </c>
      <c r="B12" s="8">
        <v>8</v>
      </c>
      <c r="G12" s="7" t="s">
        <v>14</v>
      </c>
      <c r="H12" s="8">
        <v>8</v>
      </c>
    </row>
    <row r="13" spans="1:8" x14ac:dyDescent="0.25">
      <c r="A13" s="7" t="s">
        <v>21</v>
      </c>
      <c r="B13" s="8">
        <v>8</v>
      </c>
      <c r="G13" s="7" t="s">
        <v>12</v>
      </c>
      <c r="H13" s="8">
        <v>8</v>
      </c>
    </row>
    <row r="14" spans="1:8" x14ac:dyDescent="0.25">
      <c r="A14" s="7" t="s">
        <v>37</v>
      </c>
      <c r="B14" s="8">
        <v>8</v>
      </c>
      <c r="G14" s="7" t="s">
        <v>21</v>
      </c>
      <c r="H14" s="8">
        <v>8</v>
      </c>
    </row>
    <row r="15" spans="1:8" x14ac:dyDescent="0.25">
      <c r="A15" s="7" t="s">
        <v>40</v>
      </c>
      <c r="B15" s="8">
        <v>7</v>
      </c>
      <c r="G15" s="7" t="s">
        <v>37</v>
      </c>
      <c r="H15" s="8">
        <v>8</v>
      </c>
    </row>
    <row r="16" spans="1:8" x14ac:dyDescent="0.25">
      <c r="A16" s="7" t="s">
        <v>17</v>
      </c>
      <c r="B16" s="8">
        <v>7</v>
      </c>
      <c r="E16" s="8"/>
    </row>
    <row r="17" spans="1:5" x14ac:dyDescent="0.25">
      <c r="A17" s="7" t="s">
        <v>60</v>
      </c>
      <c r="B17" s="8">
        <v>7</v>
      </c>
    </row>
    <row r="18" spans="1:5" x14ac:dyDescent="0.25">
      <c r="A18" s="7" t="s">
        <v>41</v>
      </c>
      <c r="B18" s="8">
        <v>7</v>
      </c>
    </row>
    <row r="19" spans="1:5" x14ac:dyDescent="0.25">
      <c r="A19" s="7" t="s">
        <v>29</v>
      </c>
      <c r="B19" s="8">
        <v>7</v>
      </c>
    </row>
    <row r="20" spans="1:5" x14ac:dyDescent="0.25">
      <c r="A20" s="7" t="s">
        <v>7</v>
      </c>
      <c r="B20" s="8">
        <v>7</v>
      </c>
    </row>
    <row r="21" spans="1:5" x14ac:dyDescent="0.25">
      <c r="A21" s="7" t="s">
        <v>39</v>
      </c>
      <c r="B21" s="8">
        <v>6</v>
      </c>
    </row>
    <row r="22" spans="1:5" x14ac:dyDescent="0.25">
      <c r="A22" s="7" t="s">
        <v>9</v>
      </c>
      <c r="B22" s="8">
        <v>6</v>
      </c>
    </row>
    <row r="23" spans="1:5" x14ac:dyDescent="0.25">
      <c r="A23" s="7" t="s">
        <v>18</v>
      </c>
      <c r="B23" s="8">
        <v>6</v>
      </c>
    </row>
    <row r="24" spans="1:5" x14ac:dyDescent="0.25">
      <c r="A24" s="7" t="s">
        <v>6</v>
      </c>
      <c r="B24" s="8">
        <v>6</v>
      </c>
    </row>
    <row r="25" spans="1:5" x14ac:dyDescent="0.25">
      <c r="A25" s="7" t="s">
        <v>19</v>
      </c>
      <c r="B25" s="8">
        <v>6</v>
      </c>
    </row>
    <row r="26" spans="1:5" x14ac:dyDescent="0.25">
      <c r="A26" s="7" t="s">
        <v>43</v>
      </c>
      <c r="B26" s="8">
        <v>5</v>
      </c>
    </row>
    <row r="27" spans="1:5" x14ac:dyDescent="0.25">
      <c r="A27" s="7" t="s">
        <v>28</v>
      </c>
      <c r="B27" s="8">
        <v>5</v>
      </c>
      <c r="E27" s="8"/>
    </row>
    <row r="28" spans="1:5" x14ac:dyDescent="0.25">
      <c r="A28" s="7" t="s">
        <v>44</v>
      </c>
      <c r="B28" s="8">
        <v>5</v>
      </c>
    </row>
    <row r="29" spans="1:5" x14ac:dyDescent="0.25">
      <c r="A29" s="7" t="s">
        <v>42</v>
      </c>
      <c r="B29" s="8">
        <v>5</v>
      </c>
    </row>
    <row r="30" spans="1:5" x14ac:dyDescent="0.25">
      <c r="A30" s="7" t="s">
        <v>30</v>
      </c>
      <c r="B30" s="8">
        <v>5</v>
      </c>
      <c r="E30" s="8"/>
    </row>
    <row r="31" spans="1:5" x14ac:dyDescent="0.25">
      <c r="A31" s="7" t="s">
        <v>46</v>
      </c>
      <c r="B31" s="8">
        <v>5</v>
      </c>
    </row>
    <row r="32" spans="1:5" x14ac:dyDescent="0.25">
      <c r="A32" s="7" t="s">
        <v>8</v>
      </c>
      <c r="B32" s="8">
        <v>5</v>
      </c>
      <c r="E32" s="8"/>
    </row>
    <row r="33" spans="1:5" x14ac:dyDescent="0.25">
      <c r="A33" s="7" t="s">
        <v>11</v>
      </c>
      <c r="B33" s="8">
        <v>5</v>
      </c>
    </row>
    <row r="34" spans="1:5" x14ac:dyDescent="0.25">
      <c r="A34" s="7" t="s">
        <v>61</v>
      </c>
      <c r="B34" s="8">
        <v>5</v>
      </c>
    </row>
    <row r="35" spans="1:5" x14ac:dyDescent="0.25">
      <c r="A35" s="7" t="s">
        <v>45</v>
      </c>
      <c r="B35" s="8">
        <v>4</v>
      </c>
    </row>
    <row r="36" spans="1:5" x14ac:dyDescent="0.25">
      <c r="A36" s="7" t="s">
        <v>26</v>
      </c>
      <c r="B36" s="8">
        <v>4</v>
      </c>
    </row>
    <row r="37" spans="1:5" x14ac:dyDescent="0.25">
      <c r="A37" s="7" t="s">
        <v>15</v>
      </c>
      <c r="B37" s="8">
        <v>4</v>
      </c>
    </row>
    <row r="38" spans="1:5" x14ac:dyDescent="0.25">
      <c r="A38" s="7" t="s">
        <v>54</v>
      </c>
      <c r="B38" s="8">
        <v>4</v>
      </c>
    </row>
    <row r="39" spans="1:5" x14ac:dyDescent="0.25">
      <c r="A39" s="7" t="s">
        <v>32</v>
      </c>
      <c r="B39" s="8">
        <v>4</v>
      </c>
    </row>
    <row r="40" spans="1:5" x14ac:dyDescent="0.25">
      <c r="A40" s="7" t="s">
        <v>67</v>
      </c>
      <c r="B40" s="8">
        <v>4</v>
      </c>
    </row>
    <row r="41" spans="1:5" x14ac:dyDescent="0.25">
      <c r="A41" s="7" t="s">
        <v>49</v>
      </c>
      <c r="B41" s="8">
        <v>3</v>
      </c>
    </row>
    <row r="42" spans="1:5" x14ac:dyDescent="0.25">
      <c r="A42" s="7" t="s">
        <v>50</v>
      </c>
      <c r="B42" s="8">
        <v>3</v>
      </c>
    </row>
    <row r="43" spans="1:5" x14ac:dyDescent="0.25">
      <c r="A43" s="7" t="s">
        <v>57</v>
      </c>
      <c r="B43" s="8">
        <v>3</v>
      </c>
    </row>
    <row r="44" spans="1:5" x14ac:dyDescent="0.25">
      <c r="A44" s="7" t="s">
        <v>13</v>
      </c>
      <c r="B44" s="8">
        <v>3</v>
      </c>
    </row>
    <row r="45" spans="1:5" x14ac:dyDescent="0.25">
      <c r="A45" s="7" t="s">
        <v>16</v>
      </c>
      <c r="B45" s="8">
        <v>3</v>
      </c>
    </row>
    <row r="46" spans="1:5" x14ac:dyDescent="0.25">
      <c r="A46" s="7" t="s">
        <v>35</v>
      </c>
      <c r="B46" s="8">
        <v>3</v>
      </c>
    </row>
    <row r="47" spans="1:5" x14ac:dyDescent="0.25">
      <c r="A47" s="7" t="s">
        <v>33</v>
      </c>
      <c r="B47" s="8">
        <v>3</v>
      </c>
      <c r="E47" s="8"/>
    </row>
    <row r="48" spans="1:5" x14ac:dyDescent="0.25">
      <c r="A48" s="7" t="s">
        <v>24</v>
      </c>
      <c r="B48" s="8">
        <v>3</v>
      </c>
      <c r="E48" s="8"/>
    </row>
    <row r="49" spans="1:5" x14ac:dyDescent="0.25">
      <c r="A49" s="7" t="s">
        <v>56</v>
      </c>
      <c r="B49" s="8">
        <v>3</v>
      </c>
    </row>
    <row r="50" spans="1:5" x14ac:dyDescent="0.25">
      <c r="A50" s="7" t="s">
        <v>58</v>
      </c>
      <c r="B50" s="8">
        <v>3</v>
      </c>
      <c r="E50" s="8"/>
    </row>
    <row r="51" spans="1:5" x14ac:dyDescent="0.25">
      <c r="A51" s="7" t="s">
        <v>10</v>
      </c>
      <c r="B51" s="8">
        <v>3</v>
      </c>
    </row>
    <row r="52" spans="1:5" x14ac:dyDescent="0.25">
      <c r="A52" s="7" t="s">
        <v>52</v>
      </c>
      <c r="B52" s="8">
        <v>3</v>
      </c>
    </row>
    <row r="53" spans="1:5" x14ac:dyDescent="0.25">
      <c r="A53" s="7" t="s">
        <v>62</v>
      </c>
      <c r="B53" s="8">
        <v>2</v>
      </c>
    </row>
    <row r="54" spans="1:5" x14ac:dyDescent="0.25">
      <c r="A54" s="7" t="s">
        <v>22</v>
      </c>
      <c r="B54" s="8">
        <v>2</v>
      </c>
    </row>
    <row r="55" spans="1:5" x14ac:dyDescent="0.25">
      <c r="A55" s="7" t="s">
        <v>64</v>
      </c>
      <c r="B55" s="8">
        <v>2</v>
      </c>
    </row>
    <row r="56" spans="1:5" x14ac:dyDescent="0.25">
      <c r="A56" s="7" t="s">
        <v>27</v>
      </c>
      <c r="B56" s="8">
        <v>2</v>
      </c>
    </row>
    <row r="57" spans="1:5" x14ac:dyDescent="0.25">
      <c r="A57" s="7" t="s">
        <v>70</v>
      </c>
      <c r="B57" s="8">
        <v>2</v>
      </c>
    </row>
    <row r="58" spans="1:5" x14ac:dyDescent="0.25">
      <c r="A58" s="7" t="s">
        <v>66</v>
      </c>
      <c r="B58" s="8">
        <v>2</v>
      </c>
    </row>
    <row r="59" spans="1:5" x14ac:dyDescent="0.25">
      <c r="A59" s="7" t="s">
        <v>71</v>
      </c>
      <c r="B59" s="8">
        <v>2</v>
      </c>
    </row>
    <row r="60" spans="1:5" x14ac:dyDescent="0.25">
      <c r="A60" s="7" t="s">
        <v>65</v>
      </c>
      <c r="B60" s="8">
        <v>2</v>
      </c>
    </row>
    <row r="61" spans="1:5" x14ac:dyDescent="0.25">
      <c r="A61" s="7" t="s">
        <v>31</v>
      </c>
      <c r="B61" s="8">
        <v>2</v>
      </c>
    </row>
    <row r="62" spans="1:5" x14ac:dyDescent="0.25">
      <c r="A62" s="7" t="s">
        <v>55</v>
      </c>
      <c r="B62" s="8">
        <v>1</v>
      </c>
      <c r="E62" s="8"/>
    </row>
    <row r="63" spans="1:5" x14ac:dyDescent="0.25">
      <c r="A63" s="7" t="s">
        <v>51</v>
      </c>
      <c r="B63" s="8">
        <v>1</v>
      </c>
    </row>
    <row r="64" spans="1:5" x14ac:dyDescent="0.25">
      <c r="A64" s="7" t="s">
        <v>63</v>
      </c>
      <c r="B64" s="8">
        <v>1</v>
      </c>
    </row>
    <row r="65" spans="1:5" x14ac:dyDescent="0.25">
      <c r="A65" s="7" t="s">
        <v>69</v>
      </c>
      <c r="B65" s="8">
        <v>1</v>
      </c>
    </row>
    <row r="66" spans="1:5" x14ac:dyDescent="0.25">
      <c r="A66" s="7" t="s">
        <v>73</v>
      </c>
      <c r="B66" s="8">
        <v>1</v>
      </c>
    </row>
    <row r="67" spans="1:5" x14ac:dyDescent="0.25">
      <c r="A67" s="7" t="s">
        <v>68</v>
      </c>
      <c r="B67" s="8">
        <v>1</v>
      </c>
      <c r="E67" s="8"/>
    </row>
    <row r="68" spans="1:5" x14ac:dyDescent="0.25">
      <c r="A68" s="7" t="s">
        <v>72</v>
      </c>
      <c r="B68" s="8">
        <v>1</v>
      </c>
    </row>
    <row r="69" spans="1:5" x14ac:dyDescent="0.25">
      <c r="A69" s="7" t="s">
        <v>36</v>
      </c>
      <c r="B69" s="8">
        <v>1</v>
      </c>
    </row>
    <row r="70" spans="1:5" x14ac:dyDescent="0.25">
      <c r="A70" s="7" t="s">
        <v>34</v>
      </c>
      <c r="B70" s="8">
        <v>1</v>
      </c>
    </row>
    <row r="71" spans="1:5" x14ac:dyDescent="0.25">
      <c r="A71" s="7" t="s">
        <v>53</v>
      </c>
      <c r="B71" s="8">
        <v>1</v>
      </c>
    </row>
    <row r="72" spans="1:5" x14ac:dyDescent="0.25">
      <c r="A72" s="7" t="s">
        <v>310</v>
      </c>
      <c r="B72" s="8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A274" zoomScaleNormal="100" workbookViewId="0">
      <selection activeCell="L285" sqref="L285"/>
    </sheetView>
  </sheetViews>
  <sheetFormatPr defaultRowHeight="15" x14ac:dyDescent="0.25"/>
  <cols>
    <col min="1" max="1" width="10.140625" bestFit="1" customWidth="1"/>
    <col min="2" max="3" width="20" bestFit="1" customWidth="1"/>
    <col min="4" max="4" width="5.85546875" bestFit="1" customWidth="1"/>
    <col min="5" max="5" width="9.7109375" bestFit="1" customWidth="1"/>
    <col min="6" max="6" width="5.42578125" bestFit="1" customWidth="1"/>
    <col min="7" max="7" width="31.140625" customWidth="1"/>
    <col min="8" max="8" width="26.7109375" customWidth="1"/>
    <col min="13" max="13" width="9.140625" style="4"/>
    <col min="14" max="14" width="26.140625" customWidth="1"/>
    <col min="15" max="15" width="22.28515625" customWidth="1"/>
    <col min="16" max="16" width="26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314</v>
      </c>
      <c r="H1" t="s">
        <v>315</v>
      </c>
      <c r="I1" t="s">
        <v>316</v>
      </c>
      <c r="M1" s="4" t="s">
        <v>74</v>
      </c>
      <c r="N1" t="s">
        <v>75</v>
      </c>
      <c r="O1" t="s">
        <v>76</v>
      </c>
      <c r="P1" t="s">
        <v>77</v>
      </c>
    </row>
    <row r="2" spans="1:17" x14ac:dyDescent="0.25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M2" s="4">
        <f>F2/E2</f>
        <v>1.2335329341317365</v>
      </c>
      <c r="N2">
        <f>IF(E2&gt;400,1,0)</f>
        <v>0</v>
      </c>
      <c r="O2" t="s">
        <v>78</v>
      </c>
      <c r="P2" t="str">
        <f>B2&amp;" "&amp;C2</f>
        <v>Olsztyn Torun</v>
      </c>
    </row>
    <row r="3" spans="1:17" x14ac:dyDescent="0.25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>
        <f>IF(B3=C2,1,0)</f>
        <v>1</v>
      </c>
      <c r="H3">
        <f>IF(A3-A2=1,1,0)</f>
        <v>1</v>
      </c>
      <c r="I3">
        <f>IF(AND(G3=1,H3=1),I2+1,0)</f>
        <v>1</v>
      </c>
      <c r="M3" s="4">
        <f>F3/E3</f>
        <v>2.5</v>
      </c>
      <c r="N3">
        <f>IF(E3&gt;400,1,0)</f>
        <v>0</v>
      </c>
      <c r="O3">
        <f>IF(N3=1,F3,0)</f>
        <v>0</v>
      </c>
      <c r="P3" t="str">
        <f>B3&amp;" "&amp;C3</f>
        <v>Torun Plock</v>
      </c>
    </row>
    <row r="4" spans="1:17" x14ac:dyDescent="0.25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>
        <f t="shared" ref="G4:G67" si="0">IF(B4=C3,1,0)</f>
        <v>1</v>
      </c>
      <c r="H4">
        <f t="shared" ref="H4:H67" si="1">IF(A4-A3=1,1,0)</f>
        <v>1</v>
      </c>
      <c r="I4">
        <f t="shared" ref="I4:I67" si="2">IF(AND(G4=1,H4=1),I3+1,0)</f>
        <v>2</v>
      </c>
      <c r="M4" s="4">
        <f>F4/E4</f>
        <v>3.7365269461077846</v>
      </c>
      <c r="N4">
        <f>IF(E4&gt;400,1,0)</f>
        <v>0</v>
      </c>
      <c r="O4">
        <f>IF(N4=1,F4,0)</f>
        <v>0</v>
      </c>
      <c r="P4" t="str">
        <f>B4&amp;" "&amp;C4</f>
        <v>Plock Ostroleka</v>
      </c>
    </row>
    <row r="5" spans="1:17" x14ac:dyDescent="0.25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>
        <f t="shared" si="0"/>
        <v>1</v>
      </c>
      <c r="H5">
        <f t="shared" si="1"/>
        <v>1</v>
      </c>
      <c r="I5">
        <f t="shared" si="2"/>
        <v>3</v>
      </c>
      <c r="M5" s="4">
        <f>F5/E5</f>
        <v>2.3353293413173652</v>
      </c>
      <c r="N5">
        <f>IF(E5&gt;400,1,0)</f>
        <v>0</v>
      </c>
      <c r="O5">
        <f>IF(N5=1,F5,0)</f>
        <v>0</v>
      </c>
      <c r="P5" t="str">
        <f>B5&amp;" "&amp;C5</f>
        <v>Ostroleka Suwalki</v>
      </c>
    </row>
    <row r="6" spans="1:17" x14ac:dyDescent="0.25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>
        <f t="shared" si="0"/>
        <v>0</v>
      </c>
      <c r="H6">
        <f t="shared" si="1"/>
        <v>0</v>
      </c>
      <c r="I6">
        <f t="shared" si="2"/>
        <v>0</v>
      </c>
      <c r="M6" s="4">
        <f>F6/E6</f>
        <v>1.8559322033898304</v>
      </c>
      <c r="N6">
        <f>IF(E6&gt;400,1,0)</f>
        <v>0</v>
      </c>
      <c r="O6">
        <f>IF(N6=1,F6,0)</f>
        <v>0</v>
      </c>
      <c r="P6" t="str">
        <f>B6&amp;" "&amp;C6</f>
        <v>Lomza Ciechanow</v>
      </c>
    </row>
    <row r="7" spans="1:17" x14ac:dyDescent="0.25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>
        <f t="shared" si="0"/>
        <v>1</v>
      </c>
      <c r="H7">
        <f t="shared" si="1"/>
        <v>1</v>
      </c>
      <c r="I7">
        <f t="shared" si="2"/>
        <v>1</v>
      </c>
      <c r="K7">
        <f>MAX(I:I)</f>
        <v>10</v>
      </c>
      <c r="M7" s="4">
        <f>F7/E7</f>
        <v>1.415929203539823</v>
      </c>
      <c r="N7">
        <f>IF(E7&gt;400,1,0)</f>
        <v>0</v>
      </c>
      <c r="O7">
        <f>IF(N7=1,F7,0)</f>
        <v>0</v>
      </c>
      <c r="P7" t="str">
        <f>B7&amp;" "&amp;C7</f>
        <v>Ciechanow Lomza</v>
      </c>
      <c r="Q7">
        <f>MAX(M:M)</f>
        <v>4.260416666666667</v>
      </c>
    </row>
    <row r="8" spans="1:17" x14ac:dyDescent="0.25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>
        <f t="shared" si="0"/>
        <v>1</v>
      </c>
      <c r="H8">
        <f t="shared" si="1"/>
        <v>1</v>
      </c>
      <c r="I8">
        <f t="shared" si="2"/>
        <v>2</v>
      </c>
      <c r="M8" s="4">
        <f>F8/E8</f>
        <v>1.1914893617021276</v>
      </c>
      <c r="N8">
        <f>IF(E8&gt;400,1,0)</f>
        <v>0</v>
      </c>
      <c r="O8">
        <f>IF(N8=1,F8,0)</f>
        <v>0</v>
      </c>
      <c r="P8" t="str">
        <f>B8&amp;" "&amp;C8</f>
        <v>Lomza Kuznica Bialostocka</v>
      </c>
    </row>
    <row r="9" spans="1:17" x14ac:dyDescent="0.25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>
        <f t="shared" si="0"/>
        <v>1</v>
      </c>
      <c r="H9">
        <f t="shared" si="1"/>
        <v>1</v>
      </c>
      <c r="I9">
        <f t="shared" si="2"/>
        <v>3</v>
      </c>
      <c r="M9" s="4">
        <f>F9/E9</f>
        <v>2.977653631284916</v>
      </c>
      <c r="N9">
        <f>IF(E9&gt;400,1,0)</f>
        <v>0</v>
      </c>
      <c r="O9">
        <f>IF(N9=1,F9,0)</f>
        <v>0</v>
      </c>
      <c r="P9" t="str">
        <f>B9&amp;" "&amp;C9</f>
        <v>Kuznica Bialostocka Ostroleka</v>
      </c>
    </row>
    <row r="10" spans="1:17" x14ac:dyDescent="0.25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>
        <f t="shared" si="0"/>
        <v>1</v>
      </c>
      <c r="H10">
        <f t="shared" si="1"/>
        <v>1</v>
      </c>
      <c r="I10">
        <f t="shared" si="2"/>
        <v>4</v>
      </c>
      <c r="M10" s="4">
        <f>F10/E10</f>
        <v>1.2590361445783131</v>
      </c>
      <c r="N10">
        <f>IF(E10&gt;400,1,0)</f>
        <v>0</v>
      </c>
      <c r="O10">
        <f>IF(N10=1,F10,0)</f>
        <v>0</v>
      </c>
      <c r="P10" t="str">
        <f>B10&amp;" "&amp;C10</f>
        <v>Ostroleka Suwalki</v>
      </c>
    </row>
    <row r="11" spans="1:17" x14ac:dyDescent="0.25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>
        <f t="shared" si="0"/>
        <v>0</v>
      </c>
      <c r="H11">
        <f t="shared" si="1"/>
        <v>1</v>
      </c>
      <c r="I11">
        <f t="shared" si="2"/>
        <v>0</v>
      </c>
      <c r="M11" s="4">
        <f>F11/E11</f>
        <v>3.5510204081632653</v>
      </c>
      <c r="N11">
        <f>IF(E11&gt;400,1,0)</f>
        <v>0</v>
      </c>
      <c r="O11">
        <f>IF(N11=1,F11,0)</f>
        <v>0</v>
      </c>
      <c r="P11" t="str">
        <f>B11&amp;" "&amp;C11</f>
        <v>Poznan Gubin</v>
      </c>
    </row>
    <row r="12" spans="1:17" x14ac:dyDescent="0.25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>
        <f t="shared" si="0"/>
        <v>0</v>
      </c>
      <c r="H12">
        <f t="shared" si="1"/>
        <v>0</v>
      </c>
      <c r="I12">
        <f t="shared" si="2"/>
        <v>0</v>
      </c>
      <c r="M12" s="4">
        <f>F12/E12</f>
        <v>3.71</v>
      </c>
      <c r="N12">
        <f>IF(E12&gt;400,1,0)</f>
        <v>0</v>
      </c>
      <c r="O12">
        <f>IF(N12=1,F12,0)</f>
        <v>0</v>
      </c>
      <c r="P12" t="str">
        <f>B12&amp;" "&amp;C12</f>
        <v>Skierniewice Tarnow</v>
      </c>
    </row>
    <row r="13" spans="1:17" x14ac:dyDescent="0.25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>
        <f t="shared" si="0"/>
        <v>1</v>
      </c>
      <c r="H13">
        <f t="shared" si="1"/>
        <v>1</v>
      </c>
      <c r="I13">
        <f t="shared" si="2"/>
        <v>1</v>
      </c>
      <c r="M13" s="4">
        <f>F13/E13</f>
        <v>3.3378378378378377</v>
      </c>
      <c r="N13">
        <f>IF(E13&gt;400,1,0)</f>
        <v>0</v>
      </c>
      <c r="O13">
        <f>IF(N13=1,F13,0)</f>
        <v>0</v>
      </c>
      <c r="P13" t="str">
        <f>B13&amp;" "&amp;C13</f>
        <v>Tarnow Katowice</v>
      </c>
      <c r="Q13">
        <f>SUM(O:O)</f>
        <v>21108</v>
      </c>
    </row>
    <row r="14" spans="1:17" x14ac:dyDescent="0.25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>
        <f t="shared" si="0"/>
        <v>0</v>
      </c>
      <c r="H14">
        <f t="shared" si="1"/>
        <v>1</v>
      </c>
      <c r="I14">
        <f t="shared" si="2"/>
        <v>0</v>
      </c>
      <c r="M14" s="4">
        <f>F14/E14</f>
        <v>2.2546816479400751</v>
      </c>
      <c r="N14">
        <f>IF(E14&gt;400,1,0)</f>
        <v>0</v>
      </c>
      <c r="O14">
        <f>IF(N14=1,F14,0)</f>
        <v>0</v>
      </c>
      <c r="P14" t="str">
        <f>B14&amp;" "&amp;C14</f>
        <v>Radom Konin</v>
      </c>
    </row>
    <row r="15" spans="1:17" x14ac:dyDescent="0.25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>
        <f t="shared" si="0"/>
        <v>1</v>
      </c>
      <c r="H15">
        <f t="shared" si="1"/>
        <v>1</v>
      </c>
      <c r="I15">
        <f t="shared" si="2"/>
        <v>1</v>
      </c>
      <c r="M15" s="4">
        <f>F15/E15</f>
        <v>3.8363636363636364</v>
      </c>
      <c r="N15">
        <f>IF(E15&gt;400,1,0)</f>
        <v>0</v>
      </c>
      <c r="O15">
        <f>IF(N15=1,F15,0)</f>
        <v>0</v>
      </c>
      <c r="P15" t="str">
        <f>B15&amp;" "&amp;C15</f>
        <v>Konin Torun</v>
      </c>
    </row>
    <row r="16" spans="1:17" x14ac:dyDescent="0.25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>
        <f t="shared" si="0"/>
        <v>0</v>
      </c>
      <c r="H16">
        <f t="shared" si="1"/>
        <v>0</v>
      </c>
      <c r="I16">
        <f t="shared" si="2"/>
        <v>0</v>
      </c>
      <c r="M16" s="4">
        <f>F16/E16</f>
        <v>1.8034682080924855</v>
      </c>
      <c r="N16">
        <f>IF(E16&gt;400,1,0)</f>
        <v>0</v>
      </c>
      <c r="O16">
        <f>IF(N16=1,F16,0)</f>
        <v>0</v>
      </c>
      <c r="P16" t="str">
        <f>B16&amp;" "&amp;C16</f>
        <v>Kuznica Bialostocka Ostroleka</v>
      </c>
    </row>
    <row r="17" spans="1:16" x14ac:dyDescent="0.25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>
        <f t="shared" si="0"/>
        <v>1</v>
      </c>
      <c r="H17">
        <f t="shared" si="1"/>
        <v>1</v>
      </c>
      <c r="I17">
        <f t="shared" si="2"/>
        <v>1</v>
      </c>
      <c r="M17" s="4">
        <f>F17/E17</f>
        <v>3.3149606299212597</v>
      </c>
      <c r="N17">
        <f>IF(E17&gt;400,1,0)</f>
        <v>0</v>
      </c>
      <c r="O17">
        <f>IF(N17=1,F17,0)</f>
        <v>0</v>
      </c>
      <c r="P17" t="str">
        <f>B17&amp;" "&amp;C17</f>
        <v>Ostroleka Olsztyn</v>
      </c>
    </row>
    <row r="18" spans="1:16" x14ac:dyDescent="0.25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>
        <f t="shared" si="0"/>
        <v>1</v>
      </c>
      <c r="H18">
        <f t="shared" si="1"/>
        <v>1</v>
      </c>
      <c r="I18">
        <f t="shared" si="2"/>
        <v>2</v>
      </c>
      <c r="M18" s="4">
        <f>F18/E18</f>
        <v>3.5254237288135593</v>
      </c>
      <c r="N18">
        <f>IF(E18&gt;400,1,0)</f>
        <v>0</v>
      </c>
      <c r="O18">
        <f>IF(N18=1,F18,0)</f>
        <v>0</v>
      </c>
      <c r="P18" t="str">
        <f>B18&amp;" "&amp;C18</f>
        <v>Olsztyn Ciechanow</v>
      </c>
    </row>
    <row r="19" spans="1:16" x14ac:dyDescent="0.25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>
        <f t="shared" si="0"/>
        <v>1</v>
      </c>
      <c r="H19">
        <f t="shared" si="1"/>
        <v>1</v>
      </c>
      <c r="I19">
        <f t="shared" si="2"/>
        <v>3</v>
      </c>
      <c r="M19" s="4">
        <f>F19/E19</f>
        <v>2.5304347826086957</v>
      </c>
      <c r="N19">
        <f>IF(E19&gt;400,1,0)</f>
        <v>0</v>
      </c>
      <c r="O19">
        <f>IF(N19=1,F19,0)</f>
        <v>0</v>
      </c>
      <c r="P19" t="str">
        <f>B19&amp;" "&amp;C19</f>
        <v>Ciechanow Olsztyn</v>
      </c>
    </row>
    <row r="20" spans="1:16" x14ac:dyDescent="0.25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>
        <f t="shared" si="0"/>
        <v>1</v>
      </c>
      <c r="H20">
        <f t="shared" si="1"/>
        <v>1</v>
      </c>
      <c r="I20">
        <f t="shared" si="2"/>
        <v>4</v>
      </c>
      <c r="M20" s="4">
        <f>F20/E20</f>
        <v>3.3536585365853657</v>
      </c>
      <c r="N20">
        <f>IF(E20&gt;400,1,0)</f>
        <v>0</v>
      </c>
      <c r="O20">
        <f>IF(N20=1,F20,0)</f>
        <v>0</v>
      </c>
      <c r="P20" t="str">
        <f>B20&amp;" "&amp;C20</f>
        <v>Olsztyn Lomza</v>
      </c>
    </row>
    <row r="21" spans="1:16" x14ac:dyDescent="0.25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>
        <f t="shared" si="0"/>
        <v>1</v>
      </c>
      <c r="H21">
        <f t="shared" si="1"/>
        <v>1</v>
      </c>
      <c r="I21">
        <f t="shared" si="2"/>
        <v>5</v>
      </c>
      <c r="M21" s="4">
        <f>F21/E21</f>
        <v>3.0826446280991737</v>
      </c>
      <c r="N21">
        <f>IF(E21&gt;400,1,0)</f>
        <v>0</v>
      </c>
      <c r="O21">
        <f>IF(N21=1,F21,0)</f>
        <v>0</v>
      </c>
      <c r="P21" t="str">
        <f>B21&amp;" "&amp;C21</f>
        <v>Lomza Ciechanow</v>
      </c>
    </row>
    <row r="22" spans="1:16" x14ac:dyDescent="0.25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>
        <f t="shared" si="0"/>
        <v>1</v>
      </c>
      <c r="H22">
        <f t="shared" si="1"/>
        <v>1</v>
      </c>
      <c r="I22">
        <f t="shared" si="2"/>
        <v>6</v>
      </c>
      <c r="M22" s="4">
        <f>F22/E22</f>
        <v>1.7723577235772359</v>
      </c>
      <c r="N22">
        <f>IF(E22&gt;400,1,0)</f>
        <v>0</v>
      </c>
      <c r="O22">
        <f>IF(N22=1,F22,0)</f>
        <v>0</v>
      </c>
      <c r="P22" t="str">
        <f>B22&amp;" "&amp;C22</f>
        <v>Ciechanow Olsztyn</v>
      </c>
    </row>
    <row r="23" spans="1:16" x14ac:dyDescent="0.25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>
        <f t="shared" si="0"/>
        <v>1</v>
      </c>
      <c r="H23">
        <f t="shared" si="1"/>
        <v>1</v>
      </c>
      <c r="I23">
        <f t="shared" si="2"/>
        <v>7</v>
      </c>
      <c r="M23" s="4">
        <f>F23/E23</f>
        <v>4.0184049079754605</v>
      </c>
      <c r="N23">
        <f>IF(E23&gt;400,1,0)</f>
        <v>0</v>
      </c>
      <c r="O23">
        <f>IF(N23=1,F23,0)</f>
        <v>0</v>
      </c>
      <c r="P23" t="str">
        <f>B23&amp;" "&amp;C23</f>
        <v>Olsztyn Torun</v>
      </c>
    </row>
    <row r="24" spans="1:16" x14ac:dyDescent="0.25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>
        <f t="shared" si="0"/>
        <v>1</v>
      </c>
      <c r="H24">
        <f t="shared" si="1"/>
        <v>1</v>
      </c>
      <c r="I24">
        <f t="shared" si="2"/>
        <v>8</v>
      </c>
      <c r="M24" s="4">
        <f>F24/E24</f>
        <v>2.6615384615384614</v>
      </c>
      <c r="N24">
        <f>IF(E24&gt;400,1,0)</f>
        <v>0</v>
      </c>
      <c r="O24">
        <f>IF(N24=1,F24,0)</f>
        <v>0</v>
      </c>
      <c r="P24" t="str">
        <f>B24&amp;" "&amp;C24</f>
        <v>Torun Pila</v>
      </c>
    </row>
    <row r="25" spans="1:16" x14ac:dyDescent="0.25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>
        <f t="shared" si="0"/>
        <v>0</v>
      </c>
      <c r="H25">
        <f t="shared" si="1"/>
        <v>1</v>
      </c>
      <c r="I25">
        <f t="shared" si="2"/>
        <v>0</v>
      </c>
      <c r="M25" s="4">
        <f>F25/E25</f>
        <v>2.8333333333333335</v>
      </c>
      <c r="N25">
        <f>IF(E25&gt;400,1,0)</f>
        <v>0</v>
      </c>
      <c r="O25">
        <f>IF(N25=1,F25,0)</f>
        <v>0</v>
      </c>
      <c r="P25" t="str">
        <f>B25&amp;" "&amp;C25</f>
        <v>Kolbaskowo Szczecin</v>
      </c>
    </row>
    <row r="26" spans="1:16" x14ac:dyDescent="0.25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>
        <f t="shared" si="0"/>
        <v>1</v>
      </c>
      <c r="H26">
        <f t="shared" si="1"/>
        <v>1</v>
      </c>
      <c r="I26">
        <f t="shared" si="2"/>
        <v>1</v>
      </c>
      <c r="M26" s="4">
        <f>F26/E26</f>
        <v>2.2956521739130435</v>
      </c>
      <c r="N26">
        <f>IF(E26&gt;400,1,0)</f>
        <v>0</v>
      </c>
      <c r="O26">
        <f>IF(N26=1,F26,0)</f>
        <v>0</v>
      </c>
      <c r="P26" t="str">
        <f>B26&amp;" "&amp;C26</f>
        <v>Szczecin Swinoujscie</v>
      </c>
    </row>
    <row r="27" spans="1:16" x14ac:dyDescent="0.25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>
        <f t="shared" si="0"/>
        <v>1</v>
      </c>
      <c r="H27">
        <f t="shared" si="1"/>
        <v>1</v>
      </c>
      <c r="I27">
        <f t="shared" si="2"/>
        <v>2</v>
      </c>
      <c r="M27" s="4">
        <f>F27/E27</f>
        <v>4.24</v>
      </c>
      <c r="N27">
        <f>IF(E27&gt;400,1,0)</f>
        <v>0</v>
      </c>
      <c r="O27">
        <f>IF(N27=1,F27,0)</f>
        <v>0</v>
      </c>
      <c r="P27" t="str">
        <f>B27&amp;" "&amp;C27</f>
        <v>Swinoujscie Szczecin</v>
      </c>
    </row>
    <row r="28" spans="1:16" x14ac:dyDescent="0.25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>
        <f t="shared" si="0"/>
        <v>1</v>
      </c>
      <c r="H28">
        <f t="shared" si="1"/>
        <v>1</v>
      </c>
      <c r="I28">
        <f t="shared" si="2"/>
        <v>3</v>
      </c>
      <c r="M28" s="4">
        <f>F28/E28</f>
        <v>3.3050847457627119</v>
      </c>
      <c r="N28">
        <f>IF(E28&gt;400,1,0)</f>
        <v>0</v>
      </c>
      <c r="O28">
        <f>IF(N28=1,F28,0)</f>
        <v>0</v>
      </c>
      <c r="P28" t="str">
        <f>B28&amp;" "&amp;C28</f>
        <v>Szczecin Kostrzyn</v>
      </c>
    </row>
    <row r="29" spans="1:16" x14ac:dyDescent="0.25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>
        <f t="shared" si="0"/>
        <v>1</v>
      </c>
      <c r="H29">
        <f t="shared" si="1"/>
        <v>1</v>
      </c>
      <c r="I29">
        <f t="shared" si="2"/>
        <v>4</v>
      </c>
      <c r="M29" s="4">
        <f>F29/E29</f>
        <v>1.4682539682539681</v>
      </c>
      <c r="N29">
        <f>IF(E29&gt;400,1,0)</f>
        <v>0</v>
      </c>
      <c r="O29">
        <f>IF(N29=1,F29,0)</f>
        <v>0</v>
      </c>
      <c r="P29" t="str">
        <f>B29&amp;" "&amp;C29</f>
        <v>Kostrzyn Kolbaskowo</v>
      </c>
    </row>
    <row r="30" spans="1:16" x14ac:dyDescent="0.25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>
        <f t="shared" si="0"/>
        <v>1</v>
      </c>
      <c r="H30">
        <f t="shared" si="1"/>
        <v>1</v>
      </c>
      <c r="I30">
        <f t="shared" si="2"/>
        <v>5</v>
      </c>
      <c r="M30" s="4">
        <f>F30/E30</f>
        <v>1.6372549019607843</v>
      </c>
      <c r="N30">
        <f>IF(E30&gt;400,1,0)</f>
        <v>0</v>
      </c>
      <c r="O30">
        <f>IF(N30=1,F30,0)</f>
        <v>0</v>
      </c>
      <c r="P30" t="str">
        <f>B30&amp;" "&amp;C30</f>
        <v>Kolbaskowo Gorzow Wielkopolski</v>
      </c>
    </row>
    <row r="31" spans="1:16" x14ac:dyDescent="0.25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>
        <f t="shared" si="0"/>
        <v>1</v>
      </c>
      <c r="H31">
        <f t="shared" si="1"/>
        <v>1</v>
      </c>
      <c r="I31">
        <f t="shared" si="2"/>
        <v>6</v>
      </c>
      <c r="M31" s="4">
        <f>F31/E31</f>
        <v>3.6585365853658538</v>
      </c>
      <c r="N31">
        <f>IF(E31&gt;400,1,0)</f>
        <v>0</v>
      </c>
      <c r="O31">
        <f>IF(N31=1,F31,0)</f>
        <v>0</v>
      </c>
      <c r="P31" t="str">
        <f>B31&amp;" "&amp;C31</f>
        <v>Gorzow Wielkopolski Pila</v>
      </c>
    </row>
    <row r="32" spans="1:16" x14ac:dyDescent="0.25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>
        <f t="shared" si="0"/>
        <v>1</v>
      </c>
      <c r="H32">
        <f t="shared" si="1"/>
        <v>1</v>
      </c>
      <c r="I32">
        <f t="shared" si="2"/>
        <v>7</v>
      </c>
      <c r="M32" s="4">
        <f>F32/E32</f>
        <v>3.3592233009708736</v>
      </c>
      <c r="N32">
        <f>IF(E32&gt;400,1,0)</f>
        <v>0</v>
      </c>
      <c r="O32">
        <f>IF(N32=1,F32,0)</f>
        <v>0</v>
      </c>
      <c r="P32" t="str">
        <f>B32&amp;" "&amp;C32</f>
        <v>Pila Poznan</v>
      </c>
    </row>
    <row r="33" spans="1:16" x14ac:dyDescent="0.25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>
        <f t="shared" si="0"/>
        <v>0</v>
      </c>
      <c r="H33">
        <f t="shared" si="1"/>
        <v>1</v>
      </c>
      <c r="I33">
        <f t="shared" si="2"/>
        <v>0</v>
      </c>
      <c r="M33" s="4">
        <f>F33/E33</f>
        <v>1.9047619047619047</v>
      </c>
      <c r="N33">
        <f>IF(E33&gt;400,1,0)</f>
        <v>0</v>
      </c>
      <c r="O33">
        <f>IF(N33=1,F33,0)</f>
        <v>0</v>
      </c>
      <c r="P33" t="str">
        <f>B33&amp;" "&amp;C33</f>
        <v>Jakuszyce Kalisz</v>
      </c>
    </row>
    <row r="34" spans="1:16" x14ac:dyDescent="0.25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>
        <f t="shared" si="0"/>
        <v>1</v>
      </c>
      <c r="H34">
        <f t="shared" si="1"/>
        <v>1</v>
      </c>
      <c r="I34">
        <f t="shared" si="2"/>
        <v>1</v>
      </c>
      <c r="M34" s="4">
        <f>F34/E34</f>
        <v>4.046875</v>
      </c>
      <c r="N34">
        <f>IF(E34&gt;400,1,0)</f>
        <v>0</v>
      </c>
      <c r="O34">
        <f>IF(N34=1,F34,0)</f>
        <v>0</v>
      </c>
      <c r="P34" t="str">
        <f>B34&amp;" "&amp;C34</f>
        <v>Kalisz Piotrkow Trybunalski</v>
      </c>
    </row>
    <row r="35" spans="1:16" x14ac:dyDescent="0.25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>
        <f t="shared" si="0"/>
        <v>1</v>
      </c>
      <c r="H35">
        <f t="shared" si="1"/>
        <v>1</v>
      </c>
      <c r="I35">
        <f t="shared" si="2"/>
        <v>2</v>
      </c>
      <c r="M35" s="4">
        <f>F35/E35</f>
        <v>2.0389610389610389</v>
      </c>
      <c r="N35">
        <f>IF(E35&gt;400,1,0)</f>
        <v>0</v>
      </c>
      <c r="O35">
        <f>IF(N35=1,F35,0)</f>
        <v>0</v>
      </c>
      <c r="P35" t="str">
        <f>B35&amp;" "&amp;C35</f>
        <v>Piotrkow Trybunalski Konin</v>
      </c>
    </row>
    <row r="36" spans="1:16" x14ac:dyDescent="0.25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>
        <f t="shared" si="0"/>
        <v>0</v>
      </c>
      <c r="H36">
        <f t="shared" si="1"/>
        <v>1</v>
      </c>
      <c r="I36">
        <f t="shared" si="2"/>
        <v>0</v>
      </c>
      <c r="M36" s="4">
        <f>F36/E36</f>
        <v>2.1368421052631579</v>
      </c>
      <c r="N36">
        <f>IF(E36&gt;400,1,0)</f>
        <v>0</v>
      </c>
      <c r="O36">
        <f>IF(N36=1,F36,0)</f>
        <v>0</v>
      </c>
      <c r="P36" t="str">
        <f>B36&amp;" "&amp;C36</f>
        <v>Gdansk Torun</v>
      </c>
    </row>
    <row r="37" spans="1:16" x14ac:dyDescent="0.25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>
        <f t="shared" si="0"/>
        <v>1</v>
      </c>
      <c r="H37">
        <f t="shared" si="1"/>
        <v>1</v>
      </c>
      <c r="I37">
        <f t="shared" si="2"/>
        <v>1</v>
      </c>
      <c r="M37" s="4">
        <f>F37/E37</f>
        <v>1.6370370370370371</v>
      </c>
      <c r="N37">
        <f>IF(E37&gt;400,1,0)</f>
        <v>0</v>
      </c>
      <c r="O37">
        <f>IF(N37=1,F37,0)</f>
        <v>0</v>
      </c>
      <c r="P37" t="str">
        <f>B37&amp;" "&amp;C37</f>
        <v>Torun Pila</v>
      </c>
    </row>
    <row r="38" spans="1:16" x14ac:dyDescent="0.25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>
        <f t="shared" si="0"/>
        <v>1</v>
      </c>
      <c r="H38">
        <f t="shared" si="1"/>
        <v>1</v>
      </c>
      <c r="I38">
        <f t="shared" si="2"/>
        <v>2</v>
      </c>
      <c r="M38" s="4">
        <f>F38/E38</f>
        <v>2.9375</v>
      </c>
      <c r="N38">
        <f>IF(E38&gt;400,1,0)</f>
        <v>0</v>
      </c>
      <c r="O38">
        <f>IF(N38=1,F38,0)</f>
        <v>0</v>
      </c>
      <c r="P38" t="str">
        <f>B38&amp;" "&amp;C38</f>
        <v>Pila Koszalin</v>
      </c>
    </row>
    <row r="39" spans="1:16" x14ac:dyDescent="0.25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>
        <f t="shared" si="0"/>
        <v>1</v>
      </c>
      <c r="H39">
        <f t="shared" si="1"/>
        <v>1</v>
      </c>
      <c r="I39">
        <f t="shared" si="2"/>
        <v>3</v>
      </c>
      <c r="M39" s="4">
        <f>F39/E39</f>
        <v>2.0078125</v>
      </c>
      <c r="N39">
        <f>IF(E39&gt;400,1,0)</f>
        <v>0</v>
      </c>
      <c r="O39">
        <f>IF(N39=1,F39,0)</f>
        <v>0</v>
      </c>
      <c r="P39" t="str">
        <f>B39&amp;" "&amp;C39</f>
        <v>Koszalin Pila</v>
      </c>
    </row>
    <row r="40" spans="1:16" x14ac:dyDescent="0.25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>
        <f t="shared" si="0"/>
        <v>1</v>
      </c>
      <c r="H40">
        <f t="shared" si="1"/>
        <v>1</v>
      </c>
      <c r="I40">
        <f t="shared" si="2"/>
        <v>4</v>
      </c>
      <c r="M40" s="4">
        <f>F40/E40</f>
        <v>1.7160493827160495</v>
      </c>
      <c r="N40">
        <f>IF(E40&gt;400,1,0)</f>
        <v>0</v>
      </c>
      <c r="O40">
        <f>IF(N40=1,F40,0)</f>
        <v>0</v>
      </c>
      <c r="P40" t="str">
        <f>B40&amp;" "&amp;C40</f>
        <v>Pila Czestochowa</v>
      </c>
    </row>
    <row r="41" spans="1:16" x14ac:dyDescent="0.25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>
        <f t="shared" si="0"/>
        <v>0</v>
      </c>
      <c r="H41">
        <f t="shared" si="1"/>
        <v>1</v>
      </c>
      <c r="I41">
        <f t="shared" si="2"/>
        <v>0</v>
      </c>
      <c r="M41" s="4">
        <f>F41/E41</f>
        <v>2.9490909090909092</v>
      </c>
      <c r="N41">
        <f>IF(E41&gt;400,1,0)</f>
        <v>1</v>
      </c>
      <c r="O41">
        <f>IF(N41=1,F41,0)</f>
        <v>1622</v>
      </c>
      <c r="P41" t="str">
        <f>B41&amp;" "&amp;C41</f>
        <v>Lomza Chyzne</v>
      </c>
    </row>
    <row r="42" spans="1:16" x14ac:dyDescent="0.25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>
        <f t="shared" si="0"/>
        <v>0</v>
      </c>
      <c r="H42">
        <f t="shared" si="1"/>
        <v>0</v>
      </c>
      <c r="I42">
        <f t="shared" si="2"/>
        <v>0</v>
      </c>
      <c r="M42" s="4">
        <f>F42/E42</f>
        <v>2.3540372670807455</v>
      </c>
      <c r="N42">
        <f>IF(E42&gt;400,1,0)</f>
        <v>0</v>
      </c>
      <c r="O42">
        <f>IF(N42=1,F42,0)</f>
        <v>0</v>
      </c>
      <c r="P42" t="str">
        <f>B42&amp;" "&amp;C42</f>
        <v>Koszalin Swinoujscie</v>
      </c>
    </row>
    <row r="43" spans="1:16" x14ac:dyDescent="0.25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>
        <f t="shared" si="0"/>
        <v>1</v>
      </c>
      <c r="H43">
        <f t="shared" si="1"/>
        <v>1</v>
      </c>
      <c r="I43">
        <f t="shared" si="2"/>
        <v>1</v>
      </c>
      <c r="M43" s="4">
        <f>F43/E43</f>
        <v>1.0943396226415094</v>
      </c>
      <c r="N43">
        <f>IF(E43&gt;400,1,0)</f>
        <v>0</v>
      </c>
      <c r="O43">
        <f>IF(N43=1,F43,0)</f>
        <v>0</v>
      </c>
      <c r="P43" t="str">
        <f>B43&amp;" "&amp;C43</f>
        <v>Swinoujscie Szczecin</v>
      </c>
    </row>
    <row r="44" spans="1:16" x14ac:dyDescent="0.25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>
        <f t="shared" si="0"/>
        <v>0</v>
      </c>
      <c r="H44">
        <f t="shared" si="1"/>
        <v>0</v>
      </c>
      <c r="I44">
        <f t="shared" si="2"/>
        <v>0</v>
      </c>
      <c r="M44" s="4">
        <f>F44/E44</f>
        <v>2.5931034482758619</v>
      </c>
      <c r="N44">
        <f>IF(E44&gt;400,1,0)</f>
        <v>0</v>
      </c>
      <c r="O44">
        <f>IF(N44=1,F44,0)</f>
        <v>0</v>
      </c>
      <c r="P44" t="str">
        <f>B44&amp;" "&amp;C44</f>
        <v>Pila Torun</v>
      </c>
    </row>
    <row r="45" spans="1:16" x14ac:dyDescent="0.25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>
        <f t="shared" si="0"/>
        <v>0</v>
      </c>
      <c r="H45">
        <f t="shared" si="1"/>
        <v>0</v>
      </c>
      <c r="I45">
        <f t="shared" si="2"/>
        <v>0</v>
      </c>
      <c r="M45" s="4">
        <f>F45/E45</f>
        <v>3.0205479452054793</v>
      </c>
      <c r="N45">
        <f>IF(E45&gt;400,1,0)</f>
        <v>0</v>
      </c>
      <c r="O45">
        <f>IF(N45=1,F45,0)</f>
        <v>0</v>
      </c>
      <c r="P45" t="str">
        <f>B45&amp;" "&amp;C45</f>
        <v>Tarnow Krosno</v>
      </c>
    </row>
    <row r="46" spans="1:16" x14ac:dyDescent="0.25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>
        <f t="shared" si="0"/>
        <v>0</v>
      </c>
      <c r="H46">
        <f t="shared" si="1"/>
        <v>1</v>
      </c>
      <c r="I46">
        <f t="shared" si="2"/>
        <v>0</v>
      </c>
      <c r="M46" s="4">
        <f>F46/E46</f>
        <v>2.4968152866242037</v>
      </c>
      <c r="N46">
        <f>IF(E46&gt;400,1,0)</f>
        <v>0</v>
      </c>
      <c r="O46">
        <f>IF(N46=1,F46,0)</f>
        <v>0</v>
      </c>
      <c r="P46" t="str">
        <f>B46&amp;" "&amp;C46</f>
        <v>Katowice Piotrkow Trybunalski</v>
      </c>
    </row>
    <row r="47" spans="1:16" x14ac:dyDescent="0.25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>
        <f t="shared" si="0"/>
        <v>0</v>
      </c>
      <c r="H47">
        <f t="shared" si="1"/>
        <v>0</v>
      </c>
      <c r="I47">
        <f t="shared" si="2"/>
        <v>0</v>
      </c>
      <c r="M47" s="4">
        <f>F47/E47</f>
        <v>1.9909909909909911</v>
      </c>
      <c r="N47">
        <f>IF(E47&gt;400,1,0)</f>
        <v>0</v>
      </c>
      <c r="O47">
        <f>IF(N47=1,F47,0)</f>
        <v>0</v>
      </c>
      <c r="P47" t="str">
        <f>B47&amp;" "&amp;C47</f>
        <v>Plock Torun</v>
      </c>
    </row>
    <row r="48" spans="1:16" x14ac:dyDescent="0.25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>
        <f t="shared" si="0"/>
        <v>0</v>
      </c>
      <c r="H48">
        <f t="shared" si="1"/>
        <v>0</v>
      </c>
      <c r="I48">
        <f t="shared" si="2"/>
        <v>0</v>
      </c>
      <c r="M48" s="4">
        <f>F48/E48</f>
        <v>1.5380116959064327</v>
      </c>
      <c r="N48">
        <f>IF(E48&gt;400,1,0)</f>
        <v>0</v>
      </c>
      <c r="O48">
        <f>IF(N48=1,F48,0)</f>
        <v>0</v>
      </c>
      <c r="P48" t="str">
        <f>B48&amp;" "&amp;C48</f>
        <v>Kudowa-Slone Jakuszyce</v>
      </c>
    </row>
    <row r="49" spans="1:16" x14ac:dyDescent="0.25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>
        <f t="shared" si="0"/>
        <v>0</v>
      </c>
      <c r="H49">
        <f t="shared" si="1"/>
        <v>1</v>
      </c>
      <c r="I49">
        <f t="shared" si="2"/>
        <v>0</v>
      </c>
      <c r="M49" s="4">
        <f>F49/E49</f>
        <v>1.7777777777777777</v>
      </c>
      <c r="N49">
        <f>IF(E49&gt;400,1,0)</f>
        <v>0</v>
      </c>
      <c r="O49">
        <f>IF(N49=1,F49,0)</f>
        <v>0</v>
      </c>
      <c r="P49" t="str">
        <f>B49&amp;" "&amp;C49</f>
        <v>Elblag Ciechanow</v>
      </c>
    </row>
    <row r="50" spans="1:16" x14ac:dyDescent="0.25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>
        <f t="shared" si="0"/>
        <v>0</v>
      </c>
      <c r="H50">
        <f t="shared" si="1"/>
        <v>1</v>
      </c>
      <c r="I50">
        <f t="shared" si="2"/>
        <v>0</v>
      </c>
      <c r="M50" s="4">
        <f>F50/E50</f>
        <v>1.7622377622377623</v>
      </c>
      <c r="N50">
        <f>IF(E50&gt;400,1,0)</f>
        <v>0</v>
      </c>
      <c r="O50">
        <f>IF(N50=1,F50,0)</f>
        <v>0</v>
      </c>
      <c r="P50" t="str">
        <f>B50&amp;" "&amp;C50</f>
        <v>Kudowa-Slone Opole</v>
      </c>
    </row>
    <row r="51" spans="1:16" x14ac:dyDescent="0.25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>
        <f t="shared" si="0"/>
        <v>1</v>
      </c>
      <c r="H51">
        <f t="shared" si="1"/>
        <v>1</v>
      </c>
      <c r="I51">
        <f t="shared" si="2"/>
        <v>1</v>
      </c>
      <c r="M51" s="4">
        <f>F51/E51</f>
        <v>3.7553956834532376</v>
      </c>
      <c r="N51">
        <f>IF(E51&gt;400,1,0)</f>
        <v>0</v>
      </c>
      <c r="O51">
        <f>IF(N51=1,F51,0)</f>
        <v>0</v>
      </c>
      <c r="P51" t="str">
        <f>B51&amp;" "&amp;C51</f>
        <v>Opole Bielsko-Biala</v>
      </c>
    </row>
    <row r="52" spans="1:16" x14ac:dyDescent="0.25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>
        <f t="shared" si="0"/>
        <v>1</v>
      </c>
      <c r="H52">
        <f t="shared" si="1"/>
        <v>1</v>
      </c>
      <c r="I52">
        <f t="shared" si="2"/>
        <v>2</v>
      </c>
      <c r="M52" s="4">
        <f>F52/E52</f>
        <v>3.6859504132231407</v>
      </c>
      <c r="N52">
        <f>IF(E52&gt;400,1,0)</f>
        <v>0</v>
      </c>
      <c r="O52">
        <f>IF(N52=1,F52,0)</f>
        <v>0</v>
      </c>
      <c r="P52" t="str">
        <f>B52&amp;" "&amp;C52</f>
        <v>Bielsko-Biala Zakopane</v>
      </c>
    </row>
    <row r="53" spans="1:16" x14ac:dyDescent="0.25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>
        <f t="shared" si="0"/>
        <v>0</v>
      </c>
      <c r="H53">
        <f t="shared" si="1"/>
        <v>1</v>
      </c>
      <c r="I53">
        <f t="shared" si="2"/>
        <v>0</v>
      </c>
      <c r="M53" s="4">
        <f>F53/E53</f>
        <v>4</v>
      </c>
      <c r="N53">
        <f>IF(E53&gt;400,1,0)</f>
        <v>0</v>
      </c>
      <c r="O53">
        <f>IF(N53=1,F53,0)</f>
        <v>0</v>
      </c>
      <c r="P53" t="str">
        <f>B53&amp;" "&amp;C53</f>
        <v>Piotrkow Trybunalski Poznan</v>
      </c>
    </row>
    <row r="54" spans="1:16" x14ac:dyDescent="0.25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>
        <f t="shared" si="0"/>
        <v>0</v>
      </c>
      <c r="H54">
        <f t="shared" si="1"/>
        <v>0</v>
      </c>
      <c r="I54">
        <f t="shared" si="2"/>
        <v>0</v>
      </c>
      <c r="M54" s="4">
        <f>F54/E54</f>
        <v>2.2602739726027399</v>
      </c>
      <c r="N54">
        <f>IF(E54&gt;400,1,0)</f>
        <v>0</v>
      </c>
      <c r="O54">
        <f>IF(N54=1,F54,0)</f>
        <v>0</v>
      </c>
      <c r="P54" t="str">
        <f>B54&amp;" "&amp;C54</f>
        <v>Piotrkow Trybunalski Konin</v>
      </c>
    </row>
    <row r="55" spans="1:16" x14ac:dyDescent="0.25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>
        <f t="shared" si="0"/>
        <v>1</v>
      </c>
      <c r="H55">
        <f t="shared" si="1"/>
        <v>1</v>
      </c>
      <c r="I55">
        <f t="shared" si="2"/>
        <v>1</v>
      </c>
      <c r="M55" s="4">
        <f>F55/E55</f>
        <v>3.1694915254237288</v>
      </c>
      <c r="N55">
        <f>IF(E55&gt;400,1,0)</f>
        <v>0</v>
      </c>
      <c r="O55">
        <f>IF(N55=1,F55,0)</f>
        <v>0</v>
      </c>
      <c r="P55" t="str">
        <f>B55&amp;" "&amp;C55</f>
        <v>Konin Bydgoszcz</v>
      </c>
    </row>
    <row r="56" spans="1:16" x14ac:dyDescent="0.25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>
        <f t="shared" si="0"/>
        <v>1</v>
      </c>
      <c r="H56">
        <f t="shared" si="1"/>
        <v>1</v>
      </c>
      <c r="I56">
        <f t="shared" si="2"/>
        <v>2</v>
      </c>
      <c r="M56" s="4">
        <f>F56/E56</f>
        <v>2.0736842105263156</v>
      </c>
      <c r="N56">
        <f>IF(E56&gt;400,1,0)</f>
        <v>0</v>
      </c>
      <c r="O56">
        <f>IF(N56=1,F56,0)</f>
        <v>0</v>
      </c>
      <c r="P56" t="str">
        <f>B56&amp;" "&amp;C56</f>
        <v>Bydgoszcz Wloclawek</v>
      </c>
    </row>
    <row r="57" spans="1:16" x14ac:dyDescent="0.25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>
        <f t="shared" si="0"/>
        <v>1</v>
      </c>
      <c r="H57">
        <f t="shared" si="1"/>
        <v>1</v>
      </c>
      <c r="I57">
        <f t="shared" si="2"/>
        <v>3</v>
      </c>
      <c r="M57" s="4">
        <f>F57/E57</f>
        <v>3.0735294117647061</v>
      </c>
      <c r="N57">
        <f>IF(E57&gt;400,1,0)</f>
        <v>0</v>
      </c>
      <c r="O57">
        <f>IF(N57=1,F57,0)</f>
        <v>0</v>
      </c>
      <c r="P57" t="str">
        <f>B57&amp;" "&amp;C57</f>
        <v>Wloclawek Skierniewice</v>
      </c>
    </row>
    <row r="58" spans="1:16" x14ac:dyDescent="0.25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>
        <f t="shared" si="0"/>
        <v>1</v>
      </c>
      <c r="H58">
        <f t="shared" si="1"/>
        <v>1</v>
      </c>
      <c r="I58">
        <f t="shared" si="2"/>
        <v>4</v>
      </c>
      <c r="M58" s="4">
        <f>F58/E58</f>
        <v>1.7479674796747968</v>
      </c>
      <c r="N58">
        <f>IF(E58&gt;400,1,0)</f>
        <v>0</v>
      </c>
      <c r="O58">
        <f>IF(N58=1,F58,0)</f>
        <v>0</v>
      </c>
      <c r="P58" t="str">
        <f>B58&amp;" "&amp;C58</f>
        <v>Skierniewice Sieradz</v>
      </c>
    </row>
    <row r="59" spans="1:16" x14ac:dyDescent="0.25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>
        <f t="shared" si="0"/>
        <v>0</v>
      </c>
      <c r="H59">
        <f t="shared" si="1"/>
        <v>1</v>
      </c>
      <c r="I59">
        <f t="shared" si="2"/>
        <v>0</v>
      </c>
      <c r="M59" s="4">
        <f>F59/E59</f>
        <v>3.335740072202166</v>
      </c>
      <c r="N59">
        <f>IF(E59&gt;400,1,0)</f>
        <v>0</v>
      </c>
      <c r="O59">
        <f>IF(N59=1,F59,0)</f>
        <v>0</v>
      </c>
      <c r="P59" t="str">
        <f>B59&amp;" "&amp;C59</f>
        <v>Gorzow Wielkopolski Walbrzych</v>
      </c>
    </row>
    <row r="60" spans="1:16" x14ac:dyDescent="0.25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>
        <f t="shared" si="0"/>
        <v>0</v>
      </c>
      <c r="H60">
        <f t="shared" si="1"/>
        <v>0</v>
      </c>
      <c r="I60">
        <f t="shared" si="2"/>
        <v>0</v>
      </c>
      <c r="M60" s="4">
        <f>F60/E60</f>
        <v>2.7142857142857144</v>
      </c>
      <c r="N60">
        <f>IF(E60&gt;400,1,0)</f>
        <v>0</v>
      </c>
      <c r="O60">
        <f>IF(N60=1,F60,0)</f>
        <v>0</v>
      </c>
      <c r="P60" t="str">
        <f>B60&amp;" "&amp;C60</f>
        <v>Gubin Kostrzyn</v>
      </c>
    </row>
    <row r="61" spans="1:16" x14ac:dyDescent="0.25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>
        <f t="shared" si="0"/>
        <v>0</v>
      </c>
      <c r="H61">
        <f t="shared" si="1"/>
        <v>0</v>
      </c>
      <c r="I61">
        <f t="shared" si="2"/>
        <v>0</v>
      </c>
      <c r="M61" s="4">
        <f>F61/E61</f>
        <v>1.8289473684210527</v>
      </c>
      <c r="N61">
        <f>IF(E61&gt;400,1,0)</f>
        <v>0</v>
      </c>
      <c r="O61">
        <f>IF(N61=1,F61,0)</f>
        <v>0</v>
      </c>
      <c r="P61" t="str">
        <f>B61&amp;" "&amp;C61</f>
        <v>Zamosc Medyka</v>
      </c>
    </row>
    <row r="62" spans="1:16" x14ac:dyDescent="0.25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>
        <f t="shared" si="0"/>
        <v>1</v>
      </c>
      <c r="H62">
        <f t="shared" si="1"/>
        <v>1</v>
      </c>
      <c r="I62">
        <f t="shared" si="2"/>
        <v>1</v>
      </c>
      <c r="M62" s="4">
        <f>F62/E62</f>
        <v>2.0621468926553672</v>
      </c>
      <c r="N62">
        <f>IF(E62&gt;400,1,0)</f>
        <v>0</v>
      </c>
      <c r="O62">
        <f>IF(N62=1,F62,0)</f>
        <v>0</v>
      </c>
      <c r="P62" t="str">
        <f>B62&amp;" "&amp;C62</f>
        <v>Medyka Tarnobrzeg</v>
      </c>
    </row>
    <row r="63" spans="1:16" x14ac:dyDescent="0.25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  <c r="G63">
        <f t="shared" si="0"/>
        <v>1</v>
      </c>
      <c r="H63">
        <f t="shared" si="1"/>
        <v>1</v>
      </c>
      <c r="I63">
        <f t="shared" si="2"/>
        <v>2</v>
      </c>
      <c r="M63" s="5">
        <f>F63/E63</f>
        <v>4.260416666666667</v>
      </c>
      <c r="N63">
        <f>IF(E63&gt;400,1,0)</f>
        <v>0</v>
      </c>
      <c r="O63">
        <f>IF(N63=1,F63,0)</f>
        <v>0</v>
      </c>
      <c r="P63" t="str">
        <f>B63&amp;" "&amp;C63</f>
        <v>Tarnobrzeg Kielce</v>
      </c>
    </row>
    <row r="64" spans="1:16" x14ac:dyDescent="0.25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>
        <f t="shared" si="0"/>
        <v>0</v>
      </c>
      <c r="H64">
        <f t="shared" si="1"/>
        <v>1</v>
      </c>
      <c r="I64">
        <f t="shared" si="2"/>
        <v>0</v>
      </c>
      <c r="M64" s="4">
        <f>F64/E64</f>
        <v>3.5034965034965033</v>
      </c>
      <c r="N64">
        <f>IF(E64&gt;400,1,0)</f>
        <v>0</v>
      </c>
      <c r="O64">
        <f>IF(N64=1,F64,0)</f>
        <v>0</v>
      </c>
      <c r="P64" t="str">
        <f>B64&amp;" "&amp;C64</f>
        <v>Krosno Tarnobrzeg</v>
      </c>
    </row>
    <row r="65" spans="1:16" x14ac:dyDescent="0.25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>
        <f t="shared" si="0"/>
        <v>1</v>
      </c>
      <c r="H65">
        <f t="shared" si="1"/>
        <v>1</v>
      </c>
      <c r="I65">
        <f t="shared" si="2"/>
        <v>1</v>
      </c>
      <c r="M65" s="4">
        <f>F65/E65</f>
        <v>1.860655737704918</v>
      </c>
      <c r="N65">
        <f>IF(E65&gt;400,1,0)</f>
        <v>0</v>
      </c>
      <c r="O65">
        <f>IF(N65=1,F65,0)</f>
        <v>0</v>
      </c>
      <c r="P65" t="str">
        <f>B65&amp;" "&amp;C65</f>
        <v>Tarnobrzeg Radom</v>
      </c>
    </row>
    <row r="66" spans="1:16" x14ac:dyDescent="0.25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>
        <f t="shared" si="0"/>
        <v>1</v>
      </c>
      <c r="H66">
        <f t="shared" si="1"/>
        <v>1</v>
      </c>
      <c r="I66">
        <f t="shared" si="2"/>
        <v>2</v>
      </c>
      <c r="M66" s="4">
        <f>F66/E66</f>
        <v>1.3504273504273505</v>
      </c>
      <c r="N66">
        <f>IF(E66&gt;400,1,0)</f>
        <v>0</v>
      </c>
      <c r="O66">
        <f>IF(N66=1,F66,0)</f>
        <v>0</v>
      </c>
      <c r="P66" t="str">
        <f>B66&amp;" "&amp;C66</f>
        <v>Radom Skierniewice</v>
      </c>
    </row>
    <row r="67" spans="1:16" x14ac:dyDescent="0.25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>
        <f t="shared" si="0"/>
        <v>1</v>
      </c>
      <c r="H67">
        <f t="shared" si="1"/>
        <v>1</v>
      </c>
      <c r="I67">
        <f t="shared" si="2"/>
        <v>3</v>
      </c>
      <c r="M67" s="4">
        <f>F67/E67</f>
        <v>3.8976377952755907</v>
      </c>
      <c r="N67">
        <f>IF(E67&gt;400,1,0)</f>
        <v>0</v>
      </c>
      <c r="O67">
        <f>IF(N67=1,F67,0)</f>
        <v>0</v>
      </c>
      <c r="P67" t="str">
        <f>B67&amp;" "&amp;C67</f>
        <v>Skierniewice Wloclawek</v>
      </c>
    </row>
    <row r="68" spans="1:16" x14ac:dyDescent="0.25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>
        <f t="shared" ref="G68:G131" si="3">IF(B68=C67,1,0)</f>
        <v>0</v>
      </c>
      <c r="H68">
        <f t="shared" ref="H68:H131" si="4">IF(A68-A67=1,1,0)</f>
        <v>0</v>
      </c>
      <c r="I68">
        <f t="shared" ref="I68:I131" si="5">IF(AND(G68=1,H68=1),I67+1,0)</f>
        <v>0</v>
      </c>
      <c r="M68" s="4">
        <f>F68/E68</f>
        <v>3.0136054421768708</v>
      </c>
      <c r="N68">
        <f>IF(E68&gt;400,1,0)</f>
        <v>0</v>
      </c>
      <c r="O68">
        <f>IF(N68=1,F68,0)</f>
        <v>0</v>
      </c>
      <c r="P68" t="str">
        <f>B68&amp;" "&amp;C68</f>
        <v>Tarnow Katowice</v>
      </c>
    </row>
    <row r="69" spans="1:16" x14ac:dyDescent="0.25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>
        <f t="shared" si="3"/>
        <v>0</v>
      </c>
      <c r="H69">
        <f t="shared" si="4"/>
        <v>1</v>
      </c>
      <c r="I69">
        <f t="shared" si="5"/>
        <v>0</v>
      </c>
      <c r="M69" s="4">
        <f>F69/E69</f>
        <v>1.6838709677419355</v>
      </c>
      <c r="N69">
        <f>IF(E69&gt;400,1,0)</f>
        <v>0</v>
      </c>
      <c r="O69">
        <f>IF(N69=1,F69,0)</f>
        <v>0</v>
      </c>
      <c r="P69" t="str">
        <f>B69&amp;" "&amp;C69</f>
        <v>Gubin Gorzow Wielkopolski</v>
      </c>
    </row>
    <row r="70" spans="1:16" x14ac:dyDescent="0.25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>
        <f t="shared" si="3"/>
        <v>1</v>
      </c>
      <c r="H70">
        <f t="shared" si="4"/>
        <v>1</v>
      </c>
      <c r="I70">
        <f t="shared" si="5"/>
        <v>1</v>
      </c>
      <c r="M70" s="4">
        <f>F70/E70</f>
        <v>2.0862068965517242</v>
      </c>
      <c r="N70">
        <f>IF(E70&gt;400,1,0)</f>
        <v>0</v>
      </c>
      <c r="O70">
        <f>IF(N70=1,F70,0)</f>
        <v>0</v>
      </c>
      <c r="P70" t="str">
        <f>B70&amp;" "&amp;C70</f>
        <v>Gorzow Wielkopolski Zielona Gora</v>
      </c>
    </row>
    <row r="71" spans="1:16" x14ac:dyDescent="0.25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>
        <f t="shared" si="3"/>
        <v>1</v>
      </c>
      <c r="H71">
        <f t="shared" si="4"/>
        <v>1</v>
      </c>
      <c r="I71">
        <f t="shared" si="5"/>
        <v>2</v>
      </c>
      <c r="M71" s="4">
        <f>F71/E71</f>
        <v>4.2032520325203251</v>
      </c>
      <c r="N71">
        <f>IF(E71&gt;400,1,0)</f>
        <v>0</v>
      </c>
      <c r="O71">
        <f>IF(N71=1,F71,0)</f>
        <v>0</v>
      </c>
      <c r="P71" t="str">
        <f>B71&amp;" "&amp;C71</f>
        <v>Zielona Gora Poznan</v>
      </c>
    </row>
    <row r="72" spans="1:16" x14ac:dyDescent="0.25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>
        <f t="shared" si="3"/>
        <v>1</v>
      </c>
      <c r="H72">
        <f t="shared" si="4"/>
        <v>1</v>
      </c>
      <c r="I72">
        <f t="shared" si="5"/>
        <v>3</v>
      </c>
      <c r="M72" s="4">
        <f>F72/E72</f>
        <v>1.6015625</v>
      </c>
      <c r="N72">
        <f>IF(E72&gt;400,1,0)</f>
        <v>0</v>
      </c>
      <c r="O72">
        <f>IF(N72=1,F72,0)</f>
        <v>0</v>
      </c>
      <c r="P72" t="str">
        <f>B72&amp;" "&amp;C72</f>
        <v>Poznan Bydgoszcz</v>
      </c>
    </row>
    <row r="73" spans="1:16" x14ac:dyDescent="0.25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>
        <f t="shared" si="3"/>
        <v>1</v>
      </c>
      <c r="H73">
        <f t="shared" si="4"/>
        <v>1</v>
      </c>
      <c r="I73">
        <f t="shared" si="5"/>
        <v>4</v>
      </c>
      <c r="M73" s="4">
        <f>F73/E73</f>
        <v>1.3809523809523809</v>
      </c>
      <c r="N73">
        <f>IF(E73&gt;400,1,0)</f>
        <v>0</v>
      </c>
      <c r="O73">
        <f>IF(N73=1,F73,0)</f>
        <v>0</v>
      </c>
      <c r="P73" t="str">
        <f>B73&amp;" "&amp;C73</f>
        <v>Bydgoszcz Wloclawek</v>
      </c>
    </row>
    <row r="74" spans="1:16" x14ac:dyDescent="0.25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>
        <f t="shared" si="3"/>
        <v>0</v>
      </c>
      <c r="H74">
        <f t="shared" si="4"/>
        <v>0</v>
      </c>
      <c r="I74">
        <f t="shared" si="5"/>
        <v>0</v>
      </c>
      <c r="M74" s="4">
        <f>F74/E74</f>
        <v>1.073394495412844</v>
      </c>
      <c r="N74">
        <f>IF(E74&gt;400,1,0)</f>
        <v>0</v>
      </c>
      <c r="O74">
        <f>IF(N74=1,F74,0)</f>
        <v>0</v>
      </c>
      <c r="P74" t="str">
        <f>B74&amp;" "&amp;C74</f>
        <v>Chyzne Bielsko-Biala</v>
      </c>
    </row>
    <row r="75" spans="1:16" x14ac:dyDescent="0.25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>
        <f t="shared" si="3"/>
        <v>1</v>
      </c>
      <c r="H75">
        <f t="shared" si="4"/>
        <v>1</v>
      </c>
      <c r="I75">
        <f t="shared" si="5"/>
        <v>1</v>
      </c>
      <c r="M75" s="4">
        <f>F75/E75</f>
        <v>1.4956521739130435</v>
      </c>
      <c r="N75">
        <f>IF(E75&gt;400,1,0)</f>
        <v>0</v>
      </c>
      <c r="O75">
        <f>IF(N75=1,F75,0)</f>
        <v>0</v>
      </c>
      <c r="P75" t="str">
        <f>B75&amp;" "&amp;C75</f>
        <v>Bielsko-Biala Chyzne</v>
      </c>
    </row>
    <row r="76" spans="1:16" x14ac:dyDescent="0.25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>
        <f t="shared" si="3"/>
        <v>1</v>
      </c>
      <c r="H76">
        <f t="shared" si="4"/>
        <v>1</v>
      </c>
      <c r="I76">
        <f t="shared" si="5"/>
        <v>2</v>
      </c>
      <c r="M76" s="4">
        <f>F76/E76</f>
        <v>3.065040650406504</v>
      </c>
      <c r="N76">
        <f>IF(E76&gt;400,1,0)</f>
        <v>0</v>
      </c>
      <c r="O76">
        <f>IF(N76=1,F76,0)</f>
        <v>0</v>
      </c>
      <c r="P76" t="str">
        <f>B76&amp;" "&amp;C76</f>
        <v>Chyzne Bielsko-Biala</v>
      </c>
    </row>
    <row r="77" spans="1:16" x14ac:dyDescent="0.25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>
        <f t="shared" si="3"/>
        <v>1</v>
      </c>
      <c r="H77">
        <f t="shared" si="4"/>
        <v>1</v>
      </c>
      <c r="I77">
        <f t="shared" si="5"/>
        <v>3</v>
      </c>
      <c r="M77" s="4">
        <f>F77/E77</f>
        <v>2.3669724770642202</v>
      </c>
      <c r="N77">
        <f>IF(E77&gt;400,1,0)</f>
        <v>0</v>
      </c>
      <c r="O77">
        <f>IF(N77=1,F77,0)</f>
        <v>0</v>
      </c>
      <c r="P77" t="str">
        <f>B77&amp;" "&amp;C77</f>
        <v>Bielsko-Biala Chyzne</v>
      </c>
    </row>
    <row r="78" spans="1:16" x14ac:dyDescent="0.25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>
        <f t="shared" si="3"/>
        <v>1</v>
      </c>
      <c r="H78">
        <f t="shared" si="4"/>
        <v>1</v>
      </c>
      <c r="I78">
        <f t="shared" si="5"/>
        <v>4</v>
      </c>
      <c r="M78" s="4">
        <f>F78/E78</f>
        <v>2.2838709677419353</v>
      </c>
      <c r="N78">
        <f>IF(E78&gt;400,1,0)</f>
        <v>0</v>
      </c>
      <c r="O78">
        <f>IF(N78=1,F78,0)</f>
        <v>0</v>
      </c>
      <c r="P78" t="str">
        <f>B78&amp;" "&amp;C78</f>
        <v>Chyzne Cieszyn</v>
      </c>
    </row>
    <row r="79" spans="1:16" x14ac:dyDescent="0.25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>
        <f t="shared" si="3"/>
        <v>0</v>
      </c>
      <c r="H79">
        <f t="shared" si="4"/>
        <v>1</v>
      </c>
      <c r="I79">
        <f t="shared" si="5"/>
        <v>0</v>
      </c>
      <c r="M79" s="4">
        <f>F79/E79</f>
        <v>1.3956043956043955</v>
      </c>
      <c r="N79">
        <f>IF(E79&gt;400,1,0)</f>
        <v>0</v>
      </c>
      <c r="O79">
        <f>IF(N79=1,F79,0)</f>
        <v>0</v>
      </c>
      <c r="P79" t="str">
        <f>B79&amp;" "&amp;C79</f>
        <v>Barwinek Medyka</v>
      </c>
    </row>
    <row r="80" spans="1:16" x14ac:dyDescent="0.25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>
        <f t="shared" si="3"/>
        <v>1</v>
      </c>
      <c r="H80">
        <f t="shared" si="4"/>
        <v>1</v>
      </c>
      <c r="I80">
        <f t="shared" si="5"/>
        <v>1</v>
      </c>
      <c r="M80" s="4">
        <f>F80/E80</f>
        <v>3.9407894736842106</v>
      </c>
      <c r="N80">
        <f>IF(E80&gt;400,1,0)</f>
        <v>0</v>
      </c>
      <c r="O80">
        <f>IF(N80=1,F80,0)</f>
        <v>0</v>
      </c>
      <c r="P80" t="str">
        <f>B80&amp;" "&amp;C80</f>
        <v>Medyka Zamosc</v>
      </c>
    </row>
    <row r="81" spans="1:16" x14ac:dyDescent="0.25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>
        <f t="shared" si="3"/>
        <v>0</v>
      </c>
      <c r="H81">
        <f t="shared" si="4"/>
        <v>1</v>
      </c>
      <c r="I81">
        <f t="shared" si="5"/>
        <v>0</v>
      </c>
      <c r="M81" s="4">
        <f>F81/E81</f>
        <v>2.702247191011236</v>
      </c>
      <c r="N81">
        <f>IF(E81&gt;400,1,0)</f>
        <v>0</v>
      </c>
      <c r="O81">
        <f>IF(N81=1,F81,0)</f>
        <v>0</v>
      </c>
      <c r="P81" t="str">
        <f>B81&amp;" "&amp;C81</f>
        <v>Rzeszow Zamosc</v>
      </c>
    </row>
    <row r="82" spans="1:16" x14ac:dyDescent="0.25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>
        <f t="shared" si="3"/>
        <v>0</v>
      </c>
      <c r="H82">
        <f t="shared" si="4"/>
        <v>1</v>
      </c>
      <c r="I82">
        <f t="shared" si="5"/>
        <v>0</v>
      </c>
      <c r="M82" s="4">
        <f>F82/E82</f>
        <v>2.103734439834025</v>
      </c>
      <c r="N82">
        <f>IF(E82&gt;400,1,0)</f>
        <v>0</v>
      </c>
      <c r="O82">
        <f>IF(N82=1,F82,0)</f>
        <v>0</v>
      </c>
      <c r="P82" t="str">
        <f>B82&amp;" "&amp;C82</f>
        <v>Konin Walbrzych</v>
      </c>
    </row>
    <row r="83" spans="1:16" x14ac:dyDescent="0.25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>
        <f t="shared" si="3"/>
        <v>0</v>
      </c>
      <c r="H83">
        <f t="shared" si="4"/>
        <v>1</v>
      </c>
      <c r="I83">
        <f t="shared" si="5"/>
        <v>0</v>
      </c>
      <c r="M83" s="4">
        <f>F83/E83</f>
        <v>2.5402843601895735</v>
      </c>
      <c r="N83">
        <f>IF(E83&gt;400,1,0)</f>
        <v>0</v>
      </c>
      <c r="O83">
        <f>IF(N83=1,F83,0)</f>
        <v>0</v>
      </c>
      <c r="P83" t="str">
        <f>B83&amp;" "&amp;C83</f>
        <v>Jakuszyce Kostrzyn</v>
      </c>
    </row>
    <row r="84" spans="1:16" x14ac:dyDescent="0.25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>
        <f t="shared" si="3"/>
        <v>1</v>
      </c>
      <c r="H84">
        <f t="shared" si="4"/>
        <v>1</v>
      </c>
      <c r="I84">
        <f t="shared" si="5"/>
        <v>1</v>
      </c>
      <c r="M84" s="4">
        <f>F84/E84</f>
        <v>1.3360655737704918</v>
      </c>
      <c r="N84">
        <f>IF(E84&gt;400,1,0)</f>
        <v>0</v>
      </c>
      <c r="O84">
        <f>IF(N84=1,F84,0)</f>
        <v>0</v>
      </c>
      <c r="P84" t="str">
        <f>B84&amp;" "&amp;C84</f>
        <v>Kostrzyn Szczecin</v>
      </c>
    </row>
    <row r="85" spans="1:16" x14ac:dyDescent="0.25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>
        <f t="shared" si="3"/>
        <v>0</v>
      </c>
      <c r="H85">
        <f t="shared" si="4"/>
        <v>0</v>
      </c>
      <c r="I85">
        <f t="shared" si="5"/>
        <v>0</v>
      </c>
      <c r="M85" s="4">
        <f>F85/E85</f>
        <v>2.2371794871794872</v>
      </c>
      <c r="N85">
        <f>IF(E85&gt;400,1,0)</f>
        <v>0</v>
      </c>
      <c r="O85">
        <f>IF(N85=1,F85,0)</f>
        <v>0</v>
      </c>
      <c r="P85" t="str">
        <f>B85&amp;" "&amp;C85</f>
        <v>Zgorzelec Wroclaw</v>
      </c>
    </row>
    <row r="86" spans="1:16" x14ac:dyDescent="0.25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>
        <f t="shared" si="3"/>
        <v>0</v>
      </c>
      <c r="H86">
        <f t="shared" si="4"/>
        <v>1</v>
      </c>
      <c r="I86">
        <f t="shared" si="5"/>
        <v>0</v>
      </c>
      <c r="M86" s="4">
        <f>F86/E86</f>
        <v>2.1294964028776979</v>
      </c>
      <c r="N86">
        <f>IF(E86&gt;400,1,0)</f>
        <v>1</v>
      </c>
      <c r="O86">
        <f>IF(N86=1,F86,0)</f>
        <v>888</v>
      </c>
      <c r="P86" t="str">
        <f>B86&amp;" "&amp;C86</f>
        <v>Ostroleka Krakow</v>
      </c>
    </row>
    <row r="87" spans="1:16" x14ac:dyDescent="0.25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>
        <f t="shared" si="3"/>
        <v>1</v>
      </c>
      <c r="H87">
        <f t="shared" si="4"/>
        <v>1</v>
      </c>
      <c r="I87">
        <f t="shared" si="5"/>
        <v>1</v>
      </c>
      <c r="M87" s="4">
        <f>F87/E87</f>
        <v>2.0758620689655172</v>
      </c>
      <c r="N87">
        <f>IF(E87&gt;400,1,0)</f>
        <v>0</v>
      </c>
      <c r="O87">
        <f>IF(N87=1,F87,0)</f>
        <v>0</v>
      </c>
      <c r="P87" t="str">
        <f>B87&amp;" "&amp;C87</f>
        <v>Krakow Kielce</v>
      </c>
    </row>
    <row r="88" spans="1:16" x14ac:dyDescent="0.25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>
        <f t="shared" si="3"/>
        <v>1</v>
      </c>
      <c r="H88">
        <f t="shared" si="4"/>
        <v>1</v>
      </c>
      <c r="I88">
        <f t="shared" si="5"/>
        <v>2</v>
      </c>
      <c r="M88" s="4">
        <f>F88/E88</f>
        <v>2.1838235294117645</v>
      </c>
      <c r="N88">
        <f>IF(E88&gt;400,1,0)</f>
        <v>0</v>
      </c>
      <c r="O88">
        <f>IF(N88=1,F88,0)</f>
        <v>0</v>
      </c>
      <c r="P88" t="str">
        <f>B88&amp;" "&amp;C88</f>
        <v>Kielce Krakow</v>
      </c>
    </row>
    <row r="89" spans="1:16" x14ac:dyDescent="0.25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>
        <f t="shared" si="3"/>
        <v>0</v>
      </c>
      <c r="H89">
        <f t="shared" si="4"/>
        <v>0</v>
      </c>
      <c r="I89">
        <f t="shared" si="5"/>
        <v>0</v>
      </c>
      <c r="M89" s="4">
        <f>F89/E89</f>
        <v>3.5869565217391304</v>
      </c>
      <c r="N89">
        <f>IF(E89&gt;400,1,0)</f>
        <v>0</v>
      </c>
      <c r="O89">
        <f>IF(N89=1,F89,0)</f>
        <v>0</v>
      </c>
      <c r="P89" t="str">
        <f>B89&amp;" "&amp;C89</f>
        <v>Zamosc Biala Podlaska</v>
      </c>
    </row>
    <row r="90" spans="1:16" x14ac:dyDescent="0.25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>
        <f t="shared" si="3"/>
        <v>0</v>
      </c>
      <c r="H90">
        <f t="shared" si="4"/>
        <v>0</v>
      </c>
      <c r="I90">
        <f t="shared" si="5"/>
        <v>0</v>
      </c>
      <c r="M90" s="4">
        <f>F90/E90</f>
        <v>1.6470588235294117</v>
      </c>
      <c r="N90">
        <f>IF(E90&gt;400,1,0)</f>
        <v>0</v>
      </c>
      <c r="O90">
        <f>IF(N90=1,F90,0)</f>
        <v>0</v>
      </c>
      <c r="P90" t="str">
        <f>B90&amp;" "&amp;C90</f>
        <v>Przemysl Medyka</v>
      </c>
    </row>
    <row r="91" spans="1:16" x14ac:dyDescent="0.25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>
        <f t="shared" si="3"/>
        <v>1</v>
      </c>
      <c r="H91">
        <f t="shared" si="4"/>
        <v>1</v>
      </c>
      <c r="I91">
        <f t="shared" si="5"/>
        <v>1</v>
      </c>
      <c r="M91" s="4">
        <f>F91/E91</f>
        <v>3.5123456790123457</v>
      </c>
      <c r="N91">
        <f>IF(E91&gt;400,1,0)</f>
        <v>0</v>
      </c>
      <c r="O91">
        <f>IF(N91=1,F91,0)</f>
        <v>0</v>
      </c>
      <c r="P91" t="str">
        <f>B91&amp;" "&amp;C91</f>
        <v>Medyka Zamosc</v>
      </c>
    </row>
    <row r="92" spans="1:16" x14ac:dyDescent="0.25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>
        <f t="shared" si="3"/>
        <v>0</v>
      </c>
      <c r="H92">
        <f t="shared" si="4"/>
        <v>0</v>
      </c>
      <c r="I92">
        <f t="shared" si="5"/>
        <v>0</v>
      </c>
      <c r="M92" s="4">
        <f>F92/E92</f>
        <v>2.3267973856209152</v>
      </c>
      <c r="N92">
        <f>IF(E92&gt;400,1,0)</f>
        <v>0</v>
      </c>
      <c r="O92">
        <f>IF(N92=1,F92,0)</f>
        <v>0</v>
      </c>
      <c r="P92" t="str">
        <f>B92&amp;" "&amp;C92</f>
        <v>Walbrzych Opole</v>
      </c>
    </row>
    <row r="93" spans="1:16" x14ac:dyDescent="0.25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>
        <f t="shared" si="3"/>
        <v>0</v>
      </c>
      <c r="H93">
        <f t="shared" si="4"/>
        <v>0</v>
      </c>
      <c r="I93">
        <f t="shared" si="5"/>
        <v>0</v>
      </c>
      <c r="M93" s="4">
        <f>F93/E93</f>
        <v>3.5510204081632653</v>
      </c>
      <c r="N93">
        <f>IF(E93&gt;400,1,0)</f>
        <v>0</v>
      </c>
      <c r="O93">
        <f>IF(N93=1,F93,0)</f>
        <v>0</v>
      </c>
      <c r="P93" t="str">
        <f>B93&amp;" "&amp;C93</f>
        <v>Szczecin Sieradz</v>
      </c>
    </row>
    <row r="94" spans="1:16" x14ac:dyDescent="0.25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>
        <f t="shared" si="3"/>
        <v>0</v>
      </c>
      <c r="H94">
        <f t="shared" si="4"/>
        <v>0</v>
      </c>
      <c r="I94">
        <f t="shared" si="5"/>
        <v>0</v>
      </c>
      <c r="M94" s="4">
        <f>F94/E94</f>
        <v>1.8563218390804597</v>
      </c>
      <c r="N94">
        <f>IF(E94&gt;400,1,0)</f>
        <v>0</v>
      </c>
      <c r="O94">
        <f>IF(N94=1,F94,0)</f>
        <v>0</v>
      </c>
      <c r="P94" t="str">
        <f>B94&amp;" "&amp;C94</f>
        <v>Przemysl Barwinek</v>
      </c>
    </row>
    <row r="95" spans="1:16" x14ac:dyDescent="0.25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>
        <f t="shared" si="3"/>
        <v>1</v>
      </c>
      <c r="H95">
        <f t="shared" si="4"/>
        <v>1</v>
      </c>
      <c r="I95">
        <f t="shared" si="5"/>
        <v>1</v>
      </c>
      <c r="M95" s="4">
        <f>F95/E95</f>
        <v>3.6301369863013697</v>
      </c>
      <c r="N95">
        <f>IF(E95&gt;400,1,0)</f>
        <v>0</v>
      </c>
      <c r="O95">
        <f>IF(N95=1,F95,0)</f>
        <v>0</v>
      </c>
      <c r="P95" t="str">
        <f>B95&amp;" "&amp;C95</f>
        <v>Barwinek Tarnow</v>
      </c>
    </row>
    <row r="96" spans="1:16" x14ac:dyDescent="0.25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>
        <f t="shared" si="3"/>
        <v>0</v>
      </c>
      <c r="H96">
        <f t="shared" si="4"/>
        <v>1</v>
      </c>
      <c r="I96">
        <f t="shared" si="5"/>
        <v>0</v>
      </c>
      <c r="M96" s="4">
        <f>F96/E96</f>
        <v>3.3869047619047619</v>
      </c>
      <c r="N96">
        <f>IF(E96&gt;400,1,0)</f>
        <v>0</v>
      </c>
      <c r="O96">
        <f>IF(N96=1,F96,0)</f>
        <v>0</v>
      </c>
      <c r="P96" t="str">
        <f>B96&amp;" "&amp;C96</f>
        <v>Chalupki Czestochowa</v>
      </c>
    </row>
    <row r="97" spans="1:16" x14ac:dyDescent="0.25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>
        <f t="shared" si="3"/>
        <v>0</v>
      </c>
      <c r="H97">
        <f t="shared" si="4"/>
        <v>1</v>
      </c>
      <c r="I97">
        <f t="shared" si="5"/>
        <v>0</v>
      </c>
      <c r="M97" s="4">
        <f>F97/E97</f>
        <v>1.5789473684210527</v>
      </c>
      <c r="N97">
        <f>IF(E97&gt;400,1,0)</f>
        <v>0</v>
      </c>
      <c r="O97">
        <f>IF(N97=1,F97,0)</f>
        <v>0</v>
      </c>
      <c r="P97" t="str">
        <f>B97&amp;" "&amp;C97</f>
        <v>Zgorzelec Swiecko</v>
      </c>
    </row>
    <row r="98" spans="1:16" x14ac:dyDescent="0.25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>
        <f t="shared" si="3"/>
        <v>1</v>
      </c>
      <c r="H98">
        <f t="shared" si="4"/>
        <v>1</v>
      </c>
      <c r="I98">
        <f t="shared" si="5"/>
        <v>1</v>
      </c>
      <c r="M98" s="4">
        <f>F98/E98</f>
        <v>3.8274111675126905</v>
      </c>
      <c r="N98">
        <f>IF(E98&gt;400,1,0)</f>
        <v>0</v>
      </c>
      <c r="O98">
        <f>IF(N98=1,F98,0)</f>
        <v>0</v>
      </c>
      <c r="P98" t="str">
        <f>B98&amp;" "&amp;C98</f>
        <v>Swiecko Szczecin</v>
      </c>
    </row>
    <row r="99" spans="1:16" x14ac:dyDescent="0.25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>
        <f t="shared" si="3"/>
        <v>0</v>
      </c>
      <c r="H99">
        <f t="shared" si="4"/>
        <v>0</v>
      </c>
      <c r="I99">
        <f t="shared" si="5"/>
        <v>0</v>
      </c>
      <c r="M99" s="4">
        <f>F99/E99</f>
        <v>1.6442307692307692</v>
      </c>
      <c r="N99">
        <f>IF(E99&gt;400,1,0)</f>
        <v>0</v>
      </c>
      <c r="O99">
        <f>IF(N99=1,F99,0)</f>
        <v>0</v>
      </c>
      <c r="P99" t="str">
        <f>B99&amp;" "&amp;C99</f>
        <v>Radom Piotrkow Trybunalski</v>
      </c>
    </row>
    <row r="100" spans="1:16" x14ac:dyDescent="0.25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>
        <f t="shared" si="3"/>
        <v>1</v>
      </c>
      <c r="H100">
        <f t="shared" si="4"/>
        <v>1</v>
      </c>
      <c r="I100">
        <f t="shared" si="5"/>
        <v>1</v>
      </c>
      <c r="M100" s="4">
        <f>F100/E100</f>
        <v>1.7117117117117118</v>
      </c>
      <c r="N100">
        <f>IF(E100&gt;400,1,0)</f>
        <v>0</v>
      </c>
      <c r="O100">
        <f>IF(N100=1,F100,0)</f>
        <v>0</v>
      </c>
      <c r="P100" t="str">
        <f>B100&amp;" "&amp;C100</f>
        <v>Piotrkow Trybunalski Radom</v>
      </c>
    </row>
    <row r="101" spans="1:16" x14ac:dyDescent="0.25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>
        <f t="shared" si="3"/>
        <v>1</v>
      </c>
      <c r="H101">
        <f t="shared" si="4"/>
        <v>1</v>
      </c>
      <c r="I101">
        <f t="shared" si="5"/>
        <v>2</v>
      </c>
      <c r="M101" s="4">
        <f>F101/E101</f>
        <v>3.5585585585585586</v>
      </c>
      <c r="N101">
        <f>IF(E101&gt;400,1,0)</f>
        <v>0</v>
      </c>
      <c r="O101">
        <f>IF(N101=1,F101,0)</f>
        <v>0</v>
      </c>
      <c r="P101" t="str">
        <f>B101&amp;" "&amp;C101</f>
        <v>Radom Piotrkow Trybunalski</v>
      </c>
    </row>
    <row r="102" spans="1:16" x14ac:dyDescent="0.25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>
        <f t="shared" si="3"/>
        <v>1</v>
      </c>
      <c r="H102">
        <f t="shared" si="4"/>
        <v>1</v>
      </c>
      <c r="I102">
        <f t="shared" si="5"/>
        <v>3</v>
      </c>
      <c r="M102" s="4">
        <f>F102/E102</f>
        <v>1.8130081300813008</v>
      </c>
      <c r="N102">
        <f>IF(E102&gt;400,1,0)</f>
        <v>0</v>
      </c>
      <c r="O102">
        <f>IF(N102=1,F102,0)</f>
        <v>0</v>
      </c>
      <c r="P102" t="str">
        <f>B102&amp;" "&amp;C102</f>
        <v>Piotrkow Trybunalski Kalisz</v>
      </c>
    </row>
    <row r="103" spans="1:16" x14ac:dyDescent="0.25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>
        <f t="shared" si="3"/>
        <v>1</v>
      </c>
      <c r="H103">
        <f t="shared" si="4"/>
        <v>1</v>
      </c>
      <c r="I103">
        <f t="shared" si="5"/>
        <v>4</v>
      </c>
      <c r="M103" s="4">
        <f>F103/E103</f>
        <v>1.3364485981308412</v>
      </c>
      <c r="N103">
        <f>IF(E103&gt;400,1,0)</f>
        <v>0</v>
      </c>
      <c r="O103">
        <f>IF(N103=1,F103,0)</f>
        <v>0</v>
      </c>
      <c r="P103" t="str">
        <f>B103&amp;" "&amp;C103</f>
        <v>Kalisz Poznan</v>
      </c>
    </row>
    <row r="104" spans="1:16" x14ac:dyDescent="0.25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>
        <f t="shared" si="3"/>
        <v>0</v>
      </c>
      <c r="H104">
        <f t="shared" si="4"/>
        <v>0</v>
      </c>
      <c r="I104">
        <f t="shared" si="5"/>
        <v>0</v>
      </c>
      <c r="M104" s="4">
        <f>F104/E104</f>
        <v>2.9158878504672896</v>
      </c>
      <c r="N104">
        <f>IF(E104&gt;400,1,0)</f>
        <v>0</v>
      </c>
      <c r="O104">
        <f>IF(N104=1,F104,0)</f>
        <v>0</v>
      </c>
      <c r="P104" t="str">
        <f>B104&amp;" "&amp;C104</f>
        <v>Radom Warszawa</v>
      </c>
    </row>
    <row r="105" spans="1:16" x14ac:dyDescent="0.25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>
        <f t="shared" si="3"/>
        <v>0</v>
      </c>
      <c r="H105">
        <f t="shared" si="4"/>
        <v>1</v>
      </c>
      <c r="I105">
        <f t="shared" si="5"/>
        <v>0</v>
      </c>
      <c r="M105" s="4">
        <f>F105/E105</f>
        <v>1.3626373626373627</v>
      </c>
      <c r="N105">
        <f>IF(E105&gt;400,1,0)</f>
        <v>0</v>
      </c>
      <c r="O105">
        <f>IF(N105=1,F105,0)</f>
        <v>0</v>
      </c>
      <c r="P105" t="str">
        <f>B105&amp;" "&amp;C105</f>
        <v>Walbrzych Kalisz</v>
      </c>
    </row>
    <row r="106" spans="1:16" x14ac:dyDescent="0.25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>
        <f t="shared" si="3"/>
        <v>1</v>
      </c>
      <c r="H106">
        <f t="shared" si="4"/>
        <v>1</v>
      </c>
      <c r="I106">
        <f t="shared" si="5"/>
        <v>1</v>
      </c>
      <c r="M106" s="4">
        <f>F106/E106</f>
        <v>1.5503875968992249</v>
      </c>
      <c r="N106">
        <f>IF(E106&gt;400,1,0)</f>
        <v>0</v>
      </c>
      <c r="O106">
        <f>IF(N106=1,F106,0)</f>
        <v>0</v>
      </c>
      <c r="P106" t="str">
        <f>B106&amp;" "&amp;C106</f>
        <v>Kalisz Lodz</v>
      </c>
    </row>
    <row r="107" spans="1:16" x14ac:dyDescent="0.25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>
        <f t="shared" si="3"/>
        <v>1</v>
      </c>
      <c r="H107">
        <f t="shared" si="4"/>
        <v>1</v>
      </c>
      <c r="I107">
        <f t="shared" si="5"/>
        <v>2</v>
      </c>
      <c r="M107" s="4">
        <f>F107/E107</f>
        <v>3.1489361702127661</v>
      </c>
      <c r="N107">
        <f>IF(E107&gt;400,1,0)</f>
        <v>0</v>
      </c>
      <c r="O107">
        <f>IF(N107=1,F107,0)</f>
        <v>0</v>
      </c>
      <c r="P107" t="str">
        <f>B107&amp;" "&amp;C107</f>
        <v>Lodz Kielce</v>
      </c>
    </row>
    <row r="108" spans="1:16" x14ac:dyDescent="0.25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>
        <f t="shared" si="3"/>
        <v>0</v>
      </c>
      <c r="H108">
        <f t="shared" si="4"/>
        <v>0</v>
      </c>
      <c r="I108">
        <f t="shared" si="5"/>
        <v>0</v>
      </c>
      <c r="M108" s="4">
        <f>F108/E108</f>
        <v>1.4298507462686567</v>
      </c>
      <c r="N108">
        <f>IF(E108&gt;400,1,0)</f>
        <v>0</v>
      </c>
      <c r="O108">
        <f>IF(N108=1,F108,0)</f>
        <v>0</v>
      </c>
      <c r="P108" t="str">
        <f>B108&amp;" "&amp;C108</f>
        <v>Piotrkow Trybunalski Przemysl</v>
      </c>
    </row>
    <row r="109" spans="1:16" x14ac:dyDescent="0.25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>
        <f t="shared" si="3"/>
        <v>0</v>
      </c>
      <c r="H109">
        <f t="shared" si="4"/>
        <v>1</v>
      </c>
      <c r="I109">
        <f t="shared" si="5"/>
        <v>0</v>
      </c>
      <c r="M109" s="4">
        <f>F109/E109</f>
        <v>2.6512195121951221</v>
      </c>
      <c r="N109">
        <f>IF(E109&gt;400,1,0)</f>
        <v>1</v>
      </c>
      <c r="O109">
        <f>IF(N109=1,F109,0)</f>
        <v>1087</v>
      </c>
      <c r="P109" t="str">
        <f>B109&amp;" "&amp;C109</f>
        <v>Warszawa Legnica</v>
      </c>
    </row>
    <row r="110" spans="1:16" x14ac:dyDescent="0.25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>
        <f t="shared" si="3"/>
        <v>1</v>
      </c>
      <c r="H110">
        <f t="shared" si="4"/>
        <v>1</v>
      </c>
      <c r="I110">
        <f t="shared" si="5"/>
        <v>1</v>
      </c>
      <c r="M110" s="4">
        <f>F110/E110</f>
        <v>3.7777777777777777</v>
      </c>
      <c r="N110">
        <f>IF(E110&gt;400,1,0)</f>
        <v>0</v>
      </c>
      <c r="O110">
        <f>IF(N110=1,F110,0)</f>
        <v>0</v>
      </c>
      <c r="P110" t="str">
        <f>B110&amp;" "&amp;C110</f>
        <v>Legnica Gubin</v>
      </c>
    </row>
    <row r="111" spans="1:16" x14ac:dyDescent="0.25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>
        <f t="shared" si="3"/>
        <v>0</v>
      </c>
      <c r="H111">
        <f t="shared" si="4"/>
        <v>0</v>
      </c>
      <c r="I111">
        <f t="shared" si="5"/>
        <v>0</v>
      </c>
      <c r="M111" s="4">
        <f>F111/E111</f>
        <v>1.1437908496732025</v>
      </c>
      <c r="N111">
        <f>IF(E111&gt;400,1,0)</f>
        <v>0</v>
      </c>
      <c r="O111">
        <f>IF(N111=1,F111,0)</f>
        <v>0</v>
      </c>
      <c r="P111" t="str">
        <f>B111&amp;" "&amp;C111</f>
        <v>Piotrkow Trybunalski Wloclawek</v>
      </c>
    </row>
    <row r="112" spans="1:16" x14ac:dyDescent="0.25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>
        <f t="shared" si="3"/>
        <v>0</v>
      </c>
      <c r="H112">
        <f t="shared" si="4"/>
        <v>1</v>
      </c>
      <c r="I112">
        <f t="shared" si="5"/>
        <v>0</v>
      </c>
      <c r="M112" s="4">
        <f>F112/E112</f>
        <v>3.5959079283887467</v>
      </c>
      <c r="N112">
        <f>IF(E112&gt;400,1,0)</f>
        <v>0</v>
      </c>
      <c r="O112">
        <f>IF(N112=1,F112,0)</f>
        <v>0</v>
      </c>
      <c r="P112" t="str">
        <f>B112&amp;" "&amp;C112</f>
        <v>Elblag Kuznica Bialostocka</v>
      </c>
    </row>
    <row r="113" spans="1:16" x14ac:dyDescent="0.25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>
        <f t="shared" si="3"/>
        <v>0</v>
      </c>
      <c r="H113">
        <f t="shared" si="4"/>
        <v>1</v>
      </c>
      <c r="I113">
        <f t="shared" si="5"/>
        <v>0</v>
      </c>
      <c r="M113" s="4">
        <f>F113/E113</f>
        <v>1.51</v>
      </c>
      <c r="N113">
        <f>IF(E113&gt;400,1,0)</f>
        <v>0</v>
      </c>
      <c r="O113">
        <f>IF(N113=1,F113,0)</f>
        <v>0</v>
      </c>
      <c r="P113" t="str">
        <f>B113&amp;" "&amp;C113</f>
        <v>Warszawa Katowice</v>
      </c>
    </row>
    <row r="114" spans="1:16" x14ac:dyDescent="0.25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>
        <f t="shared" si="3"/>
        <v>0</v>
      </c>
      <c r="H114">
        <f t="shared" si="4"/>
        <v>0</v>
      </c>
      <c r="I114">
        <f t="shared" si="5"/>
        <v>0</v>
      </c>
      <c r="M114" s="4">
        <f>F114/E114</f>
        <v>1.25</v>
      </c>
      <c r="N114">
        <f>IF(E114&gt;400,1,0)</f>
        <v>0</v>
      </c>
      <c r="O114">
        <f>IF(N114=1,F114,0)</f>
        <v>0</v>
      </c>
      <c r="P114" t="str">
        <f>B114&amp;" "&amp;C114</f>
        <v>Kudowa-Slone Opole</v>
      </c>
    </row>
    <row r="115" spans="1:16" x14ac:dyDescent="0.25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>
        <f t="shared" si="3"/>
        <v>1</v>
      </c>
      <c r="H115">
        <f t="shared" si="4"/>
        <v>1</v>
      </c>
      <c r="I115">
        <f t="shared" si="5"/>
        <v>1</v>
      </c>
      <c r="M115" s="4">
        <f>F115/E115</f>
        <v>3.8365384615384617</v>
      </c>
      <c r="N115">
        <f>IF(E115&gt;400,1,0)</f>
        <v>0</v>
      </c>
      <c r="O115">
        <f>IF(N115=1,F115,0)</f>
        <v>0</v>
      </c>
      <c r="P115" t="str">
        <f>B115&amp;" "&amp;C115</f>
        <v>Opole Chalupki</v>
      </c>
    </row>
    <row r="116" spans="1:16" x14ac:dyDescent="0.25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>
        <f t="shared" si="3"/>
        <v>0</v>
      </c>
      <c r="H116">
        <f t="shared" si="4"/>
        <v>1</v>
      </c>
      <c r="I116">
        <f t="shared" si="5"/>
        <v>0</v>
      </c>
      <c r="M116" s="4">
        <f>F116/E116</f>
        <v>3.5579710144927534</v>
      </c>
      <c r="N116">
        <f>IF(E116&gt;400,1,0)</f>
        <v>1</v>
      </c>
      <c r="O116">
        <f>IF(N116=1,F116,0)</f>
        <v>1964</v>
      </c>
      <c r="P116" t="str">
        <f>B116&amp;" "&amp;C116</f>
        <v>Ostroleka Swiecko</v>
      </c>
    </row>
    <row r="117" spans="1:16" x14ac:dyDescent="0.25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>
        <f t="shared" si="3"/>
        <v>1</v>
      </c>
      <c r="H117">
        <f t="shared" si="4"/>
        <v>1</v>
      </c>
      <c r="I117">
        <f t="shared" si="5"/>
        <v>1</v>
      </c>
      <c r="M117" s="4">
        <f>F117/E117</f>
        <v>1.7093596059113301</v>
      </c>
      <c r="N117">
        <f>IF(E117&gt;400,1,0)</f>
        <v>0</v>
      </c>
      <c r="O117">
        <f>IF(N117=1,F117,0)</f>
        <v>0</v>
      </c>
      <c r="P117" t="str">
        <f>B117&amp;" "&amp;C117</f>
        <v>Swiecko Legnica</v>
      </c>
    </row>
    <row r="118" spans="1:16" x14ac:dyDescent="0.25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>
        <f t="shared" si="3"/>
        <v>1</v>
      </c>
      <c r="H118">
        <f t="shared" si="4"/>
        <v>1</v>
      </c>
      <c r="I118">
        <f t="shared" si="5"/>
        <v>2</v>
      </c>
      <c r="M118" s="4">
        <f>F118/E118</f>
        <v>3.650485436893204</v>
      </c>
      <c r="N118">
        <f>IF(E118&gt;400,1,0)</f>
        <v>0</v>
      </c>
      <c r="O118">
        <f>IF(N118=1,F118,0)</f>
        <v>0</v>
      </c>
      <c r="P118" t="str">
        <f>B118&amp;" "&amp;C118</f>
        <v>Legnica Leszno</v>
      </c>
    </row>
    <row r="119" spans="1:16" x14ac:dyDescent="0.25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>
        <f t="shared" si="3"/>
        <v>1</v>
      </c>
      <c r="H119">
        <f t="shared" si="4"/>
        <v>1</v>
      </c>
      <c r="I119">
        <f t="shared" si="5"/>
        <v>3</v>
      </c>
      <c r="M119" s="4">
        <f>F119/E119</f>
        <v>3.4967741935483869</v>
      </c>
      <c r="N119">
        <f>IF(E119&gt;400,1,0)</f>
        <v>0</v>
      </c>
      <c r="O119">
        <f>IF(N119=1,F119,0)</f>
        <v>0</v>
      </c>
      <c r="P119" t="str">
        <f>B119&amp;" "&amp;C119</f>
        <v>Leszno Jelenia Gora</v>
      </c>
    </row>
    <row r="120" spans="1:16" x14ac:dyDescent="0.25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>
        <f t="shared" si="3"/>
        <v>1</v>
      </c>
      <c r="H120">
        <f t="shared" si="4"/>
        <v>1</v>
      </c>
      <c r="I120">
        <f t="shared" si="5"/>
        <v>4</v>
      </c>
      <c r="M120" s="4">
        <f>F120/E120</f>
        <v>3.7467532467532467</v>
      </c>
      <c r="N120">
        <f>IF(E120&gt;400,1,0)</f>
        <v>0</v>
      </c>
      <c r="O120">
        <f>IF(N120=1,F120,0)</f>
        <v>0</v>
      </c>
      <c r="P120" t="str">
        <f>B120&amp;" "&amp;C120</f>
        <v>Jelenia Gora Olszyna</v>
      </c>
    </row>
    <row r="121" spans="1:16" x14ac:dyDescent="0.25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>
        <f t="shared" si="3"/>
        <v>1</v>
      </c>
      <c r="H121">
        <f t="shared" si="4"/>
        <v>1</v>
      </c>
      <c r="I121">
        <f t="shared" si="5"/>
        <v>5</v>
      </c>
      <c r="M121" s="4">
        <f>F121/E121</f>
        <v>3.7</v>
      </c>
      <c r="N121">
        <f>IF(E121&gt;400,1,0)</f>
        <v>0</v>
      </c>
      <c r="O121">
        <f>IF(N121=1,F121,0)</f>
        <v>0</v>
      </c>
      <c r="P121" t="str">
        <f>B121&amp;" "&amp;C121</f>
        <v>Olszyna Swiecko</v>
      </c>
    </row>
    <row r="122" spans="1:16" x14ac:dyDescent="0.25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>
        <f t="shared" si="3"/>
        <v>0</v>
      </c>
      <c r="H122">
        <f t="shared" si="4"/>
        <v>0</v>
      </c>
      <c r="I122">
        <f t="shared" si="5"/>
        <v>0</v>
      </c>
      <c r="M122" s="4">
        <f>F122/E122</f>
        <v>1.1586206896551725</v>
      </c>
      <c r="N122">
        <f>IF(E122&gt;400,1,0)</f>
        <v>0</v>
      </c>
      <c r="O122">
        <f>IF(N122=1,F122,0)</f>
        <v>0</v>
      </c>
      <c r="P122" t="str">
        <f>B122&amp;" "&amp;C122</f>
        <v>Siedlce Lomza</v>
      </c>
    </row>
    <row r="123" spans="1:16" x14ac:dyDescent="0.25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>
        <f t="shared" si="3"/>
        <v>0</v>
      </c>
      <c r="H123">
        <f t="shared" si="4"/>
        <v>0</v>
      </c>
      <c r="I123">
        <f t="shared" si="5"/>
        <v>0</v>
      </c>
      <c r="M123" s="4">
        <f>F123/E123</f>
        <v>1.5401069518716577</v>
      </c>
      <c r="N123">
        <f>IF(E123&gt;400,1,0)</f>
        <v>0</v>
      </c>
      <c r="O123">
        <f>IF(N123=1,F123,0)</f>
        <v>0</v>
      </c>
      <c r="P123" t="str">
        <f>B123&amp;" "&amp;C123</f>
        <v>Rzeszow Zamosc</v>
      </c>
    </row>
    <row r="124" spans="1:16" x14ac:dyDescent="0.25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>
        <f t="shared" si="3"/>
        <v>0</v>
      </c>
      <c r="H124">
        <f t="shared" si="4"/>
        <v>1</v>
      </c>
      <c r="I124">
        <f t="shared" si="5"/>
        <v>0</v>
      </c>
      <c r="M124" s="4">
        <f>F124/E124</f>
        <v>3.9103448275862069</v>
      </c>
      <c r="N124">
        <f>IF(E124&gt;400,1,0)</f>
        <v>0</v>
      </c>
      <c r="O124">
        <f>IF(N124=1,F124,0)</f>
        <v>0</v>
      </c>
      <c r="P124" t="str">
        <f>B124&amp;" "&amp;C124</f>
        <v>Hrebenne Lublin</v>
      </c>
    </row>
    <row r="125" spans="1:16" x14ac:dyDescent="0.25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>
        <f t="shared" si="3"/>
        <v>1</v>
      </c>
      <c r="H125">
        <f t="shared" si="4"/>
        <v>1</v>
      </c>
      <c r="I125">
        <f t="shared" si="5"/>
        <v>1</v>
      </c>
      <c r="M125" s="4">
        <f>F125/E125</f>
        <v>1.2162162162162162</v>
      </c>
      <c r="N125">
        <f>IF(E125&gt;400,1,0)</f>
        <v>0</v>
      </c>
      <c r="O125">
        <f>IF(N125=1,F125,0)</f>
        <v>0</v>
      </c>
      <c r="P125" t="str">
        <f>B125&amp;" "&amp;C125</f>
        <v>Lublin Radom</v>
      </c>
    </row>
    <row r="126" spans="1:16" x14ac:dyDescent="0.25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>
        <f t="shared" si="3"/>
        <v>1</v>
      </c>
      <c r="H126">
        <f t="shared" si="4"/>
        <v>1</v>
      </c>
      <c r="I126">
        <f t="shared" si="5"/>
        <v>2</v>
      </c>
      <c r="M126" s="4">
        <f>F126/E126</f>
        <v>3.3445378151260505</v>
      </c>
      <c r="N126">
        <f>IF(E126&gt;400,1,0)</f>
        <v>0</v>
      </c>
      <c r="O126">
        <f>IF(N126=1,F126,0)</f>
        <v>0</v>
      </c>
      <c r="P126" t="str">
        <f>B126&amp;" "&amp;C126</f>
        <v>Radom Tarnobrzeg</v>
      </c>
    </row>
    <row r="127" spans="1:16" x14ac:dyDescent="0.25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>
        <f t="shared" si="3"/>
        <v>1</v>
      </c>
      <c r="H127">
        <f t="shared" si="4"/>
        <v>1</v>
      </c>
      <c r="I127">
        <f t="shared" si="5"/>
        <v>3</v>
      </c>
      <c r="M127" s="4">
        <f>F127/E127</f>
        <v>3.5766423357664232</v>
      </c>
      <c r="N127">
        <f>IF(E127&gt;400,1,0)</f>
        <v>0</v>
      </c>
      <c r="O127">
        <f>IF(N127=1,F127,0)</f>
        <v>0</v>
      </c>
      <c r="P127" t="str">
        <f>B127&amp;" "&amp;C127</f>
        <v>Tarnobrzeg Krakow</v>
      </c>
    </row>
    <row r="128" spans="1:16" x14ac:dyDescent="0.25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>
        <f t="shared" si="3"/>
        <v>0</v>
      </c>
      <c r="H128">
        <f t="shared" si="4"/>
        <v>1</v>
      </c>
      <c r="I128">
        <f t="shared" si="5"/>
        <v>0</v>
      </c>
      <c r="M128" s="4">
        <f>F128/E128</f>
        <v>2.4513274336283186</v>
      </c>
      <c r="N128">
        <f>IF(E128&gt;400,1,0)</f>
        <v>0</v>
      </c>
      <c r="O128">
        <f>IF(N128=1,F128,0)</f>
        <v>0</v>
      </c>
      <c r="P128" t="str">
        <f>B128&amp;" "&amp;C128</f>
        <v>Radom Piotrkow Trybunalski</v>
      </c>
    </row>
    <row r="129" spans="1:16" x14ac:dyDescent="0.25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>
        <f t="shared" si="3"/>
        <v>0</v>
      </c>
      <c r="H129">
        <f t="shared" si="4"/>
        <v>1</v>
      </c>
      <c r="I129">
        <f t="shared" si="5"/>
        <v>0</v>
      </c>
      <c r="M129" s="4">
        <f>F129/E129</f>
        <v>2.2995391705069124</v>
      </c>
      <c r="N129">
        <f>IF(E129&gt;400,1,0)</f>
        <v>0</v>
      </c>
      <c r="O129">
        <f>IF(N129=1,F129,0)</f>
        <v>0</v>
      </c>
      <c r="P129" t="str">
        <f>B129&amp;" "&amp;C129</f>
        <v>Biala Podlaska Tarnobrzeg</v>
      </c>
    </row>
    <row r="130" spans="1:16" x14ac:dyDescent="0.25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>
        <f t="shared" si="3"/>
        <v>1</v>
      </c>
      <c r="H130">
        <f t="shared" si="4"/>
        <v>1</v>
      </c>
      <c r="I130">
        <f t="shared" si="5"/>
        <v>1</v>
      </c>
      <c r="M130" s="4">
        <f>F130/E130</f>
        <v>1.6041666666666667</v>
      </c>
      <c r="N130">
        <f>IF(E130&gt;400,1,0)</f>
        <v>0</v>
      </c>
      <c r="O130">
        <f>IF(N130=1,F130,0)</f>
        <v>0</v>
      </c>
      <c r="P130" t="str">
        <f>B130&amp;" "&amp;C130</f>
        <v>Tarnobrzeg Kielce</v>
      </c>
    </row>
    <row r="131" spans="1:16" x14ac:dyDescent="0.25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>
        <f t="shared" si="3"/>
        <v>1</v>
      </c>
      <c r="H131">
        <f t="shared" si="4"/>
        <v>1</v>
      </c>
      <c r="I131">
        <f t="shared" si="5"/>
        <v>2</v>
      </c>
      <c r="M131" s="4">
        <f>F131/E131</f>
        <v>4.1329113924050631</v>
      </c>
      <c r="N131">
        <f>IF(E131&gt;400,1,0)</f>
        <v>0</v>
      </c>
      <c r="O131">
        <f>IF(N131=1,F131,0)</f>
        <v>0</v>
      </c>
      <c r="P131" t="str">
        <f>B131&amp;" "&amp;C131</f>
        <v>Kielce Sieradz</v>
      </c>
    </row>
    <row r="132" spans="1:16" x14ac:dyDescent="0.25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>
        <f t="shared" ref="G132:G195" si="6">IF(B132=C131,1,0)</f>
        <v>0</v>
      </c>
      <c r="H132">
        <f t="shared" ref="H132:H195" si="7">IF(A132-A131=1,1,0)</f>
        <v>0</v>
      </c>
      <c r="I132">
        <f t="shared" ref="I132:I195" si="8">IF(AND(G132=1,H132=1),I131+1,0)</f>
        <v>0</v>
      </c>
      <c r="M132" s="4">
        <f>F132/E132</f>
        <v>3.2625000000000002</v>
      </c>
      <c r="N132">
        <f>IF(E132&gt;400,1,0)</f>
        <v>0</v>
      </c>
      <c r="O132">
        <f>IF(N132=1,F132,0)</f>
        <v>0</v>
      </c>
      <c r="P132" t="str">
        <f>B132&amp;" "&amp;C132</f>
        <v>Chelm Terespol</v>
      </c>
    </row>
    <row r="133" spans="1:16" x14ac:dyDescent="0.25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>
        <f t="shared" si="6"/>
        <v>1</v>
      </c>
      <c r="H133">
        <f t="shared" si="7"/>
        <v>1</v>
      </c>
      <c r="I133">
        <f t="shared" si="8"/>
        <v>1</v>
      </c>
      <c r="M133" s="4">
        <f>F133/E133</f>
        <v>2.5560975609756098</v>
      </c>
      <c r="N133">
        <f>IF(E133&gt;400,1,0)</f>
        <v>0</v>
      </c>
      <c r="O133">
        <f>IF(N133=1,F133,0)</f>
        <v>0</v>
      </c>
      <c r="P133" t="str">
        <f>B133&amp;" "&amp;C133</f>
        <v>Terespol Warszawa</v>
      </c>
    </row>
    <row r="134" spans="1:16" x14ac:dyDescent="0.25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>
        <f t="shared" si="6"/>
        <v>1</v>
      </c>
      <c r="H134">
        <f t="shared" si="7"/>
        <v>1</v>
      </c>
      <c r="I134">
        <f t="shared" si="8"/>
        <v>2</v>
      </c>
      <c r="M134" s="4">
        <f>F134/E134</f>
        <v>0.97142857142857142</v>
      </c>
      <c r="N134">
        <f>IF(E134&gt;400,1,0)</f>
        <v>0</v>
      </c>
      <c r="O134">
        <f>IF(N134=1,F134,0)</f>
        <v>0</v>
      </c>
      <c r="P134" t="str">
        <f>B134&amp;" "&amp;C134</f>
        <v>Warszawa Lodz</v>
      </c>
    </row>
    <row r="135" spans="1:16" x14ac:dyDescent="0.25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>
        <f t="shared" si="6"/>
        <v>1</v>
      </c>
      <c r="H135">
        <f t="shared" si="7"/>
        <v>1</v>
      </c>
      <c r="I135">
        <f t="shared" si="8"/>
        <v>3</v>
      </c>
      <c r="M135" s="4">
        <f>F135/E135</f>
        <v>4.0210526315789474</v>
      </c>
      <c r="N135">
        <f>IF(E135&gt;400,1,0)</f>
        <v>0</v>
      </c>
      <c r="O135">
        <f>IF(N135=1,F135,0)</f>
        <v>0</v>
      </c>
      <c r="P135" t="str">
        <f>B135&amp;" "&amp;C135</f>
        <v>Lodz Wloclawek</v>
      </c>
    </row>
    <row r="136" spans="1:16" x14ac:dyDescent="0.25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>
        <f t="shared" si="6"/>
        <v>0</v>
      </c>
      <c r="H136">
        <f t="shared" si="7"/>
        <v>1</v>
      </c>
      <c r="I136">
        <f t="shared" si="8"/>
        <v>0</v>
      </c>
      <c r="M136" s="4">
        <f>F136/E136</f>
        <v>2.4</v>
      </c>
      <c r="N136">
        <f>IF(E136&gt;400,1,0)</f>
        <v>0</v>
      </c>
      <c r="O136">
        <f>IF(N136=1,F136,0)</f>
        <v>0</v>
      </c>
      <c r="P136" t="str">
        <f>B136&amp;" "&amp;C136</f>
        <v>Krosno Zakopane</v>
      </c>
    </row>
    <row r="137" spans="1:16" x14ac:dyDescent="0.25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>
        <f t="shared" si="6"/>
        <v>0</v>
      </c>
      <c r="H137">
        <f t="shared" si="7"/>
        <v>1</v>
      </c>
      <c r="I137">
        <f t="shared" si="8"/>
        <v>0</v>
      </c>
      <c r="M137" s="4">
        <f>F137/E137</f>
        <v>2.3983739837398375</v>
      </c>
      <c r="N137">
        <f>IF(E137&gt;400,1,0)</f>
        <v>0</v>
      </c>
      <c r="O137">
        <f>IF(N137=1,F137,0)</f>
        <v>0</v>
      </c>
      <c r="P137" t="str">
        <f>B137&amp;" "&amp;C137</f>
        <v>Kielce Tarnow</v>
      </c>
    </row>
    <row r="138" spans="1:16" x14ac:dyDescent="0.25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>
        <f t="shared" si="6"/>
        <v>1</v>
      </c>
      <c r="H138">
        <f t="shared" si="7"/>
        <v>1</v>
      </c>
      <c r="I138">
        <f t="shared" si="8"/>
        <v>1</v>
      </c>
      <c r="M138" s="4">
        <f>F138/E138</f>
        <v>3.6953642384105962</v>
      </c>
      <c r="N138">
        <f>IF(E138&gt;400,1,0)</f>
        <v>0</v>
      </c>
      <c r="O138">
        <f>IF(N138=1,F138,0)</f>
        <v>0</v>
      </c>
      <c r="P138" t="str">
        <f>B138&amp;" "&amp;C138</f>
        <v>Tarnow Katowice</v>
      </c>
    </row>
    <row r="139" spans="1:16" x14ac:dyDescent="0.25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>
        <f t="shared" si="6"/>
        <v>1</v>
      </c>
      <c r="H139">
        <f t="shared" si="7"/>
        <v>1</v>
      </c>
      <c r="I139">
        <f t="shared" si="8"/>
        <v>2</v>
      </c>
      <c r="M139" s="4">
        <f>F139/E139</f>
        <v>3.7423312883435584</v>
      </c>
      <c r="N139">
        <f>IF(E139&gt;400,1,0)</f>
        <v>0</v>
      </c>
      <c r="O139">
        <f>IF(N139=1,F139,0)</f>
        <v>0</v>
      </c>
      <c r="P139" t="str">
        <f>B139&amp;" "&amp;C139</f>
        <v>Katowice Zakopane</v>
      </c>
    </row>
    <row r="140" spans="1:16" x14ac:dyDescent="0.25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>
        <f t="shared" si="6"/>
        <v>1</v>
      </c>
      <c r="H140">
        <f t="shared" si="7"/>
        <v>1</v>
      </c>
      <c r="I140">
        <f t="shared" si="8"/>
        <v>3</v>
      </c>
      <c r="M140" s="4">
        <f>F140/E140</f>
        <v>1.7777777777777777</v>
      </c>
      <c r="N140">
        <f>IF(E140&gt;400,1,0)</f>
        <v>0</v>
      </c>
      <c r="O140">
        <f>IF(N140=1,F140,0)</f>
        <v>0</v>
      </c>
      <c r="P140" t="str">
        <f>B140&amp;" "&amp;C140</f>
        <v>Zakopane Tarnow</v>
      </c>
    </row>
    <row r="141" spans="1:16" x14ac:dyDescent="0.25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>
        <f t="shared" si="6"/>
        <v>0</v>
      </c>
      <c r="H141">
        <f t="shared" si="7"/>
        <v>1</v>
      </c>
      <c r="I141">
        <f t="shared" si="8"/>
        <v>0</v>
      </c>
      <c r="M141" s="4">
        <f>F141/E141</f>
        <v>1.9708029197080292</v>
      </c>
      <c r="N141">
        <f>IF(E141&gt;400,1,0)</f>
        <v>0</v>
      </c>
      <c r="O141">
        <f>IF(N141=1,F141,0)</f>
        <v>0</v>
      </c>
      <c r="P141" t="str">
        <f>B141&amp;" "&amp;C141</f>
        <v>Gdansk Slupsk</v>
      </c>
    </row>
    <row r="142" spans="1:16" x14ac:dyDescent="0.25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>
        <f t="shared" si="6"/>
        <v>1</v>
      </c>
      <c r="H142">
        <f t="shared" si="7"/>
        <v>1</v>
      </c>
      <c r="I142">
        <f t="shared" si="8"/>
        <v>1</v>
      </c>
      <c r="M142" s="4">
        <f>F142/E142</f>
        <v>1.8992248062015504</v>
      </c>
      <c r="N142">
        <f>IF(E142&gt;400,1,0)</f>
        <v>0</v>
      </c>
      <c r="O142">
        <f>IF(N142=1,F142,0)</f>
        <v>0</v>
      </c>
      <c r="P142" t="str">
        <f>B142&amp;" "&amp;C142</f>
        <v>Slupsk Gdansk</v>
      </c>
    </row>
    <row r="143" spans="1:16" x14ac:dyDescent="0.25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>
        <f t="shared" si="6"/>
        <v>1</v>
      </c>
      <c r="H143">
        <f t="shared" si="7"/>
        <v>1</v>
      </c>
      <c r="I143">
        <f t="shared" si="8"/>
        <v>2</v>
      </c>
      <c r="M143" s="4">
        <f>F143/E143</f>
        <v>1</v>
      </c>
      <c r="N143">
        <f>IF(E143&gt;400,1,0)</f>
        <v>0</v>
      </c>
      <c r="O143">
        <f>IF(N143=1,F143,0)</f>
        <v>0</v>
      </c>
      <c r="P143" t="str">
        <f>B143&amp;" "&amp;C143</f>
        <v>Gdansk Koszalin</v>
      </c>
    </row>
    <row r="144" spans="1:16" x14ac:dyDescent="0.25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>
        <f t="shared" si="6"/>
        <v>1</v>
      </c>
      <c r="H144">
        <f t="shared" si="7"/>
        <v>1</v>
      </c>
      <c r="I144">
        <f t="shared" si="8"/>
        <v>3</v>
      </c>
      <c r="M144" s="4">
        <f>F144/E144</f>
        <v>2</v>
      </c>
      <c r="N144">
        <f>IF(E144&gt;400,1,0)</f>
        <v>0</v>
      </c>
      <c r="O144">
        <f>IF(N144=1,F144,0)</f>
        <v>0</v>
      </c>
      <c r="P144" t="str">
        <f>B144&amp;" "&amp;C144</f>
        <v>Koszalin Kolbaskowo</v>
      </c>
    </row>
    <row r="145" spans="1:16" x14ac:dyDescent="0.25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>
        <f t="shared" si="6"/>
        <v>1</v>
      </c>
      <c r="H145">
        <f t="shared" si="7"/>
        <v>1</v>
      </c>
      <c r="I145">
        <f t="shared" si="8"/>
        <v>4</v>
      </c>
      <c r="M145" s="4">
        <f>F145/E145</f>
        <v>3.0882352941176472</v>
      </c>
      <c r="N145">
        <f>IF(E145&gt;400,1,0)</f>
        <v>0</v>
      </c>
      <c r="O145">
        <f>IF(N145=1,F145,0)</f>
        <v>0</v>
      </c>
      <c r="P145" t="str">
        <f>B145&amp;" "&amp;C145</f>
        <v>Kolbaskowo Pila</v>
      </c>
    </row>
    <row r="146" spans="1:16" x14ac:dyDescent="0.25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>
        <f t="shared" si="6"/>
        <v>0</v>
      </c>
      <c r="H146">
        <f t="shared" si="7"/>
        <v>1</v>
      </c>
      <c r="I146">
        <f t="shared" si="8"/>
        <v>0</v>
      </c>
      <c r="M146" s="4">
        <f>F146/E146</f>
        <v>3.7655172413793103</v>
      </c>
      <c r="N146">
        <f>IF(E146&gt;400,1,0)</f>
        <v>0</v>
      </c>
      <c r="O146">
        <f>IF(N146=1,F146,0)</f>
        <v>0</v>
      </c>
      <c r="P146" t="str">
        <f>B146&amp;" "&amp;C146</f>
        <v>Gubin Zgorzelec</v>
      </c>
    </row>
    <row r="147" spans="1:16" x14ac:dyDescent="0.25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>
        <f t="shared" si="6"/>
        <v>0</v>
      </c>
      <c r="H147">
        <f t="shared" si="7"/>
        <v>1</v>
      </c>
      <c r="I147">
        <f t="shared" si="8"/>
        <v>0</v>
      </c>
      <c r="M147" s="4">
        <f>F147/E147</f>
        <v>2.1575342465753424</v>
      </c>
      <c r="N147">
        <f>IF(E147&gt;400,1,0)</f>
        <v>0</v>
      </c>
      <c r="O147">
        <f>IF(N147=1,F147,0)</f>
        <v>0</v>
      </c>
      <c r="P147" t="str">
        <f>B147&amp;" "&amp;C147</f>
        <v>Leszno Konin</v>
      </c>
    </row>
    <row r="148" spans="1:16" x14ac:dyDescent="0.25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>
        <f t="shared" si="6"/>
        <v>1</v>
      </c>
      <c r="H148">
        <f t="shared" si="7"/>
        <v>1</v>
      </c>
      <c r="I148">
        <f t="shared" si="8"/>
        <v>1</v>
      </c>
      <c r="M148" s="4">
        <f>F148/E148</f>
        <v>2.4</v>
      </c>
      <c r="N148">
        <f>IF(E148&gt;400,1,0)</f>
        <v>0</v>
      </c>
      <c r="O148">
        <f>IF(N148=1,F148,0)</f>
        <v>0</v>
      </c>
      <c r="P148" t="str">
        <f>B148&amp;" "&amp;C148</f>
        <v>Konin Plock</v>
      </c>
    </row>
    <row r="149" spans="1:16" x14ac:dyDescent="0.25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>
        <f t="shared" si="6"/>
        <v>1</v>
      </c>
      <c r="H149">
        <f t="shared" si="7"/>
        <v>1</v>
      </c>
      <c r="I149">
        <f t="shared" si="8"/>
        <v>2</v>
      </c>
      <c r="M149" s="4">
        <f>F149/E149</f>
        <v>1.5925925925925926</v>
      </c>
      <c r="N149">
        <f>IF(E149&gt;400,1,0)</f>
        <v>0</v>
      </c>
      <c r="O149">
        <f>IF(N149=1,F149,0)</f>
        <v>0</v>
      </c>
      <c r="P149" t="str">
        <f>B149&amp;" "&amp;C149</f>
        <v>Plock Konin</v>
      </c>
    </row>
    <row r="150" spans="1:16" x14ac:dyDescent="0.25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>
        <f t="shared" si="6"/>
        <v>1</v>
      </c>
      <c r="H150">
        <f t="shared" si="7"/>
        <v>1</v>
      </c>
      <c r="I150">
        <f t="shared" si="8"/>
        <v>3</v>
      </c>
      <c r="M150" s="4">
        <f>F150/E150</f>
        <v>1.8813559322033899</v>
      </c>
      <c r="N150">
        <f>IF(E150&gt;400,1,0)</f>
        <v>0</v>
      </c>
      <c r="O150">
        <f>IF(N150=1,F150,0)</f>
        <v>0</v>
      </c>
      <c r="P150" t="str">
        <f>B150&amp;" "&amp;C150</f>
        <v>Konin Lodz</v>
      </c>
    </row>
    <row r="151" spans="1:16" x14ac:dyDescent="0.25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>
        <f t="shared" si="6"/>
        <v>0</v>
      </c>
      <c r="H151">
        <f t="shared" si="7"/>
        <v>1</v>
      </c>
      <c r="I151">
        <f t="shared" si="8"/>
        <v>0</v>
      </c>
      <c r="M151" s="4">
        <f>F151/E151</f>
        <v>1.1020408163265305</v>
      </c>
      <c r="N151">
        <f>IF(E151&gt;400,1,0)</f>
        <v>0</v>
      </c>
      <c r="O151">
        <f>IF(N151=1,F151,0)</f>
        <v>0</v>
      </c>
      <c r="P151" t="str">
        <f>B151&amp;" "&amp;C151</f>
        <v>Bydgoszcz Wloclawek</v>
      </c>
    </row>
    <row r="152" spans="1:16" x14ac:dyDescent="0.25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>
        <f t="shared" si="6"/>
        <v>1</v>
      </c>
      <c r="H152">
        <f t="shared" si="7"/>
        <v>1</v>
      </c>
      <c r="I152">
        <f t="shared" si="8"/>
        <v>1</v>
      </c>
      <c r="M152" s="4">
        <f>F152/E152</f>
        <v>1.2971014492753623</v>
      </c>
      <c r="N152">
        <f>IF(E152&gt;400,1,0)</f>
        <v>0</v>
      </c>
      <c r="O152">
        <f>IF(N152=1,F152,0)</f>
        <v>0</v>
      </c>
      <c r="P152" t="str">
        <f>B152&amp;" "&amp;C152</f>
        <v>Wloclawek Kalisz</v>
      </c>
    </row>
    <row r="153" spans="1:16" x14ac:dyDescent="0.25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>
        <f t="shared" si="6"/>
        <v>1</v>
      </c>
      <c r="H153">
        <f t="shared" si="7"/>
        <v>1</v>
      </c>
      <c r="I153">
        <f t="shared" si="8"/>
        <v>2</v>
      </c>
      <c r="M153" s="4">
        <f>F153/E153</f>
        <v>1.2155172413793103</v>
      </c>
      <c r="N153">
        <f>IF(E153&gt;400,1,0)</f>
        <v>0</v>
      </c>
      <c r="O153">
        <f>IF(N153=1,F153,0)</f>
        <v>0</v>
      </c>
      <c r="P153" t="str">
        <f>B153&amp;" "&amp;C153</f>
        <v>Kalisz Poznan</v>
      </c>
    </row>
    <row r="154" spans="1:16" x14ac:dyDescent="0.25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>
        <f t="shared" si="6"/>
        <v>1</v>
      </c>
      <c r="H154">
        <f t="shared" si="7"/>
        <v>1</v>
      </c>
      <c r="I154">
        <f t="shared" si="8"/>
        <v>3</v>
      </c>
      <c r="M154" s="4">
        <f>F154/E154</f>
        <v>3.65</v>
      </c>
      <c r="N154">
        <f>IF(E154&gt;400,1,0)</f>
        <v>0</v>
      </c>
      <c r="O154">
        <f>IF(N154=1,F154,0)</f>
        <v>0</v>
      </c>
      <c r="P154" t="str">
        <f>B154&amp;" "&amp;C154</f>
        <v>Poznan Zielona Gora</v>
      </c>
    </row>
    <row r="155" spans="1:16" x14ac:dyDescent="0.25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>
        <f t="shared" si="6"/>
        <v>0</v>
      </c>
      <c r="H155">
        <f t="shared" si="7"/>
        <v>0</v>
      </c>
      <c r="I155">
        <f t="shared" si="8"/>
        <v>0</v>
      </c>
      <c r="M155" s="4">
        <f>F155/E155</f>
        <v>3.8803763440860215</v>
      </c>
      <c r="N155">
        <f>IF(E155&gt;400,1,0)</f>
        <v>1</v>
      </c>
      <c r="O155">
        <f>IF(N155=1,F155,0)</f>
        <v>2887</v>
      </c>
      <c r="P155" t="str">
        <f>B155&amp;" "&amp;C155</f>
        <v>Przemysl Gdansk</v>
      </c>
    </row>
    <row r="156" spans="1:16" x14ac:dyDescent="0.25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>
        <f t="shared" si="6"/>
        <v>0</v>
      </c>
      <c r="H156">
        <f t="shared" si="7"/>
        <v>1</v>
      </c>
      <c r="I156">
        <f t="shared" si="8"/>
        <v>0</v>
      </c>
      <c r="M156" s="4">
        <f>F156/E156</f>
        <v>2.6403508771929824</v>
      </c>
      <c r="N156">
        <f>IF(E156&gt;400,1,0)</f>
        <v>0</v>
      </c>
      <c r="O156">
        <f>IF(N156=1,F156,0)</f>
        <v>0</v>
      </c>
      <c r="P156" t="str">
        <f>B156&amp;" "&amp;C156</f>
        <v>Suwalki Bialystok</v>
      </c>
    </row>
    <row r="157" spans="1:16" x14ac:dyDescent="0.25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>
        <f t="shared" si="6"/>
        <v>0</v>
      </c>
      <c r="H157">
        <f t="shared" si="7"/>
        <v>1</v>
      </c>
      <c r="I157">
        <f t="shared" si="8"/>
        <v>0</v>
      </c>
      <c r="M157" s="4">
        <f>F157/E157</f>
        <v>3.0098039215686274</v>
      </c>
      <c r="N157">
        <f>IF(E157&gt;400,1,0)</f>
        <v>0</v>
      </c>
      <c r="O157">
        <f>IF(N157=1,F157,0)</f>
        <v>0</v>
      </c>
      <c r="P157" t="str">
        <f>B157&amp;" "&amp;C157</f>
        <v>Slupsk Elblag</v>
      </c>
    </row>
    <row r="158" spans="1:16" x14ac:dyDescent="0.25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>
        <f t="shared" si="6"/>
        <v>1</v>
      </c>
      <c r="H158">
        <f t="shared" si="7"/>
        <v>1</v>
      </c>
      <c r="I158">
        <f t="shared" si="8"/>
        <v>1</v>
      </c>
      <c r="M158" s="4">
        <f>F158/E158</f>
        <v>2.5643564356435644</v>
      </c>
      <c r="N158">
        <f>IF(E158&gt;400,1,0)</f>
        <v>0</v>
      </c>
      <c r="O158">
        <f>IF(N158=1,F158,0)</f>
        <v>0</v>
      </c>
      <c r="P158" t="str">
        <f>B158&amp;" "&amp;C158</f>
        <v>Elblag Slupsk</v>
      </c>
    </row>
    <row r="159" spans="1:16" x14ac:dyDescent="0.25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>
        <f t="shared" si="6"/>
        <v>0</v>
      </c>
      <c r="H159">
        <f t="shared" si="7"/>
        <v>0</v>
      </c>
      <c r="I159">
        <f t="shared" si="8"/>
        <v>0</v>
      </c>
      <c r="M159" s="4">
        <f>F159/E159</f>
        <v>3.0675675675675675</v>
      </c>
      <c r="N159">
        <f>IF(E159&gt;400,1,0)</f>
        <v>0</v>
      </c>
      <c r="O159">
        <f>IF(N159=1,F159,0)</f>
        <v>0</v>
      </c>
      <c r="P159" t="str">
        <f>B159&amp;" "&amp;C159</f>
        <v>Zamosc Przemysl</v>
      </c>
    </row>
    <row r="160" spans="1:16" x14ac:dyDescent="0.25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>
        <f t="shared" si="6"/>
        <v>0</v>
      </c>
      <c r="H160">
        <f t="shared" si="7"/>
        <v>1</v>
      </c>
      <c r="I160">
        <f t="shared" si="8"/>
        <v>0</v>
      </c>
      <c r="M160" s="4">
        <f>F160/E160</f>
        <v>2.3940397350993377</v>
      </c>
      <c r="N160">
        <f>IF(E160&gt;400,1,0)</f>
        <v>1</v>
      </c>
      <c r="O160">
        <f>IF(N160=1,F160,0)</f>
        <v>1446</v>
      </c>
      <c r="P160" t="str">
        <f>B160&amp;" "&amp;C160</f>
        <v>Biala Podlaska Gorzow Wielkopolski</v>
      </c>
    </row>
    <row r="161" spans="1:16" x14ac:dyDescent="0.25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>
        <f t="shared" si="6"/>
        <v>1</v>
      </c>
      <c r="H161">
        <f t="shared" si="7"/>
        <v>1</v>
      </c>
      <c r="I161">
        <f t="shared" si="8"/>
        <v>1</v>
      </c>
      <c r="M161" s="4">
        <f>F161/E161</f>
        <v>1.0964912280701755</v>
      </c>
      <c r="N161">
        <f>IF(E161&gt;400,1,0)</f>
        <v>0</v>
      </c>
      <c r="O161">
        <f>IF(N161=1,F161,0)</f>
        <v>0</v>
      </c>
      <c r="P161" t="str">
        <f>B161&amp;" "&amp;C161</f>
        <v>Gorzow Wielkopolski Zielona Gora</v>
      </c>
    </row>
    <row r="162" spans="1:16" x14ac:dyDescent="0.25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>
        <f t="shared" si="6"/>
        <v>0</v>
      </c>
      <c r="H162">
        <f t="shared" si="7"/>
        <v>0</v>
      </c>
      <c r="I162">
        <f t="shared" si="8"/>
        <v>0</v>
      </c>
      <c r="M162" s="4">
        <f>F162/E162</f>
        <v>1.6569037656903767</v>
      </c>
      <c r="N162">
        <f>IF(E162&gt;400,1,0)</f>
        <v>0</v>
      </c>
      <c r="O162">
        <f>IF(N162=1,F162,0)</f>
        <v>0</v>
      </c>
      <c r="P162" t="str">
        <f>B162&amp;" "&amp;C162</f>
        <v>Katowice Skierniewice</v>
      </c>
    </row>
    <row r="163" spans="1:16" x14ac:dyDescent="0.25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>
        <f t="shared" si="6"/>
        <v>0</v>
      </c>
      <c r="H163">
        <f t="shared" si="7"/>
        <v>1</v>
      </c>
      <c r="I163">
        <f t="shared" si="8"/>
        <v>0</v>
      </c>
      <c r="M163" s="4">
        <f>F163/E163</f>
        <v>2.0525114155251143</v>
      </c>
      <c r="N163">
        <f>IF(E163&gt;400,1,0)</f>
        <v>1</v>
      </c>
      <c r="O163">
        <f>IF(N163=1,F163,0)</f>
        <v>899</v>
      </c>
      <c r="P163" t="str">
        <f>B163&amp;" "&amp;C163</f>
        <v>Barwinek Sieradz</v>
      </c>
    </row>
    <row r="164" spans="1:16" x14ac:dyDescent="0.25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>
        <f t="shared" si="6"/>
        <v>1</v>
      </c>
      <c r="H164">
        <f t="shared" si="7"/>
        <v>1</v>
      </c>
      <c r="I164">
        <f t="shared" si="8"/>
        <v>1</v>
      </c>
      <c r="M164" s="4">
        <f>F164/E164</f>
        <v>2.556451612903226</v>
      </c>
      <c r="N164">
        <f>IF(E164&gt;400,1,0)</f>
        <v>0</v>
      </c>
      <c r="O164">
        <f>IF(N164=1,F164,0)</f>
        <v>0</v>
      </c>
      <c r="P164" t="str">
        <f>B164&amp;" "&amp;C164</f>
        <v>Sieradz Czestochowa</v>
      </c>
    </row>
    <row r="165" spans="1:16" x14ac:dyDescent="0.25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>
        <f t="shared" si="6"/>
        <v>1</v>
      </c>
      <c r="H165">
        <f t="shared" si="7"/>
        <v>1</v>
      </c>
      <c r="I165">
        <f t="shared" si="8"/>
        <v>2</v>
      </c>
      <c r="M165" s="4">
        <f>F165/E165</f>
        <v>2.2481751824817517</v>
      </c>
      <c r="N165">
        <f>IF(E165&gt;400,1,0)</f>
        <v>0</v>
      </c>
      <c r="O165">
        <f>IF(N165=1,F165,0)</f>
        <v>0</v>
      </c>
      <c r="P165" t="str">
        <f>B165&amp;" "&amp;C165</f>
        <v>Czestochowa Lodz</v>
      </c>
    </row>
    <row r="166" spans="1:16" x14ac:dyDescent="0.25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>
        <f t="shared" si="6"/>
        <v>0</v>
      </c>
      <c r="H166">
        <f t="shared" si="7"/>
        <v>1</v>
      </c>
      <c r="I166">
        <f t="shared" si="8"/>
        <v>0</v>
      </c>
      <c r="M166" s="4">
        <f>F166/E166</f>
        <v>2.2950819672131146</v>
      </c>
      <c r="N166">
        <f>IF(E166&gt;400,1,0)</f>
        <v>0</v>
      </c>
      <c r="O166">
        <f>IF(N166=1,F166,0)</f>
        <v>0</v>
      </c>
      <c r="P166" t="str">
        <f>B166&amp;" "&amp;C166</f>
        <v>Biala Podlaska Chelm</v>
      </c>
    </row>
    <row r="167" spans="1:16" x14ac:dyDescent="0.25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>
        <f t="shared" si="6"/>
        <v>1</v>
      </c>
      <c r="H167">
        <f t="shared" si="7"/>
        <v>1</v>
      </c>
      <c r="I167">
        <f t="shared" si="8"/>
        <v>1</v>
      </c>
      <c r="M167" s="4">
        <f>F167/E167</f>
        <v>1.6971428571428571</v>
      </c>
      <c r="N167">
        <f>IF(E167&gt;400,1,0)</f>
        <v>0</v>
      </c>
      <c r="O167">
        <f>IF(N167=1,F167,0)</f>
        <v>0</v>
      </c>
      <c r="P167" t="str">
        <f>B167&amp;" "&amp;C167</f>
        <v>Chelm Radom</v>
      </c>
    </row>
    <row r="168" spans="1:16" x14ac:dyDescent="0.25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>
        <f t="shared" si="6"/>
        <v>1</v>
      </c>
      <c r="H168">
        <f t="shared" si="7"/>
        <v>1</v>
      </c>
      <c r="I168">
        <f t="shared" si="8"/>
        <v>2</v>
      </c>
      <c r="M168" s="4">
        <f>F168/E168</f>
        <v>0.97345132743362828</v>
      </c>
      <c r="N168">
        <f>IF(E168&gt;400,1,0)</f>
        <v>0</v>
      </c>
      <c r="O168">
        <f>IF(N168=1,F168,0)</f>
        <v>0</v>
      </c>
      <c r="P168" t="str">
        <f>B168&amp;" "&amp;C168</f>
        <v>Radom Warszawa</v>
      </c>
    </row>
    <row r="169" spans="1:16" x14ac:dyDescent="0.25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>
        <f t="shared" si="6"/>
        <v>0</v>
      </c>
      <c r="H169">
        <f t="shared" si="7"/>
        <v>0</v>
      </c>
      <c r="I169">
        <f t="shared" si="8"/>
        <v>0</v>
      </c>
      <c r="M169" s="4">
        <f>F169/E169</f>
        <v>1.8024691358024691</v>
      </c>
      <c r="N169">
        <f>IF(E169&gt;400,1,0)</f>
        <v>0</v>
      </c>
      <c r="O169">
        <f>IF(N169=1,F169,0)</f>
        <v>0</v>
      </c>
      <c r="P169" t="str">
        <f>B169&amp;" "&amp;C169</f>
        <v>Plock Ostroleka</v>
      </c>
    </row>
    <row r="170" spans="1:16" x14ac:dyDescent="0.25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>
        <f t="shared" si="6"/>
        <v>1</v>
      </c>
      <c r="H170">
        <f t="shared" si="7"/>
        <v>1</v>
      </c>
      <c r="I170">
        <f t="shared" si="8"/>
        <v>1</v>
      </c>
      <c r="M170" s="4">
        <f>F170/E170</f>
        <v>2.4112149532710281</v>
      </c>
      <c r="N170">
        <f>IF(E170&gt;400,1,0)</f>
        <v>0</v>
      </c>
      <c r="O170">
        <f>IF(N170=1,F170,0)</f>
        <v>0</v>
      </c>
      <c r="P170" t="str">
        <f>B170&amp;" "&amp;C170</f>
        <v>Ostroleka Warszawa</v>
      </c>
    </row>
    <row r="171" spans="1:16" x14ac:dyDescent="0.25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>
        <f t="shared" si="6"/>
        <v>1</v>
      </c>
      <c r="H171">
        <f t="shared" si="7"/>
        <v>1</v>
      </c>
      <c r="I171">
        <f t="shared" si="8"/>
        <v>2</v>
      </c>
      <c r="M171" s="4">
        <f>F171/E171</f>
        <v>1.5981308411214954</v>
      </c>
      <c r="N171">
        <f>IF(E171&gt;400,1,0)</f>
        <v>0</v>
      </c>
      <c r="O171">
        <f>IF(N171=1,F171,0)</f>
        <v>0</v>
      </c>
      <c r="P171" t="str">
        <f>B171&amp;" "&amp;C171</f>
        <v>Warszawa Siedlce</v>
      </c>
    </row>
    <row r="172" spans="1:16" x14ac:dyDescent="0.25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>
        <f t="shared" si="6"/>
        <v>0</v>
      </c>
      <c r="H172">
        <f t="shared" si="7"/>
        <v>1</v>
      </c>
      <c r="I172">
        <f t="shared" si="8"/>
        <v>0</v>
      </c>
      <c r="M172" s="4">
        <f>F172/E172</f>
        <v>3.8835341365461846</v>
      </c>
      <c r="N172">
        <f>IF(E172&gt;400,1,0)</f>
        <v>0</v>
      </c>
      <c r="O172">
        <f>IF(N172=1,F172,0)</f>
        <v>0</v>
      </c>
      <c r="P172" t="str">
        <f>B172&amp;" "&amp;C172</f>
        <v>Piotrkow Trybunalski Jakuszyce</v>
      </c>
    </row>
    <row r="173" spans="1:16" x14ac:dyDescent="0.25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>
        <f t="shared" si="6"/>
        <v>1</v>
      </c>
      <c r="H173">
        <f t="shared" si="7"/>
        <v>1</v>
      </c>
      <c r="I173">
        <f t="shared" si="8"/>
        <v>1</v>
      </c>
      <c r="M173" s="4">
        <f>F173/E173</f>
        <v>3.3444976076555024</v>
      </c>
      <c r="N173">
        <f>IF(E173&gt;400,1,0)</f>
        <v>0</v>
      </c>
      <c r="O173">
        <f>IF(N173=1,F173,0)</f>
        <v>0</v>
      </c>
      <c r="P173" t="str">
        <f>B173&amp;" "&amp;C173</f>
        <v>Jakuszyce Kostrzyn</v>
      </c>
    </row>
    <row r="174" spans="1:16" x14ac:dyDescent="0.25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>
        <f t="shared" si="6"/>
        <v>1</v>
      </c>
      <c r="H174">
        <f t="shared" si="7"/>
        <v>1</v>
      </c>
      <c r="I174">
        <f t="shared" si="8"/>
        <v>2</v>
      </c>
      <c r="M174" s="4">
        <f>F174/E174</f>
        <v>4.0245901639344259</v>
      </c>
      <c r="N174">
        <f>IF(E174&gt;400,1,0)</f>
        <v>0</v>
      </c>
      <c r="O174">
        <f>IF(N174=1,F174,0)</f>
        <v>0</v>
      </c>
      <c r="P174" t="str">
        <f>B174&amp;" "&amp;C174</f>
        <v>Kostrzyn Zielona Gora</v>
      </c>
    </row>
    <row r="175" spans="1:16" x14ac:dyDescent="0.25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>
        <f t="shared" si="6"/>
        <v>1</v>
      </c>
      <c r="H175">
        <f t="shared" si="7"/>
        <v>1</v>
      </c>
      <c r="I175">
        <f t="shared" si="8"/>
        <v>3</v>
      </c>
      <c r="M175" s="4">
        <f>F175/E175</f>
        <v>2.1313868613138687</v>
      </c>
      <c r="N175">
        <f>IF(E175&gt;400,1,0)</f>
        <v>0</v>
      </c>
      <c r="O175">
        <f>IF(N175=1,F175,0)</f>
        <v>0</v>
      </c>
      <c r="P175" t="str">
        <f>B175&amp;" "&amp;C175</f>
        <v>Zielona Gora Poznan</v>
      </c>
    </row>
    <row r="176" spans="1:16" x14ac:dyDescent="0.25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>
        <f t="shared" si="6"/>
        <v>0</v>
      </c>
      <c r="H176">
        <f t="shared" si="7"/>
        <v>0</v>
      </c>
      <c r="I176">
        <f t="shared" si="8"/>
        <v>0</v>
      </c>
      <c r="M176" s="4">
        <f>F176/E176</f>
        <v>3.4889298892988929</v>
      </c>
      <c r="N176">
        <f>IF(E176&gt;400,1,0)</f>
        <v>1</v>
      </c>
      <c r="O176">
        <f>IF(N176=1,F176,0)</f>
        <v>1891</v>
      </c>
      <c r="P176" t="str">
        <f>B176&amp;" "&amp;C176</f>
        <v>Lublin Zielona Gora</v>
      </c>
    </row>
    <row r="177" spans="1:16" x14ac:dyDescent="0.25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>
        <f t="shared" si="6"/>
        <v>1</v>
      </c>
      <c r="H177">
        <f t="shared" si="7"/>
        <v>1</v>
      </c>
      <c r="I177">
        <f t="shared" si="8"/>
        <v>1</v>
      </c>
      <c r="M177" s="4">
        <f>F177/E177</f>
        <v>2.9347826086956523</v>
      </c>
      <c r="N177">
        <f>IF(E177&gt;400,1,0)</f>
        <v>0</v>
      </c>
      <c r="O177">
        <f>IF(N177=1,F177,0)</f>
        <v>0</v>
      </c>
      <c r="P177" t="str">
        <f>B177&amp;" "&amp;C177</f>
        <v>Zielona Gora Poznan</v>
      </c>
    </row>
    <row r="178" spans="1:16" x14ac:dyDescent="0.25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>
        <f t="shared" si="6"/>
        <v>1</v>
      </c>
      <c r="H178">
        <f t="shared" si="7"/>
        <v>1</v>
      </c>
      <c r="I178">
        <f t="shared" si="8"/>
        <v>2</v>
      </c>
      <c r="M178" s="4">
        <f>F178/E178</f>
        <v>1.2105263157894737</v>
      </c>
      <c r="N178">
        <f>IF(E178&gt;400,1,0)</f>
        <v>0</v>
      </c>
      <c r="O178">
        <f>IF(N178=1,F178,0)</f>
        <v>0</v>
      </c>
      <c r="P178" t="str">
        <f>B178&amp;" "&amp;C178</f>
        <v>Poznan Pila</v>
      </c>
    </row>
    <row r="179" spans="1:16" x14ac:dyDescent="0.25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>
        <f t="shared" si="6"/>
        <v>1</v>
      </c>
      <c r="H179">
        <f t="shared" si="7"/>
        <v>1</v>
      </c>
      <c r="I179">
        <f t="shared" si="8"/>
        <v>3</v>
      </c>
      <c r="M179" s="4">
        <f>F179/E179</f>
        <v>1.71875</v>
      </c>
      <c r="N179">
        <f>IF(E179&gt;400,1,0)</f>
        <v>0</v>
      </c>
      <c r="O179">
        <f>IF(N179=1,F179,0)</f>
        <v>0</v>
      </c>
      <c r="P179" t="str">
        <f>B179&amp;" "&amp;C179</f>
        <v>Pila Kostrzyn</v>
      </c>
    </row>
    <row r="180" spans="1:16" x14ac:dyDescent="0.25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>
        <f t="shared" si="6"/>
        <v>1</v>
      </c>
      <c r="H180">
        <f t="shared" si="7"/>
        <v>1</v>
      </c>
      <c r="I180">
        <f t="shared" si="8"/>
        <v>4</v>
      </c>
      <c r="M180" s="4">
        <f>F180/E180</f>
        <v>1.5806451612903225</v>
      </c>
      <c r="N180">
        <f>IF(E180&gt;400,1,0)</f>
        <v>0</v>
      </c>
      <c r="O180">
        <f>IF(N180=1,F180,0)</f>
        <v>0</v>
      </c>
      <c r="P180" t="str">
        <f>B180&amp;" "&amp;C180</f>
        <v>Kostrzyn Gubin</v>
      </c>
    </row>
    <row r="181" spans="1:16" x14ac:dyDescent="0.25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>
        <f t="shared" si="6"/>
        <v>0</v>
      </c>
      <c r="H181">
        <f t="shared" si="7"/>
        <v>0</v>
      </c>
      <c r="I181">
        <f t="shared" si="8"/>
        <v>0</v>
      </c>
      <c r="M181" s="4">
        <f>F181/E181</f>
        <v>3.4864864864864864</v>
      </c>
      <c r="N181">
        <f>IF(E181&gt;400,1,0)</f>
        <v>0</v>
      </c>
      <c r="O181">
        <f>IF(N181=1,F181,0)</f>
        <v>0</v>
      </c>
      <c r="P181" t="str">
        <f>B181&amp;" "&amp;C181</f>
        <v>Opole Kudowa-Slone</v>
      </c>
    </row>
    <row r="182" spans="1:16" x14ac:dyDescent="0.25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>
        <f t="shared" si="6"/>
        <v>0</v>
      </c>
      <c r="H182">
        <f t="shared" si="7"/>
        <v>1</v>
      </c>
      <c r="I182">
        <f t="shared" si="8"/>
        <v>0</v>
      </c>
      <c r="M182" s="4">
        <f>F182/E182</f>
        <v>3.0615384615384613</v>
      </c>
      <c r="N182">
        <f>IF(E182&gt;400,1,0)</f>
        <v>0</v>
      </c>
      <c r="O182">
        <f>IF(N182=1,F182,0)</f>
        <v>0</v>
      </c>
      <c r="P182" t="str">
        <f>B182&amp;" "&amp;C182</f>
        <v>Slupsk Gdansk</v>
      </c>
    </row>
    <row r="183" spans="1:16" x14ac:dyDescent="0.25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>
        <f t="shared" si="6"/>
        <v>0</v>
      </c>
      <c r="H183">
        <f t="shared" si="7"/>
        <v>0</v>
      </c>
      <c r="I183">
        <f t="shared" si="8"/>
        <v>0</v>
      </c>
      <c r="M183" s="4">
        <f>F183/E183</f>
        <v>2.6278195488721803</v>
      </c>
      <c r="N183">
        <f>IF(E183&gt;400,1,0)</f>
        <v>0</v>
      </c>
      <c r="O183">
        <f>IF(N183=1,F183,0)</f>
        <v>0</v>
      </c>
      <c r="P183" t="str">
        <f>B183&amp;" "&amp;C183</f>
        <v>Kielce Konin</v>
      </c>
    </row>
    <row r="184" spans="1:16" x14ac:dyDescent="0.25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>
        <f t="shared" si="6"/>
        <v>1</v>
      </c>
      <c r="H184">
        <f t="shared" si="7"/>
        <v>1</v>
      </c>
      <c r="I184">
        <f t="shared" si="8"/>
        <v>1</v>
      </c>
      <c r="M184" s="4">
        <f>F184/E184</f>
        <v>2.098360655737705</v>
      </c>
      <c r="N184">
        <f>IF(E184&gt;400,1,0)</f>
        <v>0</v>
      </c>
      <c r="O184">
        <f>IF(N184=1,F184,0)</f>
        <v>0</v>
      </c>
      <c r="P184" t="str">
        <f>B184&amp;" "&amp;C184</f>
        <v>Konin Plock</v>
      </c>
    </row>
    <row r="185" spans="1:16" x14ac:dyDescent="0.25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>
        <f t="shared" si="6"/>
        <v>1</v>
      </c>
      <c r="H185">
        <f t="shared" si="7"/>
        <v>1</v>
      </c>
      <c r="I185">
        <f t="shared" si="8"/>
        <v>2</v>
      </c>
      <c r="M185" s="4">
        <f>F185/E185</f>
        <v>1.2913907284768211</v>
      </c>
      <c r="N185">
        <f>IF(E185&gt;400,1,0)</f>
        <v>0</v>
      </c>
      <c r="O185">
        <f>IF(N185=1,F185,0)</f>
        <v>0</v>
      </c>
      <c r="P185" t="str">
        <f>B185&amp;" "&amp;C185</f>
        <v>Plock Bydgoszcz</v>
      </c>
    </row>
    <row r="186" spans="1:16" x14ac:dyDescent="0.25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>
        <f t="shared" si="6"/>
        <v>1</v>
      </c>
      <c r="H186">
        <f t="shared" si="7"/>
        <v>1</v>
      </c>
      <c r="I186">
        <f t="shared" si="8"/>
        <v>3</v>
      </c>
      <c r="M186" s="4">
        <f>F186/E186</f>
        <v>1.7542372881355932</v>
      </c>
      <c r="N186">
        <f>IF(E186&gt;400,1,0)</f>
        <v>0</v>
      </c>
      <c r="O186">
        <f>IF(N186=1,F186,0)</f>
        <v>0</v>
      </c>
      <c r="P186" t="str">
        <f>B186&amp;" "&amp;C186</f>
        <v>Bydgoszcz Konin</v>
      </c>
    </row>
    <row r="187" spans="1:16" x14ac:dyDescent="0.25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>
        <f t="shared" si="6"/>
        <v>0</v>
      </c>
      <c r="H187">
        <f t="shared" si="7"/>
        <v>0</v>
      </c>
      <c r="I187">
        <f t="shared" si="8"/>
        <v>0</v>
      </c>
      <c r="M187" s="4">
        <f>F187/E187</f>
        <v>2.9249999999999998</v>
      </c>
      <c r="N187">
        <f>IF(E187&gt;400,1,0)</f>
        <v>0</v>
      </c>
      <c r="O187">
        <f>IF(N187=1,F187,0)</f>
        <v>0</v>
      </c>
      <c r="P187" t="str">
        <f>B187&amp;" "&amp;C187</f>
        <v>Bezledy Lomza</v>
      </c>
    </row>
    <row r="188" spans="1:16" x14ac:dyDescent="0.25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>
        <f t="shared" si="6"/>
        <v>1</v>
      </c>
      <c r="H188">
        <f t="shared" si="7"/>
        <v>1</v>
      </c>
      <c r="I188">
        <f t="shared" si="8"/>
        <v>1</v>
      </c>
      <c r="M188" s="4">
        <f>F188/E188</f>
        <v>1.4758620689655173</v>
      </c>
      <c r="N188">
        <f>IF(E188&gt;400,1,0)</f>
        <v>0</v>
      </c>
      <c r="O188">
        <f>IF(N188=1,F188,0)</f>
        <v>0</v>
      </c>
      <c r="P188" t="str">
        <f>B188&amp;" "&amp;C188</f>
        <v>Lomza Kuznica Bialostocka</v>
      </c>
    </row>
    <row r="189" spans="1:16" x14ac:dyDescent="0.25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>
        <f t="shared" si="6"/>
        <v>0</v>
      </c>
      <c r="H189">
        <f t="shared" si="7"/>
        <v>0</v>
      </c>
      <c r="I189">
        <f t="shared" si="8"/>
        <v>0</v>
      </c>
      <c r="M189" s="4">
        <f>F189/E189</f>
        <v>3.0217391304347827</v>
      </c>
      <c r="N189">
        <f>IF(E189&gt;400,1,0)</f>
        <v>0</v>
      </c>
      <c r="O189">
        <f>IF(N189=1,F189,0)</f>
        <v>0</v>
      </c>
      <c r="P189" t="str">
        <f>B189&amp;" "&amp;C189</f>
        <v>Tarnobrzeg Przemysl</v>
      </c>
    </row>
    <row r="190" spans="1:16" x14ac:dyDescent="0.25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>
        <f t="shared" si="6"/>
        <v>1</v>
      </c>
      <c r="H190">
        <f t="shared" si="7"/>
        <v>1</v>
      </c>
      <c r="I190">
        <f t="shared" si="8"/>
        <v>1</v>
      </c>
      <c r="M190" s="4">
        <f>F190/E190</f>
        <v>1.8709677419354838</v>
      </c>
      <c r="N190">
        <f>IF(E190&gt;400,1,0)</f>
        <v>0</v>
      </c>
      <c r="O190">
        <f>IF(N190=1,F190,0)</f>
        <v>0</v>
      </c>
      <c r="P190" t="str">
        <f>B190&amp;" "&amp;C190</f>
        <v>Przemysl Barwinek</v>
      </c>
    </row>
    <row r="191" spans="1:16" x14ac:dyDescent="0.25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>
        <f t="shared" si="6"/>
        <v>1</v>
      </c>
      <c r="H191">
        <f t="shared" si="7"/>
        <v>1</v>
      </c>
      <c r="I191">
        <f t="shared" si="8"/>
        <v>2</v>
      </c>
      <c r="M191" s="4">
        <f>F191/E191</f>
        <v>1.1172413793103448</v>
      </c>
      <c r="N191">
        <f>IF(E191&gt;400,1,0)</f>
        <v>0</v>
      </c>
      <c r="O191">
        <f>IF(N191=1,F191,0)</f>
        <v>0</v>
      </c>
      <c r="P191" t="str">
        <f>B191&amp;" "&amp;C191</f>
        <v>Barwinek Tarnow</v>
      </c>
    </row>
    <row r="192" spans="1:16" x14ac:dyDescent="0.25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>
        <f t="shared" si="6"/>
        <v>0</v>
      </c>
      <c r="H192">
        <f t="shared" si="7"/>
        <v>1</v>
      </c>
      <c r="I192">
        <f t="shared" si="8"/>
        <v>0</v>
      </c>
      <c r="M192" s="4">
        <f>F192/E192</f>
        <v>3.3294797687861273</v>
      </c>
      <c r="N192">
        <f>IF(E192&gt;400,1,0)</f>
        <v>0</v>
      </c>
      <c r="O192">
        <f>IF(N192=1,F192,0)</f>
        <v>0</v>
      </c>
      <c r="P192" t="str">
        <f>B192&amp;" "&amp;C192</f>
        <v>Chelm Radom</v>
      </c>
    </row>
    <row r="193" spans="1:16" x14ac:dyDescent="0.25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>
        <f t="shared" si="6"/>
        <v>1</v>
      </c>
      <c r="H193">
        <f t="shared" si="7"/>
        <v>1</v>
      </c>
      <c r="I193">
        <f t="shared" si="8"/>
        <v>1</v>
      </c>
      <c r="M193" s="4">
        <f>F193/E193</f>
        <v>3.7297297297297298</v>
      </c>
      <c r="N193">
        <f>IF(E193&gt;400,1,0)</f>
        <v>0</v>
      </c>
      <c r="O193">
        <f>IF(N193=1,F193,0)</f>
        <v>0</v>
      </c>
      <c r="P193" t="str">
        <f>B193&amp;" "&amp;C193</f>
        <v>Radom Lodz</v>
      </c>
    </row>
    <row r="194" spans="1:16" x14ac:dyDescent="0.25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>
        <f t="shared" si="6"/>
        <v>1</v>
      </c>
      <c r="H194">
        <f t="shared" si="7"/>
        <v>1</v>
      </c>
      <c r="I194">
        <f t="shared" si="8"/>
        <v>2</v>
      </c>
      <c r="M194" s="4">
        <f>F194/E194</f>
        <v>2.456</v>
      </c>
      <c r="N194">
        <f>IF(E194&gt;400,1,0)</f>
        <v>0</v>
      </c>
      <c r="O194">
        <f>IF(N194=1,F194,0)</f>
        <v>0</v>
      </c>
      <c r="P194" t="str">
        <f>B194&amp;" "&amp;C194</f>
        <v>Lodz Kielce</v>
      </c>
    </row>
    <row r="195" spans="1:16" x14ac:dyDescent="0.25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>
        <f t="shared" si="6"/>
        <v>1</v>
      </c>
      <c r="H195">
        <f t="shared" si="7"/>
        <v>1</v>
      </c>
      <c r="I195">
        <f t="shared" si="8"/>
        <v>3</v>
      </c>
      <c r="M195" s="4">
        <f>F195/E195</f>
        <v>3.806451612903226</v>
      </c>
      <c r="N195">
        <f>IF(E195&gt;400,1,0)</f>
        <v>0</v>
      </c>
      <c r="O195">
        <f>IF(N195=1,F195,0)</f>
        <v>0</v>
      </c>
      <c r="P195" t="str">
        <f>B195&amp;" "&amp;C195</f>
        <v>Kielce Tarnow</v>
      </c>
    </row>
    <row r="196" spans="1:16" x14ac:dyDescent="0.25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>
        <f t="shared" ref="G196:G259" si="9">IF(B196=C195,1,0)</f>
        <v>1</v>
      </c>
      <c r="H196">
        <f t="shared" ref="H196:H259" si="10">IF(A196-A195=1,1,0)</f>
        <v>1</v>
      </c>
      <c r="I196">
        <f t="shared" ref="I196:I259" si="11">IF(AND(G196=1,H196=1),I195+1,0)</f>
        <v>4</v>
      </c>
      <c r="M196" s="4">
        <f>F196/E196</f>
        <v>2.2080924855491331</v>
      </c>
      <c r="N196">
        <f>IF(E196&gt;400,1,0)</f>
        <v>0</v>
      </c>
      <c r="O196">
        <f>IF(N196=1,F196,0)</f>
        <v>0</v>
      </c>
      <c r="P196" t="str">
        <f>B196&amp;" "&amp;C196</f>
        <v>Tarnow Bielsko-Biala</v>
      </c>
    </row>
    <row r="197" spans="1:16" x14ac:dyDescent="0.25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>
        <f t="shared" si="9"/>
        <v>1</v>
      </c>
      <c r="H197">
        <f t="shared" si="10"/>
        <v>1</v>
      </c>
      <c r="I197">
        <f t="shared" si="11"/>
        <v>5</v>
      </c>
      <c r="M197" s="4">
        <f>F197/E197</f>
        <v>2.3734177215189876</v>
      </c>
      <c r="N197">
        <f>IF(E197&gt;400,1,0)</f>
        <v>0</v>
      </c>
      <c r="O197">
        <f>IF(N197=1,F197,0)</f>
        <v>0</v>
      </c>
      <c r="P197" t="str">
        <f>B197&amp;" "&amp;C197</f>
        <v>Bielsko-Biala Nowy Sacz</v>
      </c>
    </row>
    <row r="198" spans="1:16" x14ac:dyDescent="0.25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>
        <f t="shared" si="9"/>
        <v>1</v>
      </c>
      <c r="H198">
        <f t="shared" si="10"/>
        <v>1</v>
      </c>
      <c r="I198">
        <f t="shared" si="11"/>
        <v>6</v>
      </c>
      <c r="M198" s="4">
        <f>F198/E198</f>
        <v>1.6235294117647059</v>
      </c>
      <c r="N198">
        <f>IF(E198&gt;400,1,0)</f>
        <v>0</v>
      </c>
      <c r="O198">
        <f>IF(N198=1,F198,0)</f>
        <v>0</v>
      </c>
      <c r="P198" t="str">
        <f>B198&amp;" "&amp;C198</f>
        <v>Nowy Sacz Rzeszow</v>
      </c>
    </row>
    <row r="199" spans="1:16" x14ac:dyDescent="0.25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>
        <f t="shared" si="9"/>
        <v>1</v>
      </c>
      <c r="H199">
        <f t="shared" si="10"/>
        <v>1</v>
      </c>
      <c r="I199">
        <f t="shared" si="11"/>
        <v>7</v>
      </c>
      <c r="M199" s="4">
        <f>F199/E199</f>
        <v>1.8444444444444446</v>
      </c>
      <c r="N199">
        <f>IF(E199&gt;400,1,0)</f>
        <v>0</v>
      </c>
      <c r="O199">
        <f>IF(N199=1,F199,0)</f>
        <v>0</v>
      </c>
      <c r="P199" t="str">
        <f>B199&amp;" "&amp;C199</f>
        <v>Rzeszow Lublin</v>
      </c>
    </row>
    <row r="200" spans="1:16" x14ac:dyDescent="0.25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>
        <f t="shared" si="9"/>
        <v>0</v>
      </c>
      <c r="H200">
        <f t="shared" si="10"/>
        <v>1</v>
      </c>
      <c r="I200">
        <f t="shared" si="11"/>
        <v>0</v>
      </c>
      <c r="M200" s="4">
        <f>F200/E200</f>
        <v>1.2017543859649122</v>
      </c>
      <c r="N200">
        <f>IF(E200&gt;400,1,0)</f>
        <v>0</v>
      </c>
      <c r="O200">
        <f>IF(N200=1,F200,0)</f>
        <v>0</v>
      </c>
      <c r="P200" t="str">
        <f>B200&amp;" "&amp;C200</f>
        <v>Zielona Gora Legnica</v>
      </c>
    </row>
    <row r="201" spans="1:16" x14ac:dyDescent="0.25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>
        <f t="shared" si="9"/>
        <v>0</v>
      </c>
      <c r="H201">
        <f t="shared" si="10"/>
        <v>1</v>
      </c>
      <c r="I201">
        <f t="shared" si="11"/>
        <v>0</v>
      </c>
      <c r="M201" s="4">
        <f>F201/E201</f>
        <v>2.70873786407767</v>
      </c>
      <c r="N201">
        <f>IF(E201&gt;400,1,0)</f>
        <v>0</v>
      </c>
      <c r="O201">
        <f>IF(N201=1,F201,0)</f>
        <v>0</v>
      </c>
      <c r="P201" t="str">
        <f>B201&amp;" "&amp;C201</f>
        <v>Ciechanow Warszawa</v>
      </c>
    </row>
    <row r="202" spans="1:16" x14ac:dyDescent="0.25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>
        <f t="shared" si="9"/>
        <v>0</v>
      </c>
      <c r="H202">
        <f t="shared" si="10"/>
        <v>1</v>
      </c>
      <c r="I202">
        <f t="shared" si="11"/>
        <v>0</v>
      </c>
      <c r="M202" s="4">
        <f>F202/E202</f>
        <v>2.2567567567567566</v>
      </c>
      <c r="N202">
        <f>IF(E202&gt;400,1,0)</f>
        <v>0</v>
      </c>
      <c r="O202">
        <f>IF(N202=1,F202,0)</f>
        <v>0</v>
      </c>
      <c r="P202" t="str">
        <f>B202&amp;" "&amp;C202</f>
        <v>Lublin Tarnow</v>
      </c>
    </row>
    <row r="203" spans="1:16" x14ac:dyDescent="0.25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>
        <f t="shared" si="9"/>
        <v>1</v>
      </c>
      <c r="H203">
        <f t="shared" si="10"/>
        <v>1</v>
      </c>
      <c r="I203">
        <f t="shared" si="11"/>
        <v>1</v>
      </c>
      <c r="M203" s="4">
        <f>F203/E203</f>
        <v>2.9305555555555554</v>
      </c>
      <c r="N203">
        <f>IF(E203&gt;400,1,0)</f>
        <v>0</v>
      </c>
      <c r="O203">
        <f>IF(N203=1,F203,0)</f>
        <v>0</v>
      </c>
      <c r="P203" t="str">
        <f>B203&amp;" "&amp;C203</f>
        <v>Tarnow Zakopane</v>
      </c>
    </row>
    <row r="204" spans="1:16" x14ac:dyDescent="0.25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>
        <f t="shared" si="9"/>
        <v>1</v>
      </c>
      <c r="H204">
        <f t="shared" si="10"/>
        <v>1</v>
      </c>
      <c r="I204">
        <f t="shared" si="11"/>
        <v>2</v>
      </c>
      <c r="M204" s="4">
        <f>F204/E204</f>
        <v>2.8958333333333335</v>
      </c>
      <c r="N204">
        <f>IF(E204&gt;400,1,0)</f>
        <v>0</v>
      </c>
      <c r="O204">
        <f>IF(N204=1,F204,0)</f>
        <v>0</v>
      </c>
      <c r="P204" t="str">
        <f>B204&amp;" "&amp;C204</f>
        <v>Zakopane Barwinek</v>
      </c>
    </row>
    <row r="205" spans="1:16" x14ac:dyDescent="0.25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>
        <f t="shared" si="9"/>
        <v>0</v>
      </c>
      <c r="H205">
        <f t="shared" si="10"/>
        <v>1</v>
      </c>
      <c r="I205">
        <f t="shared" si="11"/>
        <v>0</v>
      </c>
      <c r="M205" s="4">
        <f>F205/E205</f>
        <v>1.1911764705882353</v>
      </c>
      <c r="N205">
        <f>IF(E205&gt;400,1,0)</f>
        <v>0</v>
      </c>
      <c r="O205">
        <f>IF(N205=1,F205,0)</f>
        <v>0</v>
      </c>
      <c r="P205" t="str">
        <f>B205&amp;" "&amp;C205</f>
        <v>Lodz Warszawa</v>
      </c>
    </row>
    <row r="206" spans="1:16" x14ac:dyDescent="0.25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>
        <f t="shared" si="9"/>
        <v>1</v>
      </c>
      <c r="H206">
        <f t="shared" si="10"/>
        <v>1</v>
      </c>
      <c r="I206">
        <f t="shared" si="11"/>
        <v>1</v>
      </c>
      <c r="M206" s="4">
        <f>F206/E206</f>
        <v>3.1584158415841586</v>
      </c>
      <c r="N206">
        <f>IF(E206&gt;400,1,0)</f>
        <v>0</v>
      </c>
      <c r="O206">
        <f>IF(N206=1,F206,0)</f>
        <v>0</v>
      </c>
      <c r="P206" t="str">
        <f>B206&amp;" "&amp;C206</f>
        <v>Warszawa Siedlce</v>
      </c>
    </row>
    <row r="207" spans="1:16" x14ac:dyDescent="0.25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>
        <f t="shared" si="9"/>
        <v>0</v>
      </c>
      <c r="H207">
        <f t="shared" si="10"/>
        <v>0</v>
      </c>
      <c r="I207">
        <f t="shared" si="11"/>
        <v>0</v>
      </c>
      <c r="M207" s="4">
        <f>F207/E207</f>
        <v>3.6792452830188678</v>
      </c>
      <c r="N207">
        <f>IF(E207&gt;400,1,0)</f>
        <v>0</v>
      </c>
      <c r="O207">
        <f>IF(N207=1,F207,0)</f>
        <v>0</v>
      </c>
      <c r="P207" t="str">
        <f>B207&amp;" "&amp;C207</f>
        <v>Koszalin Szczecin</v>
      </c>
    </row>
    <row r="208" spans="1:16" x14ac:dyDescent="0.25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>
        <f t="shared" si="9"/>
        <v>0</v>
      </c>
      <c r="H208">
        <f t="shared" si="10"/>
        <v>1</v>
      </c>
      <c r="I208">
        <f t="shared" si="11"/>
        <v>0</v>
      </c>
      <c r="M208" s="4">
        <f>F208/E208</f>
        <v>2.2325581395348837</v>
      </c>
      <c r="N208">
        <f>IF(E208&gt;400,1,0)</f>
        <v>0</v>
      </c>
      <c r="O208">
        <f>IF(N208=1,F208,0)</f>
        <v>0</v>
      </c>
      <c r="P208" t="str">
        <f>B208&amp;" "&amp;C208</f>
        <v>Olsztyn Ciechanow</v>
      </c>
    </row>
    <row r="209" spans="1:16" x14ac:dyDescent="0.25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>
        <f t="shared" si="9"/>
        <v>1</v>
      </c>
      <c r="H209">
        <f t="shared" si="10"/>
        <v>1</v>
      </c>
      <c r="I209">
        <f t="shared" si="11"/>
        <v>1</v>
      </c>
      <c r="M209" s="4">
        <f>F209/E209</f>
        <v>3.5308641975308643</v>
      </c>
      <c r="N209">
        <f>IF(E209&gt;400,1,0)</f>
        <v>0</v>
      </c>
      <c r="O209">
        <f>IF(N209=1,F209,0)</f>
        <v>0</v>
      </c>
      <c r="P209" t="str">
        <f>B209&amp;" "&amp;C209</f>
        <v>Ciechanow Torun</v>
      </c>
    </row>
    <row r="210" spans="1:16" x14ac:dyDescent="0.25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>
        <f t="shared" si="9"/>
        <v>0</v>
      </c>
      <c r="H210">
        <f t="shared" si="10"/>
        <v>1</v>
      </c>
      <c r="I210">
        <f t="shared" si="11"/>
        <v>0</v>
      </c>
      <c r="M210" s="4">
        <f>F210/E210</f>
        <v>1.2727272727272727</v>
      </c>
      <c r="N210">
        <f>IF(E210&gt;400,1,0)</f>
        <v>0</v>
      </c>
      <c r="O210">
        <f>IF(N210=1,F210,0)</f>
        <v>0</v>
      </c>
      <c r="P210" t="str">
        <f>B210&amp;" "&amp;C210</f>
        <v>Elblag Bydgoszcz</v>
      </c>
    </row>
    <row r="211" spans="1:16" x14ac:dyDescent="0.25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>
        <f t="shared" si="9"/>
        <v>0</v>
      </c>
      <c r="H211">
        <f t="shared" si="10"/>
        <v>1</v>
      </c>
      <c r="I211">
        <f t="shared" si="11"/>
        <v>0</v>
      </c>
      <c r="M211" s="4">
        <f>F211/E211</f>
        <v>2.8130311614730878</v>
      </c>
      <c r="N211">
        <f>IF(E211&gt;400,1,0)</f>
        <v>0</v>
      </c>
      <c r="O211">
        <f>IF(N211=1,F211,0)</f>
        <v>0</v>
      </c>
      <c r="P211" t="str">
        <f>B211&amp;" "&amp;C211</f>
        <v>Plock Bielsko-Biala</v>
      </c>
    </row>
    <row r="212" spans="1:16" x14ac:dyDescent="0.25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>
        <f t="shared" si="9"/>
        <v>0</v>
      </c>
      <c r="H212">
        <f t="shared" si="10"/>
        <v>0</v>
      </c>
      <c r="I212">
        <f t="shared" si="11"/>
        <v>0</v>
      </c>
      <c r="M212" s="4">
        <f>F212/E212</f>
        <v>2.1411992263056092</v>
      </c>
      <c r="N212">
        <f>IF(E212&gt;400,1,0)</f>
        <v>1</v>
      </c>
      <c r="O212">
        <f>IF(N212=1,F212,0)</f>
        <v>1107</v>
      </c>
      <c r="P212" t="str">
        <f>B212&amp;" "&amp;C212</f>
        <v>Barwinek Lomza</v>
      </c>
    </row>
    <row r="213" spans="1:16" x14ac:dyDescent="0.25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>
        <f t="shared" si="9"/>
        <v>0</v>
      </c>
      <c r="H213">
        <f t="shared" si="10"/>
        <v>0</v>
      </c>
      <c r="I213">
        <f t="shared" si="11"/>
        <v>0</v>
      </c>
      <c r="M213" s="4">
        <f>F213/E213</f>
        <v>3.8520833333333333</v>
      </c>
      <c r="N213">
        <f>IF(E213&gt;400,1,0)</f>
        <v>1</v>
      </c>
      <c r="O213">
        <f>IF(N213=1,F213,0)</f>
        <v>1849</v>
      </c>
      <c r="P213" t="str">
        <f>B213&amp;" "&amp;C213</f>
        <v>Gubin Warszawa</v>
      </c>
    </row>
    <row r="214" spans="1:16" x14ac:dyDescent="0.25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>
        <f t="shared" si="9"/>
        <v>1</v>
      </c>
      <c r="H214">
        <f t="shared" si="10"/>
        <v>1</v>
      </c>
      <c r="I214">
        <f t="shared" si="11"/>
        <v>1</v>
      </c>
      <c r="M214" s="4">
        <f>F214/E214</f>
        <v>2.6442307692307692</v>
      </c>
      <c r="N214">
        <f>IF(E214&gt;400,1,0)</f>
        <v>0</v>
      </c>
      <c r="O214">
        <f>IF(N214=1,F214,0)</f>
        <v>0</v>
      </c>
      <c r="P214" t="str">
        <f>B214&amp;" "&amp;C214</f>
        <v>Warszawa Radom</v>
      </c>
    </row>
    <row r="215" spans="1:16" x14ac:dyDescent="0.25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>
        <f t="shared" si="9"/>
        <v>1</v>
      </c>
      <c r="H215">
        <f t="shared" si="10"/>
        <v>1</v>
      </c>
      <c r="I215">
        <f t="shared" si="11"/>
        <v>2</v>
      </c>
      <c r="M215" s="4">
        <f>F215/E215</f>
        <v>3.7358490566037736</v>
      </c>
      <c r="N215">
        <f>IF(E215&gt;400,1,0)</f>
        <v>0</v>
      </c>
      <c r="O215">
        <f>IF(N215=1,F215,0)</f>
        <v>0</v>
      </c>
      <c r="P215" t="str">
        <f>B215&amp;" "&amp;C215</f>
        <v>Radom Piotrkow Trybunalski</v>
      </c>
    </row>
    <row r="216" spans="1:16" x14ac:dyDescent="0.25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>
        <f t="shared" si="9"/>
        <v>0</v>
      </c>
      <c r="H216">
        <f t="shared" si="10"/>
        <v>1</v>
      </c>
      <c r="I216">
        <f t="shared" si="11"/>
        <v>0</v>
      </c>
      <c r="M216" s="4">
        <f>F216/E216</f>
        <v>1.3538083538083538</v>
      </c>
      <c r="N216">
        <f>IF(E216&gt;400,1,0)</f>
        <v>1</v>
      </c>
      <c r="O216">
        <f>IF(N216=1,F216,0)</f>
        <v>551</v>
      </c>
      <c r="P216" t="str">
        <f>B216&amp;" "&amp;C216</f>
        <v>Warszawa Walbrzych</v>
      </c>
    </row>
    <row r="217" spans="1:16" x14ac:dyDescent="0.25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>
        <f t="shared" si="9"/>
        <v>0</v>
      </c>
      <c r="H217">
        <f t="shared" si="10"/>
        <v>1</v>
      </c>
      <c r="I217">
        <f t="shared" si="11"/>
        <v>0</v>
      </c>
      <c r="M217" s="4">
        <f>F217/E217</f>
        <v>3.6651982378854626</v>
      </c>
      <c r="N217">
        <f>IF(E217&gt;400,1,0)</f>
        <v>0</v>
      </c>
      <c r="O217">
        <f>IF(N217=1,F217,0)</f>
        <v>0</v>
      </c>
      <c r="P217" t="str">
        <f>B217&amp;" "&amp;C217</f>
        <v>Chalupki Walbrzych</v>
      </c>
    </row>
    <row r="218" spans="1:16" x14ac:dyDescent="0.25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>
        <f t="shared" si="9"/>
        <v>1</v>
      </c>
      <c r="H218">
        <f t="shared" si="10"/>
        <v>1</v>
      </c>
      <c r="I218">
        <f t="shared" si="11"/>
        <v>1</v>
      </c>
      <c r="M218" s="4">
        <f>F218/E218</f>
        <v>3.4919786096256686</v>
      </c>
      <c r="N218">
        <f>IF(E218&gt;400,1,0)</f>
        <v>0</v>
      </c>
      <c r="O218">
        <f>IF(N218=1,F218,0)</f>
        <v>0</v>
      </c>
      <c r="P218" t="str">
        <f>B218&amp;" "&amp;C218</f>
        <v>Walbrzych Olszyna</v>
      </c>
    </row>
    <row r="219" spans="1:16" x14ac:dyDescent="0.25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>
        <f t="shared" si="9"/>
        <v>1</v>
      </c>
      <c r="H219">
        <f t="shared" si="10"/>
        <v>1</v>
      </c>
      <c r="I219">
        <f t="shared" si="11"/>
        <v>2</v>
      </c>
      <c r="M219" s="4">
        <f>F219/E219</f>
        <v>1.5263157894736843</v>
      </c>
      <c r="N219">
        <f>IF(E219&gt;400,1,0)</f>
        <v>0</v>
      </c>
      <c r="O219">
        <f>IF(N219=1,F219,0)</f>
        <v>0</v>
      </c>
      <c r="P219" t="str">
        <f>B219&amp;" "&amp;C219</f>
        <v>Olszyna Kostrzyn</v>
      </c>
    </row>
    <row r="220" spans="1:16" x14ac:dyDescent="0.25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>
        <f t="shared" si="9"/>
        <v>1</v>
      </c>
      <c r="H220">
        <f t="shared" si="10"/>
        <v>1</v>
      </c>
      <c r="I220">
        <f t="shared" si="11"/>
        <v>3</v>
      </c>
      <c r="M220" s="4">
        <f>F220/E220</f>
        <v>3.0903614457831323</v>
      </c>
      <c r="N220">
        <f>IF(E220&gt;400,1,0)</f>
        <v>0</v>
      </c>
      <c r="O220">
        <f>IF(N220=1,F220,0)</f>
        <v>0</v>
      </c>
      <c r="P220" t="str">
        <f>B220&amp;" "&amp;C220</f>
        <v>Kostrzyn Zgorzelec</v>
      </c>
    </row>
    <row r="221" spans="1:16" x14ac:dyDescent="0.25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>
        <f t="shared" si="9"/>
        <v>1</v>
      </c>
      <c r="H221">
        <f t="shared" si="10"/>
        <v>1</v>
      </c>
      <c r="I221">
        <f t="shared" si="11"/>
        <v>4</v>
      </c>
      <c r="M221" s="4">
        <f>F221/E221</f>
        <v>1.9795918367346939</v>
      </c>
      <c r="N221">
        <f>IF(E221&gt;400,1,0)</f>
        <v>0</v>
      </c>
      <c r="O221">
        <f>IF(N221=1,F221,0)</f>
        <v>0</v>
      </c>
      <c r="P221" t="str">
        <f>B221&amp;" "&amp;C221</f>
        <v>Zgorzelec Zielona Gora</v>
      </c>
    </row>
    <row r="222" spans="1:16" x14ac:dyDescent="0.25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>
        <f t="shared" si="9"/>
        <v>1</v>
      </c>
      <c r="H222">
        <f t="shared" si="10"/>
        <v>1</v>
      </c>
      <c r="I222">
        <f t="shared" si="11"/>
        <v>5</v>
      </c>
      <c r="M222" s="4">
        <f>F222/E222</f>
        <v>0.95714285714285718</v>
      </c>
      <c r="N222">
        <f>IF(E222&gt;400,1,0)</f>
        <v>0</v>
      </c>
      <c r="O222">
        <f>IF(N222=1,F222,0)</f>
        <v>0</v>
      </c>
      <c r="P222" t="str">
        <f>B222&amp;" "&amp;C222</f>
        <v>Zielona Gora Kostrzyn</v>
      </c>
    </row>
    <row r="223" spans="1:16" x14ac:dyDescent="0.25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>
        <f t="shared" si="9"/>
        <v>0</v>
      </c>
      <c r="H223">
        <f t="shared" si="10"/>
        <v>0</v>
      </c>
      <c r="I223">
        <f t="shared" si="11"/>
        <v>0</v>
      </c>
      <c r="M223" s="4">
        <f>F223/E223</f>
        <v>1.8629032258064515</v>
      </c>
      <c r="N223">
        <f>IF(E223&gt;400,1,0)</f>
        <v>0</v>
      </c>
      <c r="O223">
        <f>IF(N223=1,F223,0)</f>
        <v>0</v>
      </c>
      <c r="P223" t="str">
        <f>B223&amp;" "&amp;C223</f>
        <v>Wloclawek Ciechanow</v>
      </c>
    </row>
    <row r="224" spans="1:16" x14ac:dyDescent="0.25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>
        <f t="shared" si="9"/>
        <v>0</v>
      </c>
      <c r="H224">
        <f t="shared" si="10"/>
        <v>1</v>
      </c>
      <c r="I224">
        <f t="shared" si="11"/>
        <v>0</v>
      </c>
      <c r="M224" s="4">
        <f>F224/E224</f>
        <v>2.8479999999999999</v>
      </c>
      <c r="N224">
        <f>IF(E224&gt;400,1,0)</f>
        <v>0</v>
      </c>
      <c r="O224">
        <f>IF(N224=1,F224,0)</f>
        <v>0</v>
      </c>
      <c r="P224" t="str">
        <f>B224&amp;" "&amp;C224</f>
        <v>Piotrkow Trybunalski Kalisz</v>
      </c>
    </row>
    <row r="225" spans="1:16" x14ac:dyDescent="0.25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>
        <f t="shared" si="9"/>
        <v>1</v>
      </c>
      <c r="H225">
        <f t="shared" si="10"/>
        <v>1</v>
      </c>
      <c r="I225">
        <f t="shared" si="11"/>
        <v>1</v>
      </c>
      <c r="M225" s="4">
        <f>F225/E225</f>
        <v>1.2608695652173914</v>
      </c>
      <c r="N225">
        <f>IF(E225&gt;400,1,0)</f>
        <v>0</v>
      </c>
      <c r="O225">
        <f>IF(N225=1,F225,0)</f>
        <v>0</v>
      </c>
      <c r="P225" t="str">
        <f>B225&amp;" "&amp;C225</f>
        <v>Kalisz Lodz</v>
      </c>
    </row>
    <row r="226" spans="1:16" x14ac:dyDescent="0.25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>
        <f t="shared" si="9"/>
        <v>1</v>
      </c>
      <c r="H226">
        <f t="shared" si="10"/>
        <v>1</v>
      </c>
      <c r="I226">
        <f t="shared" si="11"/>
        <v>2</v>
      </c>
      <c r="M226" s="4">
        <f>F226/E226</f>
        <v>1.5683453237410072</v>
      </c>
      <c r="N226">
        <f>IF(E226&gt;400,1,0)</f>
        <v>0</v>
      </c>
      <c r="O226">
        <f>IF(N226=1,F226,0)</f>
        <v>0</v>
      </c>
      <c r="P226" t="str">
        <f>B226&amp;" "&amp;C226</f>
        <v>Lodz Czestochowa</v>
      </c>
    </row>
    <row r="227" spans="1:16" x14ac:dyDescent="0.25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>
        <f t="shared" si="9"/>
        <v>1</v>
      </c>
      <c r="H227">
        <f t="shared" si="10"/>
        <v>1</v>
      </c>
      <c r="I227">
        <f t="shared" si="11"/>
        <v>3</v>
      </c>
      <c r="M227" s="4">
        <f>F227/E227</f>
        <v>2.3333333333333335</v>
      </c>
      <c r="N227">
        <f>IF(E227&gt;400,1,0)</f>
        <v>0</v>
      </c>
      <c r="O227">
        <f>IF(N227=1,F227,0)</f>
        <v>0</v>
      </c>
      <c r="P227" t="str">
        <f>B227&amp;" "&amp;C227</f>
        <v>Czestochowa Sieradz</v>
      </c>
    </row>
    <row r="228" spans="1:16" x14ac:dyDescent="0.25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>
        <f t="shared" si="9"/>
        <v>1</v>
      </c>
      <c r="H228">
        <f t="shared" si="10"/>
        <v>1</v>
      </c>
      <c r="I228">
        <f t="shared" si="11"/>
        <v>4</v>
      </c>
      <c r="M228" s="4">
        <f>F228/E228</f>
        <v>1.75</v>
      </c>
      <c r="N228">
        <f>IF(E228&gt;400,1,0)</f>
        <v>0</v>
      </c>
      <c r="O228">
        <f>IF(N228=1,F228,0)</f>
        <v>0</v>
      </c>
      <c r="P228" t="str">
        <f>B228&amp;" "&amp;C228</f>
        <v>Sieradz Opole</v>
      </c>
    </row>
    <row r="229" spans="1:16" x14ac:dyDescent="0.25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>
        <f t="shared" si="9"/>
        <v>1</v>
      </c>
      <c r="H229">
        <f t="shared" si="10"/>
        <v>1</v>
      </c>
      <c r="I229">
        <f t="shared" si="11"/>
        <v>5</v>
      </c>
      <c r="M229" s="4">
        <f>F229/E229</f>
        <v>3.528169014084507</v>
      </c>
      <c r="N229">
        <f>IF(E229&gt;400,1,0)</f>
        <v>0</v>
      </c>
      <c r="O229">
        <f>IF(N229=1,F229,0)</f>
        <v>0</v>
      </c>
      <c r="P229" t="str">
        <f>B229&amp;" "&amp;C229</f>
        <v>Opole Kudowa-Slone</v>
      </c>
    </row>
    <row r="230" spans="1:16" x14ac:dyDescent="0.25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>
        <f t="shared" si="9"/>
        <v>0</v>
      </c>
      <c r="H230">
        <f t="shared" si="10"/>
        <v>1</v>
      </c>
      <c r="I230">
        <f t="shared" si="11"/>
        <v>0</v>
      </c>
      <c r="M230" s="4">
        <f>F230/E230</f>
        <v>1.5966850828729282</v>
      </c>
      <c r="N230">
        <f>IF(E230&gt;400,1,0)</f>
        <v>0</v>
      </c>
      <c r="O230">
        <f>IF(N230=1,F230,0)</f>
        <v>0</v>
      </c>
      <c r="P230" t="str">
        <f>B230&amp;" "&amp;C230</f>
        <v>Sieradz Leszno</v>
      </c>
    </row>
    <row r="231" spans="1:16" x14ac:dyDescent="0.25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>
        <f t="shared" si="9"/>
        <v>1</v>
      </c>
      <c r="H231">
        <f t="shared" si="10"/>
        <v>1</v>
      </c>
      <c r="I231">
        <f t="shared" si="11"/>
        <v>1</v>
      </c>
      <c r="M231" s="4">
        <f>F231/E231</f>
        <v>2.3090909090909091</v>
      </c>
      <c r="N231">
        <f>IF(E231&gt;400,1,0)</f>
        <v>0</v>
      </c>
      <c r="O231">
        <f>IF(N231=1,F231,0)</f>
        <v>0</v>
      </c>
      <c r="P231" t="str">
        <f>B231&amp;" "&amp;C231</f>
        <v>Leszno Legnica</v>
      </c>
    </row>
    <row r="232" spans="1:16" x14ac:dyDescent="0.25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>
        <f t="shared" si="9"/>
        <v>0</v>
      </c>
      <c r="H232">
        <f t="shared" si="10"/>
        <v>1</v>
      </c>
      <c r="I232">
        <f t="shared" si="11"/>
        <v>0</v>
      </c>
      <c r="M232" s="4">
        <f>F232/E232</f>
        <v>1.6640625</v>
      </c>
      <c r="N232">
        <f>IF(E232&gt;400,1,0)</f>
        <v>0</v>
      </c>
      <c r="O232">
        <f>IF(N232=1,F232,0)</f>
        <v>0</v>
      </c>
      <c r="P232" t="str">
        <f>B232&amp;" "&amp;C232</f>
        <v>Slupsk Gdansk</v>
      </c>
    </row>
    <row r="233" spans="1:16" x14ac:dyDescent="0.25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>
        <f t="shared" si="9"/>
        <v>1</v>
      </c>
      <c r="H233">
        <f t="shared" si="10"/>
        <v>1</v>
      </c>
      <c r="I233">
        <f t="shared" si="11"/>
        <v>1</v>
      </c>
      <c r="M233" s="4">
        <f>F233/E233</f>
        <v>1.4090909090909092</v>
      </c>
      <c r="N233">
        <f>IF(E233&gt;400,1,0)</f>
        <v>0</v>
      </c>
      <c r="O233">
        <f>IF(N233=1,F233,0)</f>
        <v>0</v>
      </c>
      <c r="P233" t="str">
        <f>B233&amp;" "&amp;C233</f>
        <v>Gdansk Bydgoszcz</v>
      </c>
    </row>
    <row r="234" spans="1:16" x14ac:dyDescent="0.25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>
        <f t="shared" si="9"/>
        <v>0</v>
      </c>
      <c r="H234">
        <f t="shared" si="10"/>
        <v>1</v>
      </c>
      <c r="I234">
        <f t="shared" si="11"/>
        <v>0</v>
      </c>
      <c r="M234" s="4">
        <f>F234/E234</f>
        <v>3.3950617283950617</v>
      </c>
      <c r="N234">
        <f>IF(E234&gt;400,1,0)</f>
        <v>0</v>
      </c>
      <c r="O234">
        <f>IF(N234=1,F234,0)</f>
        <v>0</v>
      </c>
      <c r="P234" t="str">
        <f>B234&amp;" "&amp;C234</f>
        <v>Gubin Gorzow Wielkopolski</v>
      </c>
    </row>
    <row r="235" spans="1:16" x14ac:dyDescent="0.25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>
        <f t="shared" si="9"/>
        <v>1</v>
      </c>
      <c r="H235">
        <f t="shared" si="10"/>
        <v>1</v>
      </c>
      <c r="I235">
        <f t="shared" si="11"/>
        <v>1</v>
      </c>
      <c r="M235" s="4">
        <f>F235/E235</f>
        <v>1.5826086956521739</v>
      </c>
      <c r="N235">
        <f>IF(E235&gt;400,1,0)</f>
        <v>0</v>
      </c>
      <c r="O235">
        <f>IF(N235=1,F235,0)</f>
        <v>0</v>
      </c>
      <c r="P235" t="str">
        <f>B235&amp;" "&amp;C235</f>
        <v>Gorzow Wielkopolski Szczecin</v>
      </c>
    </row>
    <row r="236" spans="1:16" x14ac:dyDescent="0.25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>
        <f t="shared" si="9"/>
        <v>1</v>
      </c>
      <c r="H236">
        <f t="shared" si="10"/>
        <v>1</v>
      </c>
      <c r="I236">
        <f t="shared" si="11"/>
        <v>2</v>
      </c>
      <c r="M236" s="4">
        <f>F236/E236</f>
        <v>2.6666666666666665</v>
      </c>
      <c r="N236">
        <f>IF(E236&gt;400,1,0)</f>
        <v>0</v>
      </c>
      <c r="O236">
        <f>IF(N236=1,F236,0)</f>
        <v>0</v>
      </c>
      <c r="P236" t="str">
        <f>B236&amp;" "&amp;C236</f>
        <v>Szczecin Swinoujscie</v>
      </c>
    </row>
    <row r="237" spans="1:16" x14ac:dyDescent="0.25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>
        <f t="shared" si="9"/>
        <v>1</v>
      </c>
      <c r="H237">
        <f t="shared" si="10"/>
        <v>1</v>
      </c>
      <c r="I237">
        <f t="shared" si="11"/>
        <v>3</v>
      </c>
      <c r="M237" s="4">
        <f>F237/E237</f>
        <v>1.1643835616438356</v>
      </c>
      <c r="N237">
        <f>IF(E237&gt;400,1,0)</f>
        <v>0</v>
      </c>
      <c r="O237">
        <f>IF(N237=1,F237,0)</f>
        <v>0</v>
      </c>
      <c r="P237" t="str">
        <f>B237&amp;" "&amp;C237</f>
        <v>Swinoujscie Pila</v>
      </c>
    </row>
    <row r="238" spans="1:16" x14ac:dyDescent="0.25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>
        <f t="shared" si="9"/>
        <v>1</v>
      </c>
      <c r="H238">
        <f t="shared" si="10"/>
        <v>1</v>
      </c>
      <c r="I238">
        <f t="shared" si="11"/>
        <v>4</v>
      </c>
      <c r="M238" s="4">
        <f>F238/E238</f>
        <v>3.8414634146341462</v>
      </c>
      <c r="N238">
        <f>IF(E238&gt;400,1,0)</f>
        <v>0</v>
      </c>
      <c r="O238">
        <f>IF(N238=1,F238,0)</f>
        <v>0</v>
      </c>
      <c r="P238" t="str">
        <f>B238&amp;" "&amp;C238</f>
        <v>Pila Kostrzyn</v>
      </c>
    </row>
    <row r="239" spans="1:16" x14ac:dyDescent="0.25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>
        <f t="shared" si="9"/>
        <v>0</v>
      </c>
      <c r="H239">
        <f t="shared" si="10"/>
        <v>0</v>
      </c>
      <c r="I239">
        <f t="shared" si="11"/>
        <v>0</v>
      </c>
      <c r="M239" s="4">
        <f>F239/E239</f>
        <v>1.7021276595744681</v>
      </c>
      <c r="N239">
        <f>IF(E239&gt;400,1,0)</f>
        <v>0</v>
      </c>
      <c r="O239">
        <f>IF(N239=1,F239,0)</f>
        <v>0</v>
      </c>
      <c r="P239" t="str">
        <f>B239&amp;" "&amp;C239</f>
        <v>Plock Piotrkow Trybunalski</v>
      </c>
    </row>
    <row r="240" spans="1:16" x14ac:dyDescent="0.25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>
        <f t="shared" si="9"/>
        <v>1</v>
      </c>
      <c r="H240">
        <f t="shared" si="10"/>
        <v>1</v>
      </c>
      <c r="I240">
        <f t="shared" si="11"/>
        <v>1</v>
      </c>
      <c r="M240" s="4">
        <f>F240/E240</f>
        <v>3.1140939597315436</v>
      </c>
      <c r="N240">
        <f>IF(E240&gt;400,1,0)</f>
        <v>0</v>
      </c>
      <c r="O240">
        <f>IF(N240=1,F240,0)</f>
        <v>0</v>
      </c>
      <c r="P240" t="str">
        <f>B240&amp;" "&amp;C240</f>
        <v>Piotrkow Trybunalski Warszawa</v>
      </c>
    </row>
    <row r="241" spans="1:16" x14ac:dyDescent="0.25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>
        <f t="shared" si="9"/>
        <v>0</v>
      </c>
      <c r="H241">
        <f t="shared" si="10"/>
        <v>0</v>
      </c>
      <c r="I241">
        <f t="shared" si="11"/>
        <v>0</v>
      </c>
      <c r="M241" s="4">
        <f>F241/E241</f>
        <v>3.4759036144578315</v>
      </c>
      <c r="N241">
        <f>IF(E241&gt;400,1,0)</f>
        <v>0</v>
      </c>
      <c r="O241">
        <f>IF(N241=1,F241,0)</f>
        <v>0</v>
      </c>
      <c r="P241" t="str">
        <f>B241&amp;" "&amp;C241</f>
        <v>Terespol Lublin</v>
      </c>
    </row>
    <row r="242" spans="1:16" x14ac:dyDescent="0.25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>
        <f t="shared" si="9"/>
        <v>1</v>
      </c>
      <c r="H242">
        <f t="shared" si="10"/>
        <v>1</v>
      </c>
      <c r="I242">
        <f t="shared" si="11"/>
        <v>1</v>
      </c>
      <c r="M242" s="4">
        <f>F242/E242</f>
        <v>3.4233576642335768</v>
      </c>
      <c r="N242">
        <f>IF(E242&gt;400,1,0)</f>
        <v>0</v>
      </c>
      <c r="O242">
        <f>IF(N242=1,F242,0)</f>
        <v>0</v>
      </c>
      <c r="P242" t="str">
        <f>B242&amp;" "&amp;C242</f>
        <v>Lublin Hrebenne</v>
      </c>
    </row>
    <row r="243" spans="1:16" x14ac:dyDescent="0.25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>
        <f t="shared" si="9"/>
        <v>0</v>
      </c>
      <c r="H243">
        <f t="shared" si="10"/>
        <v>1</v>
      </c>
      <c r="I243">
        <f t="shared" si="11"/>
        <v>0</v>
      </c>
      <c r="M243" s="4">
        <f>F243/E243</f>
        <v>1.3894736842105264</v>
      </c>
      <c r="N243">
        <f>IF(E243&gt;400,1,0)</f>
        <v>0</v>
      </c>
      <c r="O243">
        <f>IF(N243=1,F243,0)</f>
        <v>0</v>
      </c>
      <c r="P243" t="str">
        <f>B243&amp;" "&amp;C243</f>
        <v>Przemysl Warszawa</v>
      </c>
    </row>
    <row r="244" spans="1:16" x14ac:dyDescent="0.25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>
        <f t="shared" si="9"/>
        <v>1</v>
      </c>
      <c r="H244">
        <f t="shared" si="10"/>
        <v>1</v>
      </c>
      <c r="I244">
        <f t="shared" si="11"/>
        <v>1</v>
      </c>
      <c r="M244" s="4">
        <f>F244/E244</f>
        <v>1.2293577981651376</v>
      </c>
      <c r="N244">
        <f>IF(E244&gt;400,1,0)</f>
        <v>0</v>
      </c>
      <c r="O244">
        <f>IF(N244=1,F244,0)</f>
        <v>0</v>
      </c>
      <c r="P244" t="str">
        <f>B244&amp;" "&amp;C244</f>
        <v>Warszawa Ciechanow</v>
      </c>
    </row>
    <row r="245" spans="1:16" x14ac:dyDescent="0.25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>
        <f t="shared" si="9"/>
        <v>1</v>
      </c>
      <c r="H245">
        <f t="shared" si="10"/>
        <v>1</v>
      </c>
      <c r="I245">
        <f t="shared" si="11"/>
        <v>2</v>
      </c>
      <c r="M245" s="4">
        <f>F245/E245</f>
        <v>2.5555555555555554</v>
      </c>
      <c r="N245">
        <f>IF(E245&gt;400,1,0)</f>
        <v>0</v>
      </c>
      <c r="O245">
        <f>IF(N245=1,F245,0)</f>
        <v>0</v>
      </c>
      <c r="P245" t="str">
        <f>B245&amp;" "&amp;C245</f>
        <v>Ciechanow Wloclawek</v>
      </c>
    </row>
    <row r="246" spans="1:16" x14ac:dyDescent="0.25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>
        <f t="shared" si="9"/>
        <v>0</v>
      </c>
      <c r="H246">
        <f t="shared" si="10"/>
        <v>0</v>
      </c>
      <c r="I246">
        <f t="shared" si="11"/>
        <v>0</v>
      </c>
      <c r="M246" s="4">
        <f>F246/E246</f>
        <v>1.8953488372093024</v>
      </c>
      <c r="N246">
        <f>IF(E246&gt;400,1,0)</f>
        <v>0</v>
      </c>
      <c r="O246">
        <f>IF(N246=1,F246,0)</f>
        <v>0</v>
      </c>
      <c r="P246" t="str">
        <f>B246&amp;" "&amp;C246</f>
        <v>Ciechanow Ostroleka</v>
      </c>
    </row>
    <row r="247" spans="1:16" x14ac:dyDescent="0.25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>
        <f t="shared" si="9"/>
        <v>0</v>
      </c>
      <c r="H247">
        <f t="shared" si="10"/>
        <v>1</v>
      </c>
      <c r="I247">
        <f t="shared" si="11"/>
        <v>0</v>
      </c>
      <c r="M247" s="4">
        <f>F247/E247</f>
        <v>1.7419354838709677</v>
      </c>
      <c r="N247">
        <f>IF(E247&gt;400,1,0)</f>
        <v>0</v>
      </c>
      <c r="O247">
        <f>IF(N247=1,F247,0)</f>
        <v>0</v>
      </c>
      <c r="P247" t="str">
        <f>B247&amp;" "&amp;C247</f>
        <v>Bielsko-Biala Cieszyn</v>
      </c>
    </row>
    <row r="248" spans="1:16" x14ac:dyDescent="0.25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>
        <f t="shared" si="9"/>
        <v>1</v>
      </c>
      <c r="H248">
        <f t="shared" si="10"/>
        <v>1</v>
      </c>
      <c r="I248">
        <f t="shared" si="11"/>
        <v>1</v>
      </c>
      <c r="M248" s="4">
        <f>F248/E248</f>
        <v>1.9802631578947369</v>
      </c>
      <c r="N248">
        <f>IF(E248&gt;400,1,0)</f>
        <v>0</v>
      </c>
      <c r="O248">
        <f>IF(N248=1,F248,0)</f>
        <v>0</v>
      </c>
      <c r="P248" t="str">
        <f>B248&amp;" "&amp;C248</f>
        <v>Cieszyn Opole</v>
      </c>
    </row>
    <row r="249" spans="1:16" x14ac:dyDescent="0.25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>
        <f t="shared" si="9"/>
        <v>1</v>
      </c>
      <c r="H249">
        <f t="shared" si="10"/>
        <v>1</v>
      </c>
      <c r="I249">
        <f t="shared" si="11"/>
        <v>2</v>
      </c>
      <c r="M249" s="4">
        <f>F249/E249</f>
        <v>2.6442307692307692</v>
      </c>
      <c r="N249">
        <f>IF(E249&gt;400,1,0)</f>
        <v>0</v>
      </c>
      <c r="O249">
        <f>IF(N249=1,F249,0)</f>
        <v>0</v>
      </c>
      <c r="P249" t="str">
        <f>B249&amp;" "&amp;C249</f>
        <v>Opole Chalupki</v>
      </c>
    </row>
    <row r="250" spans="1:16" x14ac:dyDescent="0.25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>
        <f t="shared" si="9"/>
        <v>0</v>
      </c>
      <c r="H250">
        <f t="shared" si="10"/>
        <v>1</v>
      </c>
      <c r="I250">
        <f t="shared" si="11"/>
        <v>0</v>
      </c>
      <c r="M250" s="4">
        <f>F250/E250</f>
        <v>1.128654970760234</v>
      </c>
      <c r="N250">
        <f>IF(E250&gt;400,1,0)</f>
        <v>0</v>
      </c>
      <c r="O250">
        <f>IF(N250=1,F250,0)</f>
        <v>0</v>
      </c>
      <c r="P250" t="str">
        <f>B250&amp;" "&amp;C250</f>
        <v>Tarnow Bielsko-Biala</v>
      </c>
    </row>
    <row r="251" spans="1:16" x14ac:dyDescent="0.25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>
        <f t="shared" si="9"/>
        <v>0</v>
      </c>
      <c r="H251">
        <f t="shared" si="10"/>
        <v>0</v>
      </c>
      <c r="I251">
        <f t="shared" si="11"/>
        <v>0</v>
      </c>
      <c r="M251" s="4">
        <f>F251/E251</f>
        <v>1.36</v>
      </c>
      <c r="N251">
        <f>IF(E251&gt;400,1,0)</f>
        <v>0</v>
      </c>
      <c r="O251">
        <f>IF(N251=1,F251,0)</f>
        <v>0</v>
      </c>
      <c r="P251" t="str">
        <f>B251&amp;" "&amp;C251</f>
        <v>Ciechanow Olsztyn</v>
      </c>
    </row>
    <row r="252" spans="1:16" x14ac:dyDescent="0.25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>
        <f t="shared" si="9"/>
        <v>0</v>
      </c>
      <c r="H252">
        <f t="shared" si="10"/>
        <v>0</v>
      </c>
      <c r="I252">
        <f t="shared" si="11"/>
        <v>0</v>
      </c>
      <c r="M252" s="4">
        <f>F252/E252</f>
        <v>1.8702290076335877</v>
      </c>
      <c r="N252">
        <f>IF(E252&gt;400,1,0)</f>
        <v>0</v>
      </c>
      <c r="O252">
        <f>IF(N252=1,F252,0)</f>
        <v>0</v>
      </c>
      <c r="P252" t="str">
        <f>B252&amp;" "&amp;C252</f>
        <v>Czestochowa Kielce</v>
      </c>
    </row>
    <row r="253" spans="1:16" x14ac:dyDescent="0.25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>
        <f t="shared" si="9"/>
        <v>0</v>
      </c>
      <c r="H253">
        <f t="shared" si="10"/>
        <v>0</v>
      </c>
      <c r="I253">
        <f t="shared" si="11"/>
        <v>0</v>
      </c>
      <c r="M253" s="4">
        <f>F253/E253</f>
        <v>1.1386138613861385</v>
      </c>
      <c r="N253">
        <f>IF(E253&gt;400,1,0)</f>
        <v>0</v>
      </c>
      <c r="O253">
        <f>IF(N253=1,F253,0)</f>
        <v>0</v>
      </c>
      <c r="P253" t="str">
        <f>B253&amp;" "&amp;C253</f>
        <v>Opole Katowice</v>
      </c>
    </row>
    <row r="254" spans="1:16" x14ac:dyDescent="0.25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>
        <f t="shared" si="9"/>
        <v>0</v>
      </c>
      <c r="H254">
        <f t="shared" si="10"/>
        <v>1</v>
      </c>
      <c r="I254">
        <f t="shared" si="11"/>
        <v>0</v>
      </c>
      <c r="M254" s="4">
        <f>F254/E254</f>
        <v>3.175355450236967</v>
      </c>
      <c r="N254">
        <f>IF(E254&gt;400,1,0)</f>
        <v>0</v>
      </c>
      <c r="O254">
        <f>IF(N254=1,F254,0)</f>
        <v>0</v>
      </c>
      <c r="P254" t="str">
        <f>B254&amp;" "&amp;C254</f>
        <v>Lodz Bialystok</v>
      </c>
    </row>
    <row r="255" spans="1:16" x14ac:dyDescent="0.25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>
        <f t="shared" si="9"/>
        <v>1</v>
      </c>
      <c r="H255">
        <f t="shared" si="10"/>
        <v>1</v>
      </c>
      <c r="I255">
        <f t="shared" si="11"/>
        <v>1</v>
      </c>
      <c r="M255" s="4">
        <f>F255/E255</f>
        <v>2.134453781512605</v>
      </c>
      <c r="N255">
        <f>IF(E255&gt;400,1,0)</f>
        <v>0</v>
      </c>
      <c r="O255">
        <f>IF(N255=1,F255,0)</f>
        <v>0</v>
      </c>
      <c r="P255" t="str">
        <f>B255&amp;" "&amp;C255</f>
        <v>Bialystok Suwalki</v>
      </c>
    </row>
    <row r="256" spans="1:16" x14ac:dyDescent="0.25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>
        <f t="shared" si="9"/>
        <v>1</v>
      </c>
      <c r="H256">
        <f t="shared" si="10"/>
        <v>1</v>
      </c>
      <c r="I256">
        <f t="shared" si="11"/>
        <v>2</v>
      </c>
      <c r="M256" s="4">
        <f>F256/E256</f>
        <v>1.2075471698113207</v>
      </c>
      <c r="N256">
        <f>IF(E256&gt;400,1,0)</f>
        <v>0</v>
      </c>
      <c r="O256">
        <f>IF(N256=1,F256,0)</f>
        <v>0</v>
      </c>
      <c r="P256" t="str">
        <f>B256&amp;" "&amp;C256</f>
        <v>Suwalki Ostroleka</v>
      </c>
    </row>
    <row r="257" spans="1:16" x14ac:dyDescent="0.25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>
        <f t="shared" si="9"/>
        <v>1</v>
      </c>
      <c r="H257">
        <f t="shared" si="10"/>
        <v>1</v>
      </c>
      <c r="I257">
        <f t="shared" si="11"/>
        <v>3</v>
      </c>
      <c r="M257" s="4">
        <f>F257/E257</f>
        <v>3.0708661417322833</v>
      </c>
      <c r="N257">
        <f>IF(E257&gt;400,1,0)</f>
        <v>0</v>
      </c>
      <c r="O257">
        <f>IF(N257=1,F257,0)</f>
        <v>0</v>
      </c>
      <c r="P257" t="str">
        <f>B257&amp;" "&amp;C257</f>
        <v>Ostroleka Olsztyn</v>
      </c>
    </row>
    <row r="258" spans="1:16" x14ac:dyDescent="0.25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>
        <f t="shared" si="9"/>
        <v>0</v>
      </c>
      <c r="H258">
        <f t="shared" si="10"/>
        <v>0</v>
      </c>
      <c r="I258">
        <f t="shared" si="11"/>
        <v>0</v>
      </c>
      <c r="M258" s="4">
        <f>F258/E258</f>
        <v>2.4571428571428573</v>
      </c>
      <c r="N258">
        <f>IF(E258&gt;400,1,0)</f>
        <v>0</v>
      </c>
      <c r="O258">
        <f>IF(N258=1,F258,0)</f>
        <v>0</v>
      </c>
      <c r="P258" t="str">
        <f>B258&amp;" "&amp;C258</f>
        <v>Plock Lublin</v>
      </c>
    </row>
    <row r="259" spans="1:16" x14ac:dyDescent="0.25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>
        <f t="shared" si="9"/>
        <v>1</v>
      </c>
      <c r="H259">
        <f t="shared" si="10"/>
        <v>1</v>
      </c>
      <c r="I259">
        <f t="shared" si="11"/>
        <v>1</v>
      </c>
      <c r="M259" s="4">
        <f>F259/E259</f>
        <v>3.8794326241134751</v>
      </c>
      <c r="N259">
        <f>IF(E259&gt;400,1,0)</f>
        <v>0</v>
      </c>
      <c r="O259">
        <f>IF(N259=1,F259,0)</f>
        <v>0</v>
      </c>
      <c r="P259" t="str">
        <f>B259&amp;" "&amp;C259</f>
        <v>Lublin Hrebenne</v>
      </c>
    </row>
    <row r="260" spans="1:16" x14ac:dyDescent="0.25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>
        <f t="shared" ref="G260:G301" si="12">IF(B260=C259,1,0)</f>
        <v>1</v>
      </c>
      <c r="H260">
        <f t="shared" ref="H260:H301" si="13">IF(A260-A259=1,1,0)</f>
        <v>1</v>
      </c>
      <c r="I260">
        <f t="shared" ref="I260:I301" si="14">IF(AND(G260=1,H260=1),I259+1,0)</f>
        <v>2</v>
      </c>
      <c r="M260" s="4">
        <f>F260/E260</f>
        <v>2.9754098360655736</v>
      </c>
      <c r="N260">
        <f>IF(E260&gt;400,1,0)</f>
        <v>0</v>
      </c>
      <c r="O260">
        <f>IF(N260=1,F260,0)</f>
        <v>0</v>
      </c>
      <c r="P260" t="str">
        <f>B260&amp;" "&amp;C260</f>
        <v>Hrebenne Medyka</v>
      </c>
    </row>
    <row r="261" spans="1:16" x14ac:dyDescent="0.25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>
        <f t="shared" si="12"/>
        <v>1</v>
      </c>
      <c r="H261">
        <f t="shared" si="13"/>
        <v>1</v>
      </c>
      <c r="I261">
        <f t="shared" si="14"/>
        <v>3</v>
      </c>
      <c r="M261" s="4">
        <f>F261/E261</f>
        <v>1.4906832298136645</v>
      </c>
      <c r="N261">
        <f>IF(E261&gt;400,1,0)</f>
        <v>0</v>
      </c>
      <c r="O261">
        <f>IF(N261=1,F261,0)</f>
        <v>0</v>
      </c>
      <c r="P261" t="str">
        <f>B261&amp;" "&amp;C261</f>
        <v>Medyka Zamosc</v>
      </c>
    </row>
    <row r="262" spans="1:16" x14ac:dyDescent="0.25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>
        <f t="shared" si="12"/>
        <v>0</v>
      </c>
      <c r="H262">
        <f t="shared" si="13"/>
        <v>1</v>
      </c>
      <c r="I262">
        <f t="shared" si="14"/>
        <v>0</v>
      </c>
      <c r="M262" s="4">
        <f>F262/E262</f>
        <v>2.5848214285714284</v>
      </c>
      <c r="N262">
        <f>IF(E262&gt;400,1,0)</f>
        <v>0</v>
      </c>
      <c r="O262">
        <f>IF(N262=1,F262,0)</f>
        <v>0</v>
      </c>
      <c r="P262" t="str">
        <f>B262&amp;" "&amp;C262</f>
        <v>Slupsk Szczecin</v>
      </c>
    </row>
    <row r="263" spans="1:16" x14ac:dyDescent="0.25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>
        <f t="shared" si="12"/>
        <v>1</v>
      </c>
      <c r="H263">
        <f t="shared" si="13"/>
        <v>1</v>
      </c>
      <c r="I263">
        <f t="shared" si="14"/>
        <v>1</v>
      </c>
      <c r="M263" s="4">
        <f>F263/E263</f>
        <v>3.4578313253012047</v>
      </c>
      <c r="N263">
        <f>IF(E263&gt;400,1,0)</f>
        <v>0</v>
      </c>
      <c r="O263">
        <f>IF(N263=1,F263,0)</f>
        <v>0</v>
      </c>
      <c r="P263" t="str">
        <f>B263&amp;" "&amp;C263</f>
        <v>Szczecin Pila</v>
      </c>
    </row>
    <row r="264" spans="1:16" x14ac:dyDescent="0.25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>
        <f t="shared" si="12"/>
        <v>1</v>
      </c>
      <c r="H264">
        <f t="shared" si="13"/>
        <v>1</v>
      </c>
      <c r="I264">
        <f t="shared" si="14"/>
        <v>2</v>
      </c>
      <c r="M264" s="4">
        <f>F264/E264</f>
        <v>1.8878504672897196</v>
      </c>
      <c r="N264">
        <f>IF(E264&gt;400,1,0)</f>
        <v>0</v>
      </c>
      <c r="O264">
        <f>IF(N264=1,F264,0)</f>
        <v>0</v>
      </c>
      <c r="P264" t="str">
        <f>B264&amp;" "&amp;C264</f>
        <v>Pila Poznan</v>
      </c>
    </row>
    <row r="265" spans="1:16" x14ac:dyDescent="0.25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>
        <f t="shared" si="12"/>
        <v>1</v>
      </c>
      <c r="H265">
        <f t="shared" si="13"/>
        <v>1</v>
      </c>
      <c r="I265">
        <f t="shared" si="14"/>
        <v>3</v>
      </c>
      <c r="M265" s="4">
        <f>F265/E265</f>
        <v>2.3897058823529411</v>
      </c>
      <c r="N265">
        <f>IF(E265&gt;400,1,0)</f>
        <v>0</v>
      </c>
      <c r="O265">
        <f>IF(N265=1,F265,0)</f>
        <v>0</v>
      </c>
      <c r="P265" t="str">
        <f>B265&amp;" "&amp;C265</f>
        <v>Poznan Bydgoszcz</v>
      </c>
    </row>
    <row r="266" spans="1:16" x14ac:dyDescent="0.25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>
        <f t="shared" si="12"/>
        <v>1</v>
      </c>
      <c r="H266">
        <f t="shared" si="13"/>
        <v>1</v>
      </c>
      <c r="I266">
        <f t="shared" si="14"/>
        <v>4</v>
      </c>
      <c r="M266" s="4">
        <f>F266/E266</f>
        <v>3.5617977528089888</v>
      </c>
      <c r="N266">
        <f>IF(E266&gt;400,1,0)</f>
        <v>0</v>
      </c>
      <c r="O266">
        <f>IF(N266=1,F266,0)</f>
        <v>0</v>
      </c>
      <c r="P266" t="str">
        <f>B266&amp;" "&amp;C266</f>
        <v>Bydgoszcz Gdansk</v>
      </c>
    </row>
    <row r="267" spans="1:16" x14ac:dyDescent="0.25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>
        <f t="shared" si="12"/>
        <v>1</v>
      </c>
      <c r="H267">
        <f t="shared" si="13"/>
        <v>1</v>
      </c>
      <c r="I267">
        <f t="shared" si="14"/>
        <v>5</v>
      </c>
      <c r="M267" s="4">
        <f>F267/E267</f>
        <v>2.5185185185185186</v>
      </c>
      <c r="N267">
        <f>IF(E267&gt;400,1,0)</f>
        <v>0</v>
      </c>
      <c r="O267">
        <f>IF(N267=1,F267,0)</f>
        <v>0</v>
      </c>
      <c r="P267" t="str">
        <f>B267&amp;" "&amp;C267</f>
        <v>Gdansk Bydgoszcz</v>
      </c>
    </row>
    <row r="268" spans="1:16" x14ac:dyDescent="0.25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>
        <f t="shared" si="12"/>
        <v>0</v>
      </c>
      <c r="H268">
        <f t="shared" si="13"/>
        <v>1</v>
      </c>
      <c r="I268">
        <f t="shared" si="14"/>
        <v>0</v>
      </c>
      <c r="M268" s="4">
        <f>F268/E268</f>
        <v>2.4785553047404063</v>
      </c>
      <c r="N268">
        <f>IF(E268&gt;400,1,0)</f>
        <v>1</v>
      </c>
      <c r="O268">
        <f>IF(N268=1,F268,0)</f>
        <v>1098</v>
      </c>
      <c r="P268" t="str">
        <f>B268&amp;" "&amp;C268</f>
        <v>Skierniewice Kudowa-Slone</v>
      </c>
    </row>
    <row r="269" spans="1:16" x14ac:dyDescent="0.25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>
        <f t="shared" si="12"/>
        <v>1</v>
      </c>
      <c r="H269">
        <f t="shared" si="13"/>
        <v>1</v>
      </c>
      <c r="I269">
        <f t="shared" si="14"/>
        <v>1</v>
      </c>
      <c r="M269" s="4">
        <f>F269/E269</f>
        <v>2.9387755102040818</v>
      </c>
      <c r="N269">
        <f>IF(E269&gt;400,1,0)</f>
        <v>0</v>
      </c>
      <c r="O269">
        <f>IF(N269=1,F269,0)</f>
        <v>0</v>
      </c>
      <c r="P269" t="str">
        <f>B269&amp;" "&amp;C269</f>
        <v>Kudowa-Slone Opole</v>
      </c>
    </row>
    <row r="270" spans="1:16" x14ac:dyDescent="0.25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>
        <f t="shared" si="12"/>
        <v>0</v>
      </c>
      <c r="H270">
        <f t="shared" si="13"/>
        <v>1</v>
      </c>
      <c r="I270">
        <f t="shared" si="14"/>
        <v>0</v>
      </c>
      <c r="M270" s="4">
        <f>F270/E270</f>
        <v>2.3987854251012144</v>
      </c>
      <c r="N270">
        <f>IF(E270&gt;400,1,0)</f>
        <v>1</v>
      </c>
      <c r="O270">
        <f>IF(N270=1,F270,0)</f>
        <v>1185</v>
      </c>
      <c r="P270" t="str">
        <f>B270&amp;" "&amp;C270</f>
        <v>Gubin Warszawa</v>
      </c>
    </row>
    <row r="271" spans="1:16" x14ac:dyDescent="0.25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>
        <f t="shared" si="12"/>
        <v>1</v>
      </c>
      <c r="H271">
        <f t="shared" si="13"/>
        <v>1</v>
      </c>
      <c r="I271">
        <f t="shared" si="14"/>
        <v>1</v>
      </c>
      <c r="M271" s="4">
        <f>F271/E271</f>
        <v>1.946236559139785</v>
      </c>
      <c r="N271">
        <f>IF(E271&gt;400,1,0)</f>
        <v>0</v>
      </c>
      <c r="O271">
        <f>IF(N271=1,F271,0)</f>
        <v>0</v>
      </c>
      <c r="P271" t="str">
        <f>B271&amp;" "&amp;C271</f>
        <v>Warszawa Ciechanow</v>
      </c>
    </row>
    <row r="272" spans="1:16" x14ac:dyDescent="0.25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>
        <f t="shared" si="12"/>
        <v>0</v>
      </c>
      <c r="H272">
        <f t="shared" si="13"/>
        <v>0</v>
      </c>
      <c r="I272">
        <f t="shared" si="14"/>
        <v>0</v>
      </c>
      <c r="M272" s="4">
        <f>F272/E272</f>
        <v>3.3577981651376145</v>
      </c>
      <c r="N272">
        <f>IF(E272&gt;400,1,0)</f>
        <v>0</v>
      </c>
      <c r="O272">
        <f>IF(N272=1,F272,0)</f>
        <v>0</v>
      </c>
      <c r="P272" t="str">
        <f>B272&amp;" "&amp;C272</f>
        <v>Legnica Zielona Gora</v>
      </c>
    </row>
    <row r="273" spans="1:16" x14ac:dyDescent="0.25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>
        <f t="shared" si="12"/>
        <v>1</v>
      </c>
      <c r="H273">
        <f t="shared" si="13"/>
        <v>1</v>
      </c>
      <c r="I273">
        <f t="shared" si="14"/>
        <v>1</v>
      </c>
      <c r="M273" s="4">
        <f>F273/E273</f>
        <v>2.3482142857142856</v>
      </c>
      <c r="N273">
        <f>IF(E273&gt;400,1,0)</f>
        <v>0</v>
      </c>
      <c r="O273">
        <f>IF(N273=1,F273,0)</f>
        <v>0</v>
      </c>
      <c r="P273" t="str">
        <f>B273&amp;" "&amp;C273</f>
        <v>Zielona Gora Legnica</v>
      </c>
    </row>
    <row r="274" spans="1:16" x14ac:dyDescent="0.25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>
        <f t="shared" si="12"/>
        <v>1</v>
      </c>
      <c r="H274">
        <f t="shared" si="13"/>
        <v>1</v>
      </c>
      <c r="I274">
        <f t="shared" si="14"/>
        <v>2</v>
      </c>
      <c r="M274" s="4">
        <f>F274/E274</f>
        <v>1.798165137614679</v>
      </c>
      <c r="N274">
        <f>IF(E274&gt;400,1,0)</f>
        <v>0</v>
      </c>
      <c r="O274">
        <f>IF(N274=1,F274,0)</f>
        <v>0</v>
      </c>
      <c r="P274" t="str">
        <f>B274&amp;" "&amp;C274</f>
        <v>Legnica Zielona Gora</v>
      </c>
    </row>
    <row r="275" spans="1:16" x14ac:dyDescent="0.25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>
        <f t="shared" si="12"/>
        <v>0</v>
      </c>
      <c r="H275">
        <f t="shared" si="13"/>
        <v>1</v>
      </c>
      <c r="I275">
        <f t="shared" si="14"/>
        <v>0</v>
      </c>
      <c r="M275" s="4">
        <f>F275/E275</f>
        <v>1.2096774193548387</v>
      </c>
      <c r="N275">
        <f>IF(E275&gt;400,1,0)</f>
        <v>0</v>
      </c>
      <c r="O275">
        <f>IF(N275=1,F275,0)</f>
        <v>0</v>
      </c>
      <c r="P275" t="str">
        <f>B275&amp;" "&amp;C275</f>
        <v>Czestochowa Bielsko-Biala</v>
      </c>
    </row>
    <row r="276" spans="1:16" x14ac:dyDescent="0.25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>
        <f t="shared" si="12"/>
        <v>1</v>
      </c>
      <c r="H276">
        <f t="shared" si="13"/>
        <v>1</v>
      </c>
      <c r="I276">
        <f t="shared" si="14"/>
        <v>1</v>
      </c>
      <c r="M276" s="4">
        <f>F276/E276</f>
        <v>4.1826923076923075</v>
      </c>
      <c r="N276">
        <f>IF(E276&gt;400,1,0)</f>
        <v>0</v>
      </c>
      <c r="O276">
        <f>IF(N276=1,F276,0)</f>
        <v>0</v>
      </c>
      <c r="P276" t="str">
        <f>B276&amp;" "&amp;C276</f>
        <v>Bielsko-Biala Chalupki</v>
      </c>
    </row>
    <row r="277" spans="1:16" x14ac:dyDescent="0.25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>
        <f t="shared" si="12"/>
        <v>0</v>
      </c>
      <c r="H277">
        <f t="shared" si="13"/>
        <v>1</v>
      </c>
      <c r="I277">
        <f t="shared" si="14"/>
        <v>0</v>
      </c>
      <c r="M277" s="4">
        <f>F277/E277</f>
        <v>2.7898832684824901</v>
      </c>
      <c r="N277">
        <f>IF(E277&gt;400,1,0)</f>
        <v>0</v>
      </c>
      <c r="O277">
        <f>IF(N277=1,F277,0)</f>
        <v>0</v>
      </c>
      <c r="P277" t="str">
        <f>B277&amp;" "&amp;C277</f>
        <v>Przemysl Kielce</v>
      </c>
    </row>
    <row r="278" spans="1:16" x14ac:dyDescent="0.25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>
        <f t="shared" si="12"/>
        <v>1</v>
      </c>
      <c r="H278">
        <f t="shared" si="13"/>
        <v>1</v>
      </c>
      <c r="I278">
        <f t="shared" si="14"/>
        <v>1</v>
      </c>
      <c r="M278" s="4">
        <f>F278/E278</f>
        <v>2.7433628318584069</v>
      </c>
      <c r="N278">
        <f>IF(E278&gt;400,1,0)</f>
        <v>0</v>
      </c>
      <c r="O278">
        <f>IF(N278=1,F278,0)</f>
        <v>0</v>
      </c>
      <c r="P278" t="str">
        <f>B278&amp;" "&amp;C278</f>
        <v>Kielce Tarnobrzeg</v>
      </c>
    </row>
    <row r="279" spans="1:16" x14ac:dyDescent="0.25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>
        <f t="shared" si="12"/>
        <v>0</v>
      </c>
      <c r="H279">
        <f t="shared" si="13"/>
        <v>0</v>
      </c>
      <c r="I279">
        <f t="shared" si="14"/>
        <v>0</v>
      </c>
      <c r="M279" s="4">
        <f>F279/E279</f>
        <v>3.511002444987775</v>
      </c>
      <c r="N279">
        <f>IF(E279&gt;400,1,0)</f>
        <v>1</v>
      </c>
      <c r="O279">
        <f>IF(N279=1,F279,0)</f>
        <v>1436</v>
      </c>
      <c r="P279" t="str">
        <f>B279&amp;" "&amp;C279</f>
        <v>Bielsko-Biala Warszawa</v>
      </c>
    </row>
    <row r="280" spans="1:16" x14ac:dyDescent="0.25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>
        <f t="shared" si="12"/>
        <v>1</v>
      </c>
      <c r="H280">
        <f t="shared" si="13"/>
        <v>1</v>
      </c>
      <c r="I280">
        <f t="shared" si="14"/>
        <v>1</v>
      </c>
      <c r="M280" s="4">
        <f>F280/E280</f>
        <v>3.6363636363636362</v>
      </c>
      <c r="N280">
        <f>IF(E280&gt;400,1,0)</f>
        <v>0</v>
      </c>
      <c r="O280">
        <f>IF(N280=1,F280,0)</f>
        <v>0</v>
      </c>
      <c r="P280" t="str">
        <f>B280&amp;" "&amp;C280</f>
        <v>Warszawa Plock</v>
      </c>
    </row>
    <row r="281" spans="1:16" x14ac:dyDescent="0.25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>
        <f t="shared" si="12"/>
        <v>1</v>
      </c>
      <c r="H281">
        <f t="shared" si="13"/>
        <v>1</v>
      </c>
      <c r="I281">
        <f t="shared" si="14"/>
        <v>2</v>
      </c>
      <c r="M281" s="4">
        <f>F281/E281</f>
        <v>1.2348484848484849</v>
      </c>
      <c r="N281">
        <f>IF(E281&gt;400,1,0)</f>
        <v>0</v>
      </c>
      <c r="O281">
        <f>IF(N281=1,F281,0)</f>
        <v>0</v>
      </c>
      <c r="P281" t="str">
        <f>B281&amp;" "&amp;C281</f>
        <v>Plock Konin</v>
      </c>
    </row>
    <row r="282" spans="1:16" x14ac:dyDescent="0.25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>
        <f t="shared" si="12"/>
        <v>0</v>
      </c>
      <c r="H282">
        <f t="shared" si="13"/>
        <v>1</v>
      </c>
      <c r="I282">
        <f t="shared" si="14"/>
        <v>0</v>
      </c>
      <c r="M282" s="4">
        <f>F282/E282</f>
        <v>1.6058823529411765</v>
      </c>
      <c r="N282">
        <f>IF(E282&gt;400,1,0)</f>
        <v>0</v>
      </c>
      <c r="O282">
        <f>IF(N282=1,F282,0)</f>
        <v>0</v>
      </c>
      <c r="P282" t="str">
        <f>B282&amp;" "&amp;C282</f>
        <v>Gubin Szczecin</v>
      </c>
    </row>
    <row r="283" spans="1:16" x14ac:dyDescent="0.25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>
        <f t="shared" si="12"/>
        <v>0</v>
      </c>
      <c r="H283">
        <f t="shared" si="13"/>
        <v>1</v>
      </c>
      <c r="I283">
        <f t="shared" si="14"/>
        <v>0</v>
      </c>
      <c r="M283" s="4">
        <f>F283/E283</f>
        <v>2.5363636363636362</v>
      </c>
      <c r="N283">
        <f>IF(E283&gt;400,1,0)</f>
        <v>0</v>
      </c>
      <c r="O283">
        <f>IF(N283=1,F283,0)</f>
        <v>0</v>
      </c>
      <c r="P283" t="str">
        <f>B283&amp;" "&amp;C283</f>
        <v>Torun Plock</v>
      </c>
    </row>
    <row r="284" spans="1:16" x14ac:dyDescent="0.25">
      <c r="A284" s="2">
        <v>43080</v>
      </c>
      <c r="B284" s="3" t="s">
        <v>8</v>
      </c>
      <c r="C284" s="3" t="s">
        <v>20</v>
      </c>
      <c r="D284" s="3">
        <v>4981</v>
      </c>
      <c r="E284" s="3">
        <v>138</v>
      </c>
      <c r="F284" s="3">
        <v>455</v>
      </c>
      <c r="G284" s="3">
        <f t="shared" si="12"/>
        <v>1</v>
      </c>
      <c r="H284" s="3">
        <f t="shared" si="13"/>
        <v>1</v>
      </c>
      <c r="I284" s="3">
        <f t="shared" si="14"/>
        <v>1</v>
      </c>
      <c r="M284" s="4">
        <f>F284/E284</f>
        <v>3.2971014492753623</v>
      </c>
      <c r="N284">
        <f>IF(E284&gt;400,1,0)</f>
        <v>0</v>
      </c>
      <c r="O284">
        <f>IF(N284=1,F284,0)</f>
        <v>0</v>
      </c>
      <c r="P284" t="str">
        <f>B284&amp;" "&amp;C284</f>
        <v>Plock Konin</v>
      </c>
    </row>
    <row r="285" spans="1:16" x14ac:dyDescent="0.25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>
        <f t="shared" si="12"/>
        <v>1</v>
      </c>
      <c r="H285">
        <f t="shared" si="13"/>
        <v>1</v>
      </c>
      <c r="I285">
        <f t="shared" si="14"/>
        <v>2</v>
      </c>
      <c r="M285" s="4">
        <f>F285/E285</f>
        <v>3.2456140350877192</v>
      </c>
      <c r="N285">
        <f>IF(E285&gt;400,1,0)</f>
        <v>0</v>
      </c>
      <c r="O285">
        <f>IF(N285=1,F285,0)</f>
        <v>0</v>
      </c>
      <c r="P285" t="str">
        <f>B285&amp;" "&amp;C285</f>
        <v>Konin Lodz</v>
      </c>
    </row>
    <row r="286" spans="1:16" x14ac:dyDescent="0.25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>
        <f t="shared" si="12"/>
        <v>1</v>
      </c>
      <c r="H286">
        <f t="shared" si="13"/>
        <v>1</v>
      </c>
      <c r="I286">
        <f t="shared" si="14"/>
        <v>3</v>
      </c>
      <c r="M286" s="4">
        <f>F286/E286</f>
        <v>2.2624113475177303</v>
      </c>
      <c r="N286">
        <f>IF(E286&gt;400,1,0)</f>
        <v>0</v>
      </c>
      <c r="O286">
        <f>IF(N286=1,F286,0)</f>
        <v>0</v>
      </c>
      <c r="P286" t="str">
        <f>B286&amp;" "&amp;C286</f>
        <v>Lodz Kielce</v>
      </c>
    </row>
    <row r="287" spans="1:16" x14ac:dyDescent="0.25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>
        <f t="shared" si="12"/>
        <v>1</v>
      </c>
      <c r="H287">
        <f t="shared" si="13"/>
        <v>1</v>
      </c>
      <c r="I287">
        <f t="shared" si="14"/>
        <v>4</v>
      </c>
      <c r="M287" s="4">
        <f>F287/E287</f>
        <v>3.1428571428571428</v>
      </c>
      <c r="N287">
        <f>IF(E287&gt;400,1,0)</f>
        <v>0</v>
      </c>
      <c r="O287">
        <f>IF(N287=1,F287,0)</f>
        <v>0</v>
      </c>
      <c r="P287" t="str">
        <f>B287&amp;" "&amp;C287</f>
        <v>Kielce Krakow</v>
      </c>
    </row>
    <row r="288" spans="1:16" x14ac:dyDescent="0.25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>
        <f t="shared" si="12"/>
        <v>1</v>
      </c>
      <c r="H288">
        <f t="shared" si="13"/>
        <v>1</v>
      </c>
      <c r="I288">
        <f t="shared" si="14"/>
        <v>5</v>
      </c>
      <c r="M288" s="4">
        <f>F288/E288</f>
        <v>1.2061068702290076</v>
      </c>
      <c r="N288">
        <f>IF(E288&gt;400,1,0)</f>
        <v>0</v>
      </c>
      <c r="O288">
        <f>IF(N288=1,F288,0)</f>
        <v>0</v>
      </c>
      <c r="P288" t="str">
        <f>B288&amp;" "&amp;C288</f>
        <v>Krakow Cieszyn</v>
      </c>
    </row>
    <row r="289" spans="1:16" x14ac:dyDescent="0.25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>
        <f t="shared" si="12"/>
        <v>1</v>
      </c>
      <c r="H289">
        <f t="shared" si="13"/>
        <v>1</v>
      </c>
      <c r="I289">
        <f t="shared" si="14"/>
        <v>6</v>
      </c>
      <c r="M289" s="4">
        <f>F289/E289</f>
        <v>1.7948717948717949</v>
      </c>
      <c r="N289">
        <f>IF(E289&gt;400,1,0)</f>
        <v>0</v>
      </c>
      <c r="O289">
        <f>IF(N289=1,F289,0)</f>
        <v>0</v>
      </c>
      <c r="P289" t="str">
        <f>B289&amp;" "&amp;C289</f>
        <v>Cieszyn Opole</v>
      </c>
    </row>
    <row r="290" spans="1:16" x14ac:dyDescent="0.25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>
        <f t="shared" si="12"/>
        <v>1</v>
      </c>
      <c r="H290">
        <f t="shared" si="13"/>
        <v>1</v>
      </c>
      <c r="I290">
        <f t="shared" si="14"/>
        <v>7</v>
      </c>
      <c r="M290" s="4">
        <f>F290/E290</f>
        <v>3.4172661870503598</v>
      </c>
      <c r="N290">
        <f>IF(E290&gt;400,1,0)</f>
        <v>0</v>
      </c>
      <c r="O290">
        <f>IF(N290=1,F290,0)</f>
        <v>0</v>
      </c>
      <c r="P290" t="str">
        <f>B290&amp;" "&amp;C290</f>
        <v>Opole Bielsko-Biala</v>
      </c>
    </row>
    <row r="291" spans="1:16" x14ac:dyDescent="0.25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>
        <f t="shared" si="12"/>
        <v>1</v>
      </c>
      <c r="H291">
        <f t="shared" si="13"/>
        <v>1</v>
      </c>
      <c r="I291">
        <f t="shared" si="14"/>
        <v>8</v>
      </c>
      <c r="M291" s="4">
        <f>F291/E291</f>
        <v>1.5950413223140496</v>
      </c>
      <c r="N291">
        <f>IF(E291&gt;400,1,0)</f>
        <v>0</v>
      </c>
      <c r="O291">
        <f>IF(N291=1,F291,0)</f>
        <v>0</v>
      </c>
      <c r="P291" t="str">
        <f>B291&amp;" "&amp;C291</f>
        <v>Bielsko-Biala Zakopane</v>
      </c>
    </row>
    <row r="292" spans="1:16" x14ac:dyDescent="0.25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>
        <f t="shared" si="12"/>
        <v>1</v>
      </c>
      <c r="H292">
        <f t="shared" si="13"/>
        <v>1</v>
      </c>
      <c r="I292">
        <f t="shared" si="14"/>
        <v>9</v>
      </c>
      <c r="M292" s="4">
        <f>F292/E292</f>
        <v>2.9937106918238992</v>
      </c>
      <c r="N292">
        <f>IF(E292&gt;400,1,0)</f>
        <v>0</v>
      </c>
      <c r="O292">
        <f>IF(N292=1,F292,0)</f>
        <v>0</v>
      </c>
      <c r="P292" t="str">
        <f>B292&amp;" "&amp;C292</f>
        <v>Zakopane Katowice</v>
      </c>
    </row>
    <row r="293" spans="1:16" x14ac:dyDescent="0.25">
      <c r="A293" s="2">
        <v>43089</v>
      </c>
      <c r="B293" s="3" t="s">
        <v>18</v>
      </c>
      <c r="C293" s="3" t="s">
        <v>39</v>
      </c>
      <c r="D293" s="3">
        <v>4084</v>
      </c>
      <c r="E293" s="3">
        <v>160</v>
      </c>
      <c r="F293" s="3">
        <v>338</v>
      </c>
      <c r="G293" s="3">
        <f t="shared" si="12"/>
        <v>1</v>
      </c>
      <c r="H293" s="3">
        <f t="shared" si="13"/>
        <v>1</v>
      </c>
      <c r="I293" s="3">
        <f t="shared" si="14"/>
        <v>10</v>
      </c>
      <c r="M293" s="4">
        <f>F293/E293</f>
        <v>2.1124999999999998</v>
      </c>
      <c r="N293">
        <f>IF(E293&gt;400,1,0)</f>
        <v>0</v>
      </c>
      <c r="O293">
        <f>IF(N293=1,F293,0)</f>
        <v>0</v>
      </c>
      <c r="P293" t="str">
        <f>B293&amp;" "&amp;C293</f>
        <v>Katowice Zakopane</v>
      </c>
    </row>
    <row r="294" spans="1:16" x14ac:dyDescent="0.25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>
        <f t="shared" si="12"/>
        <v>0</v>
      </c>
      <c r="H294">
        <f t="shared" si="13"/>
        <v>1</v>
      </c>
      <c r="I294">
        <f t="shared" si="14"/>
        <v>0</v>
      </c>
      <c r="M294" s="4">
        <f>F294/E294</f>
        <v>2.2024539877300615</v>
      </c>
      <c r="N294">
        <f>IF(E294&gt;400,1,0)</f>
        <v>0</v>
      </c>
      <c r="O294">
        <f>IF(N294=1,F294,0)</f>
        <v>0</v>
      </c>
      <c r="P294" t="str">
        <f>B294&amp;" "&amp;C294</f>
        <v>Gubin Szczecin</v>
      </c>
    </row>
    <row r="295" spans="1:16" x14ac:dyDescent="0.25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>
        <f t="shared" si="12"/>
        <v>0</v>
      </c>
      <c r="H295">
        <f t="shared" si="13"/>
        <v>0</v>
      </c>
      <c r="I295">
        <f t="shared" si="14"/>
        <v>0</v>
      </c>
      <c r="M295" s="4">
        <f>F295/E295</f>
        <v>4.1758241758241761</v>
      </c>
      <c r="N295">
        <f>IF(E295&gt;400,1,0)</f>
        <v>0</v>
      </c>
      <c r="O295">
        <f>IF(N295=1,F295,0)</f>
        <v>0</v>
      </c>
      <c r="P295" t="str">
        <f>B295&amp;" "&amp;C295</f>
        <v>Gdansk Bezledy</v>
      </c>
    </row>
    <row r="296" spans="1:16" x14ac:dyDescent="0.25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>
        <f t="shared" si="12"/>
        <v>0</v>
      </c>
      <c r="H296">
        <f t="shared" si="13"/>
        <v>0</v>
      </c>
      <c r="I296">
        <f t="shared" si="14"/>
        <v>0</v>
      </c>
      <c r="M296" s="4">
        <f>F296/E296</f>
        <v>2.2144177449168208</v>
      </c>
      <c r="N296">
        <f>IF(E296&gt;400,1,0)</f>
        <v>1</v>
      </c>
      <c r="O296">
        <f>IF(N296=1,F296,0)</f>
        <v>1198</v>
      </c>
      <c r="P296" t="str">
        <f>B296&amp;" "&amp;C296</f>
        <v>Olsztyn Bielsko-Biala</v>
      </c>
    </row>
    <row r="297" spans="1:16" x14ac:dyDescent="0.25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>
        <f t="shared" si="12"/>
        <v>1</v>
      </c>
      <c r="H297">
        <f t="shared" si="13"/>
        <v>1</v>
      </c>
      <c r="I297">
        <f t="shared" si="14"/>
        <v>1</v>
      </c>
      <c r="M297" s="4">
        <f>F297/E297</f>
        <v>1.1125827814569536</v>
      </c>
      <c r="N297">
        <f>IF(E297&gt;400,1,0)</f>
        <v>0</v>
      </c>
      <c r="O297">
        <f>IF(N297=1,F297,0)</f>
        <v>0</v>
      </c>
      <c r="P297" t="str">
        <f>B297&amp;" "&amp;C297</f>
        <v>Bielsko-Biala Opole</v>
      </c>
    </row>
    <row r="298" spans="1:16" x14ac:dyDescent="0.25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>
        <f t="shared" si="12"/>
        <v>1</v>
      </c>
      <c r="H298">
        <f t="shared" si="13"/>
        <v>1</v>
      </c>
      <c r="I298">
        <f t="shared" si="14"/>
        <v>2</v>
      </c>
      <c r="M298" s="4">
        <f>F298/E298</f>
        <v>2.3576642335766422</v>
      </c>
      <c r="N298">
        <f>IF(E298&gt;400,1,0)</f>
        <v>0</v>
      </c>
      <c r="O298">
        <f>IF(N298=1,F298,0)</f>
        <v>0</v>
      </c>
      <c r="P298" t="str">
        <f>B298&amp;" "&amp;C298</f>
        <v>Opole Walbrzych</v>
      </c>
    </row>
    <row r="299" spans="1:16" x14ac:dyDescent="0.25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>
        <f t="shared" si="12"/>
        <v>1</v>
      </c>
      <c r="H299">
        <f t="shared" si="13"/>
        <v>1</v>
      </c>
      <c r="I299">
        <f t="shared" si="14"/>
        <v>3</v>
      </c>
      <c r="M299" s="4">
        <f>F299/E299</f>
        <v>2.2885906040268456</v>
      </c>
      <c r="N299">
        <f>IF(E299&gt;400,1,0)</f>
        <v>0</v>
      </c>
      <c r="O299">
        <f>IF(N299=1,F299,0)</f>
        <v>0</v>
      </c>
      <c r="P299" t="str">
        <f>B299&amp;" "&amp;C299</f>
        <v>Walbrzych Zgorzelec</v>
      </c>
    </row>
    <row r="300" spans="1:16" x14ac:dyDescent="0.25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>
        <f t="shared" si="12"/>
        <v>1</v>
      </c>
      <c r="H300">
        <f t="shared" si="13"/>
        <v>1</v>
      </c>
      <c r="I300">
        <f t="shared" si="14"/>
        <v>4</v>
      </c>
      <c r="M300" s="4">
        <f>F300/E300</f>
        <v>3.2302631578947367</v>
      </c>
      <c r="N300">
        <f>IF(E300&gt;400,1,0)</f>
        <v>0</v>
      </c>
      <c r="O300">
        <f>IF(N300=1,F300,0)</f>
        <v>0</v>
      </c>
      <c r="P300" t="str">
        <f>B300&amp;" "&amp;C300</f>
        <v>Zgorzelec Gubin</v>
      </c>
    </row>
    <row r="301" spans="1:16" x14ac:dyDescent="0.25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>
        <f t="shared" si="12"/>
        <v>0</v>
      </c>
      <c r="H301">
        <f t="shared" si="13"/>
        <v>0</v>
      </c>
      <c r="I301">
        <f t="shared" si="14"/>
        <v>0</v>
      </c>
      <c r="M301" s="4">
        <f>F301/E301</f>
        <v>1.7380952380952381</v>
      </c>
      <c r="N301">
        <f>IF(E301&gt;400,1,0)</f>
        <v>0</v>
      </c>
      <c r="O301">
        <f>IF(N301=1,F301,0)</f>
        <v>0</v>
      </c>
      <c r="P301" t="str">
        <f>B301&amp;" "&amp;C301</f>
        <v>Ciechanow Olsztyn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Arkusz2</vt:lpstr>
      <vt:lpstr>Arkusz3</vt:lpstr>
      <vt:lpstr>Arkusz1</vt:lpstr>
      <vt:lpstr>Arkusz4</vt:lpstr>
      <vt:lpstr>Arkusz1!kursy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2024-03-18T11:20:35Z</dcterms:created>
  <dcterms:modified xsi:type="dcterms:W3CDTF">2024-03-18T11:41:06Z</dcterms:modified>
</cp:coreProperties>
</file>