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5E76B4CC-37BF-4717-99F2-092ABE1C4CCA}" xr6:coauthVersionLast="45" xr6:coauthVersionMax="45" xr10:uidLastSave="{00000000-0000-0000-0000-000000000000}"/>
  <bookViews>
    <workbookView xWindow="-120" yWindow="-120" windowWidth="20730" windowHeight="11160" xr2:uid="{44DD9763-7B2F-47C8-B36F-5535D68A3A24}"/>
  </bookViews>
  <sheets>
    <sheet name="Bustamante Coronado Ari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X37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2B5DF41B-27E6-436A-8A66-6F587AA11C21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<sst xmlns="http://schemas.openxmlformats.org/spreadsheetml/2006/main" count="138" uniqueCount="60">
  <si>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</si>
  <si>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</si>
  <si>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</si>
  <si>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</si>
  <si>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</si>
  <si>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</si>
  <si>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</si>
  <si>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</si>
  <si>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</si>
  <si>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</si>
  <si>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</si>
  <si>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</si>
  <si>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X</t>
  </si>
  <si>
    <t>O</t>
  </si>
  <si>
    <t>Saldo actual.</t>
  </si>
  <si>
    <t>FECHA</t>
  </si>
  <si>
    <t># PAGOS</t>
  </si>
  <si>
    <t>TOTAL ENGANCHE</t>
  </si>
  <si>
    <t xml:space="preserve">Enganche </t>
  </si>
  <si>
    <t>Recibo tiene incorrecta la fecha debiera ser 2020</t>
  </si>
  <si>
    <t>Fecha 15/02/2020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</si>
  <si>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</si>
  <si>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</si>
  <si>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</si>
  <si>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</si>
  <si>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</si>
  <si>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</si>
  <si>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</si>
  <si>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</si>
  <si>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</si>
  <si>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</si>
  <si>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</si>
  <si>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</si>
  <si>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</si>
  <si>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III</t>
  </si>
  <si>
    <t>ETAPA</t>
  </si>
  <si>
    <t>8A</t>
  </si>
  <si>
    <t xml:space="preserve">LOTE </t>
  </si>
  <si>
    <t>F)</t>
  </si>
  <si>
    <t>CONTRATO FIRMADO</t>
  </si>
  <si>
    <t>Estan recibos originales archivados</t>
  </si>
  <si>
    <t>E)</t>
  </si>
  <si>
    <t>FECHA DE CONTRATO</t>
  </si>
  <si>
    <t>Confirmar si tendra mantenimiento</t>
  </si>
  <si>
    <t>D)</t>
  </si>
  <si>
    <t>TELÉFONO</t>
  </si>
  <si>
    <t>Pagare no coincide con contrato.</t>
  </si>
  <si>
    <t>C)</t>
  </si>
  <si>
    <t>Circuito de los cedros #70 Villas de San lorenzo</t>
  </si>
  <si>
    <t>DIRECCIÓN</t>
  </si>
  <si>
    <t>Pagare tiene un error, corrigieron y adjuntaron el nuevo pero no tiene firmas</t>
  </si>
  <si>
    <t>B)</t>
  </si>
  <si>
    <t>Bustamante Coronado Ariel</t>
  </si>
  <si>
    <t>COMPRADOR</t>
  </si>
  <si>
    <t>Contrato tiene una nota: Cambiar primera hoja</t>
  </si>
  <si>
    <t>A)</t>
  </si>
  <si>
    <t>Medrano Nevarez Socorro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</si>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</sst>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7" fillId="3" borderId="4" xfId="0" applyFont="1" applyFill="1" applyBorder="1"/>
    <xf numFmtId="14" fontId="7" fillId="3" borderId="5" xfId="0" applyNumberFormat="1" applyFont="1" applyFill="1" applyBorder="1"/>
    <xf numFmtId="0" fontId="7" fillId="3" borderId="5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14" fontId="7" fillId="5" borderId="1" xfId="0" applyNumberFormat="1" applyFont="1" applyFill="1" applyBorder="1" applyAlignment="1">
      <alignment horizontal="center"/>
    </xf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44" fontId="2" fillId="2" borderId="0" xfId="0" applyNumberFormat="1" applyFont="1" applyFill="1" applyAlignment="1">
      <alignment horizontal="left"/>
    </xf>
    <xf numFmtId="10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14" fontId="5" fillId="5" borderId="0" xfId="0" applyNumberFormat="1" applyFont="1" applyFill="1" applyAlignment="1">
      <alignment horizontal="left" vertical="center" wrapText="1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E693-1B8C-4F19-B27B-30540FDBBCB7}">
  <sheetPr>
    <tabColor rgb="FF00B050"/>
  </sheetPr>
  <dimension ref="B1:AJ142"/>
  <sheetViews>
    <sheetView tabSelected="1" topLeftCell="A21" workbookViewId="0">
      <selection activeCell="I38" sqref="I38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9" t="s">
        <v>59</v>
      </c>
      <c r="C2" s="80"/>
      <c r="D2" s="80"/>
      <c r="E2" s="80"/>
      <c r="F2" s="81"/>
      <c r="G2" s="71"/>
      <c r="J2" s="2" t="s">
        <v>58</v>
      </c>
    </row>
    <row r="3" spans="2:36" ht="15" customHeight="1" x14ac:dyDescent="0.2">
      <c r="B3" s="70" t="s">
        <v>57</v>
      </c>
      <c r="C3" s="66" t="s">
        <v>56</v>
      </c>
      <c r="D3" s="71"/>
      <c r="E3" s="71"/>
      <c r="F3" s="72"/>
      <c r="G3" s="71"/>
      <c r="I3" s="1" t="s">
        <v>55</v>
      </c>
      <c r="J3" s="2" t="s">
        <v>54</v>
      </c>
    </row>
    <row r="4" spans="2:36" x14ac:dyDescent="0.2">
      <c r="B4" s="63" t="s">
        <v>53</v>
      </c>
      <c r="C4" s="66" t="s">
        <v>52</v>
      </c>
      <c r="F4" s="61"/>
      <c r="I4" s="1" t="s">
        <v>51</v>
      </c>
      <c r="J4" s="2" t="s">
        <v>50</v>
      </c>
    </row>
    <row r="5" spans="2:36" x14ac:dyDescent="0.2">
      <c r="B5" s="63" t="s">
        <v>49</v>
      </c>
      <c r="C5" s="66" t="s">
        <v>48</v>
      </c>
      <c r="F5" s="61"/>
      <c r="I5" s="1" t="s">
        <v>47</v>
      </c>
      <c r="J5" s="2" t="s">
        <v>46</v>
      </c>
    </row>
    <row r="6" spans="2:36" x14ac:dyDescent="0.2">
      <c r="B6" s="70" t="s">
        <v>45</v>
      </c>
      <c r="C6" s="66">
        <v>6624793397</v>
      </c>
      <c r="D6" s="66"/>
      <c r="E6" s="66"/>
      <c r="F6" s="61"/>
      <c r="I6" s="1" t="s">
        <v>44</v>
      </c>
      <c r="J6" s="2" t="s">
        <v>43</v>
      </c>
    </row>
    <row r="7" spans="2:36" ht="23.25" customHeight="1" x14ac:dyDescent="0.2">
      <c r="B7" s="68" t="s">
        <v>42</v>
      </c>
      <c r="C7" s="69">
        <v>43510</v>
      </c>
      <c r="F7" s="67"/>
      <c r="I7" s="1" t="s">
        <v>41</v>
      </c>
      <c r="J7" s="2" t="s">
        <v>40</v>
      </c>
    </row>
    <row r="8" spans="2:36" ht="23.25" customHeight="1" x14ac:dyDescent="0.2">
      <c r="B8" s="68" t="s">
        <v>39</v>
      </c>
      <c r="C8" s="62" t="s">
        <v>10</v>
      </c>
      <c r="F8" s="67"/>
      <c r="I8" s="1" t="s">
        <v>38</v>
      </c>
    </row>
    <row r="9" spans="2:36" x14ac:dyDescent="0.2">
      <c r="B9" s="63" t="s">
        <v>37</v>
      </c>
      <c r="C9" s="66" t="s">
        <v>36</v>
      </c>
      <c r="F9" s="61"/>
    </row>
    <row r="10" spans="2:36" x14ac:dyDescent="0.2">
      <c r="B10" s="63" t="s">
        <v>35</v>
      </c>
      <c r="C10" s="66" t="s">
        <v>34</v>
      </c>
      <c r="F10" s="61"/>
    </row>
    <row r="11" spans="2:36" x14ac:dyDescent="0.2">
      <c r="B11" s="63" t="s">
        <v>25</v>
      </c>
      <c r="C11" s="64">
        <f>+C21+W21+V35</f>
        <v>301804</v>
      </c>
      <c r="F11" s="61"/>
    </row>
    <row r="12" spans="2:36" x14ac:dyDescent="0.2">
      <c r="B12" s="63" t="s">
        <v>33</v>
      </c>
      <c r="C12" s="65">
        <v>0.08</v>
      </c>
      <c r="F12" s="61"/>
    </row>
    <row r="13" spans="2:36" x14ac:dyDescent="0.2">
      <c r="B13" s="63" t="s">
        <v>32</v>
      </c>
      <c r="C13" s="64" t="s">
        <v>31</v>
      </c>
      <c r="F13" s="61"/>
    </row>
    <row r="14" spans="2:36" s="2" customFormat="1" x14ac:dyDescent="0.2">
      <c r="B14" s="63" t="s">
        <v>30</v>
      </c>
      <c r="C14" s="62" t="s">
        <v>10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29</v>
      </c>
      <c r="C15" s="62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27</v>
      </c>
      <c r="C16" s="73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7" t="s">
        <v>28</v>
      </c>
      <c r="C20" s="78"/>
      <c r="D20" s="78"/>
      <c r="E20" s="78"/>
      <c r="F20" s="78"/>
      <c r="G20" s="78"/>
      <c r="H20" s="78"/>
      <c r="I20" s="78"/>
      <c r="J20" s="82"/>
      <c r="K20" s="54"/>
      <c r="L20" s="77" t="s">
        <v>27</v>
      </c>
      <c r="M20" s="78"/>
      <c r="N20" s="78"/>
      <c r="O20" s="78"/>
      <c r="P20" s="78"/>
      <c r="Q20" s="78"/>
      <c r="R20" s="78"/>
      <c r="S20" s="82"/>
      <c r="U20" s="74" t="s">
        <v>26</v>
      </c>
      <c r="V20" s="75"/>
      <c r="W20" s="75"/>
      <c r="X20" s="75"/>
      <c r="Y20" s="75"/>
      <c r="Z20" s="75"/>
      <c r="AA20" s="75"/>
      <c r="AB20" s="76"/>
    </row>
    <row r="21" spans="2:36" x14ac:dyDescent="0.2">
      <c r="B21" s="57" t="s">
        <v>25</v>
      </c>
      <c r="C21" s="56">
        <f>+F21*I21</f>
        <v>180000</v>
      </c>
      <c r="D21" s="25"/>
      <c r="E21" s="55" t="s">
        <v>24</v>
      </c>
      <c r="F21" s="56">
        <v>1500</v>
      </c>
      <c r="G21" s="25"/>
      <c r="H21" s="55" t="s">
        <v>16</v>
      </c>
      <c r="I21" s="25">
        <v>120</v>
      </c>
      <c r="J21" s="24"/>
      <c r="K21" s="54"/>
      <c r="L21" s="38"/>
      <c r="M21" s="28"/>
      <c r="N21" s="28"/>
      <c r="O21" s="36"/>
      <c r="P21" s="36"/>
      <c r="Q21" s="36"/>
      <c r="R21" s="36"/>
      <c r="S21" s="34"/>
      <c r="U21" s="77" t="s">
        <v>23</v>
      </c>
      <c r="V21" s="78"/>
      <c r="W21" s="28">
        <f>+Y21*AA21</f>
        <v>110304</v>
      </c>
      <c r="X21" s="26" t="s">
        <v>22</v>
      </c>
      <c r="Y21" s="28">
        <v>13788</v>
      </c>
      <c r="Z21" s="26" t="s">
        <v>21</v>
      </c>
      <c r="AA21" s="25">
        <v>8</v>
      </c>
      <c r="AB21" s="24" t="s">
        <v>20</v>
      </c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14</v>
      </c>
      <c r="F22" s="22" t="s">
        <v>4</v>
      </c>
      <c r="G22" s="23" t="s">
        <v>3</v>
      </c>
      <c r="H22" s="23" t="s">
        <v>2</v>
      </c>
      <c r="I22" s="22" t="s">
        <v>1</v>
      </c>
      <c r="J22" s="53" t="s">
        <v>0</v>
      </c>
      <c r="K22" s="52"/>
      <c r="L22" s="23" t="s">
        <v>7</v>
      </c>
      <c r="M22" s="50" t="s">
        <v>6</v>
      </c>
      <c r="N22" s="50" t="s">
        <v>5</v>
      </c>
      <c r="O22" s="50" t="s">
        <v>4</v>
      </c>
      <c r="P22" s="51" t="s">
        <v>3</v>
      </c>
      <c r="Q22" s="51" t="s">
        <v>2</v>
      </c>
      <c r="R22" s="50" t="s">
        <v>1</v>
      </c>
      <c r="S22" s="49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43539</v>
      </c>
      <c r="D23" s="8">
        <f t="shared" ref="D23:D38" si="0">+$F$21</f>
        <v>1500</v>
      </c>
      <c r="E23" s="8">
        <f>+C21-D23</f>
        <v>178500</v>
      </c>
      <c r="F23" s="11" t="s">
        <v>11</v>
      </c>
      <c r="G23" s="12">
        <v>43511</v>
      </c>
      <c r="H23" s="6">
        <v>1198</v>
      </c>
      <c r="I23" s="11" t="s">
        <v>10</v>
      </c>
      <c r="J23" s="48"/>
      <c r="K23" s="46"/>
      <c r="L23" s="17">
        <v>1</v>
      </c>
      <c r="M23" s="12"/>
      <c r="N23" s="19"/>
      <c r="O23" s="11"/>
      <c r="P23" s="12"/>
      <c r="Q23" s="13"/>
      <c r="R23" s="11"/>
      <c r="S23" s="39"/>
      <c r="U23" s="29">
        <v>1</v>
      </c>
      <c r="V23" s="6">
        <v>2020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43570</v>
      </c>
      <c r="D24" s="8">
        <f t="shared" si="0"/>
        <v>1500</v>
      </c>
      <c r="E24" s="8">
        <f t="shared" ref="E24:E55" si="1">+E23-D24</f>
        <v>177000</v>
      </c>
      <c r="F24" s="11" t="s">
        <v>11</v>
      </c>
      <c r="G24" s="12">
        <v>43570</v>
      </c>
      <c r="H24" s="6">
        <v>1349</v>
      </c>
      <c r="I24" s="11" t="s">
        <v>10</v>
      </c>
      <c r="J24" s="47"/>
      <c r="K24" s="46"/>
      <c r="L24" s="17">
        <v>2</v>
      </c>
      <c r="M24" s="12"/>
      <c r="N24" s="19"/>
      <c r="O24" s="11"/>
      <c r="P24" s="12"/>
      <c r="Q24" s="13"/>
      <c r="R24" s="11"/>
      <c r="S24" s="39"/>
      <c r="U24" s="6">
        <v>2</v>
      </c>
      <c r="V24" s="6">
        <v>2021</v>
      </c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43600</v>
      </c>
      <c r="D25" s="8">
        <f t="shared" si="0"/>
        <v>1500</v>
      </c>
      <c r="E25" s="8">
        <f t="shared" si="1"/>
        <v>175500</v>
      </c>
      <c r="F25" s="11" t="s">
        <v>11</v>
      </c>
      <c r="G25" s="12">
        <v>43604</v>
      </c>
      <c r="H25" s="6">
        <v>1457</v>
      </c>
      <c r="I25" s="11" t="s">
        <v>10</v>
      </c>
      <c r="J25" s="47"/>
      <c r="K25" s="46"/>
      <c r="L25" s="17">
        <v>3</v>
      </c>
      <c r="M25" s="12"/>
      <c r="N25" s="19"/>
      <c r="O25" s="11"/>
      <c r="P25" s="12"/>
      <c r="Q25" s="13"/>
      <c r="R25" s="11"/>
      <c r="S25" s="39"/>
      <c r="U25" s="6">
        <v>3</v>
      </c>
      <c r="V25" s="6">
        <v>2022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43631</v>
      </c>
      <c r="D26" s="8">
        <f t="shared" si="0"/>
        <v>1500</v>
      </c>
      <c r="E26" s="8">
        <f t="shared" si="1"/>
        <v>174000</v>
      </c>
      <c r="F26" s="11" t="s">
        <v>11</v>
      </c>
      <c r="G26" s="12">
        <v>43633</v>
      </c>
      <c r="H26" s="6">
        <v>1561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9"/>
      <c r="U26" s="6">
        <v>4</v>
      </c>
      <c r="V26" s="6">
        <v>2023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43661</v>
      </c>
      <c r="D27" s="8">
        <f t="shared" si="0"/>
        <v>1500</v>
      </c>
      <c r="E27" s="8">
        <f t="shared" si="1"/>
        <v>172500</v>
      </c>
      <c r="F27" s="11" t="s">
        <v>11</v>
      </c>
      <c r="G27" s="12">
        <v>43664</v>
      </c>
      <c r="H27" s="6">
        <v>1614</v>
      </c>
      <c r="I27" s="11" t="s">
        <v>10</v>
      </c>
      <c r="J27" s="47"/>
      <c r="K27" s="46"/>
      <c r="L27" s="17">
        <v>5</v>
      </c>
      <c r="M27" s="12"/>
      <c r="N27" s="19"/>
      <c r="O27" s="11"/>
      <c r="P27" s="12"/>
      <c r="Q27" s="13"/>
      <c r="R27" s="11"/>
      <c r="S27" s="39"/>
      <c r="U27" s="6">
        <v>5</v>
      </c>
      <c r="V27" s="6">
        <v>2024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43692</v>
      </c>
      <c r="D28" s="8">
        <f t="shared" si="0"/>
        <v>1500</v>
      </c>
      <c r="E28" s="8">
        <f t="shared" si="1"/>
        <v>171000</v>
      </c>
      <c r="F28" s="11" t="s">
        <v>11</v>
      </c>
      <c r="G28" s="12">
        <v>43699</v>
      </c>
      <c r="H28" s="6">
        <v>1698</v>
      </c>
      <c r="I28" s="11" t="s">
        <v>10</v>
      </c>
      <c r="J28" s="4"/>
      <c r="L28" s="17">
        <v>6</v>
      </c>
      <c r="M28" s="12"/>
      <c r="N28" s="19"/>
      <c r="O28" s="43"/>
      <c r="P28" s="45"/>
      <c r="Q28" s="44"/>
      <c r="R28" s="43"/>
      <c r="S28" s="39"/>
      <c r="U28" s="6">
        <v>6</v>
      </c>
      <c r="V28" s="6">
        <v>2025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43723</v>
      </c>
      <c r="D29" s="8">
        <f t="shared" si="0"/>
        <v>1500</v>
      </c>
      <c r="E29" s="8">
        <f t="shared" si="1"/>
        <v>169500</v>
      </c>
      <c r="F29" s="11" t="s">
        <v>11</v>
      </c>
      <c r="G29" s="12">
        <v>43741</v>
      </c>
      <c r="H29" s="6">
        <v>1889</v>
      </c>
      <c r="I29" s="11" t="s">
        <v>10</v>
      </c>
      <c r="J29" s="4"/>
      <c r="L29" s="17">
        <v>7</v>
      </c>
      <c r="M29" s="12"/>
      <c r="N29" s="19"/>
      <c r="O29" s="11"/>
      <c r="P29" s="12"/>
      <c r="Q29" s="13"/>
      <c r="R29" s="11"/>
      <c r="S29" s="39"/>
      <c r="U29" s="6">
        <v>7</v>
      </c>
      <c r="V29" s="6">
        <v>2026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43753</v>
      </c>
      <c r="D30" s="8">
        <f t="shared" si="0"/>
        <v>1500</v>
      </c>
      <c r="E30" s="8">
        <f t="shared" si="1"/>
        <v>168000</v>
      </c>
      <c r="F30" s="11" t="s">
        <v>11</v>
      </c>
      <c r="G30" s="12">
        <v>43775</v>
      </c>
      <c r="H30" s="6">
        <v>1890</v>
      </c>
      <c r="I30" s="11" t="s">
        <v>10</v>
      </c>
      <c r="J30" s="4"/>
      <c r="L30" s="17">
        <v>8</v>
      </c>
      <c r="M30" s="12"/>
      <c r="N30" s="19"/>
      <c r="O30" s="11"/>
      <c r="P30" s="12"/>
      <c r="Q30" s="13"/>
      <c r="R30" s="11"/>
      <c r="S30" s="39"/>
      <c r="U30" s="6">
        <v>8</v>
      </c>
      <c r="V30" s="6">
        <v>2027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43784</v>
      </c>
      <c r="D31" s="8">
        <f t="shared" si="0"/>
        <v>1500</v>
      </c>
      <c r="E31" s="8">
        <f t="shared" si="1"/>
        <v>166500</v>
      </c>
      <c r="F31" s="11" t="s">
        <v>11</v>
      </c>
      <c r="G31" s="12">
        <v>43804</v>
      </c>
      <c r="H31" s="6">
        <v>1984</v>
      </c>
      <c r="I31" s="11" t="s">
        <v>10</v>
      </c>
      <c r="J31" s="4"/>
      <c r="L31" s="17">
        <v>9</v>
      </c>
      <c r="M31" s="12"/>
      <c r="N31" s="19"/>
      <c r="O31" s="11"/>
      <c r="P31" s="12"/>
      <c r="Q31" s="13"/>
      <c r="R31" s="11"/>
      <c r="S31" s="39"/>
      <c r="U31" s="42"/>
      <c r="V31" s="42"/>
      <c r="W31" s="41"/>
    </row>
    <row r="32" spans="2:36" x14ac:dyDescent="0.2">
      <c r="B32" s="6">
        <v>10</v>
      </c>
      <c r="C32" s="10">
        <v>43814</v>
      </c>
      <c r="D32" s="8">
        <f t="shared" si="0"/>
        <v>1500</v>
      </c>
      <c r="E32" s="8">
        <f t="shared" si="1"/>
        <v>165000</v>
      </c>
      <c r="F32" s="11" t="s">
        <v>11</v>
      </c>
      <c r="G32" s="40">
        <v>43466</v>
      </c>
      <c r="H32" s="6">
        <v>2131</v>
      </c>
      <c r="I32" s="11" t="s">
        <v>10</v>
      </c>
      <c r="J32" s="4" t="s">
        <v>19</v>
      </c>
      <c r="L32" s="17">
        <v>10</v>
      </c>
      <c r="M32" s="12"/>
      <c r="N32" s="19"/>
      <c r="O32" s="11"/>
      <c r="P32" s="12"/>
      <c r="Q32" s="13"/>
      <c r="R32" s="11"/>
      <c r="S32" s="39"/>
    </row>
    <row r="33" spans="2:29" x14ac:dyDescent="0.2">
      <c r="B33" s="6">
        <v>11</v>
      </c>
      <c r="C33" s="10">
        <v>43845</v>
      </c>
      <c r="D33" s="8">
        <f t="shared" si="0"/>
        <v>1500</v>
      </c>
      <c r="E33" s="8">
        <f t="shared" si="1"/>
        <v>163500</v>
      </c>
      <c r="F33" s="11" t="s">
        <v>11</v>
      </c>
      <c r="G33" s="12">
        <v>43861</v>
      </c>
      <c r="H33" s="6">
        <v>2219</v>
      </c>
      <c r="I33" s="11" t="s">
        <v>13</v>
      </c>
      <c r="J33" s="4"/>
      <c r="L33" s="17">
        <v>11</v>
      </c>
      <c r="M33" s="12"/>
      <c r="N33" s="19"/>
      <c r="O33" s="11"/>
      <c r="P33" s="12"/>
      <c r="Q33" s="13"/>
      <c r="R33" s="11"/>
      <c r="S33" s="39"/>
    </row>
    <row r="34" spans="2:29" x14ac:dyDescent="0.2">
      <c r="B34" s="6">
        <v>12</v>
      </c>
      <c r="C34" s="10">
        <v>43876</v>
      </c>
      <c r="D34" s="8">
        <f t="shared" si="0"/>
        <v>1500</v>
      </c>
      <c r="E34" s="8">
        <f t="shared" si="1"/>
        <v>162000</v>
      </c>
      <c r="F34" s="11" t="s">
        <v>11</v>
      </c>
      <c r="G34" s="12">
        <v>43891</v>
      </c>
      <c r="H34" s="6">
        <v>2295</v>
      </c>
      <c r="I34" s="11" t="s">
        <v>10</v>
      </c>
      <c r="J34" s="4"/>
      <c r="L34" s="17">
        <v>12</v>
      </c>
      <c r="M34" s="12"/>
      <c r="N34" s="20"/>
      <c r="O34" s="15"/>
      <c r="P34" s="12"/>
      <c r="Q34" s="13"/>
      <c r="R34" s="15"/>
      <c r="S34" s="39"/>
      <c r="U34" s="74" t="s">
        <v>18</v>
      </c>
      <c r="V34" s="75"/>
      <c r="W34" s="75"/>
      <c r="X34" s="75"/>
      <c r="Y34" s="75"/>
      <c r="Z34" s="75"/>
      <c r="AA34" s="75"/>
      <c r="AB34" s="75"/>
      <c r="AC34" s="76"/>
    </row>
    <row r="35" spans="2:29" x14ac:dyDescent="0.2">
      <c r="B35" s="6">
        <v>13</v>
      </c>
      <c r="C35" s="10">
        <v>43905</v>
      </c>
      <c r="D35" s="8">
        <f t="shared" si="0"/>
        <v>1500</v>
      </c>
      <c r="E35" s="8">
        <f t="shared" si="1"/>
        <v>160500</v>
      </c>
      <c r="F35" s="11" t="s">
        <v>11</v>
      </c>
      <c r="G35" s="12">
        <v>43920</v>
      </c>
      <c r="H35" s="6">
        <v>2408</v>
      </c>
      <c r="I35" s="11" t="s">
        <v>10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38" t="s">
        <v>17</v>
      </c>
      <c r="V35" s="28">
        <v>11500</v>
      </c>
      <c r="W35" s="28"/>
      <c r="X35" s="28"/>
      <c r="Y35" s="36" t="s">
        <v>16</v>
      </c>
      <c r="Z35" s="37">
        <v>1</v>
      </c>
      <c r="AA35" s="36" t="s">
        <v>15</v>
      </c>
      <c r="AB35" s="35">
        <v>43524</v>
      </c>
      <c r="AC35" s="34"/>
    </row>
    <row r="36" spans="2:29" ht="36" x14ac:dyDescent="0.2">
      <c r="B36" s="6">
        <v>14</v>
      </c>
      <c r="C36" s="10">
        <v>43936</v>
      </c>
      <c r="D36" s="8">
        <f t="shared" si="0"/>
        <v>1500</v>
      </c>
      <c r="E36" s="8">
        <f t="shared" si="1"/>
        <v>159000</v>
      </c>
      <c r="F36" s="11" t="s">
        <v>11</v>
      </c>
      <c r="G36" s="12">
        <v>43953</v>
      </c>
      <c r="H36" s="6">
        <v>2448</v>
      </c>
      <c r="I36" s="11" t="s">
        <v>10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23" t="s">
        <v>7</v>
      </c>
      <c r="V36" s="22" t="s">
        <v>6</v>
      </c>
      <c r="W36" s="22" t="s">
        <v>5</v>
      </c>
      <c r="X36" s="23" t="s">
        <v>14</v>
      </c>
      <c r="Y36" s="22" t="s">
        <v>4</v>
      </c>
      <c r="Z36" s="23" t="s">
        <v>3</v>
      </c>
      <c r="AA36" s="23" t="s">
        <v>2</v>
      </c>
      <c r="AB36" s="22" t="s">
        <v>1</v>
      </c>
      <c r="AC36" s="21" t="s">
        <v>0</v>
      </c>
    </row>
    <row r="37" spans="2:29" x14ac:dyDescent="0.2">
      <c r="B37" s="6">
        <v>15</v>
      </c>
      <c r="C37" s="10">
        <v>43966</v>
      </c>
      <c r="D37" s="8">
        <f t="shared" si="0"/>
        <v>1500</v>
      </c>
      <c r="E37" s="8">
        <f t="shared" si="1"/>
        <v>157500</v>
      </c>
      <c r="F37" s="11" t="s">
        <v>11</v>
      </c>
      <c r="G37" s="12">
        <v>44013</v>
      </c>
      <c r="H37" s="13">
        <v>2525</v>
      </c>
      <c r="I37" s="11" t="s">
        <v>13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31">
        <v>1</v>
      </c>
      <c r="V37" s="32" t="s">
        <v>12</v>
      </c>
      <c r="W37" s="33">
        <v>11500</v>
      </c>
      <c r="X37" s="33">
        <f>+V35-W37</f>
        <v>0</v>
      </c>
      <c r="Y37" s="30" t="s">
        <v>11</v>
      </c>
      <c r="Z37" s="32">
        <v>43525</v>
      </c>
      <c r="AA37" s="31">
        <v>1223</v>
      </c>
      <c r="AB37" s="30" t="s">
        <v>10</v>
      </c>
      <c r="AC37" s="18"/>
    </row>
    <row r="38" spans="2:29" x14ac:dyDescent="0.2">
      <c r="B38" s="31">
        <v>16</v>
      </c>
      <c r="C38" s="10">
        <v>43997</v>
      </c>
      <c r="D38" s="8">
        <f t="shared" si="0"/>
        <v>1500</v>
      </c>
      <c r="E38" s="8">
        <f t="shared" si="1"/>
        <v>156000</v>
      </c>
      <c r="F38" s="11" t="s">
        <v>11</v>
      </c>
      <c r="G38" s="12">
        <v>44043</v>
      </c>
      <c r="H38" s="13">
        <v>2594</v>
      </c>
      <c r="I38" s="11" t="s">
        <v>13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</row>
    <row r="39" spans="2:29" x14ac:dyDescent="0.2">
      <c r="B39" s="29">
        <v>17</v>
      </c>
      <c r="C39" s="10">
        <v>44027</v>
      </c>
      <c r="D39" s="8"/>
      <c r="E39" s="8">
        <f t="shared" si="1"/>
        <v>156000</v>
      </c>
      <c r="F39" s="11"/>
      <c r="G39" s="12"/>
      <c r="H39" s="13"/>
      <c r="I39" s="11"/>
      <c r="J39" s="4"/>
      <c r="L39" s="17">
        <v>17</v>
      </c>
      <c r="M39" s="12"/>
      <c r="N39" s="20"/>
      <c r="O39" s="11"/>
      <c r="P39" s="12"/>
      <c r="Q39" s="13"/>
      <c r="R39" s="11"/>
      <c r="S39" s="14"/>
    </row>
    <row r="40" spans="2:29" x14ac:dyDescent="0.2">
      <c r="B40" s="6">
        <v>18</v>
      </c>
      <c r="C40" s="10">
        <v>44058</v>
      </c>
      <c r="D40" s="8"/>
      <c r="E40" s="8">
        <f t="shared" si="1"/>
        <v>156000</v>
      </c>
      <c r="F40" s="11"/>
      <c r="G40" s="12"/>
      <c r="H40" s="13"/>
      <c r="I40" s="11"/>
      <c r="J40" s="4"/>
      <c r="L40" s="17">
        <v>18</v>
      </c>
      <c r="M40" s="12"/>
      <c r="N40" s="20"/>
      <c r="O40" s="11"/>
      <c r="P40" s="12"/>
      <c r="Q40" s="13"/>
      <c r="R40" s="11"/>
      <c r="S40" s="14"/>
      <c r="U40" s="74" t="s">
        <v>9</v>
      </c>
      <c r="V40" s="75"/>
      <c r="W40" s="75"/>
      <c r="X40" s="75"/>
      <c r="Y40" s="75"/>
      <c r="Z40" s="75"/>
      <c r="AA40" s="75"/>
      <c r="AB40" s="76"/>
    </row>
    <row r="41" spans="2:29" x14ac:dyDescent="0.2">
      <c r="B41" s="6">
        <v>19</v>
      </c>
      <c r="C41" s="10">
        <v>44089</v>
      </c>
      <c r="D41" s="8"/>
      <c r="E41" s="8">
        <f t="shared" si="1"/>
        <v>156000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  <c r="U41" s="77"/>
      <c r="V41" s="78"/>
      <c r="W41" s="28"/>
      <c r="X41" s="26"/>
      <c r="Y41" s="27"/>
      <c r="Z41" s="26"/>
      <c r="AA41" s="25"/>
      <c r="AB41" s="24"/>
    </row>
    <row r="42" spans="2:29" ht="24" x14ac:dyDescent="0.2">
      <c r="B42" s="6">
        <v>20</v>
      </c>
      <c r="C42" s="10">
        <v>44119</v>
      </c>
      <c r="D42" s="8"/>
      <c r="E42" s="8">
        <f t="shared" si="1"/>
        <v>156000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23" t="s">
        <v>7</v>
      </c>
      <c r="V42" s="22" t="s">
        <v>6</v>
      </c>
      <c r="W42" s="22" t="s">
        <v>5</v>
      </c>
      <c r="X42" s="22" t="s">
        <v>4</v>
      </c>
      <c r="Y42" s="23" t="s">
        <v>3</v>
      </c>
      <c r="Z42" s="23" t="s">
        <v>2</v>
      </c>
      <c r="AA42" s="22" t="s">
        <v>1</v>
      </c>
      <c r="AB42" s="21" t="s">
        <v>0</v>
      </c>
    </row>
    <row r="43" spans="2:29" x14ac:dyDescent="0.2">
      <c r="B43" s="6">
        <v>21</v>
      </c>
      <c r="C43" s="10">
        <v>44150</v>
      </c>
      <c r="D43" s="8"/>
      <c r="E43" s="8">
        <f t="shared" si="1"/>
        <v>156000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6"/>
      <c r="V43" s="6"/>
      <c r="W43" s="19"/>
      <c r="X43" s="11"/>
      <c r="Y43" s="12"/>
      <c r="Z43" s="13"/>
      <c r="AA43" s="11"/>
      <c r="AB43" s="18"/>
    </row>
    <row r="44" spans="2:29" x14ac:dyDescent="0.2">
      <c r="B44" s="6">
        <v>22</v>
      </c>
      <c r="C44" s="10">
        <v>44180</v>
      </c>
      <c r="D44" s="8"/>
      <c r="E44" s="8">
        <f t="shared" si="1"/>
        <v>156000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6"/>
      <c r="V44" s="6"/>
      <c r="W44" s="19"/>
      <c r="X44" s="11"/>
      <c r="Y44" s="12"/>
      <c r="Z44" s="13"/>
      <c r="AA44" s="11"/>
      <c r="AB44" s="18"/>
    </row>
    <row r="45" spans="2:29" x14ac:dyDescent="0.2">
      <c r="B45" s="6">
        <v>23</v>
      </c>
      <c r="C45" s="10">
        <v>44211</v>
      </c>
      <c r="D45" s="8"/>
      <c r="E45" s="8">
        <f t="shared" si="1"/>
        <v>156000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6">
        <v>24</v>
      </c>
      <c r="C46" s="10">
        <v>44242</v>
      </c>
      <c r="D46" s="8"/>
      <c r="E46" s="8">
        <f t="shared" si="1"/>
        <v>156000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6">
        <v>25</v>
      </c>
      <c r="C47" s="10">
        <v>44270</v>
      </c>
      <c r="D47" s="8"/>
      <c r="E47" s="8">
        <f t="shared" si="1"/>
        <v>156000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26</v>
      </c>
      <c r="C48" s="10">
        <v>44301</v>
      </c>
      <c r="D48" s="8"/>
      <c r="E48" s="8">
        <f t="shared" si="1"/>
        <v>156000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</row>
    <row r="49" spans="2:28" x14ac:dyDescent="0.2">
      <c r="B49" s="6">
        <v>27</v>
      </c>
      <c r="C49" s="10">
        <v>44331</v>
      </c>
      <c r="D49" s="8"/>
      <c r="E49" s="8">
        <f t="shared" si="1"/>
        <v>156000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74" t="s">
        <v>8</v>
      </c>
      <c r="V49" s="75"/>
      <c r="W49" s="75"/>
      <c r="X49" s="75"/>
      <c r="Y49" s="75"/>
      <c r="Z49" s="75"/>
      <c r="AA49" s="75"/>
      <c r="AB49" s="76"/>
    </row>
    <row r="50" spans="2:28" x14ac:dyDescent="0.2">
      <c r="B50" s="6">
        <v>28</v>
      </c>
      <c r="C50" s="10">
        <v>44362</v>
      </c>
      <c r="D50" s="8"/>
      <c r="E50" s="8">
        <f t="shared" si="1"/>
        <v>156000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  <c r="U50" s="77"/>
      <c r="V50" s="78"/>
      <c r="W50" s="28"/>
      <c r="X50" s="26"/>
      <c r="Y50" s="27"/>
      <c r="Z50" s="26"/>
      <c r="AA50" s="25"/>
      <c r="AB50" s="24"/>
    </row>
    <row r="51" spans="2:28" ht="24" x14ac:dyDescent="0.2">
      <c r="B51" s="6">
        <v>29</v>
      </c>
      <c r="C51" s="10">
        <v>44392</v>
      </c>
      <c r="D51" s="8"/>
      <c r="E51" s="8">
        <f t="shared" si="1"/>
        <v>156000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23" t="s">
        <v>7</v>
      </c>
      <c r="V51" s="22" t="s">
        <v>6</v>
      </c>
      <c r="W51" s="22" t="s">
        <v>5</v>
      </c>
      <c r="X51" s="22" t="s">
        <v>4</v>
      </c>
      <c r="Y51" s="23" t="s">
        <v>3</v>
      </c>
      <c r="Z51" s="23" t="s">
        <v>2</v>
      </c>
      <c r="AA51" s="22" t="s">
        <v>1</v>
      </c>
      <c r="AB51" s="21" t="s">
        <v>0</v>
      </c>
    </row>
    <row r="52" spans="2:28" x14ac:dyDescent="0.2">
      <c r="B52" s="6">
        <v>30</v>
      </c>
      <c r="C52" s="10">
        <v>44423</v>
      </c>
      <c r="D52" s="8"/>
      <c r="E52" s="8">
        <f t="shared" si="1"/>
        <v>156000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6"/>
      <c r="V52" s="6"/>
      <c r="W52" s="19"/>
      <c r="X52" s="11"/>
      <c r="Y52" s="12"/>
      <c r="Z52" s="13"/>
      <c r="AA52" s="11"/>
      <c r="AB52" s="18"/>
    </row>
    <row r="53" spans="2:28" x14ac:dyDescent="0.2">
      <c r="B53" s="6">
        <v>31</v>
      </c>
      <c r="C53" s="10">
        <v>44454</v>
      </c>
      <c r="D53" s="8"/>
      <c r="E53" s="8">
        <f t="shared" si="1"/>
        <v>156000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6"/>
      <c r="V53" s="6"/>
      <c r="W53" s="19"/>
      <c r="X53" s="11"/>
      <c r="Y53" s="12"/>
      <c r="Z53" s="13"/>
      <c r="AA53" s="11"/>
      <c r="AB53" s="18"/>
    </row>
    <row r="54" spans="2:28" x14ac:dyDescent="0.2">
      <c r="B54" s="6">
        <v>32</v>
      </c>
      <c r="C54" s="10">
        <v>44484</v>
      </c>
      <c r="D54" s="8"/>
      <c r="E54" s="8">
        <f t="shared" si="1"/>
        <v>156000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44515</v>
      </c>
      <c r="D55" s="8"/>
      <c r="E55" s="8">
        <f t="shared" si="1"/>
        <v>156000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44545</v>
      </c>
      <c r="D56" s="8"/>
      <c r="E56" s="8">
        <f t="shared" ref="E56:E87" si="2">+E55-D56</f>
        <v>156000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44576</v>
      </c>
      <c r="D57" s="8"/>
      <c r="E57" s="8">
        <f t="shared" si="2"/>
        <v>156000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</row>
    <row r="58" spans="2:28" x14ac:dyDescent="0.2">
      <c r="B58" s="6">
        <v>36</v>
      </c>
      <c r="C58" s="10">
        <v>44607</v>
      </c>
      <c r="D58" s="8"/>
      <c r="E58" s="8">
        <f t="shared" si="2"/>
        <v>156000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</row>
    <row r="59" spans="2:28" x14ac:dyDescent="0.2">
      <c r="B59" s="6">
        <v>37</v>
      </c>
      <c r="C59" s="10">
        <v>44635</v>
      </c>
      <c r="D59" s="8"/>
      <c r="E59" s="8">
        <f t="shared" si="2"/>
        <v>156000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44666</v>
      </c>
      <c r="D60" s="8"/>
      <c r="E60" s="8">
        <f t="shared" si="2"/>
        <v>156000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44696</v>
      </c>
      <c r="D61" s="8"/>
      <c r="E61" s="8">
        <f t="shared" si="2"/>
        <v>156000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44727</v>
      </c>
      <c r="D62" s="8"/>
      <c r="E62" s="8">
        <f t="shared" si="2"/>
        <v>156000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44757</v>
      </c>
      <c r="D63" s="8"/>
      <c r="E63" s="8">
        <f t="shared" si="2"/>
        <v>156000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44788</v>
      </c>
      <c r="D64" s="8"/>
      <c r="E64" s="8">
        <f t="shared" si="2"/>
        <v>156000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44819</v>
      </c>
      <c r="D65" s="8"/>
      <c r="E65" s="8">
        <f t="shared" si="2"/>
        <v>156000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44849</v>
      </c>
      <c r="D66" s="8"/>
      <c r="E66" s="8">
        <f t="shared" si="2"/>
        <v>156000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44880</v>
      </c>
      <c r="D67" s="8"/>
      <c r="E67" s="8">
        <f t="shared" si="2"/>
        <v>156000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44910</v>
      </c>
      <c r="D68" s="8"/>
      <c r="E68" s="8">
        <f t="shared" si="2"/>
        <v>156000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44941</v>
      </c>
      <c r="D69" s="8"/>
      <c r="E69" s="8">
        <f t="shared" si="2"/>
        <v>156000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44972</v>
      </c>
      <c r="D70" s="8"/>
      <c r="E70" s="8">
        <f t="shared" si="2"/>
        <v>156000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45000</v>
      </c>
      <c r="D71" s="8"/>
      <c r="E71" s="8">
        <f t="shared" si="2"/>
        <v>156000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45031</v>
      </c>
      <c r="D72" s="8"/>
      <c r="E72" s="8">
        <f t="shared" si="2"/>
        <v>156000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45061</v>
      </c>
      <c r="D73" s="8"/>
      <c r="E73" s="8">
        <f t="shared" si="2"/>
        <v>156000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45092</v>
      </c>
      <c r="D74" s="8"/>
      <c r="E74" s="8">
        <f t="shared" si="2"/>
        <v>156000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45122</v>
      </c>
      <c r="D75" s="8"/>
      <c r="E75" s="8">
        <f t="shared" si="2"/>
        <v>156000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45153</v>
      </c>
      <c r="D76" s="8"/>
      <c r="E76" s="8">
        <f t="shared" si="2"/>
        <v>156000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45184</v>
      </c>
      <c r="D77" s="8"/>
      <c r="E77" s="8">
        <f t="shared" si="2"/>
        <v>156000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45214</v>
      </c>
      <c r="D78" s="8"/>
      <c r="E78" s="8">
        <f t="shared" si="2"/>
        <v>156000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45245</v>
      </c>
      <c r="D79" s="8"/>
      <c r="E79" s="8">
        <f t="shared" si="2"/>
        <v>156000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45275</v>
      </c>
      <c r="D80" s="8"/>
      <c r="E80" s="8">
        <f t="shared" si="2"/>
        <v>156000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45306</v>
      </c>
      <c r="D81" s="8"/>
      <c r="E81" s="8">
        <f t="shared" si="2"/>
        <v>156000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45337</v>
      </c>
      <c r="D82" s="8"/>
      <c r="E82" s="8">
        <f t="shared" si="2"/>
        <v>156000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45366</v>
      </c>
      <c r="D83" s="8"/>
      <c r="E83" s="8">
        <f t="shared" si="2"/>
        <v>156000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45397</v>
      </c>
      <c r="D84" s="8"/>
      <c r="E84" s="8">
        <f t="shared" si="2"/>
        <v>156000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45427</v>
      </c>
      <c r="D85" s="8"/>
      <c r="E85" s="8">
        <f t="shared" si="2"/>
        <v>156000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45458</v>
      </c>
      <c r="D86" s="8"/>
      <c r="E86" s="8">
        <f t="shared" si="2"/>
        <v>156000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45488</v>
      </c>
      <c r="D87" s="8"/>
      <c r="E87" s="8">
        <f t="shared" si="2"/>
        <v>156000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45519</v>
      </c>
      <c r="D88" s="8"/>
      <c r="E88" s="8">
        <f t="shared" ref="E88:E119" si="3">+E87-D88</f>
        <v>156000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45550</v>
      </c>
      <c r="D89" s="8"/>
      <c r="E89" s="8">
        <f t="shared" si="3"/>
        <v>156000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45580</v>
      </c>
      <c r="D90" s="8"/>
      <c r="E90" s="8">
        <f t="shared" si="3"/>
        <v>156000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45611</v>
      </c>
      <c r="D91" s="8"/>
      <c r="E91" s="8">
        <f t="shared" si="3"/>
        <v>156000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45641</v>
      </c>
      <c r="D92" s="9"/>
      <c r="E92" s="8">
        <f t="shared" si="3"/>
        <v>156000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45672</v>
      </c>
      <c r="D93" s="9"/>
      <c r="E93" s="8">
        <f t="shared" si="3"/>
        <v>156000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45703</v>
      </c>
      <c r="D94" s="9"/>
      <c r="E94" s="8">
        <f t="shared" si="3"/>
        <v>156000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45731</v>
      </c>
      <c r="D95" s="9"/>
      <c r="E95" s="8">
        <f t="shared" si="3"/>
        <v>156000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45762</v>
      </c>
      <c r="D96" s="9"/>
      <c r="E96" s="8">
        <f t="shared" si="3"/>
        <v>156000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45792</v>
      </c>
      <c r="D97" s="9"/>
      <c r="E97" s="8">
        <f t="shared" si="3"/>
        <v>156000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45823</v>
      </c>
      <c r="D98" s="9"/>
      <c r="E98" s="8">
        <f t="shared" si="3"/>
        <v>156000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45853</v>
      </c>
      <c r="D99" s="9"/>
      <c r="E99" s="8">
        <f t="shared" si="3"/>
        <v>156000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45884</v>
      </c>
      <c r="D100" s="9"/>
      <c r="E100" s="8">
        <f t="shared" si="3"/>
        <v>156000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45915</v>
      </c>
      <c r="D101" s="9"/>
      <c r="E101" s="8">
        <f t="shared" si="3"/>
        <v>156000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45945</v>
      </c>
      <c r="D102" s="9"/>
      <c r="E102" s="8">
        <f t="shared" si="3"/>
        <v>156000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45976</v>
      </c>
      <c r="D103" s="9"/>
      <c r="E103" s="8">
        <f t="shared" si="3"/>
        <v>156000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46006</v>
      </c>
      <c r="D104" s="9"/>
      <c r="E104" s="8">
        <f t="shared" si="3"/>
        <v>156000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46037</v>
      </c>
      <c r="D105" s="9"/>
      <c r="E105" s="8">
        <f t="shared" si="3"/>
        <v>156000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46068</v>
      </c>
      <c r="D106" s="9"/>
      <c r="E106" s="8">
        <f t="shared" si="3"/>
        <v>156000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46096</v>
      </c>
      <c r="D107" s="9"/>
      <c r="E107" s="8">
        <f t="shared" si="3"/>
        <v>156000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46127</v>
      </c>
      <c r="D108" s="9"/>
      <c r="E108" s="8">
        <f t="shared" si="3"/>
        <v>156000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46157</v>
      </c>
      <c r="D109" s="9"/>
      <c r="E109" s="8">
        <f t="shared" si="3"/>
        <v>156000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46188</v>
      </c>
      <c r="D110" s="9"/>
      <c r="E110" s="8">
        <f t="shared" si="3"/>
        <v>156000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46218</v>
      </c>
      <c r="D111" s="9"/>
      <c r="E111" s="8">
        <f t="shared" si="3"/>
        <v>156000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46249</v>
      </c>
      <c r="D112" s="9"/>
      <c r="E112" s="8">
        <f t="shared" si="3"/>
        <v>156000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46280</v>
      </c>
      <c r="D113" s="9"/>
      <c r="E113" s="8">
        <f t="shared" si="3"/>
        <v>156000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46310</v>
      </c>
      <c r="D114" s="9"/>
      <c r="E114" s="8">
        <f t="shared" si="3"/>
        <v>156000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46341</v>
      </c>
      <c r="D115" s="9"/>
      <c r="E115" s="8">
        <f t="shared" si="3"/>
        <v>156000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46371</v>
      </c>
      <c r="D116" s="9"/>
      <c r="E116" s="8">
        <f t="shared" si="3"/>
        <v>156000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46402</v>
      </c>
      <c r="D117" s="9"/>
      <c r="E117" s="8">
        <f t="shared" si="3"/>
        <v>156000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46433</v>
      </c>
      <c r="D118" s="9"/>
      <c r="E118" s="8">
        <f t="shared" si="3"/>
        <v>156000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46461</v>
      </c>
      <c r="D119" s="9"/>
      <c r="E119" s="8">
        <f t="shared" si="3"/>
        <v>156000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46492</v>
      </c>
      <c r="D120" s="9"/>
      <c r="E120" s="8">
        <f t="shared" ref="E120:E142" si="4">+E119-D120</f>
        <v>156000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46522</v>
      </c>
      <c r="D121" s="9"/>
      <c r="E121" s="8">
        <f t="shared" si="4"/>
        <v>156000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46553</v>
      </c>
      <c r="D122" s="9"/>
      <c r="E122" s="8">
        <f t="shared" si="4"/>
        <v>156000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46583</v>
      </c>
      <c r="D123" s="9"/>
      <c r="E123" s="8">
        <f t="shared" si="4"/>
        <v>156000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46614</v>
      </c>
      <c r="D124" s="9"/>
      <c r="E124" s="8">
        <f t="shared" si="4"/>
        <v>156000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46645</v>
      </c>
      <c r="D125" s="9"/>
      <c r="E125" s="8">
        <f t="shared" si="4"/>
        <v>156000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46675</v>
      </c>
      <c r="D126" s="9"/>
      <c r="E126" s="8">
        <f t="shared" si="4"/>
        <v>156000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46706</v>
      </c>
      <c r="D127" s="9"/>
      <c r="E127" s="8">
        <f t="shared" si="4"/>
        <v>156000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46736</v>
      </c>
      <c r="D128" s="9"/>
      <c r="E128" s="8">
        <f t="shared" si="4"/>
        <v>156000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46767</v>
      </c>
      <c r="D129" s="9"/>
      <c r="E129" s="8">
        <f t="shared" si="4"/>
        <v>156000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46798</v>
      </c>
      <c r="D130" s="9"/>
      <c r="E130" s="8">
        <f t="shared" si="4"/>
        <v>156000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46827</v>
      </c>
      <c r="D131" s="9"/>
      <c r="E131" s="8">
        <f t="shared" si="4"/>
        <v>156000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46858</v>
      </c>
      <c r="D132" s="9"/>
      <c r="E132" s="8">
        <f t="shared" si="4"/>
        <v>156000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46888</v>
      </c>
      <c r="D133" s="9"/>
      <c r="E133" s="8">
        <f t="shared" si="4"/>
        <v>156000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46919</v>
      </c>
      <c r="D134" s="9"/>
      <c r="E134" s="8">
        <f t="shared" si="4"/>
        <v>156000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46949</v>
      </c>
      <c r="D135" s="9"/>
      <c r="E135" s="8">
        <f t="shared" si="4"/>
        <v>156000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46980</v>
      </c>
      <c r="D136" s="9"/>
      <c r="E136" s="8">
        <f t="shared" si="4"/>
        <v>156000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47011</v>
      </c>
      <c r="D137" s="9"/>
      <c r="E137" s="8">
        <f t="shared" si="4"/>
        <v>156000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47041</v>
      </c>
      <c r="D138" s="9"/>
      <c r="E138" s="8">
        <f t="shared" si="4"/>
        <v>156000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47072</v>
      </c>
      <c r="D139" s="9"/>
      <c r="E139" s="8">
        <f t="shared" si="4"/>
        <v>156000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47102</v>
      </c>
      <c r="D140" s="9"/>
      <c r="E140" s="8">
        <f t="shared" si="4"/>
        <v>156000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47133</v>
      </c>
      <c r="D141" s="9"/>
      <c r="E141" s="8">
        <f t="shared" si="4"/>
        <v>156000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47164</v>
      </c>
      <c r="D142" s="9"/>
      <c r="E142" s="8">
        <f t="shared" si="4"/>
        <v>156000</v>
      </c>
      <c r="F142" s="7"/>
      <c r="G142" s="6"/>
      <c r="H142" s="6"/>
      <c r="I142" s="5"/>
      <c r="J142" s="4"/>
    </row>
  </sheetData>
  <mergeCells count="10">
    <mergeCell ref="U49:AB49"/>
    <mergeCell ref="U50:V50"/>
    <mergeCell ref="U40:AB40"/>
    <mergeCell ref="U41:V41"/>
    <mergeCell ref="B2:F2"/>
    <mergeCell ref="B20:J20"/>
    <mergeCell ref="L20:S20"/>
    <mergeCell ref="U20:AB20"/>
    <mergeCell ref="U21:V21"/>
    <mergeCell ref="U34:AC3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Bustamante Coronado Ariel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2020-07-14T21:36:54Z</dcterms:created>
  <dcterms:modified xsi:type="dcterms:W3CDTF">2020-07-31T22:53:35Z</dcterms:modified>
</cp:coreProperties>
</file>