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07735B1E-B2A3-4378-87DA-0B23B0661420}" xr6:coauthVersionLast="45" xr6:coauthVersionMax="45" xr10:uidLastSave="{00000000-0000-0000-0000-000000000000}"/>
  <bookViews>
    <workbookView xWindow="-120" yWindow="-120" windowWidth="20730" windowHeight="11160" xr2:uid="{57918262-B91C-4115-AD65-8D1949CA2BE7}"/>
  </bookViews>
  <sheets>
    <sheet name="Fontes Vasquez Maria G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X40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9124AD0-30DF-4681-AF5E-0E18C07BEE2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<sst xmlns="http://schemas.openxmlformats.org/spreadsheetml/2006/main" count="120" uniqueCount="52">
  <si>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</si>
  <si>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</si>
  <si>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</si>
  <si>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</si>
  <si>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</si>
  <si>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</si>
  <si>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</si>
  <si>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</si>
  <si>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</si>
  <si>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</si>
  <si>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</si>
  <si>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</si>
  <si>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</si>
  <si>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03/10/2019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</si>
  <si>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</si>
  <si>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</si>
  <si>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</si>
  <si>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</si>
  <si>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</si>
  <si>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</si>
  <si>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</si>
  <si>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</si>
  <si>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</si>
  <si>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</si>
  <si>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</si>
  <si>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</si>
  <si>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</si>
  <si>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</si>
  <si>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144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</si>
  <si>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</si>
  <si>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</si>
  <si>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</si>
  <si>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</si>
  <si>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</si>
  <si>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</si>
  <si>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</si>
  <si>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</si>
  <si>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</si>
  <si>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</si>
  <si>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</si>
  <si>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Blvd Francisco Serna #89 Col. El Malecon</t>
  </si>
  <si>
    <t>DIRECCIÓN</t>
  </si>
  <si>
    <t>B)</t>
  </si>
  <si>
    <t>Fontes Vasquez Maria Gpe</t>
  </si>
  <si>
    <t>COMPRADOR</t>
  </si>
  <si>
    <t>A)</t>
  </si>
  <si>
    <t>Duarte Medrano Francisco Javier</t>
  </si>
  <si>
    <t>VENDEDOR</t>
  </si>
  <si>
    <t>Dudas</t>
  </si>
  <si>
    <t>INFORMACION GENERAL</t>
  </si>
  <si>
    <t xml:space="preserve"> </t>
  </si>
  <si>
    <t>Va un mes adelantado?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</si>
</sst>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48D7-5287-4F25-812F-B74C6C3D5886}">
  <sheetPr>
    <tabColor rgb="FF00B050"/>
  </sheetPr>
  <dimension ref="A1:AJ166"/>
  <sheetViews>
    <sheetView tabSelected="1" topLeftCell="A30" workbookViewId="0">
      <selection activeCell="G45" sqref="G4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1:36" ht="12.75" thickBot="1" x14ac:dyDescent="0.25">
      <c r="A1" s="1" t="s">
        <v>50</v>
      </c>
    </row>
    <row r="2" spans="1:36" ht="15" customHeight="1" x14ac:dyDescent="0.2">
      <c r="B2" s="73" t="s">
        <v>49</v>
      </c>
      <c r="C2" s="74"/>
      <c r="D2" s="74"/>
      <c r="E2" s="74"/>
      <c r="F2" s="75"/>
      <c r="G2" s="66"/>
      <c r="J2" s="2" t="s">
        <v>48</v>
      </c>
    </row>
    <row r="3" spans="1:36" ht="15" customHeight="1" x14ac:dyDescent="0.2">
      <c r="B3" s="65" t="s">
        <v>47</v>
      </c>
      <c r="C3" s="61" t="s">
        <v>46</v>
      </c>
      <c r="D3" s="66"/>
      <c r="E3" s="66"/>
      <c r="F3" s="67"/>
      <c r="G3" s="66"/>
      <c r="I3" s="1" t="s">
        <v>45</v>
      </c>
      <c r="J3" s="2" t="s">
        <v>51</v>
      </c>
    </row>
    <row r="4" spans="1:36" x14ac:dyDescent="0.2">
      <c r="B4" s="57" t="s">
        <v>44</v>
      </c>
      <c r="C4" s="61" t="s">
        <v>43</v>
      </c>
      <c r="F4" s="55"/>
      <c r="I4" s="1" t="s">
        <v>42</v>
      </c>
    </row>
    <row r="5" spans="1:36" x14ac:dyDescent="0.2">
      <c r="B5" s="57" t="s">
        <v>41</v>
      </c>
      <c r="C5" s="61" t="s">
        <v>40</v>
      </c>
      <c r="F5" s="55"/>
      <c r="I5" s="1" t="s">
        <v>39</v>
      </c>
    </row>
    <row r="6" spans="1:36" x14ac:dyDescent="0.2">
      <c r="B6" s="65" t="s">
        <v>38</v>
      </c>
      <c r="C6" s="61">
        <v>6623694639</v>
      </c>
      <c r="D6" s="61"/>
      <c r="E6" s="61"/>
      <c r="F6" s="55"/>
      <c r="I6" s="1" t="s">
        <v>37</v>
      </c>
    </row>
    <row r="7" spans="1:36" ht="23.25" customHeight="1" x14ac:dyDescent="0.2">
      <c r="B7" s="63" t="s">
        <v>36</v>
      </c>
      <c r="C7" s="64">
        <v>43741</v>
      </c>
      <c r="F7" s="62"/>
      <c r="I7" s="1" t="s">
        <v>35</v>
      </c>
    </row>
    <row r="8" spans="1:36" ht="23.25" customHeight="1" x14ac:dyDescent="0.2">
      <c r="B8" s="63" t="s">
        <v>34</v>
      </c>
      <c r="C8" s="58" t="s">
        <v>10</v>
      </c>
      <c r="F8" s="62"/>
      <c r="J8" s="1"/>
    </row>
    <row r="9" spans="1:36" x14ac:dyDescent="0.2">
      <c r="B9" s="57" t="s">
        <v>33</v>
      </c>
      <c r="C9" s="61">
        <v>31</v>
      </c>
      <c r="F9" s="55"/>
    </row>
    <row r="10" spans="1:36" x14ac:dyDescent="0.2">
      <c r="B10" s="57" t="s">
        <v>32</v>
      </c>
      <c r="C10" s="61" t="s">
        <v>31</v>
      </c>
      <c r="F10" s="55"/>
    </row>
    <row r="11" spans="1:36" x14ac:dyDescent="0.2">
      <c r="B11" s="57" t="s">
        <v>22</v>
      </c>
      <c r="C11" s="59">
        <f>+C21+W21+V38</f>
        <v>231016.04</v>
      </c>
      <c r="F11" s="55"/>
    </row>
    <row r="12" spans="1:36" x14ac:dyDescent="0.2">
      <c r="B12" s="57" t="s">
        <v>30</v>
      </c>
      <c r="C12" s="60"/>
      <c r="F12" s="55"/>
    </row>
    <row r="13" spans="1:36" x14ac:dyDescent="0.2">
      <c r="B13" s="57" t="s">
        <v>29</v>
      </c>
      <c r="C13" s="59" t="s">
        <v>28</v>
      </c>
      <c r="F13" s="55"/>
    </row>
    <row r="14" spans="1:36" s="2" customFormat="1" x14ac:dyDescent="0.2">
      <c r="B14" s="57" t="s">
        <v>27</v>
      </c>
      <c r="C14" s="58" t="s">
        <v>10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25</v>
      </c>
      <c r="C20" s="72"/>
      <c r="D20" s="72"/>
      <c r="E20" s="72"/>
      <c r="F20" s="72"/>
      <c r="G20" s="72"/>
      <c r="H20" s="72"/>
      <c r="I20" s="72"/>
      <c r="J20" s="76"/>
      <c r="K20" s="48"/>
      <c r="L20" s="71" t="s">
        <v>24</v>
      </c>
      <c r="M20" s="72"/>
      <c r="N20" s="72"/>
      <c r="O20" s="72"/>
      <c r="P20" s="72"/>
      <c r="Q20" s="72"/>
      <c r="R20" s="72"/>
      <c r="S20" s="76"/>
      <c r="U20" s="68" t="s">
        <v>23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1" t="s">
        <v>22</v>
      </c>
      <c r="C21" s="50">
        <f>+F21*I21</f>
        <v>144000</v>
      </c>
      <c r="D21" s="25"/>
      <c r="E21" s="49" t="s">
        <v>21</v>
      </c>
      <c r="F21" s="50">
        <v>1000</v>
      </c>
      <c r="G21" s="25"/>
      <c r="H21" s="49" t="s">
        <v>14</v>
      </c>
      <c r="I21" s="25">
        <v>144</v>
      </c>
      <c r="J21" s="24"/>
      <c r="K21" s="48"/>
      <c r="L21" s="35"/>
      <c r="M21" s="28"/>
      <c r="N21" s="28"/>
      <c r="O21" s="34"/>
      <c r="P21" s="34"/>
      <c r="Q21" s="34"/>
      <c r="R21" s="34"/>
      <c r="S21" s="33"/>
      <c r="U21" s="71" t="s">
        <v>20</v>
      </c>
      <c r="V21" s="72"/>
      <c r="W21" s="28">
        <f>+Y21*AA21</f>
        <v>82016.040000000008</v>
      </c>
      <c r="X21" s="26" t="s">
        <v>19</v>
      </c>
      <c r="Y21" s="27">
        <v>6834.67</v>
      </c>
      <c r="Z21" s="26" t="s">
        <v>18</v>
      </c>
      <c r="AA21" s="25">
        <v>12</v>
      </c>
      <c r="AB21" s="24"/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12</v>
      </c>
      <c r="F22" s="22" t="s">
        <v>4</v>
      </c>
      <c r="G22" s="23" t="s">
        <v>3</v>
      </c>
      <c r="H22" s="23" t="s">
        <v>2</v>
      </c>
      <c r="I22" s="22" t="s">
        <v>1</v>
      </c>
      <c r="J22" s="47" t="s">
        <v>0</v>
      </c>
      <c r="K22" s="46"/>
      <c r="L22" s="23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43739</v>
      </c>
      <c r="D23" s="8">
        <f t="shared" ref="D23:D33" si="0">+$F$21</f>
        <v>1000</v>
      </c>
      <c r="E23" s="8">
        <f>+C21-D23</f>
        <v>143000</v>
      </c>
      <c r="F23" s="11" t="s">
        <v>11</v>
      </c>
      <c r="G23" s="12">
        <v>43739</v>
      </c>
      <c r="H23" s="6">
        <v>1790</v>
      </c>
      <c r="I23" s="11" t="s">
        <v>10</v>
      </c>
      <c r="J23" s="42"/>
      <c r="K23" s="40"/>
      <c r="L23" s="17">
        <v>1</v>
      </c>
      <c r="M23" s="12"/>
      <c r="N23" s="19"/>
      <c r="O23" s="11"/>
      <c r="P23" s="12"/>
      <c r="Q23" s="13"/>
      <c r="R23" s="11"/>
      <c r="S23" s="36"/>
      <c r="U23" s="6">
        <v>1</v>
      </c>
      <c r="V23" s="6">
        <v>2020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43770</v>
      </c>
      <c r="D24" s="8">
        <f t="shared" si="0"/>
        <v>1000</v>
      </c>
      <c r="E24" s="8">
        <f t="shared" ref="E24:E55" si="1">+E23-D24</f>
        <v>142000</v>
      </c>
      <c r="F24" s="11" t="s">
        <v>11</v>
      </c>
      <c r="G24" s="12">
        <v>43770</v>
      </c>
      <c r="H24" s="6">
        <v>1880</v>
      </c>
      <c r="I24" s="11" t="s">
        <v>10</v>
      </c>
      <c r="J24" s="41"/>
      <c r="K24" s="40"/>
      <c r="L24" s="17">
        <v>2</v>
      </c>
      <c r="M24" s="12"/>
      <c r="N24" s="19"/>
      <c r="O24" s="11"/>
      <c r="P24" s="12"/>
      <c r="Q24" s="13"/>
      <c r="R24" s="11"/>
      <c r="S24" s="36"/>
      <c r="U24" s="6">
        <v>2</v>
      </c>
      <c r="V24" s="6">
        <v>2021</v>
      </c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43800</v>
      </c>
      <c r="D25" s="8">
        <f t="shared" si="0"/>
        <v>1000</v>
      </c>
      <c r="E25" s="8">
        <f t="shared" si="1"/>
        <v>141000</v>
      </c>
      <c r="F25" s="11" t="s">
        <v>11</v>
      </c>
      <c r="G25" s="12">
        <v>43800</v>
      </c>
      <c r="H25" s="6">
        <v>1976</v>
      </c>
      <c r="I25" s="11" t="s">
        <v>10</v>
      </c>
      <c r="J25" s="41"/>
      <c r="K25" s="40"/>
      <c r="L25" s="17">
        <v>3</v>
      </c>
      <c r="M25" s="12"/>
      <c r="N25" s="19"/>
      <c r="O25" s="11"/>
      <c r="P25" s="12"/>
      <c r="Q25" s="13"/>
      <c r="R25" s="11"/>
      <c r="S25" s="36"/>
      <c r="U25" s="6">
        <v>3</v>
      </c>
      <c r="V25" s="6">
        <v>2022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43831</v>
      </c>
      <c r="D26" s="8">
        <f t="shared" si="0"/>
        <v>1000</v>
      </c>
      <c r="E26" s="8">
        <f t="shared" si="1"/>
        <v>140000</v>
      </c>
      <c r="F26" s="11" t="s">
        <v>11</v>
      </c>
      <c r="G26" s="12">
        <v>43834</v>
      </c>
      <c r="H26" s="6">
        <v>2105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6"/>
      <c r="U26" s="6">
        <v>4</v>
      </c>
      <c r="V26" s="6">
        <v>2023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43862</v>
      </c>
      <c r="D27" s="8">
        <f t="shared" si="0"/>
        <v>1000</v>
      </c>
      <c r="E27" s="8">
        <f t="shared" si="1"/>
        <v>139000</v>
      </c>
      <c r="F27" s="11" t="s">
        <v>11</v>
      </c>
      <c r="G27" s="12">
        <v>43862</v>
      </c>
      <c r="H27" s="6">
        <v>2185</v>
      </c>
      <c r="I27" s="11" t="s">
        <v>10</v>
      </c>
      <c r="J27" s="41"/>
      <c r="K27" s="40"/>
      <c r="L27" s="17">
        <v>5</v>
      </c>
      <c r="M27" s="12"/>
      <c r="N27" s="19"/>
      <c r="O27" s="11"/>
      <c r="P27" s="12"/>
      <c r="Q27" s="13"/>
      <c r="R27" s="11"/>
      <c r="S27" s="36"/>
      <c r="U27" s="6">
        <v>5</v>
      </c>
      <c r="V27" s="6">
        <v>2024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43891</v>
      </c>
      <c r="D28" s="8">
        <f t="shared" si="0"/>
        <v>1000</v>
      </c>
      <c r="E28" s="8">
        <f t="shared" si="1"/>
        <v>138000</v>
      </c>
      <c r="F28" s="11" t="s">
        <v>11</v>
      </c>
      <c r="G28" s="12">
        <v>43893</v>
      </c>
      <c r="H28" s="6">
        <v>2294</v>
      </c>
      <c r="I28" s="11" t="s">
        <v>10</v>
      </c>
      <c r="J28" s="4"/>
      <c r="L28" s="17">
        <v>6</v>
      </c>
      <c r="M28" s="12"/>
      <c r="N28" s="19"/>
      <c r="O28" s="37"/>
      <c r="P28" s="39"/>
      <c r="Q28" s="38"/>
      <c r="R28" s="37"/>
      <c r="S28" s="36"/>
      <c r="U28" s="6">
        <v>6</v>
      </c>
      <c r="V28" s="6">
        <v>2025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43922</v>
      </c>
      <c r="D29" s="8">
        <f t="shared" si="0"/>
        <v>1000</v>
      </c>
      <c r="E29" s="8">
        <f t="shared" si="1"/>
        <v>137000</v>
      </c>
      <c r="F29" s="11" t="s">
        <v>11</v>
      </c>
      <c r="G29" s="12">
        <v>43922</v>
      </c>
      <c r="H29" s="6">
        <v>2401</v>
      </c>
      <c r="I29" s="11" t="s">
        <v>10</v>
      </c>
      <c r="J29" s="4"/>
      <c r="L29" s="17">
        <v>7</v>
      </c>
      <c r="M29" s="12"/>
      <c r="N29" s="19"/>
      <c r="O29" s="11"/>
      <c r="P29" s="12"/>
      <c r="Q29" s="13"/>
      <c r="R29" s="11"/>
      <c r="S29" s="36"/>
      <c r="U29" s="6">
        <v>7</v>
      </c>
      <c r="V29" s="6">
        <v>2026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43952</v>
      </c>
      <c r="D30" s="8">
        <f t="shared" si="0"/>
        <v>1000</v>
      </c>
      <c r="E30" s="8">
        <f t="shared" si="1"/>
        <v>136000</v>
      </c>
      <c r="F30" s="11" t="s">
        <v>11</v>
      </c>
      <c r="G30" s="12">
        <v>43956</v>
      </c>
      <c r="H30" s="6">
        <v>2455</v>
      </c>
      <c r="I30" s="11" t="s">
        <v>17</v>
      </c>
      <c r="J30" s="4"/>
      <c r="L30" s="17">
        <v>8</v>
      </c>
      <c r="M30" s="12"/>
      <c r="N30" s="19"/>
      <c r="O30" s="11"/>
      <c r="P30" s="12"/>
      <c r="Q30" s="13"/>
      <c r="R30" s="11"/>
      <c r="S30" s="36"/>
      <c r="U30" s="6">
        <v>8</v>
      </c>
      <c r="V30" s="6">
        <v>2027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43983</v>
      </c>
      <c r="D31" s="8">
        <f t="shared" si="0"/>
        <v>1000</v>
      </c>
      <c r="E31" s="8">
        <f t="shared" si="1"/>
        <v>135000</v>
      </c>
      <c r="F31" s="11" t="s">
        <v>11</v>
      </c>
      <c r="G31" s="12">
        <v>43992</v>
      </c>
      <c r="H31" s="6">
        <v>2647</v>
      </c>
      <c r="I31" s="11" t="s">
        <v>17</v>
      </c>
      <c r="J31" s="4"/>
      <c r="L31" s="17">
        <v>9</v>
      </c>
      <c r="M31" s="12"/>
      <c r="N31" s="19"/>
      <c r="O31" s="11"/>
      <c r="P31" s="12"/>
      <c r="Q31" s="13"/>
      <c r="R31" s="11"/>
      <c r="S31" s="36"/>
      <c r="U31" s="6">
        <v>9</v>
      </c>
      <c r="V31" s="6">
        <v>2028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44013</v>
      </c>
      <c r="D32" s="8">
        <f t="shared" si="0"/>
        <v>1000</v>
      </c>
      <c r="E32" s="8">
        <f t="shared" si="1"/>
        <v>134000</v>
      </c>
      <c r="F32" s="11" t="s">
        <v>11</v>
      </c>
      <c r="G32" s="12">
        <v>44016</v>
      </c>
      <c r="H32" s="6">
        <v>2684</v>
      </c>
      <c r="I32" s="11" t="s">
        <v>17</v>
      </c>
      <c r="J32" s="4"/>
      <c r="L32" s="17">
        <v>10</v>
      </c>
      <c r="M32" s="12"/>
      <c r="N32" s="19"/>
      <c r="O32" s="11"/>
      <c r="P32" s="12"/>
      <c r="Q32" s="13"/>
      <c r="R32" s="11"/>
      <c r="S32" s="36"/>
      <c r="U32" s="6">
        <v>10</v>
      </c>
      <c r="V32" s="6">
        <v>2029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44044</v>
      </c>
      <c r="D33" s="8">
        <f t="shared" si="0"/>
        <v>1000</v>
      </c>
      <c r="E33" s="8">
        <f t="shared" si="1"/>
        <v>133000</v>
      </c>
      <c r="F33" s="11" t="s">
        <v>11</v>
      </c>
      <c r="G33" s="12">
        <v>44047</v>
      </c>
      <c r="H33" s="6">
        <v>2806</v>
      </c>
      <c r="I33" s="11" t="s">
        <v>17</v>
      </c>
      <c r="J33" s="4"/>
      <c r="L33" s="17">
        <v>11</v>
      </c>
      <c r="M33" s="12"/>
      <c r="N33" s="19"/>
      <c r="O33" s="11"/>
      <c r="P33" s="12"/>
      <c r="Q33" s="13"/>
      <c r="R33" s="11"/>
      <c r="S33" s="36"/>
      <c r="U33" s="6">
        <v>11</v>
      </c>
      <c r="V33" s="6">
        <v>2030</v>
      </c>
      <c r="W33" s="19"/>
      <c r="X33" s="11"/>
      <c r="Y33" s="12"/>
      <c r="Z33" s="13"/>
      <c r="AA33" s="11"/>
      <c r="AB33" s="18"/>
    </row>
    <row r="34" spans="2:29" x14ac:dyDescent="0.2">
      <c r="B34" s="6">
        <v>12</v>
      </c>
      <c r="C34" s="10">
        <v>44075</v>
      </c>
      <c r="D34" s="8"/>
      <c r="E34" s="8">
        <f t="shared" si="1"/>
        <v>133000</v>
      </c>
      <c r="F34" s="11"/>
      <c r="G34" s="12"/>
      <c r="H34" s="6"/>
      <c r="I34" s="11"/>
      <c r="J34" s="4"/>
      <c r="L34" s="17">
        <v>12</v>
      </c>
      <c r="M34" s="12"/>
      <c r="N34" s="20"/>
      <c r="O34" s="15"/>
      <c r="P34" s="12"/>
      <c r="Q34" s="13"/>
      <c r="R34" s="15"/>
      <c r="S34" s="36"/>
      <c r="U34" s="6">
        <v>12</v>
      </c>
      <c r="V34" s="6">
        <v>2031</v>
      </c>
      <c r="W34" s="19"/>
      <c r="X34" s="11"/>
      <c r="Y34" s="12"/>
      <c r="Z34" s="13"/>
      <c r="AA34" s="11"/>
      <c r="AB34" s="18"/>
    </row>
    <row r="35" spans="2:29" x14ac:dyDescent="0.2">
      <c r="B35" s="6">
        <v>13</v>
      </c>
      <c r="C35" s="10">
        <v>44105</v>
      </c>
      <c r="D35" s="8"/>
      <c r="E35" s="8">
        <f t="shared" si="1"/>
        <v>133000</v>
      </c>
      <c r="F35" s="11"/>
      <c r="G35" s="12"/>
      <c r="H35" s="6"/>
      <c r="I35" s="11"/>
      <c r="J35" s="4"/>
      <c r="L35" s="17">
        <v>13</v>
      </c>
      <c r="M35" s="12"/>
      <c r="N35" s="20"/>
      <c r="O35" s="11"/>
      <c r="P35" s="12"/>
      <c r="Q35" s="13"/>
      <c r="R35" s="11"/>
      <c r="S35" s="14"/>
    </row>
    <row r="36" spans="2:29" x14ac:dyDescent="0.2">
      <c r="B36" s="6">
        <v>14</v>
      </c>
      <c r="C36" s="10">
        <v>44136</v>
      </c>
      <c r="D36" s="8"/>
      <c r="E36" s="8">
        <f t="shared" si="1"/>
        <v>133000</v>
      </c>
      <c r="F36" s="11"/>
      <c r="G36" s="12"/>
      <c r="H36" s="6"/>
      <c r="I36" s="11"/>
      <c r="J36" s="4"/>
      <c r="L36" s="17">
        <v>14</v>
      </c>
      <c r="M36" s="12"/>
      <c r="N36" s="20"/>
      <c r="O36" s="11"/>
      <c r="P36" s="12"/>
      <c r="Q36" s="13"/>
      <c r="R36" s="11"/>
      <c r="S36" s="14"/>
    </row>
    <row r="37" spans="2:29" x14ac:dyDescent="0.2">
      <c r="B37" s="6">
        <v>15</v>
      </c>
      <c r="C37" s="10">
        <v>44166</v>
      </c>
      <c r="D37" s="8"/>
      <c r="E37" s="8">
        <f t="shared" si="1"/>
        <v>133000</v>
      </c>
      <c r="F37" s="11"/>
      <c r="G37" s="12"/>
      <c r="H37" s="13"/>
      <c r="I37" s="11"/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68" t="s">
        <v>16</v>
      </c>
      <c r="V37" s="69"/>
      <c r="W37" s="69"/>
      <c r="X37" s="69"/>
      <c r="Y37" s="69"/>
      <c r="Z37" s="69"/>
      <c r="AA37" s="69"/>
      <c r="AB37" s="69"/>
      <c r="AC37" s="70"/>
    </row>
    <row r="38" spans="2:29" x14ac:dyDescent="0.2">
      <c r="B38" s="6">
        <v>16</v>
      </c>
      <c r="C38" s="10">
        <v>44197</v>
      </c>
      <c r="D38" s="8"/>
      <c r="E38" s="8">
        <f t="shared" si="1"/>
        <v>133000</v>
      </c>
      <c r="F38" s="11"/>
      <c r="G38" s="12"/>
      <c r="H38" s="13"/>
      <c r="I38" s="11"/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35" t="s">
        <v>15</v>
      </c>
      <c r="V38" s="28">
        <v>5000</v>
      </c>
      <c r="W38" s="28"/>
      <c r="X38" s="28"/>
      <c r="Y38" s="34" t="s">
        <v>14</v>
      </c>
      <c r="Z38" s="34"/>
      <c r="AA38" s="34"/>
      <c r="AB38" s="34"/>
      <c r="AC38" s="33" t="s">
        <v>13</v>
      </c>
    </row>
    <row r="39" spans="2:29" ht="36" x14ac:dyDescent="0.2">
      <c r="B39" s="6">
        <v>17</v>
      </c>
      <c r="C39" s="10">
        <v>44228</v>
      </c>
      <c r="D39" s="8"/>
      <c r="E39" s="8">
        <f t="shared" si="1"/>
        <v>133000</v>
      </c>
      <c r="F39" s="11"/>
      <c r="G39" s="12"/>
      <c r="H39" s="13"/>
      <c r="I39" s="11"/>
      <c r="J39" s="4"/>
      <c r="L39" s="17">
        <v>17</v>
      </c>
      <c r="M39" s="12"/>
      <c r="N39" s="20"/>
      <c r="O39" s="11"/>
      <c r="P39" s="12"/>
      <c r="Q39" s="13"/>
      <c r="R39" s="11"/>
      <c r="S39" s="14"/>
      <c r="U39" s="23" t="s">
        <v>7</v>
      </c>
      <c r="V39" s="22" t="s">
        <v>6</v>
      </c>
      <c r="W39" s="22" t="s">
        <v>5</v>
      </c>
      <c r="X39" s="23" t="s">
        <v>12</v>
      </c>
      <c r="Y39" s="22" t="s">
        <v>4</v>
      </c>
      <c r="Z39" s="23" t="s">
        <v>3</v>
      </c>
      <c r="AA39" s="23" t="s">
        <v>2</v>
      </c>
      <c r="AB39" s="22" t="s">
        <v>1</v>
      </c>
      <c r="AC39" s="21" t="s">
        <v>0</v>
      </c>
    </row>
    <row r="40" spans="2:29" x14ac:dyDescent="0.2">
      <c r="B40" s="6">
        <v>18</v>
      </c>
      <c r="C40" s="10">
        <v>44256</v>
      </c>
      <c r="D40" s="8"/>
      <c r="E40" s="8">
        <f t="shared" si="1"/>
        <v>133000</v>
      </c>
      <c r="F40" s="11"/>
      <c r="G40" s="12"/>
      <c r="H40" s="13"/>
      <c r="I40" s="11"/>
      <c r="J40" s="4"/>
      <c r="L40" s="17">
        <v>18</v>
      </c>
      <c r="M40" s="12"/>
      <c r="N40" s="20"/>
      <c r="O40" s="11"/>
      <c r="P40" s="12"/>
      <c r="Q40" s="13"/>
      <c r="R40" s="11"/>
      <c r="S40" s="14"/>
      <c r="U40" s="30">
        <v>1</v>
      </c>
      <c r="V40" s="31">
        <v>43741</v>
      </c>
      <c r="W40" s="32">
        <v>5000</v>
      </c>
      <c r="X40" s="32">
        <f>+V38-W40</f>
        <v>0</v>
      </c>
      <c r="Y40" s="29" t="s">
        <v>11</v>
      </c>
      <c r="Z40" s="31">
        <v>43819</v>
      </c>
      <c r="AA40" s="30">
        <v>2057</v>
      </c>
      <c r="AB40" s="29" t="s">
        <v>10</v>
      </c>
      <c r="AC40" s="18"/>
    </row>
    <row r="41" spans="2:29" x14ac:dyDescent="0.2">
      <c r="B41" s="6">
        <v>19</v>
      </c>
      <c r="C41" s="10">
        <v>44287</v>
      </c>
      <c r="D41" s="8"/>
      <c r="E41" s="8">
        <f t="shared" si="1"/>
        <v>133000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x14ac:dyDescent="0.2">
      <c r="B42" s="6">
        <v>20</v>
      </c>
      <c r="C42" s="10">
        <v>44317</v>
      </c>
      <c r="D42" s="8"/>
      <c r="E42" s="8">
        <f t="shared" si="1"/>
        <v>133000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</row>
    <row r="43" spans="2:29" x14ac:dyDescent="0.2">
      <c r="B43" s="6">
        <v>21</v>
      </c>
      <c r="C43" s="10">
        <v>44348</v>
      </c>
      <c r="D43" s="8"/>
      <c r="E43" s="8">
        <f t="shared" si="1"/>
        <v>133000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68" t="s">
        <v>9</v>
      </c>
      <c r="V43" s="69"/>
      <c r="W43" s="69"/>
      <c r="X43" s="69"/>
      <c r="Y43" s="69"/>
      <c r="Z43" s="69"/>
      <c r="AA43" s="69"/>
      <c r="AB43" s="70"/>
    </row>
    <row r="44" spans="2:29" x14ac:dyDescent="0.2">
      <c r="B44" s="6">
        <v>22</v>
      </c>
      <c r="C44" s="10">
        <v>44378</v>
      </c>
      <c r="D44" s="8"/>
      <c r="E44" s="8">
        <f t="shared" si="1"/>
        <v>133000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71"/>
      <c r="V44" s="72"/>
      <c r="W44" s="28"/>
      <c r="X44" s="26"/>
      <c r="Y44" s="27"/>
      <c r="Z44" s="26"/>
      <c r="AA44" s="25"/>
      <c r="AB44" s="24"/>
    </row>
    <row r="45" spans="2:29" ht="24" x14ac:dyDescent="0.2">
      <c r="B45" s="6">
        <v>23</v>
      </c>
      <c r="C45" s="10">
        <v>44409</v>
      </c>
      <c r="D45" s="8"/>
      <c r="E45" s="8">
        <f t="shared" si="1"/>
        <v>133000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23" t="s">
        <v>7</v>
      </c>
      <c r="V45" s="22" t="s">
        <v>6</v>
      </c>
      <c r="W45" s="22" t="s">
        <v>5</v>
      </c>
      <c r="X45" s="22" t="s">
        <v>4</v>
      </c>
      <c r="Y45" s="23" t="s">
        <v>3</v>
      </c>
      <c r="Z45" s="23" t="s">
        <v>2</v>
      </c>
      <c r="AA45" s="22" t="s">
        <v>1</v>
      </c>
      <c r="AB45" s="21" t="s">
        <v>0</v>
      </c>
    </row>
    <row r="46" spans="2:29" x14ac:dyDescent="0.2">
      <c r="B46" s="6">
        <v>24</v>
      </c>
      <c r="C46" s="10">
        <v>44440</v>
      </c>
      <c r="D46" s="8"/>
      <c r="E46" s="8">
        <f t="shared" si="1"/>
        <v>133000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6">
        <v>25</v>
      </c>
      <c r="C47" s="10">
        <v>44470</v>
      </c>
      <c r="D47" s="8"/>
      <c r="E47" s="8">
        <f t="shared" si="1"/>
        <v>133000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26</v>
      </c>
      <c r="C48" s="10">
        <v>44501</v>
      </c>
      <c r="D48" s="8"/>
      <c r="E48" s="8">
        <f t="shared" si="1"/>
        <v>133000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44531</v>
      </c>
      <c r="D49" s="8"/>
      <c r="E49" s="8">
        <f t="shared" si="1"/>
        <v>133000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44562</v>
      </c>
      <c r="D50" s="8"/>
      <c r="E50" s="8">
        <f t="shared" si="1"/>
        <v>133000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6"/>
      <c r="V50" s="6"/>
      <c r="W50" s="19"/>
      <c r="X50" s="11"/>
      <c r="Y50" s="12"/>
      <c r="Z50" s="13"/>
      <c r="AA50" s="11"/>
      <c r="AB50" s="18"/>
    </row>
    <row r="51" spans="2:28" x14ac:dyDescent="0.2">
      <c r="B51" s="6">
        <v>29</v>
      </c>
      <c r="C51" s="10">
        <v>44593</v>
      </c>
      <c r="D51" s="8"/>
      <c r="E51" s="8">
        <f t="shared" si="1"/>
        <v>133000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</row>
    <row r="52" spans="2:28" x14ac:dyDescent="0.2">
      <c r="B52" s="6">
        <v>30</v>
      </c>
      <c r="C52" s="10">
        <v>44621</v>
      </c>
      <c r="D52" s="8"/>
      <c r="E52" s="8">
        <f t="shared" si="1"/>
        <v>133000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68" t="s">
        <v>8</v>
      </c>
      <c r="V52" s="69"/>
      <c r="W52" s="69"/>
      <c r="X52" s="69"/>
      <c r="Y52" s="69"/>
      <c r="Z52" s="69"/>
      <c r="AA52" s="69"/>
      <c r="AB52" s="70"/>
    </row>
    <row r="53" spans="2:28" x14ac:dyDescent="0.2">
      <c r="B53" s="6">
        <v>31</v>
      </c>
      <c r="C53" s="10">
        <v>44652</v>
      </c>
      <c r="D53" s="8"/>
      <c r="E53" s="8">
        <f t="shared" si="1"/>
        <v>133000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71"/>
      <c r="V53" s="72"/>
      <c r="W53" s="28"/>
      <c r="X53" s="26"/>
      <c r="Y53" s="27"/>
      <c r="Z53" s="26"/>
      <c r="AA53" s="25"/>
      <c r="AB53" s="24"/>
    </row>
    <row r="54" spans="2:28" ht="24" x14ac:dyDescent="0.2">
      <c r="B54" s="6">
        <v>32</v>
      </c>
      <c r="C54" s="10">
        <v>44682</v>
      </c>
      <c r="D54" s="8"/>
      <c r="E54" s="8">
        <f t="shared" si="1"/>
        <v>133000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23" t="s">
        <v>7</v>
      </c>
      <c r="V54" s="22" t="s">
        <v>6</v>
      </c>
      <c r="W54" s="22" t="s">
        <v>5</v>
      </c>
      <c r="X54" s="22" t="s">
        <v>4</v>
      </c>
      <c r="Y54" s="23" t="s">
        <v>3</v>
      </c>
      <c r="Z54" s="23" t="s">
        <v>2</v>
      </c>
      <c r="AA54" s="22" t="s">
        <v>1</v>
      </c>
      <c r="AB54" s="21" t="s">
        <v>0</v>
      </c>
    </row>
    <row r="55" spans="2:28" x14ac:dyDescent="0.2">
      <c r="B55" s="6">
        <v>33</v>
      </c>
      <c r="C55" s="10">
        <v>44713</v>
      </c>
      <c r="D55" s="8"/>
      <c r="E55" s="8">
        <f t="shared" si="1"/>
        <v>133000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44743</v>
      </c>
      <c r="D56" s="8"/>
      <c r="E56" s="8">
        <f t="shared" ref="E56:E87" si="2">+E55-D56</f>
        <v>133000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44774</v>
      </c>
      <c r="D57" s="8"/>
      <c r="E57" s="8">
        <f t="shared" si="2"/>
        <v>133000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44805</v>
      </c>
      <c r="D58" s="8"/>
      <c r="E58" s="8">
        <f t="shared" si="2"/>
        <v>133000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44835</v>
      </c>
      <c r="D59" s="8"/>
      <c r="E59" s="8">
        <f t="shared" si="2"/>
        <v>133000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  <c r="U59" s="6"/>
      <c r="V59" s="6"/>
      <c r="W59" s="19"/>
      <c r="X59" s="11"/>
      <c r="Y59" s="12"/>
      <c r="Z59" s="13"/>
      <c r="AA59" s="11"/>
      <c r="AB59" s="18"/>
    </row>
    <row r="60" spans="2:28" x14ac:dyDescent="0.2">
      <c r="B60" s="6">
        <v>38</v>
      </c>
      <c r="C60" s="10">
        <v>44866</v>
      </c>
      <c r="D60" s="8"/>
      <c r="E60" s="8">
        <f t="shared" si="2"/>
        <v>133000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44896</v>
      </c>
      <c r="D61" s="8"/>
      <c r="E61" s="8">
        <f t="shared" si="2"/>
        <v>133000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44927</v>
      </c>
      <c r="D62" s="8"/>
      <c r="E62" s="8">
        <f t="shared" si="2"/>
        <v>133000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44958</v>
      </c>
      <c r="D63" s="8"/>
      <c r="E63" s="8">
        <f t="shared" si="2"/>
        <v>133000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44986</v>
      </c>
      <c r="D64" s="8"/>
      <c r="E64" s="8">
        <f t="shared" si="2"/>
        <v>133000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45017</v>
      </c>
      <c r="D65" s="8"/>
      <c r="E65" s="8">
        <f t="shared" si="2"/>
        <v>133000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45047</v>
      </c>
      <c r="D66" s="8"/>
      <c r="E66" s="8">
        <f t="shared" si="2"/>
        <v>133000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45078</v>
      </c>
      <c r="D67" s="8"/>
      <c r="E67" s="8">
        <f t="shared" si="2"/>
        <v>133000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45108</v>
      </c>
      <c r="D68" s="8"/>
      <c r="E68" s="8">
        <f t="shared" si="2"/>
        <v>133000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45139</v>
      </c>
      <c r="D69" s="8"/>
      <c r="E69" s="8">
        <f t="shared" si="2"/>
        <v>133000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45170</v>
      </c>
      <c r="D70" s="8"/>
      <c r="E70" s="8">
        <f t="shared" si="2"/>
        <v>133000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45200</v>
      </c>
      <c r="D71" s="8"/>
      <c r="E71" s="8">
        <f t="shared" si="2"/>
        <v>133000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45231</v>
      </c>
      <c r="D72" s="8"/>
      <c r="E72" s="8">
        <f t="shared" si="2"/>
        <v>133000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45261</v>
      </c>
      <c r="D73" s="8"/>
      <c r="E73" s="8">
        <f t="shared" si="2"/>
        <v>133000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45292</v>
      </c>
      <c r="D74" s="8"/>
      <c r="E74" s="8">
        <f t="shared" si="2"/>
        <v>133000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45323</v>
      </c>
      <c r="D75" s="8"/>
      <c r="E75" s="8">
        <f t="shared" si="2"/>
        <v>133000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45352</v>
      </c>
      <c r="D76" s="8"/>
      <c r="E76" s="8">
        <f t="shared" si="2"/>
        <v>133000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45383</v>
      </c>
      <c r="D77" s="8"/>
      <c r="E77" s="8">
        <f t="shared" si="2"/>
        <v>133000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45413</v>
      </c>
      <c r="D78" s="8"/>
      <c r="E78" s="8">
        <f t="shared" si="2"/>
        <v>133000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45444</v>
      </c>
      <c r="D79" s="8"/>
      <c r="E79" s="8">
        <f t="shared" si="2"/>
        <v>133000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45474</v>
      </c>
      <c r="D80" s="8"/>
      <c r="E80" s="8">
        <f t="shared" si="2"/>
        <v>133000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45505</v>
      </c>
      <c r="D81" s="8"/>
      <c r="E81" s="8">
        <f t="shared" si="2"/>
        <v>133000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45536</v>
      </c>
      <c r="D82" s="8"/>
      <c r="E82" s="8">
        <f t="shared" si="2"/>
        <v>133000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45566</v>
      </c>
      <c r="D83" s="8"/>
      <c r="E83" s="8">
        <f t="shared" si="2"/>
        <v>133000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45597</v>
      </c>
      <c r="D84" s="8"/>
      <c r="E84" s="8">
        <f t="shared" si="2"/>
        <v>133000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45627</v>
      </c>
      <c r="D85" s="8"/>
      <c r="E85" s="8">
        <f t="shared" si="2"/>
        <v>133000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45658</v>
      </c>
      <c r="D86" s="8"/>
      <c r="E86" s="8">
        <f t="shared" si="2"/>
        <v>133000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45689</v>
      </c>
      <c r="D87" s="8"/>
      <c r="E87" s="8">
        <f t="shared" si="2"/>
        <v>133000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45717</v>
      </c>
      <c r="D88" s="8"/>
      <c r="E88" s="8">
        <f t="shared" ref="E88:E119" si="3">+E87-D88</f>
        <v>133000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45748</v>
      </c>
      <c r="D89" s="8"/>
      <c r="E89" s="8">
        <f t="shared" si="3"/>
        <v>133000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45778</v>
      </c>
      <c r="D90" s="8"/>
      <c r="E90" s="8">
        <f t="shared" si="3"/>
        <v>133000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45809</v>
      </c>
      <c r="D91" s="8"/>
      <c r="E91" s="8">
        <f t="shared" si="3"/>
        <v>133000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45839</v>
      </c>
      <c r="D92" s="9"/>
      <c r="E92" s="8">
        <f t="shared" si="3"/>
        <v>133000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45870</v>
      </c>
      <c r="D93" s="9"/>
      <c r="E93" s="8">
        <f t="shared" si="3"/>
        <v>133000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45901</v>
      </c>
      <c r="D94" s="9"/>
      <c r="E94" s="8">
        <f t="shared" si="3"/>
        <v>133000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45931</v>
      </c>
      <c r="D95" s="9"/>
      <c r="E95" s="8">
        <f t="shared" si="3"/>
        <v>133000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45962</v>
      </c>
      <c r="D96" s="9"/>
      <c r="E96" s="8">
        <f t="shared" si="3"/>
        <v>133000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45992</v>
      </c>
      <c r="D97" s="9"/>
      <c r="E97" s="8">
        <f t="shared" si="3"/>
        <v>133000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46023</v>
      </c>
      <c r="D98" s="9"/>
      <c r="E98" s="8">
        <f t="shared" si="3"/>
        <v>133000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46054</v>
      </c>
      <c r="D99" s="9"/>
      <c r="E99" s="8">
        <f t="shared" si="3"/>
        <v>133000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46082</v>
      </c>
      <c r="D100" s="9"/>
      <c r="E100" s="8">
        <f t="shared" si="3"/>
        <v>133000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46113</v>
      </c>
      <c r="D101" s="9"/>
      <c r="E101" s="8">
        <f t="shared" si="3"/>
        <v>133000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46143</v>
      </c>
      <c r="D102" s="9"/>
      <c r="E102" s="8">
        <f t="shared" si="3"/>
        <v>133000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46174</v>
      </c>
      <c r="D103" s="9"/>
      <c r="E103" s="8">
        <f t="shared" si="3"/>
        <v>133000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46204</v>
      </c>
      <c r="D104" s="9"/>
      <c r="E104" s="8">
        <f t="shared" si="3"/>
        <v>133000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46235</v>
      </c>
      <c r="D105" s="9"/>
      <c r="E105" s="8">
        <f t="shared" si="3"/>
        <v>133000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46266</v>
      </c>
      <c r="D106" s="9"/>
      <c r="E106" s="8">
        <f t="shared" si="3"/>
        <v>133000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46296</v>
      </c>
      <c r="D107" s="9"/>
      <c r="E107" s="8">
        <f t="shared" si="3"/>
        <v>133000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46327</v>
      </c>
      <c r="D108" s="9"/>
      <c r="E108" s="8">
        <f t="shared" si="3"/>
        <v>133000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46357</v>
      </c>
      <c r="D109" s="9"/>
      <c r="E109" s="8">
        <f t="shared" si="3"/>
        <v>133000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46388</v>
      </c>
      <c r="D110" s="9"/>
      <c r="E110" s="8">
        <f t="shared" si="3"/>
        <v>133000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46419</v>
      </c>
      <c r="D111" s="9"/>
      <c r="E111" s="8">
        <f t="shared" si="3"/>
        <v>133000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46447</v>
      </c>
      <c r="D112" s="9"/>
      <c r="E112" s="8">
        <f t="shared" si="3"/>
        <v>133000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46478</v>
      </c>
      <c r="D113" s="9"/>
      <c r="E113" s="8">
        <f t="shared" si="3"/>
        <v>133000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46508</v>
      </c>
      <c r="D114" s="9"/>
      <c r="E114" s="8">
        <f t="shared" si="3"/>
        <v>133000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46539</v>
      </c>
      <c r="D115" s="9"/>
      <c r="E115" s="8">
        <f t="shared" si="3"/>
        <v>133000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46569</v>
      </c>
      <c r="D116" s="9"/>
      <c r="E116" s="8">
        <f t="shared" si="3"/>
        <v>133000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46600</v>
      </c>
      <c r="D117" s="9"/>
      <c r="E117" s="8">
        <f t="shared" si="3"/>
        <v>133000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46631</v>
      </c>
      <c r="D118" s="9"/>
      <c r="E118" s="8">
        <f t="shared" si="3"/>
        <v>133000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46661</v>
      </c>
      <c r="D119" s="9"/>
      <c r="E119" s="8">
        <f t="shared" si="3"/>
        <v>133000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46692</v>
      </c>
      <c r="D120" s="9"/>
      <c r="E120" s="8">
        <f t="shared" ref="E120:E151" si="4">+E119-D120</f>
        <v>133000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46722</v>
      </c>
      <c r="D121" s="9"/>
      <c r="E121" s="8">
        <f t="shared" si="4"/>
        <v>133000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46753</v>
      </c>
      <c r="D122" s="9"/>
      <c r="E122" s="8">
        <f t="shared" si="4"/>
        <v>133000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46784</v>
      </c>
      <c r="D123" s="9"/>
      <c r="E123" s="8">
        <f t="shared" si="4"/>
        <v>133000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46813</v>
      </c>
      <c r="D124" s="9"/>
      <c r="E124" s="8">
        <f t="shared" si="4"/>
        <v>133000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46844</v>
      </c>
      <c r="D125" s="9"/>
      <c r="E125" s="8">
        <f t="shared" si="4"/>
        <v>133000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46874</v>
      </c>
      <c r="D126" s="9"/>
      <c r="E126" s="8">
        <f t="shared" si="4"/>
        <v>133000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46905</v>
      </c>
      <c r="D127" s="9"/>
      <c r="E127" s="8">
        <f t="shared" si="4"/>
        <v>133000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46935</v>
      </c>
      <c r="D128" s="9"/>
      <c r="E128" s="8">
        <f t="shared" si="4"/>
        <v>133000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46966</v>
      </c>
      <c r="D129" s="9"/>
      <c r="E129" s="8">
        <f t="shared" si="4"/>
        <v>133000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46997</v>
      </c>
      <c r="D130" s="9"/>
      <c r="E130" s="8">
        <f t="shared" si="4"/>
        <v>133000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47027</v>
      </c>
      <c r="D131" s="9"/>
      <c r="E131" s="8">
        <f t="shared" si="4"/>
        <v>133000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47058</v>
      </c>
      <c r="D132" s="9"/>
      <c r="E132" s="8">
        <f t="shared" si="4"/>
        <v>133000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47088</v>
      </c>
      <c r="D133" s="9"/>
      <c r="E133" s="8">
        <f t="shared" si="4"/>
        <v>133000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47119</v>
      </c>
      <c r="D134" s="9"/>
      <c r="E134" s="8">
        <f t="shared" si="4"/>
        <v>133000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47150</v>
      </c>
      <c r="D135" s="9"/>
      <c r="E135" s="8">
        <f t="shared" si="4"/>
        <v>133000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47178</v>
      </c>
      <c r="D136" s="9"/>
      <c r="E136" s="8">
        <f t="shared" si="4"/>
        <v>133000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47209</v>
      </c>
      <c r="D137" s="9"/>
      <c r="E137" s="8">
        <f t="shared" si="4"/>
        <v>133000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47239</v>
      </c>
      <c r="D138" s="9"/>
      <c r="E138" s="8">
        <f t="shared" si="4"/>
        <v>133000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47270</v>
      </c>
      <c r="D139" s="9"/>
      <c r="E139" s="8">
        <f t="shared" si="4"/>
        <v>133000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47300</v>
      </c>
      <c r="D140" s="9"/>
      <c r="E140" s="8">
        <f t="shared" si="4"/>
        <v>133000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47331</v>
      </c>
      <c r="D141" s="9"/>
      <c r="E141" s="8">
        <f t="shared" si="4"/>
        <v>133000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47362</v>
      </c>
      <c r="D142" s="9"/>
      <c r="E142" s="8">
        <f t="shared" si="4"/>
        <v>133000</v>
      </c>
      <c r="F142" s="7"/>
      <c r="G142" s="6"/>
      <c r="H142" s="6"/>
      <c r="I142" s="5"/>
      <c r="J142" s="4"/>
    </row>
    <row r="143" spans="2:10" x14ac:dyDescent="0.2">
      <c r="B143" s="6">
        <v>121</v>
      </c>
      <c r="C143" s="10">
        <v>47392</v>
      </c>
      <c r="D143" s="9"/>
      <c r="E143" s="8">
        <f t="shared" si="4"/>
        <v>133000</v>
      </c>
      <c r="F143" s="7"/>
      <c r="G143" s="6"/>
      <c r="H143" s="6"/>
      <c r="I143" s="5"/>
      <c r="J143" s="4"/>
    </row>
    <row r="144" spans="2:10" x14ac:dyDescent="0.2">
      <c r="B144" s="6">
        <v>122</v>
      </c>
      <c r="C144" s="10">
        <v>47423</v>
      </c>
      <c r="D144" s="9"/>
      <c r="E144" s="8">
        <f t="shared" si="4"/>
        <v>133000</v>
      </c>
      <c r="F144" s="7"/>
      <c r="G144" s="6"/>
      <c r="H144" s="6"/>
      <c r="I144" s="5"/>
      <c r="J144" s="4"/>
    </row>
    <row r="145" spans="2:10" x14ac:dyDescent="0.2">
      <c r="B145" s="6">
        <v>123</v>
      </c>
      <c r="C145" s="10">
        <v>47453</v>
      </c>
      <c r="D145" s="9"/>
      <c r="E145" s="8">
        <f t="shared" si="4"/>
        <v>133000</v>
      </c>
      <c r="F145" s="7"/>
      <c r="G145" s="6"/>
      <c r="H145" s="6"/>
      <c r="I145" s="5"/>
      <c r="J145" s="4"/>
    </row>
    <row r="146" spans="2:10" x14ac:dyDescent="0.2">
      <c r="B146" s="6">
        <v>124</v>
      </c>
      <c r="C146" s="10">
        <v>47484</v>
      </c>
      <c r="D146" s="9"/>
      <c r="E146" s="8">
        <f t="shared" si="4"/>
        <v>133000</v>
      </c>
      <c r="F146" s="7"/>
      <c r="G146" s="6"/>
      <c r="H146" s="6"/>
      <c r="I146" s="5"/>
      <c r="J146" s="4"/>
    </row>
    <row r="147" spans="2:10" x14ac:dyDescent="0.2">
      <c r="B147" s="6">
        <v>125</v>
      </c>
      <c r="C147" s="10">
        <v>47515</v>
      </c>
      <c r="D147" s="9"/>
      <c r="E147" s="8">
        <f t="shared" si="4"/>
        <v>133000</v>
      </c>
      <c r="F147" s="7"/>
      <c r="G147" s="6"/>
      <c r="H147" s="6"/>
      <c r="I147" s="5"/>
      <c r="J147" s="4"/>
    </row>
    <row r="148" spans="2:10" x14ac:dyDescent="0.2">
      <c r="B148" s="6">
        <v>126</v>
      </c>
      <c r="C148" s="10">
        <v>47543</v>
      </c>
      <c r="D148" s="9"/>
      <c r="E148" s="8">
        <f t="shared" si="4"/>
        <v>133000</v>
      </c>
      <c r="F148" s="7"/>
      <c r="G148" s="6"/>
      <c r="H148" s="6"/>
      <c r="I148" s="5"/>
      <c r="J148" s="4"/>
    </row>
    <row r="149" spans="2:10" x14ac:dyDescent="0.2">
      <c r="B149" s="6">
        <v>127</v>
      </c>
      <c r="C149" s="10">
        <v>47574</v>
      </c>
      <c r="D149" s="9"/>
      <c r="E149" s="8">
        <f t="shared" si="4"/>
        <v>133000</v>
      </c>
      <c r="F149" s="7"/>
      <c r="G149" s="6"/>
      <c r="H149" s="6"/>
      <c r="I149" s="5"/>
      <c r="J149" s="4"/>
    </row>
    <row r="150" spans="2:10" x14ac:dyDescent="0.2">
      <c r="B150" s="6">
        <v>128</v>
      </c>
      <c r="C150" s="10">
        <v>47604</v>
      </c>
      <c r="D150" s="9"/>
      <c r="E150" s="8">
        <f t="shared" si="4"/>
        <v>133000</v>
      </c>
      <c r="F150" s="7"/>
      <c r="G150" s="6"/>
      <c r="H150" s="6"/>
      <c r="I150" s="5"/>
      <c r="J150" s="4"/>
    </row>
    <row r="151" spans="2:10" x14ac:dyDescent="0.2">
      <c r="B151" s="6">
        <v>129</v>
      </c>
      <c r="C151" s="10">
        <v>47635</v>
      </c>
      <c r="D151" s="9"/>
      <c r="E151" s="8">
        <f t="shared" si="4"/>
        <v>133000</v>
      </c>
      <c r="F151" s="7"/>
      <c r="G151" s="6"/>
      <c r="H151" s="6"/>
      <c r="I151" s="5"/>
      <c r="J151" s="4"/>
    </row>
    <row r="152" spans="2:10" x14ac:dyDescent="0.2">
      <c r="B152" s="6">
        <v>130</v>
      </c>
      <c r="C152" s="10">
        <v>47665</v>
      </c>
      <c r="D152" s="9"/>
      <c r="E152" s="8">
        <f t="shared" ref="E152:E166" si="5">+E151-D152</f>
        <v>133000</v>
      </c>
      <c r="F152" s="7"/>
      <c r="G152" s="6"/>
      <c r="H152" s="6"/>
      <c r="I152" s="5"/>
      <c r="J152" s="4"/>
    </row>
    <row r="153" spans="2:10" x14ac:dyDescent="0.2">
      <c r="B153" s="6">
        <v>131</v>
      </c>
      <c r="C153" s="10">
        <v>47696</v>
      </c>
      <c r="D153" s="9"/>
      <c r="E153" s="8">
        <f t="shared" si="5"/>
        <v>133000</v>
      </c>
      <c r="F153" s="7"/>
      <c r="G153" s="6"/>
      <c r="H153" s="6"/>
      <c r="I153" s="5"/>
      <c r="J153" s="4"/>
    </row>
    <row r="154" spans="2:10" x14ac:dyDescent="0.2">
      <c r="B154" s="6">
        <v>132</v>
      </c>
      <c r="C154" s="10">
        <v>47727</v>
      </c>
      <c r="D154" s="9"/>
      <c r="E154" s="8">
        <f t="shared" si="5"/>
        <v>133000</v>
      </c>
      <c r="F154" s="7"/>
      <c r="G154" s="6"/>
      <c r="H154" s="6"/>
      <c r="I154" s="5"/>
      <c r="J154" s="4"/>
    </row>
    <row r="155" spans="2:10" x14ac:dyDescent="0.2">
      <c r="B155" s="6">
        <v>133</v>
      </c>
      <c r="C155" s="10">
        <v>47757</v>
      </c>
      <c r="D155" s="9"/>
      <c r="E155" s="8">
        <f t="shared" si="5"/>
        <v>133000</v>
      </c>
      <c r="F155" s="7"/>
      <c r="G155" s="6"/>
      <c r="H155" s="6"/>
      <c r="I155" s="5"/>
      <c r="J155" s="4"/>
    </row>
    <row r="156" spans="2:10" x14ac:dyDescent="0.2">
      <c r="B156" s="6">
        <v>134</v>
      </c>
      <c r="C156" s="10">
        <v>47788</v>
      </c>
      <c r="D156" s="9"/>
      <c r="E156" s="8">
        <f t="shared" si="5"/>
        <v>133000</v>
      </c>
      <c r="F156" s="7"/>
      <c r="G156" s="6"/>
      <c r="H156" s="6"/>
      <c r="I156" s="5"/>
      <c r="J156" s="4"/>
    </row>
    <row r="157" spans="2:10" x14ac:dyDescent="0.2">
      <c r="B157" s="6">
        <v>135</v>
      </c>
      <c r="C157" s="10">
        <v>47818</v>
      </c>
      <c r="D157" s="9"/>
      <c r="E157" s="8">
        <f t="shared" si="5"/>
        <v>133000</v>
      </c>
      <c r="F157" s="7"/>
      <c r="G157" s="6"/>
      <c r="H157" s="6"/>
      <c r="I157" s="5"/>
      <c r="J157" s="4"/>
    </row>
    <row r="158" spans="2:10" x14ac:dyDescent="0.2">
      <c r="B158" s="6">
        <v>136</v>
      </c>
      <c r="C158" s="10">
        <v>47849</v>
      </c>
      <c r="D158" s="9"/>
      <c r="E158" s="8">
        <f t="shared" si="5"/>
        <v>133000</v>
      </c>
      <c r="F158" s="7"/>
      <c r="G158" s="6"/>
      <c r="H158" s="6"/>
      <c r="I158" s="5"/>
      <c r="J158" s="4"/>
    </row>
    <row r="159" spans="2:10" x14ac:dyDescent="0.2">
      <c r="B159" s="6">
        <v>137</v>
      </c>
      <c r="C159" s="10">
        <v>47880</v>
      </c>
      <c r="D159" s="9"/>
      <c r="E159" s="8">
        <f t="shared" si="5"/>
        <v>133000</v>
      </c>
      <c r="F159" s="7"/>
      <c r="G159" s="6"/>
      <c r="H159" s="6"/>
      <c r="I159" s="5"/>
      <c r="J159" s="4"/>
    </row>
    <row r="160" spans="2:10" x14ac:dyDescent="0.2">
      <c r="B160" s="6">
        <v>138</v>
      </c>
      <c r="C160" s="10">
        <v>47908</v>
      </c>
      <c r="D160" s="9"/>
      <c r="E160" s="8">
        <f t="shared" si="5"/>
        <v>133000</v>
      </c>
      <c r="F160" s="7"/>
      <c r="G160" s="6"/>
      <c r="H160" s="6"/>
      <c r="I160" s="5"/>
      <c r="J160" s="4"/>
    </row>
    <row r="161" spans="2:10" x14ac:dyDescent="0.2">
      <c r="B161" s="6">
        <v>139</v>
      </c>
      <c r="C161" s="10">
        <v>47939</v>
      </c>
      <c r="D161" s="9"/>
      <c r="E161" s="8">
        <f t="shared" si="5"/>
        <v>133000</v>
      </c>
      <c r="F161" s="7"/>
      <c r="G161" s="6"/>
      <c r="H161" s="6"/>
      <c r="I161" s="5"/>
      <c r="J161" s="4"/>
    </row>
    <row r="162" spans="2:10" x14ac:dyDescent="0.2">
      <c r="B162" s="6">
        <v>140</v>
      </c>
      <c r="C162" s="10">
        <v>47969</v>
      </c>
      <c r="D162" s="9"/>
      <c r="E162" s="8">
        <f t="shared" si="5"/>
        <v>133000</v>
      </c>
      <c r="F162" s="7"/>
      <c r="G162" s="6"/>
      <c r="H162" s="6"/>
      <c r="I162" s="5"/>
      <c r="J162" s="4"/>
    </row>
    <row r="163" spans="2:10" x14ac:dyDescent="0.2">
      <c r="B163" s="6">
        <v>141</v>
      </c>
      <c r="C163" s="10">
        <v>48000</v>
      </c>
      <c r="D163" s="9"/>
      <c r="E163" s="8">
        <f t="shared" si="5"/>
        <v>133000</v>
      </c>
      <c r="F163" s="7"/>
      <c r="G163" s="6"/>
      <c r="H163" s="6"/>
      <c r="I163" s="5"/>
      <c r="J163" s="4"/>
    </row>
    <row r="164" spans="2:10" x14ac:dyDescent="0.2">
      <c r="B164" s="6">
        <v>142</v>
      </c>
      <c r="C164" s="10">
        <v>48030</v>
      </c>
      <c r="D164" s="9"/>
      <c r="E164" s="8">
        <f t="shared" si="5"/>
        <v>133000</v>
      </c>
      <c r="F164" s="7"/>
      <c r="G164" s="6"/>
      <c r="H164" s="6"/>
      <c r="I164" s="5"/>
      <c r="J164" s="4"/>
    </row>
    <row r="165" spans="2:10" x14ac:dyDescent="0.2">
      <c r="B165" s="6">
        <v>143</v>
      </c>
      <c r="C165" s="10">
        <v>48061</v>
      </c>
      <c r="D165" s="9"/>
      <c r="E165" s="8">
        <f t="shared" si="5"/>
        <v>133000</v>
      </c>
      <c r="F165" s="7"/>
      <c r="G165" s="6"/>
      <c r="H165" s="6"/>
      <c r="I165" s="5"/>
      <c r="J165" s="4"/>
    </row>
    <row r="166" spans="2:10" x14ac:dyDescent="0.2">
      <c r="B166" s="6">
        <v>144</v>
      </c>
      <c r="C166" s="10">
        <v>48092</v>
      </c>
      <c r="D166" s="9"/>
      <c r="E166" s="8">
        <f t="shared" si="5"/>
        <v>133000</v>
      </c>
      <c r="F166" s="7"/>
      <c r="G166" s="6"/>
      <c r="H166" s="6"/>
      <c r="I166" s="5"/>
      <c r="J166" s="4"/>
    </row>
  </sheetData>
  <mergeCells count="10">
    <mergeCell ref="U43:AB43"/>
    <mergeCell ref="U44:V44"/>
    <mergeCell ref="U52:AB52"/>
    <mergeCell ref="U53:V53"/>
    <mergeCell ref="B2:F2"/>
    <mergeCell ref="B20:J20"/>
    <mergeCell ref="L20:S20"/>
    <mergeCell ref="U20:AB20"/>
    <mergeCell ref="U21:V21"/>
    <mergeCell ref="U37:AC3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Fontes Vasquez Maria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2020-07-14T22:39:16Z</dcterms:created>
  <dcterms:modified xsi:type="dcterms:W3CDTF">2020-08-05T22:27:01Z</dcterms:modified>
</cp:coreProperties>
</file>