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518BDCDE-C2C7-45E2-9E60-F0A502FE7A18}" xr6:coauthVersionLast="45" xr6:coauthVersionMax="45" xr10:uidLastSave="{00000000-0000-0000-0000-000000000000}"/>
  <bookViews>
    <workbookView xWindow="-120" yWindow="-120" windowWidth="20730" windowHeight="11160" xr2:uid="{3CD1E2F2-736B-4CF6-A173-80A8EE6D408B}"/>
  </bookViews>
  <sheets>
    <sheet name="Millanes Castro Reyna G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D53" i="1"/>
  <c r="D52" i="1"/>
  <c r="D51" i="1"/>
  <c r="D50" i="1"/>
  <c r="D49" i="1"/>
  <c r="D48" i="1"/>
  <c r="D47" i="1"/>
  <c r="D46" i="1"/>
  <c r="C21" i="1" l="1"/>
  <c r="C11" i="1" s="1"/>
  <c r="W21" i="1"/>
  <c r="D23" i="1"/>
  <c r="D24" i="1"/>
  <c r="W24" i="1"/>
  <c r="D25" i="1"/>
  <c r="D26" i="1"/>
  <c r="D27" i="1"/>
  <c r="D28" i="1"/>
  <c r="D29" i="1"/>
  <c r="D30" i="1"/>
  <c r="D31" i="1"/>
  <c r="D32" i="1"/>
  <c r="D33" i="1"/>
  <c r="X34" i="1"/>
  <c r="X35" i="1" s="1"/>
  <c r="D35" i="1"/>
  <c r="D36" i="1"/>
  <c r="D37" i="1"/>
  <c r="D38" i="1"/>
  <c r="D39" i="1"/>
  <c r="D40" i="1"/>
  <c r="D41" i="1"/>
  <c r="D42" i="1"/>
  <c r="D43" i="1"/>
  <c r="D44" i="1"/>
  <c r="D45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91CD4AA-6B6E-4ED2-A13F-DF26EA276C1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<sst xmlns="http://schemas.openxmlformats.org/spreadsheetml/2006/main" count="228" uniqueCount="69">
  <si>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</si>
  <si>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</si>
  <si>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</si>
  <si>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</si>
  <si>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</si>
  <si>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</si>
  <si>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</si>
  <si>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</si>
  <si>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</si>
  <si>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</si>
  <si>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</si>
  <si>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</si>
  <si>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Certificado Parcelario</t>
  </si>
  <si>
    <t>Abono anualidad 2/6 $11143</t>
  </si>
  <si>
    <t>Recibo en pago de mensualidad</t>
  </si>
  <si>
    <t>00358</t>
  </si>
  <si>
    <t>x</t>
  </si>
  <si>
    <t>00310</t>
  </si>
  <si>
    <t>Saldo actual.</t>
  </si>
  <si>
    <t>Abono anualidad 1/6 $11143 lo demas fue abono anualidad 2/6</t>
  </si>
  <si>
    <t>FECHA 29/12/2017</t>
  </si>
  <si>
    <t># PAGOS</t>
  </si>
  <si>
    <t>TOTAL ENGANCHE</t>
  </si>
  <si>
    <t xml:space="preserve">Enganche </t>
  </si>
  <si>
    <t>00748</t>
  </si>
  <si>
    <t>00676</t>
  </si>
  <si>
    <t xml:space="preserve">Recibo en pago mensualidad   </t>
  </si>
  <si>
    <t>1034-1947</t>
  </si>
  <si>
    <t>11/12/2018-11/12/2019</t>
  </si>
  <si>
    <t>O</t>
  </si>
  <si>
    <t>00492</t>
  </si>
  <si>
    <t>Recibo en pago mensualidad, Abono an 2/6</t>
  </si>
  <si>
    <t>Abono enganche $10000</t>
  </si>
  <si>
    <t>1 ANUALIDAD MAS POR $9286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</si>
  <si>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</si>
  <si>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</si>
  <si>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</si>
  <si>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</si>
  <si>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</si>
  <si>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</si>
  <si>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</si>
  <si>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</si>
  <si>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</si>
  <si>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</si>
  <si>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</si>
  <si>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</si>
  <si>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</si>
  <si>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</si>
  <si>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</si>
  <si>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</si>
  <si>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</si>
  <si>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</si>
  <si>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</si>
  <si>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</si>
  <si>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</si>
  <si>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No tiene en archivo tabla de relacion y tiene varios pagares</t>
  </si>
  <si>
    <t>c)</t>
  </si>
  <si>
    <t>Av. Del comercio sur #34 Fracc La caridad</t>
  </si>
  <si>
    <t>DIRECCIÓN</t>
  </si>
  <si>
    <t>Indicar fecha en la que inicia anualidad</t>
  </si>
  <si>
    <t>B)</t>
  </si>
  <si>
    <t>Millanes Castro Reyna Guadalupe</t>
  </si>
  <si>
    <t>COMPRADOR</t>
  </si>
  <si>
    <t>Falta firma a contrato de Socorro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</si>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</sst>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0" xfId="0" applyNumberFormat="1" applyFont="1" applyFill="1"/>
    <xf numFmtId="0" fontId="3" fillId="0" borderId="1" xfId="0" applyFont="1" applyBorder="1" applyAlignment="1">
      <alignment vertical="center" wrapText="1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CAA3-E8D1-4870-969E-6450A5FADB77}">
  <sheetPr>
    <tabColor rgb="FF00B050"/>
  </sheetPr>
  <dimension ref="B1:AJ92"/>
  <sheetViews>
    <sheetView tabSelected="1" topLeftCell="B35" workbookViewId="0">
      <selection activeCell="E54" sqref="E5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9.42578125" style="3" bestFit="1" customWidth="1"/>
    <col min="8" max="8" width="12" style="3" customWidth="1"/>
    <col min="9" max="9" width="7.5703125" style="1" bestFit="1" customWidth="1"/>
    <col min="10" max="10" width="51.85546875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9.42578125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1" t="s">
        <v>68</v>
      </c>
      <c r="C2" s="82"/>
      <c r="D2" s="82"/>
      <c r="E2" s="82"/>
      <c r="F2" s="83"/>
      <c r="G2" s="74"/>
      <c r="J2" s="2" t="s">
        <v>67</v>
      </c>
    </row>
    <row r="3" spans="2:36" ht="15" customHeight="1" x14ac:dyDescent="0.2">
      <c r="B3" s="73" t="s">
        <v>66</v>
      </c>
      <c r="C3" s="69" t="s">
        <v>65</v>
      </c>
      <c r="D3" s="74"/>
      <c r="E3" s="74"/>
      <c r="F3" s="75"/>
      <c r="G3" s="74"/>
      <c r="I3" s="1" t="s">
        <v>64</v>
      </c>
      <c r="J3" s="2" t="s">
        <v>63</v>
      </c>
    </row>
    <row r="4" spans="2:36" x14ac:dyDescent="0.2">
      <c r="B4" s="65" t="s">
        <v>62</v>
      </c>
      <c r="C4" s="69" t="s">
        <v>61</v>
      </c>
      <c r="F4" s="63"/>
      <c r="I4" s="1" t="s">
        <v>60</v>
      </c>
      <c r="J4" s="2" t="s">
        <v>59</v>
      </c>
    </row>
    <row r="5" spans="2:36" x14ac:dyDescent="0.2">
      <c r="B5" s="65" t="s">
        <v>58</v>
      </c>
      <c r="C5" s="69" t="s">
        <v>57</v>
      </c>
      <c r="F5" s="63"/>
      <c r="I5" s="1" t="s">
        <v>56</v>
      </c>
      <c r="J5" s="2" t="s">
        <v>55</v>
      </c>
    </row>
    <row r="6" spans="2:36" x14ac:dyDescent="0.2">
      <c r="B6" s="73" t="s">
        <v>54</v>
      </c>
      <c r="C6" s="69">
        <v>6622036176</v>
      </c>
      <c r="D6" s="69"/>
      <c r="E6" s="69"/>
      <c r="F6" s="63"/>
      <c r="I6" s="1" t="s">
        <v>53</v>
      </c>
    </row>
    <row r="7" spans="2:36" ht="23.25" customHeight="1" x14ac:dyDescent="0.2">
      <c r="B7" s="71" t="s">
        <v>52</v>
      </c>
      <c r="C7" s="72">
        <v>43098</v>
      </c>
      <c r="F7" s="70"/>
      <c r="I7" s="1" t="s">
        <v>51</v>
      </c>
    </row>
    <row r="8" spans="2:36" ht="23.25" customHeight="1" x14ac:dyDescent="0.2">
      <c r="B8" s="71" t="s">
        <v>50</v>
      </c>
      <c r="C8" s="66" t="s">
        <v>10</v>
      </c>
      <c r="F8" s="70"/>
      <c r="J8" s="1"/>
    </row>
    <row r="9" spans="2:36" x14ac:dyDescent="0.2">
      <c r="B9" s="65" t="s">
        <v>49</v>
      </c>
      <c r="C9" s="69">
        <v>4</v>
      </c>
      <c r="F9" s="63"/>
    </row>
    <row r="10" spans="2:36" x14ac:dyDescent="0.2">
      <c r="B10" s="65" t="s">
        <v>48</v>
      </c>
      <c r="C10" s="69" t="s">
        <v>47</v>
      </c>
      <c r="F10" s="63"/>
    </row>
    <row r="11" spans="2:36" x14ac:dyDescent="0.2">
      <c r="B11" s="65" t="s">
        <v>38</v>
      </c>
      <c r="C11" s="67">
        <f>+C21+W21+V32</f>
        <v>150001</v>
      </c>
      <c r="F11" s="63"/>
    </row>
    <row r="12" spans="2:36" x14ac:dyDescent="0.2">
      <c r="B12" s="65" t="s">
        <v>46</v>
      </c>
      <c r="C12" s="68"/>
      <c r="F12" s="63"/>
    </row>
    <row r="13" spans="2:36" x14ac:dyDescent="0.2">
      <c r="B13" s="65" t="s">
        <v>45</v>
      </c>
      <c r="C13" s="67" t="s">
        <v>44</v>
      </c>
      <c r="F13" s="63"/>
    </row>
    <row r="14" spans="2:36" s="2" customFormat="1" x14ac:dyDescent="0.2">
      <c r="B14" s="65" t="s">
        <v>43</v>
      </c>
      <c r="C14" s="66" t="s">
        <v>10</v>
      </c>
      <c r="D14" s="1"/>
      <c r="E14" s="1"/>
      <c r="F14" s="6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5" t="s">
        <v>42</v>
      </c>
      <c r="C15" s="66" t="s">
        <v>10</v>
      </c>
      <c r="D15" s="1"/>
      <c r="E15" s="1"/>
      <c r="F15" s="6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5" t="s">
        <v>40</v>
      </c>
      <c r="C16" s="64"/>
      <c r="D16" s="1"/>
      <c r="E16" s="1"/>
      <c r="F16" s="6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2"/>
      <c r="C17" s="61"/>
      <c r="D17" s="61"/>
      <c r="E17" s="61"/>
      <c r="F17" s="6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9" t="s">
        <v>41</v>
      </c>
      <c r="C20" s="80"/>
      <c r="D20" s="80"/>
      <c r="E20" s="80"/>
      <c r="F20" s="80"/>
      <c r="G20" s="80"/>
      <c r="H20" s="80"/>
      <c r="I20" s="80"/>
      <c r="J20" s="84"/>
      <c r="K20" s="56"/>
      <c r="L20" s="79" t="s">
        <v>40</v>
      </c>
      <c r="M20" s="80"/>
      <c r="N20" s="80"/>
      <c r="O20" s="80"/>
      <c r="P20" s="80"/>
      <c r="Q20" s="80"/>
      <c r="R20" s="80"/>
      <c r="S20" s="84"/>
      <c r="U20" s="76" t="s">
        <v>39</v>
      </c>
      <c r="V20" s="77"/>
      <c r="W20" s="77"/>
      <c r="X20" s="77"/>
      <c r="Y20" s="77"/>
      <c r="Z20" s="77"/>
      <c r="AA20" s="77"/>
      <c r="AB20" s="78"/>
    </row>
    <row r="21" spans="2:36" x14ac:dyDescent="0.2">
      <c r="B21" s="59" t="s">
        <v>38</v>
      </c>
      <c r="C21" s="58">
        <f>+F21*I21</f>
        <v>70000</v>
      </c>
      <c r="D21" s="25"/>
      <c r="E21" s="57" t="s">
        <v>37</v>
      </c>
      <c r="F21" s="58">
        <v>1000</v>
      </c>
      <c r="G21" s="25"/>
      <c r="H21" s="57" t="s">
        <v>21</v>
      </c>
      <c r="I21" s="25">
        <v>70</v>
      </c>
      <c r="J21" s="24"/>
      <c r="K21" s="56"/>
      <c r="L21" s="42"/>
      <c r="M21" s="28"/>
      <c r="N21" s="28"/>
      <c r="O21" s="41"/>
      <c r="P21" s="41"/>
      <c r="Q21" s="41"/>
      <c r="R21" s="41"/>
      <c r="S21" s="40"/>
      <c r="U21" s="79" t="s">
        <v>36</v>
      </c>
      <c r="V21" s="80"/>
      <c r="W21" s="28">
        <f>+Y21*AA21+9286</f>
        <v>65001</v>
      </c>
      <c r="X21" s="26" t="s">
        <v>35</v>
      </c>
      <c r="Y21" s="27">
        <v>11143</v>
      </c>
      <c r="Z21" s="26" t="s">
        <v>34</v>
      </c>
      <c r="AA21" s="25">
        <v>5</v>
      </c>
      <c r="AB21" s="24" t="s">
        <v>33</v>
      </c>
    </row>
    <row r="22" spans="2:36" ht="24" x14ac:dyDescent="0.2">
      <c r="B22" s="23" t="s">
        <v>8</v>
      </c>
      <c r="C22" s="22" t="s">
        <v>7</v>
      </c>
      <c r="D22" s="22" t="s">
        <v>6</v>
      </c>
      <c r="E22" s="23" t="s">
        <v>18</v>
      </c>
      <c r="F22" s="22" t="s">
        <v>5</v>
      </c>
      <c r="G22" s="23" t="s">
        <v>4</v>
      </c>
      <c r="H22" s="23" t="s">
        <v>3</v>
      </c>
      <c r="I22" s="22" t="s">
        <v>2</v>
      </c>
      <c r="J22" s="55" t="s">
        <v>1</v>
      </c>
      <c r="K22" s="54"/>
      <c r="L22" s="23" t="s">
        <v>8</v>
      </c>
      <c r="M22" s="52" t="s">
        <v>7</v>
      </c>
      <c r="N22" s="52" t="s">
        <v>6</v>
      </c>
      <c r="O22" s="52" t="s">
        <v>5</v>
      </c>
      <c r="P22" s="53" t="s">
        <v>4</v>
      </c>
      <c r="Q22" s="53" t="s">
        <v>3</v>
      </c>
      <c r="R22" s="52" t="s">
        <v>2</v>
      </c>
      <c r="S22" s="51" t="s">
        <v>1</v>
      </c>
      <c r="U22" s="23" t="s">
        <v>8</v>
      </c>
      <c r="V22" s="22" t="s">
        <v>7</v>
      </c>
      <c r="W22" s="22" t="s">
        <v>6</v>
      </c>
      <c r="X22" s="22" t="s">
        <v>5</v>
      </c>
      <c r="Y22" s="23" t="s">
        <v>4</v>
      </c>
      <c r="Z22" s="23" t="s">
        <v>3</v>
      </c>
      <c r="AA22" s="22" t="s">
        <v>2</v>
      </c>
      <c r="AB22" s="21" t="s">
        <v>1</v>
      </c>
    </row>
    <row r="23" spans="2:36" ht="12" customHeight="1" x14ac:dyDescent="0.2">
      <c r="B23" s="6">
        <v>1</v>
      </c>
      <c r="C23" s="10">
        <v>43146</v>
      </c>
      <c r="D23" s="8">
        <f t="shared" ref="D23:D33" si="0">+$F$21</f>
        <v>1000</v>
      </c>
      <c r="E23" s="8">
        <f>+C21-D23</f>
        <v>69000</v>
      </c>
      <c r="F23" s="11" t="s">
        <v>11</v>
      </c>
      <c r="G23" s="12">
        <v>43119</v>
      </c>
      <c r="H23" s="13" t="s">
        <v>15</v>
      </c>
      <c r="I23" s="11" t="s">
        <v>10</v>
      </c>
      <c r="J23" s="50" t="s">
        <v>32</v>
      </c>
      <c r="K23" s="48"/>
      <c r="L23" s="17">
        <v>1</v>
      </c>
      <c r="M23" s="12"/>
      <c r="N23" s="19"/>
      <c r="O23" s="11"/>
      <c r="P23" s="12"/>
      <c r="Q23" s="13"/>
      <c r="R23" s="11"/>
      <c r="S23" s="39"/>
      <c r="U23" s="6">
        <v>1</v>
      </c>
      <c r="V23" s="6">
        <v>2018</v>
      </c>
      <c r="W23" s="19">
        <v>11143</v>
      </c>
      <c r="X23" s="11" t="s">
        <v>11</v>
      </c>
      <c r="Y23" s="12">
        <v>43445</v>
      </c>
      <c r="Z23" s="13">
        <v>1034</v>
      </c>
      <c r="AA23" s="11" t="s">
        <v>10</v>
      </c>
      <c r="AB23" s="18" t="s">
        <v>31</v>
      </c>
    </row>
    <row r="24" spans="2:36" x14ac:dyDescent="0.2">
      <c r="B24" s="6">
        <v>2</v>
      </c>
      <c r="C24" s="10">
        <v>43174</v>
      </c>
      <c r="D24" s="8">
        <f t="shared" si="0"/>
        <v>1000</v>
      </c>
      <c r="E24" s="8">
        <f t="shared" ref="E24:E87" si="1">+E23-D24</f>
        <v>68000</v>
      </c>
      <c r="F24" s="11" t="s">
        <v>11</v>
      </c>
      <c r="G24" s="12">
        <v>43181</v>
      </c>
      <c r="H24" s="13" t="s">
        <v>30</v>
      </c>
      <c r="I24" s="11" t="s">
        <v>29</v>
      </c>
      <c r="J24" s="49"/>
      <c r="K24" s="48"/>
      <c r="L24" s="17">
        <v>2</v>
      </c>
      <c r="M24" s="12"/>
      <c r="N24" s="19"/>
      <c r="O24" s="11"/>
      <c r="P24" s="12"/>
      <c r="Q24" s="13"/>
      <c r="R24" s="11"/>
      <c r="S24" s="39"/>
      <c r="U24" s="6">
        <v>2</v>
      </c>
      <c r="V24" s="6">
        <v>2019</v>
      </c>
      <c r="W24" s="19">
        <f>57+11086</f>
        <v>11143</v>
      </c>
      <c r="X24" s="11" t="s">
        <v>11</v>
      </c>
      <c r="Y24" s="12" t="s">
        <v>28</v>
      </c>
      <c r="Z24" s="13" t="s">
        <v>27</v>
      </c>
      <c r="AA24" s="11" t="s">
        <v>10</v>
      </c>
      <c r="AB24" s="18" t="s">
        <v>26</v>
      </c>
    </row>
    <row r="25" spans="2:36" x14ac:dyDescent="0.2">
      <c r="B25" s="6">
        <v>3</v>
      </c>
      <c r="C25" s="10">
        <v>43205</v>
      </c>
      <c r="D25" s="8">
        <f t="shared" si="0"/>
        <v>1000</v>
      </c>
      <c r="E25" s="8">
        <f t="shared" si="1"/>
        <v>67000</v>
      </c>
      <c r="F25" s="11" t="s">
        <v>11</v>
      </c>
      <c r="G25" s="12">
        <v>43264</v>
      </c>
      <c r="H25" s="13" t="s">
        <v>25</v>
      </c>
      <c r="I25" s="11" t="s">
        <v>10</v>
      </c>
      <c r="J25" s="49"/>
      <c r="K25" s="48"/>
      <c r="L25" s="17">
        <v>3</v>
      </c>
      <c r="M25" s="12"/>
      <c r="N25" s="19"/>
      <c r="O25" s="11"/>
      <c r="P25" s="12"/>
      <c r="Q25" s="13"/>
      <c r="R25" s="11"/>
      <c r="S25" s="39"/>
      <c r="U25" s="6">
        <v>3</v>
      </c>
      <c r="V25" s="6">
        <v>2020</v>
      </c>
      <c r="W25" s="19"/>
      <c r="X25" s="11"/>
      <c r="Y25" s="12"/>
      <c r="Z25" s="13"/>
      <c r="AA25" s="11"/>
      <c r="AB25" s="18" t="s">
        <v>0</v>
      </c>
    </row>
    <row r="26" spans="2:36" x14ac:dyDescent="0.2">
      <c r="B26" s="6">
        <v>4</v>
      </c>
      <c r="C26" s="10">
        <v>43235</v>
      </c>
      <c r="D26" s="8">
        <f t="shared" si="0"/>
        <v>1000</v>
      </c>
      <c r="E26" s="8">
        <f t="shared" si="1"/>
        <v>66000</v>
      </c>
      <c r="F26" s="11" t="s">
        <v>11</v>
      </c>
      <c r="G26" s="12">
        <v>43264</v>
      </c>
      <c r="H26" s="13" t="s">
        <v>25</v>
      </c>
      <c r="I26" s="11" t="s">
        <v>10</v>
      </c>
      <c r="J26" s="4"/>
      <c r="L26" s="17">
        <v>4</v>
      </c>
      <c r="M26" s="12"/>
      <c r="N26" s="19"/>
      <c r="O26" s="11"/>
      <c r="P26" s="12"/>
      <c r="Q26" s="13"/>
      <c r="R26" s="11"/>
      <c r="S26" s="39"/>
      <c r="U26" s="6">
        <v>4</v>
      </c>
      <c r="V26" s="6">
        <v>2021</v>
      </c>
      <c r="W26" s="19"/>
      <c r="X26" s="11"/>
      <c r="Y26" s="12"/>
      <c r="Z26" s="13"/>
      <c r="AA26" s="11"/>
      <c r="AB26" s="18" t="s">
        <v>0</v>
      </c>
    </row>
    <row r="27" spans="2:36" x14ac:dyDescent="0.2">
      <c r="B27" s="6">
        <v>5</v>
      </c>
      <c r="C27" s="10">
        <v>43266</v>
      </c>
      <c r="D27" s="8">
        <f t="shared" si="0"/>
        <v>1000</v>
      </c>
      <c r="E27" s="8">
        <f t="shared" si="1"/>
        <v>65000</v>
      </c>
      <c r="F27" s="11" t="s">
        <v>11</v>
      </c>
      <c r="G27" s="12">
        <v>43264</v>
      </c>
      <c r="H27" s="13" t="s">
        <v>25</v>
      </c>
      <c r="I27" s="11" t="s">
        <v>10</v>
      </c>
      <c r="J27" s="49"/>
      <c r="K27" s="48"/>
      <c r="L27" s="17">
        <v>5</v>
      </c>
      <c r="M27" s="12"/>
      <c r="N27" s="19"/>
      <c r="O27" s="11"/>
      <c r="P27" s="12"/>
      <c r="Q27" s="13"/>
      <c r="R27" s="11"/>
      <c r="S27" s="39"/>
      <c r="U27" s="6">
        <v>5</v>
      </c>
      <c r="V27" s="6">
        <v>2022</v>
      </c>
      <c r="W27" s="19"/>
      <c r="X27" s="11"/>
      <c r="Y27" s="12"/>
      <c r="Z27" s="13"/>
      <c r="AA27" s="11"/>
      <c r="AB27" s="18" t="s">
        <v>0</v>
      </c>
    </row>
    <row r="28" spans="2:36" x14ac:dyDescent="0.2">
      <c r="B28" s="6">
        <v>6</v>
      </c>
      <c r="C28" s="10">
        <v>43296</v>
      </c>
      <c r="D28" s="8">
        <f t="shared" si="0"/>
        <v>1000</v>
      </c>
      <c r="E28" s="8">
        <f t="shared" si="1"/>
        <v>64000</v>
      </c>
      <c r="F28" s="11" t="s">
        <v>11</v>
      </c>
      <c r="G28" s="12">
        <v>43343</v>
      </c>
      <c r="H28" s="13" t="s">
        <v>24</v>
      </c>
      <c r="I28" s="11" t="s">
        <v>10</v>
      </c>
      <c r="J28" s="4"/>
      <c r="L28" s="17">
        <v>6</v>
      </c>
      <c r="M28" s="12"/>
      <c r="N28" s="19"/>
      <c r="O28" s="45"/>
      <c r="P28" s="47"/>
      <c r="Q28" s="46"/>
      <c r="R28" s="45"/>
      <c r="S28" s="39"/>
      <c r="U28" s="44"/>
      <c r="V28" s="44"/>
      <c r="W28" s="43"/>
    </row>
    <row r="29" spans="2:36" ht="12" customHeight="1" x14ac:dyDescent="0.2">
      <c r="B29" s="6">
        <v>7</v>
      </c>
      <c r="C29" s="10">
        <v>43327</v>
      </c>
      <c r="D29" s="8">
        <f t="shared" si="0"/>
        <v>1000</v>
      </c>
      <c r="E29" s="8">
        <f t="shared" si="1"/>
        <v>63000</v>
      </c>
      <c r="F29" s="11" t="s">
        <v>11</v>
      </c>
      <c r="G29" s="12">
        <v>43343</v>
      </c>
      <c r="H29" s="13" t="s">
        <v>24</v>
      </c>
      <c r="I29" s="11" t="s">
        <v>10</v>
      </c>
      <c r="J29" s="4"/>
      <c r="L29" s="17">
        <v>7</v>
      </c>
      <c r="M29" s="12"/>
      <c r="N29" s="19"/>
      <c r="O29" s="11"/>
      <c r="P29" s="12"/>
      <c r="Q29" s="13"/>
      <c r="R29" s="11"/>
      <c r="S29" s="39"/>
    </row>
    <row r="30" spans="2:36" x14ac:dyDescent="0.2">
      <c r="B30" s="6">
        <v>8</v>
      </c>
      <c r="C30" s="10">
        <v>43358</v>
      </c>
      <c r="D30" s="8">
        <f t="shared" si="0"/>
        <v>1000</v>
      </c>
      <c r="E30" s="8">
        <f t="shared" si="1"/>
        <v>62000</v>
      </c>
      <c r="F30" s="11" t="s">
        <v>11</v>
      </c>
      <c r="G30" s="12">
        <v>43445</v>
      </c>
      <c r="H30" s="6">
        <v>1034</v>
      </c>
      <c r="I30" s="11" t="s">
        <v>10</v>
      </c>
      <c r="J30" s="4"/>
      <c r="L30" s="17">
        <v>8</v>
      </c>
      <c r="M30" s="12"/>
      <c r="N30" s="19"/>
      <c r="O30" s="11"/>
      <c r="P30" s="12"/>
      <c r="Q30" s="13"/>
      <c r="R30" s="11"/>
      <c r="S30" s="39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43388</v>
      </c>
      <c r="D31" s="8">
        <f t="shared" si="0"/>
        <v>1000</v>
      </c>
      <c r="E31" s="8">
        <f t="shared" si="1"/>
        <v>61000</v>
      </c>
      <c r="F31" s="11" t="s">
        <v>11</v>
      </c>
      <c r="G31" s="12">
        <v>43445</v>
      </c>
      <c r="H31" s="6">
        <v>1034</v>
      </c>
      <c r="I31" s="11" t="s">
        <v>10</v>
      </c>
      <c r="J31" s="4"/>
      <c r="L31" s="17">
        <v>9</v>
      </c>
      <c r="M31" s="12"/>
      <c r="N31" s="19"/>
      <c r="O31" s="11"/>
      <c r="P31" s="12"/>
      <c r="Q31" s="13"/>
      <c r="R31" s="11"/>
      <c r="S31" s="39"/>
      <c r="U31" s="76" t="s">
        <v>23</v>
      </c>
      <c r="V31" s="77"/>
      <c r="W31" s="77"/>
      <c r="X31" s="77"/>
      <c r="Y31" s="77"/>
      <c r="Z31" s="77"/>
      <c r="AA31" s="77"/>
      <c r="AB31" s="77"/>
      <c r="AC31" s="78"/>
    </row>
    <row r="32" spans="2:36" x14ac:dyDescent="0.2">
      <c r="B32" s="6">
        <v>10</v>
      </c>
      <c r="C32" s="10">
        <v>43419</v>
      </c>
      <c r="D32" s="8">
        <f t="shared" si="0"/>
        <v>1000</v>
      </c>
      <c r="E32" s="8">
        <f t="shared" si="1"/>
        <v>60000</v>
      </c>
      <c r="F32" s="11" t="s">
        <v>11</v>
      </c>
      <c r="G32" s="12">
        <v>43445</v>
      </c>
      <c r="H32" s="6">
        <v>1034</v>
      </c>
      <c r="I32" s="11" t="s">
        <v>10</v>
      </c>
      <c r="J32" s="4"/>
      <c r="L32" s="17">
        <v>10</v>
      </c>
      <c r="M32" s="12"/>
      <c r="N32" s="19"/>
      <c r="O32" s="11"/>
      <c r="P32" s="12"/>
      <c r="Q32" s="13"/>
      <c r="R32" s="11"/>
      <c r="S32" s="39"/>
      <c r="U32" s="42" t="s">
        <v>22</v>
      </c>
      <c r="V32" s="28">
        <v>15000</v>
      </c>
      <c r="W32" s="28"/>
      <c r="X32" s="28"/>
      <c r="Y32" s="41" t="s">
        <v>21</v>
      </c>
      <c r="Z32" s="41"/>
      <c r="AA32" s="41"/>
      <c r="AB32" s="41"/>
      <c r="AC32" s="40" t="s">
        <v>20</v>
      </c>
    </row>
    <row r="33" spans="2:29" ht="36" x14ac:dyDescent="0.2">
      <c r="B33" s="6">
        <v>11</v>
      </c>
      <c r="C33" s="10">
        <v>43449</v>
      </c>
      <c r="D33" s="8">
        <f t="shared" si="0"/>
        <v>1000</v>
      </c>
      <c r="E33" s="8">
        <f t="shared" si="1"/>
        <v>59000</v>
      </c>
      <c r="F33" s="11" t="s">
        <v>11</v>
      </c>
      <c r="G33" s="12">
        <v>43445</v>
      </c>
      <c r="H33" s="6">
        <v>1034</v>
      </c>
      <c r="I33" s="11" t="s">
        <v>10</v>
      </c>
      <c r="J33" s="4" t="s">
        <v>19</v>
      </c>
      <c r="L33" s="17">
        <v>11</v>
      </c>
      <c r="M33" s="12"/>
      <c r="N33" s="19"/>
      <c r="O33" s="11"/>
      <c r="P33" s="12"/>
      <c r="Q33" s="13"/>
      <c r="R33" s="11"/>
      <c r="S33" s="39"/>
      <c r="U33" s="23" t="s">
        <v>8</v>
      </c>
      <c r="V33" s="22" t="s">
        <v>7</v>
      </c>
      <c r="W33" s="22" t="s">
        <v>6</v>
      </c>
      <c r="X33" s="23" t="s">
        <v>18</v>
      </c>
      <c r="Y33" s="22" t="s">
        <v>5</v>
      </c>
      <c r="Z33" s="23" t="s">
        <v>4</v>
      </c>
      <c r="AA33" s="23" t="s">
        <v>3</v>
      </c>
      <c r="AB33" s="22" t="s">
        <v>2</v>
      </c>
      <c r="AC33" s="21" t="s">
        <v>1</v>
      </c>
    </row>
    <row r="34" spans="2:29" x14ac:dyDescent="0.2">
      <c r="B34" s="6">
        <v>12</v>
      </c>
      <c r="C34" s="10">
        <v>43480</v>
      </c>
      <c r="D34" s="8">
        <v>1000</v>
      </c>
      <c r="E34" s="8">
        <f t="shared" si="1"/>
        <v>58000</v>
      </c>
      <c r="F34" s="11" t="s">
        <v>11</v>
      </c>
      <c r="G34" s="12">
        <v>43672</v>
      </c>
      <c r="H34" s="6">
        <v>1946</v>
      </c>
      <c r="I34" s="11" t="s">
        <v>10</v>
      </c>
      <c r="J34" s="4"/>
      <c r="L34" s="17">
        <v>12</v>
      </c>
      <c r="M34" s="12"/>
      <c r="N34" s="20"/>
      <c r="O34" s="15"/>
      <c r="P34" s="12"/>
      <c r="Q34" s="13"/>
      <c r="R34" s="15"/>
      <c r="S34" s="39"/>
      <c r="U34" s="37">
        <v>1</v>
      </c>
      <c r="V34" s="35">
        <v>43098</v>
      </c>
      <c r="W34" s="36">
        <v>5000</v>
      </c>
      <c r="X34" s="36">
        <f>+V32-W34</f>
        <v>10000</v>
      </c>
      <c r="Y34" s="29" t="s">
        <v>11</v>
      </c>
      <c r="Z34" s="38">
        <v>43098</v>
      </c>
      <c r="AA34" s="34" t="s">
        <v>17</v>
      </c>
      <c r="AB34" s="29" t="s">
        <v>10</v>
      </c>
      <c r="AC34" s="18"/>
    </row>
    <row r="35" spans="2:29" x14ac:dyDescent="0.2">
      <c r="B35" s="6">
        <v>13</v>
      </c>
      <c r="C35" s="10">
        <v>43511</v>
      </c>
      <c r="D35" s="8">
        <f t="shared" ref="D35:D53" si="2">+$F$21</f>
        <v>1000</v>
      </c>
      <c r="E35" s="8">
        <f t="shared" si="1"/>
        <v>57000</v>
      </c>
      <c r="F35" s="11" t="s">
        <v>11</v>
      </c>
      <c r="G35" s="12">
        <v>43672</v>
      </c>
      <c r="H35" s="6">
        <v>1946</v>
      </c>
      <c r="I35" s="11" t="s">
        <v>10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  <c r="U35" s="37">
        <v>2</v>
      </c>
      <c r="V35" s="35" t="s">
        <v>16</v>
      </c>
      <c r="W35" s="36">
        <v>10000</v>
      </c>
      <c r="X35" s="36">
        <f>+X34-W35</f>
        <v>0</v>
      </c>
      <c r="Y35" s="29" t="s">
        <v>11</v>
      </c>
      <c r="Z35" s="35">
        <v>43119</v>
      </c>
      <c r="AA35" s="34" t="s">
        <v>15</v>
      </c>
      <c r="AB35" s="29" t="s">
        <v>10</v>
      </c>
      <c r="AC35" s="18" t="s">
        <v>14</v>
      </c>
    </row>
    <row r="36" spans="2:29" x14ac:dyDescent="0.2">
      <c r="B36" s="6">
        <v>14</v>
      </c>
      <c r="C36" s="10">
        <v>43539</v>
      </c>
      <c r="D36" s="8">
        <f t="shared" si="2"/>
        <v>1000</v>
      </c>
      <c r="E36" s="8">
        <f t="shared" si="1"/>
        <v>56000</v>
      </c>
      <c r="F36" s="11" t="s">
        <v>11</v>
      </c>
      <c r="G36" s="12">
        <v>43672</v>
      </c>
      <c r="H36" s="6">
        <v>1946</v>
      </c>
      <c r="I36" s="11" t="s">
        <v>10</v>
      </c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37">
        <v>3</v>
      </c>
      <c r="V36" s="35"/>
      <c r="W36" s="36"/>
      <c r="X36" s="36"/>
      <c r="Y36" s="29"/>
      <c r="Z36" s="35"/>
      <c r="AA36" s="37"/>
      <c r="AB36" s="29"/>
      <c r="AC36" s="18"/>
    </row>
    <row r="37" spans="2:29" x14ac:dyDescent="0.2">
      <c r="B37" s="6">
        <v>15</v>
      </c>
      <c r="C37" s="10">
        <v>43570</v>
      </c>
      <c r="D37" s="8">
        <f t="shared" si="2"/>
        <v>1000</v>
      </c>
      <c r="E37" s="8">
        <f t="shared" si="1"/>
        <v>55000</v>
      </c>
      <c r="F37" s="11" t="s">
        <v>11</v>
      </c>
      <c r="G37" s="12">
        <v>43672</v>
      </c>
      <c r="H37" s="6">
        <v>1946</v>
      </c>
      <c r="I37" s="11" t="s">
        <v>10</v>
      </c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37">
        <v>4</v>
      </c>
      <c r="V37" s="35"/>
      <c r="W37" s="36"/>
      <c r="X37" s="36"/>
      <c r="Y37" s="29"/>
      <c r="Z37" s="35"/>
      <c r="AA37" s="34"/>
      <c r="AB37" s="29"/>
      <c r="AC37" s="18"/>
    </row>
    <row r="38" spans="2:29" x14ac:dyDescent="0.2">
      <c r="B38" s="6">
        <v>16</v>
      </c>
      <c r="C38" s="10">
        <v>43600</v>
      </c>
      <c r="D38" s="8">
        <f t="shared" si="2"/>
        <v>1000</v>
      </c>
      <c r="E38" s="8">
        <f t="shared" si="1"/>
        <v>54000</v>
      </c>
      <c r="F38" s="11" t="s">
        <v>11</v>
      </c>
      <c r="G38" s="12">
        <v>43672</v>
      </c>
      <c r="H38" s="6">
        <v>1946</v>
      </c>
      <c r="I38" s="11" t="s">
        <v>10</v>
      </c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37">
        <v>5</v>
      </c>
      <c r="V38" s="35"/>
      <c r="W38" s="36"/>
      <c r="X38" s="36"/>
      <c r="Y38" s="29"/>
      <c r="Z38" s="35"/>
      <c r="AA38" s="34"/>
      <c r="AB38" s="29"/>
      <c r="AC38" s="18"/>
    </row>
    <row r="39" spans="2:29" x14ac:dyDescent="0.2">
      <c r="B39" s="6">
        <v>17</v>
      </c>
      <c r="C39" s="10">
        <v>43631</v>
      </c>
      <c r="D39" s="8">
        <f t="shared" si="2"/>
        <v>1000</v>
      </c>
      <c r="E39" s="8">
        <f t="shared" si="1"/>
        <v>53000</v>
      </c>
      <c r="F39" s="11" t="s">
        <v>11</v>
      </c>
      <c r="G39" s="12">
        <v>43672</v>
      </c>
      <c r="H39" s="6">
        <v>1946</v>
      </c>
      <c r="I39" s="11" t="s">
        <v>10</v>
      </c>
      <c r="J39" s="4"/>
      <c r="L39" s="17">
        <v>17</v>
      </c>
      <c r="M39" s="12"/>
      <c r="N39" s="20"/>
      <c r="O39" s="11"/>
      <c r="P39" s="12"/>
      <c r="Q39" s="13"/>
      <c r="R39" s="11"/>
      <c r="S39" s="14"/>
      <c r="U39" s="33">
        <v>6</v>
      </c>
      <c r="V39" s="31"/>
      <c r="W39" s="32"/>
      <c r="X39" s="32"/>
      <c r="Y39" s="29"/>
      <c r="Z39" s="31"/>
      <c r="AA39" s="30"/>
      <c r="AB39" s="29"/>
      <c r="AC39" s="18"/>
    </row>
    <row r="40" spans="2:29" x14ac:dyDescent="0.2">
      <c r="B40" s="6">
        <v>18</v>
      </c>
      <c r="C40" s="10">
        <v>43661</v>
      </c>
      <c r="D40" s="8">
        <f t="shared" si="2"/>
        <v>1000</v>
      </c>
      <c r="E40" s="8">
        <f t="shared" si="1"/>
        <v>52000</v>
      </c>
      <c r="F40" s="11" t="s">
        <v>11</v>
      </c>
      <c r="G40" s="12">
        <v>43672</v>
      </c>
      <c r="H40" s="6">
        <v>1946</v>
      </c>
      <c r="I40" s="11" t="s">
        <v>10</v>
      </c>
      <c r="J40" s="4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x14ac:dyDescent="0.2">
      <c r="B41" s="6">
        <v>19</v>
      </c>
      <c r="C41" s="10">
        <v>43692</v>
      </c>
      <c r="D41" s="8">
        <f t="shared" si="2"/>
        <v>1000</v>
      </c>
      <c r="E41" s="8">
        <f t="shared" si="1"/>
        <v>51000</v>
      </c>
      <c r="F41" s="11" t="s">
        <v>11</v>
      </c>
      <c r="G41" s="12">
        <v>43672</v>
      </c>
      <c r="H41" s="6">
        <v>1946</v>
      </c>
      <c r="I41" s="11" t="s">
        <v>10</v>
      </c>
      <c r="J41" s="4"/>
      <c r="L41" s="17">
        <v>19</v>
      </c>
      <c r="M41" s="12"/>
      <c r="N41" s="20"/>
      <c r="O41" s="11"/>
      <c r="P41" s="12"/>
      <c r="Q41" s="13"/>
      <c r="R41" s="11"/>
      <c r="S41" s="14"/>
    </row>
    <row r="42" spans="2:29" x14ac:dyDescent="0.2">
      <c r="B42" s="6">
        <v>20</v>
      </c>
      <c r="C42" s="10">
        <v>43723</v>
      </c>
      <c r="D42" s="8">
        <f t="shared" si="2"/>
        <v>1000</v>
      </c>
      <c r="E42" s="8">
        <f t="shared" si="1"/>
        <v>50000</v>
      </c>
      <c r="F42" s="11" t="s">
        <v>11</v>
      </c>
      <c r="G42" s="12">
        <v>43810</v>
      </c>
      <c r="H42" s="6">
        <v>1947</v>
      </c>
      <c r="I42" s="11" t="s">
        <v>10</v>
      </c>
      <c r="J42" s="4" t="s">
        <v>13</v>
      </c>
      <c r="L42" s="17">
        <v>20</v>
      </c>
      <c r="M42" s="12"/>
      <c r="N42" s="20"/>
      <c r="O42" s="11"/>
      <c r="P42" s="12"/>
      <c r="Q42" s="13"/>
      <c r="R42" s="11"/>
      <c r="S42" s="14"/>
      <c r="U42" s="76" t="s">
        <v>12</v>
      </c>
      <c r="V42" s="77"/>
      <c r="W42" s="77"/>
      <c r="X42" s="77"/>
      <c r="Y42" s="77"/>
      <c r="Z42" s="77"/>
      <c r="AA42" s="77"/>
      <c r="AB42" s="78"/>
    </row>
    <row r="43" spans="2:29" x14ac:dyDescent="0.2">
      <c r="B43" s="6">
        <v>21</v>
      </c>
      <c r="C43" s="10">
        <v>43753</v>
      </c>
      <c r="D43" s="8">
        <f t="shared" si="2"/>
        <v>1000</v>
      </c>
      <c r="E43" s="8">
        <f t="shared" si="1"/>
        <v>49000</v>
      </c>
      <c r="F43" s="11" t="s">
        <v>11</v>
      </c>
      <c r="G43" s="12">
        <v>43810</v>
      </c>
      <c r="H43" s="6">
        <v>1947</v>
      </c>
      <c r="I43" s="11" t="s">
        <v>10</v>
      </c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79"/>
      <c r="V43" s="80"/>
      <c r="W43" s="28"/>
      <c r="X43" s="26"/>
      <c r="Y43" s="27"/>
      <c r="Z43" s="26"/>
      <c r="AA43" s="25"/>
      <c r="AB43" s="24"/>
    </row>
    <row r="44" spans="2:29" ht="24" x14ac:dyDescent="0.2">
      <c r="B44" s="6">
        <v>22</v>
      </c>
      <c r="C44" s="10">
        <v>43784</v>
      </c>
      <c r="D44" s="8">
        <f t="shared" si="2"/>
        <v>1000</v>
      </c>
      <c r="E44" s="8">
        <f t="shared" si="1"/>
        <v>48000</v>
      </c>
      <c r="F44" s="11" t="s">
        <v>11</v>
      </c>
      <c r="G44" s="12">
        <v>43810</v>
      </c>
      <c r="H44" s="6">
        <v>1947</v>
      </c>
      <c r="I44" s="11" t="s">
        <v>10</v>
      </c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23" t="s">
        <v>8</v>
      </c>
      <c r="V44" s="22" t="s">
        <v>7</v>
      </c>
      <c r="W44" s="22" t="s">
        <v>6</v>
      </c>
      <c r="X44" s="22" t="s">
        <v>5</v>
      </c>
      <c r="Y44" s="23" t="s">
        <v>4</v>
      </c>
      <c r="Z44" s="23" t="s">
        <v>3</v>
      </c>
      <c r="AA44" s="22" t="s">
        <v>2</v>
      </c>
      <c r="AB44" s="21" t="s">
        <v>1</v>
      </c>
    </row>
    <row r="45" spans="2:29" x14ac:dyDescent="0.2">
      <c r="B45" s="6">
        <v>23</v>
      </c>
      <c r="C45" s="10">
        <v>43814</v>
      </c>
      <c r="D45" s="8">
        <f t="shared" si="2"/>
        <v>1000</v>
      </c>
      <c r="E45" s="8">
        <f t="shared" si="1"/>
        <v>47000</v>
      </c>
      <c r="F45" s="11" t="s">
        <v>11</v>
      </c>
      <c r="G45" s="12">
        <v>43810</v>
      </c>
      <c r="H45" s="6">
        <v>1947</v>
      </c>
      <c r="I45" s="11" t="s">
        <v>10</v>
      </c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37">
        <v>24</v>
      </c>
      <c r="C46" s="10">
        <v>43845</v>
      </c>
      <c r="D46" s="8">
        <f t="shared" si="2"/>
        <v>1000</v>
      </c>
      <c r="E46" s="8">
        <f t="shared" si="1"/>
        <v>46000</v>
      </c>
      <c r="F46" s="11" t="s">
        <v>11</v>
      </c>
      <c r="G46" s="12">
        <v>44041</v>
      </c>
      <c r="H46" s="6">
        <v>2584</v>
      </c>
      <c r="I46" s="11" t="s">
        <v>10</v>
      </c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37">
        <v>25</v>
      </c>
      <c r="C47" s="10">
        <v>43876</v>
      </c>
      <c r="D47" s="8">
        <f t="shared" si="2"/>
        <v>1000</v>
      </c>
      <c r="E47" s="8">
        <f t="shared" si="1"/>
        <v>45000</v>
      </c>
      <c r="F47" s="11" t="s">
        <v>11</v>
      </c>
      <c r="G47" s="12">
        <v>44041</v>
      </c>
      <c r="H47" s="6">
        <v>2584</v>
      </c>
      <c r="I47" s="11" t="s">
        <v>10</v>
      </c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37">
        <v>26</v>
      </c>
      <c r="C48" s="10">
        <v>43905</v>
      </c>
      <c r="D48" s="8">
        <f t="shared" si="2"/>
        <v>1000</v>
      </c>
      <c r="E48" s="8">
        <f t="shared" si="1"/>
        <v>44000</v>
      </c>
      <c r="F48" s="11" t="s">
        <v>11</v>
      </c>
      <c r="G48" s="12">
        <v>44041</v>
      </c>
      <c r="H48" s="6">
        <v>2584</v>
      </c>
      <c r="I48" s="11" t="s">
        <v>10</v>
      </c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37">
        <v>27</v>
      </c>
      <c r="C49" s="10">
        <v>43936</v>
      </c>
      <c r="D49" s="8">
        <f t="shared" si="2"/>
        <v>1000</v>
      </c>
      <c r="E49" s="8">
        <f t="shared" si="1"/>
        <v>43000</v>
      </c>
      <c r="F49" s="11" t="s">
        <v>11</v>
      </c>
      <c r="G49" s="12">
        <v>44041</v>
      </c>
      <c r="H49" s="6">
        <v>2584</v>
      </c>
      <c r="I49" s="11" t="s">
        <v>10</v>
      </c>
      <c r="J49" s="4"/>
      <c r="L49" s="17">
        <v>27</v>
      </c>
      <c r="M49" s="12"/>
      <c r="N49" s="2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37">
        <v>28</v>
      </c>
      <c r="C50" s="10">
        <v>43966</v>
      </c>
      <c r="D50" s="8">
        <f t="shared" si="2"/>
        <v>1000</v>
      </c>
      <c r="E50" s="8">
        <f t="shared" si="1"/>
        <v>42000</v>
      </c>
      <c r="F50" s="11" t="s">
        <v>11</v>
      </c>
      <c r="G50" s="12">
        <v>44041</v>
      </c>
      <c r="H50" s="6">
        <v>2584</v>
      </c>
      <c r="I50" s="11" t="s">
        <v>10</v>
      </c>
      <c r="J50" s="4"/>
      <c r="L50" s="17">
        <v>28</v>
      </c>
      <c r="M50" s="12"/>
      <c r="N50" s="20"/>
      <c r="O50" s="15"/>
      <c r="P50" s="12"/>
      <c r="Q50" s="13"/>
      <c r="R50" s="15"/>
      <c r="S50" s="14"/>
    </row>
    <row r="51" spans="2:28" x14ac:dyDescent="0.2">
      <c r="B51" s="37">
        <v>29</v>
      </c>
      <c r="C51" s="10">
        <v>43997</v>
      </c>
      <c r="D51" s="8">
        <f t="shared" si="2"/>
        <v>1000</v>
      </c>
      <c r="E51" s="8">
        <f t="shared" si="1"/>
        <v>41000</v>
      </c>
      <c r="F51" s="11" t="s">
        <v>11</v>
      </c>
      <c r="G51" s="12">
        <v>44041</v>
      </c>
      <c r="H51" s="6">
        <v>2584</v>
      </c>
      <c r="I51" s="11" t="s">
        <v>10</v>
      </c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76" t="s">
        <v>9</v>
      </c>
      <c r="V51" s="77"/>
      <c r="W51" s="77"/>
      <c r="X51" s="77"/>
      <c r="Y51" s="77"/>
      <c r="Z51" s="77"/>
      <c r="AA51" s="77"/>
      <c r="AB51" s="78"/>
    </row>
    <row r="52" spans="2:28" x14ac:dyDescent="0.2">
      <c r="B52" s="37">
        <v>30</v>
      </c>
      <c r="C52" s="10">
        <v>44027</v>
      </c>
      <c r="D52" s="8">
        <f t="shared" si="2"/>
        <v>1000</v>
      </c>
      <c r="E52" s="8">
        <f t="shared" si="1"/>
        <v>40000</v>
      </c>
      <c r="F52" s="11" t="s">
        <v>11</v>
      </c>
      <c r="G52" s="12">
        <v>44041</v>
      </c>
      <c r="H52" s="6">
        <v>2584</v>
      </c>
      <c r="I52" s="11" t="s">
        <v>10</v>
      </c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79"/>
      <c r="V52" s="80"/>
      <c r="W52" s="28"/>
      <c r="X52" s="26"/>
      <c r="Y52" s="27"/>
      <c r="Z52" s="26"/>
      <c r="AA52" s="25"/>
      <c r="AB52" s="24"/>
    </row>
    <row r="53" spans="2:28" ht="24" x14ac:dyDescent="0.2">
      <c r="B53" s="37">
        <v>31</v>
      </c>
      <c r="C53" s="10">
        <v>44058</v>
      </c>
      <c r="D53" s="8">
        <f t="shared" si="2"/>
        <v>1000</v>
      </c>
      <c r="E53" s="8">
        <f t="shared" si="1"/>
        <v>39000</v>
      </c>
      <c r="F53" s="11" t="s">
        <v>11</v>
      </c>
      <c r="G53" s="12">
        <v>44041</v>
      </c>
      <c r="H53" s="6">
        <v>2584</v>
      </c>
      <c r="I53" s="11" t="s">
        <v>10</v>
      </c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23" t="s">
        <v>8</v>
      </c>
      <c r="V53" s="22" t="s">
        <v>7</v>
      </c>
      <c r="W53" s="22" t="s">
        <v>6</v>
      </c>
      <c r="X53" s="22" t="s">
        <v>5</v>
      </c>
      <c r="Y53" s="23" t="s">
        <v>4</v>
      </c>
      <c r="Z53" s="23" t="s">
        <v>3</v>
      </c>
      <c r="AA53" s="22" t="s">
        <v>2</v>
      </c>
      <c r="AB53" s="21" t="s">
        <v>1</v>
      </c>
    </row>
    <row r="54" spans="2:28" x14ac:dyDescent="0.2">
      <c r="B54" s="6">
        <v>32</v>
      </c>
      <c r="C54" s="10">
        <v>44089</v>
      </c>
      <c r="D54" s="8"/>
      <c r="E54" s="8">
        <f t="shared" si="1"/>
        <v>39000</v>
      </c>
      <c r="F54" s="11"/>
      <c r="G54" s="12"/>
      <c r="H54" s="6"/>
      <c r="I54" s="11"/>
      <c r="J54" s="4" t="s">
        <v>0</v>
      </c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44119</v>
      </c>
      <c r="D55" s="8"/>
      <c r="E55" s="8">
        <f t="shared" si="1"/>
        <v>39000</v>
      </c>
      <c r="F55" s="11"/>
      <c r="G55" s="12"/>
      <c r="H55" s="6"/>
      <c r="I55" s="11"/>
      <c r="J55" s="4" t="s">
        <v>0</v>
      </c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44150</v>
      </c>
      <c r="D56" s="8"/>
      <c r="E56" s="8">
        <f t="shared" si="1"/>
        <v>39000</v>
      </c>
      <c r="F56" s="11"/>
      <c r="G56" s="12"/>
      <c r="H56" s="6"/>
      <c r="I56" s="11"/>
      <c r="J56" s="4" t="s">
        <v>0</v>
      </c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44180</v>
      </c>
      <c r="D57" s="8"/>
      <c r="E57" s="8">
        <f t="shared" si="1"/>
        <v>39000</v>
      </c>
      <c r="F57" s="11"/>
      <c r="G57" s="12"/>
      <c r="H57" s="6"/>
      <c r="I57" s="11"/>
      <c r="J57" s="4" t="s">
        <v>0</v>
      </c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44211</v>
      </c>
      <c r="D58" s="8"/>
      <c r="E58" s="8">
        <f t="shared" si="1"/>
        <v>39000</v>
      </c>
      <c r="F58" s="11"/>
      <c r="G58" s="12"/>
      <c r="H58" s="6"/>
      <c r="I58" s="11"/>
      <c r="J58" s="4" t="s">
        <v>0</v>
      </c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44242</v>
      </c>
      <c r="D59" s="8"/>
      <c r="E59" s="8">
        <f t="shared" si="1"/>
        <v>39000</v>
      </c>
      <c r="F59" s="11"/>
      <c r="G59" s="12"/>
      <c r="H59" s="6"/>
      <c r="I59" s="11"/>
      <c r="J59" s="4" t="s">
        <v>0</v>
      </c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44270</v>
      </c>
      <c r="D60" s="8"/>
      <c r="E60" s="8">
        <f t="shared" si="1"/>
        <v>39000</v>
      </c>
      <c r="F60" s="11"/>
      <c r="G60" s="12"/>
      <c r="H60" s="6"/>
      <c r="I60" s="11"/>
      <c r="J60" s="4" t="s">
        <v>0</v>
      </c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44301</v>
      </c>
      <c r="D61" s="8"/>
      <c r="E61" s="8">
        <f t="shared" si="1"/>
        <v>39000</v>
      </c>
      <c r="F61" s="11"/>
      <c r="G61" s="12"/>
      <c r="H61" s="6"/>
      <c r="I61" s="11"/>
      <c r="J61" s="4" t="s">
        <v>0</v>
      </c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44331</v>
      </c>
      <c r="D62" s="8"/>
      <c r="E62" s="8">
        <f t="shared" si="1"/>
        <v>39000</v>
      </c>
      <c r="F62" s="11"/>
      <c r="G62" s="12"/>
      <c r="H62" s="6"/>
      <c r="I62" s="11"/>
      <c r="J62" s="4" t="s">
        <v>0</v>
      </c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44362</v>
      </c>
      <c r="D63" s="8"/>
      <c r="E63" s="8">
        <f t="shared" si="1"/>
        <v>39000</v>
      </c>
      <c r="F63" s="11"/>
      <c r="G63" s="12"/>
      <c r="H63" s="6"/>
      <c r="I63" s="11"/>
      <c r="J63" s="4" t="s">
        <v>0</v>
      </c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44392</v>
      </c>
      <c r="D64" s="8"/>
      <c r="E64" s="8">
        <f t="shared" si="1"/>
        <v>39000</v>
      </c>
      <c r="F64" s="11"/>
      <c r="G64" s="12"/>
      <c r="H64" s="6"/>
      <c r="I64" s="11"/>
      <c r="J64" s="4" t="s">
        <v>0</v>
      </c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44423</v>
      </c>
      <c r="D65" s="8"/>
      <c r="E65" s="8">
        <f t="shared" si="1"/>
        <v>39000</v>
      </c>
      <c r="F65" s="11"/>
      <c r="G65" s="12"/>
      <c r="H65" s="6"/>
      <c r="I65" s="11"/>
      <c r="J65" s="4" t="s">
        <v>0</v>
      </c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44454</v>
      </c>
      <c r="D66" s="8"/>
      <c r="E66" s="8">
        <f t="shared" si="1"/>
        <v>39000</v>
      </c>
      <c r="F66" s="11"/>
      <c r="G66" s="12"/>
      <c r="H66" s="6"/>
      <c r="I66" s="11"/>
      <c r="J66" s="4" t="s">
        <v>0</v>
      </c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44484</v>
      </c>
      <c r="D67" s="8"/>
      <c r="E67" s="8">
        <f t="shared" si="1"/>
        <v>39000</v>
      </c>
      <c r="F67" s="11"/>
      <c r="G67" s="12"/>
      <c r="H67" s="6"/>
      <c r="I67" s="11"/>
      <c r="J67" s="4" t="s">
        <v>0</v>
      </c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44515</v>
      </c>
      <c r="D68" s="8"/>
      <c r="E68" s="8">
        <f t="shared" si="1"/>
        <v>39000</v>
      </c>
      <c r="F68" s="11"/>
      <c r="G68" s="12"/>
      <c r="H68" s="6"/>
      <c r="I68" s="11"/>
      <c r="J68" s="4" t="s">
        <v>0</v>
      </c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44545</v>
      </c>
      <c r="D69" s="8"/>
      <c r="E69" s="8">
        <f t="shared" si="1"/>
        <v>39000</v>
      </c>
      <c r="F69" s="11"/>
      <c r="G69" s="12"/>
      <c r="H69" s="6"/>
      <c r="I69" s="11"/>
      <c r="J69" s="4" t="s">
        <v>0</v>
      </c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44576</v>
      </c>
      <c r="D70" s="8"/>
      <c r="E70" s="8">
        <f t="shared" si="1"/>
        <v>39000</v>
      </c>
      <c r="F70" s="11"/>
      <c r="G70" s="12"/>
      <c r="H70" s="6"/>
      <c r="I70" s="11"/>
      <c r="J70" s="4" t="s">
        <v>0</v>
      </c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44607</v>
      </c>
      <c r="D71" s="8"/>
      <c r="E71" s="8">
        <f t="shared" si="1"/>
        <v>39000</v>
      </c>
      <c r="F71" s="11"/>
      <c r="G71" s="12"/>
      <c r="H71" s="6"/>
      <c r="I71" s="11"/>
      <c r="J71" s="4" t="s">
        <v>0</v>
      </c>
    </row>
    <row r="72" spans="2:19" x14ac:dyDescent="0.2">
      <c r="B72" s="6">
        <v>50</v>
      </c>
      <c r="C72" s="10">
        <v>44635</v>
      </c>
      <c r="D72" s="8"/>
      <c r="E72" s="8">
        <f t="shared" si="1"/>
        <v>39000</v>
      </c>
      <c r="F72" s="11"/>
      <c r="G72" s="12"/>
      <c r="H72" s="6"/>
      <c r="I72" s="11"/>
      <c r="J72" s="4" t="s">
        <v>0</v>
      </c>
    </row>
    <row r="73" spans="2:19" x14ac:dyDescent="0.2">
      <c r="B73" s="6">
        <v>51</v>
      </c>
      <c r="C73" s="10">
        <v>44666</v>
      </c>
      <c r="D73" s="8"/>
      <c r="E73" s="8">
        <f t="shared" si="1"/>
        <v>39000</v>
      </c>
      <c r="F73" s="11"/>
      <c r="G73" s="12"/>
      <c r="H73" s="13"/>
      <c r="I73" s="11"/>
      <c r="J73" s="4" t="s">
        <v>0</v>
      </c>
    </row>
    <row r="74" spans="2:19" x14ac:dyDescent="0.2">
      <c r="B74" s="6">
        <v>52</v>
      </c>
      <c r="C74" s="10">
        <v>44696</v>
      </c>
      <c r="D74" s="8"/>
      <c r="E74" s="8">
        <f t="shared" si="1"/>
        <v>39000</v>
      </c>
      <c r="F74" s="11"/>
      <c r="G74" s="12"/>
      <c r="H74" s="13"/>
      <c r="I74" s="11"/>
      <c r="J74" s="4" t="s">
        <v>0</v>
      </c>
    </row>
    <row r="75" spans="2:19" x14ac:dyDescent="0.2">
      <c r="B75" s="6">
        <v>53</v>
      </c>
      <c r="C75" s="10">
        <v>44727</v>
      </c>
      <c r="D75" s="8"/>
      <c r="E75" s="8">
        <f t="shared" si="1"/>
        <v>39000</v>
      </c>
      <c r="F75" s="11"/>
      <c r="G75" s="12"/>
      <c r="H75" s="13"/>
      <c r="I75" s="11"/>
      <c r="J75" s="4" t="s">
        <v>0</v>
      </c>
    </row>
    <row r="76" spans="2:19" x14ac:dyDescent="0.2">
      <c r="B76" s="6">
        <v>54</v>
      </c>
      <c r="C76" s="10">
        <v>44757</v>
      </c>
      <c r="D76" s="8"/>
      <c r="E76" s="8">
        <f t="shared" si="1"/>
        <v>39000</v>
      </c>
      <c r="F76" s="11"/>
      <c r="G76" s="12"/>
      <c r="H76" s="13"/>
      <c r="I76" s="11"/>
      <c r="J76" s="4" t="s">
        <v>0</v>
      </c>
    </row>
    <row r="77" spans="2:19" x14ac:dyDescent="0.2">
      <c r="B77" s="6">
        <v>55</v>
      </c>
      <c r="C77" s="10">
        <v>44788</v>
      </c>
      <c r="D77" s="8"/>
      <c r="E77" s="8">
        <f t="shared" si="1"/>
        <v>39000</v>
      </c>
      <c r="F77" s="11"/>
      <c r="G77" s="12"/>
      <c r="H77" s="13"/>
      <c r="I77" s="11"/>
      <c r="J77" s="4" t="s">
        <v>0</v>
      </c>
    </row>
    <row r="78" spans="2:19" x14ac:dyDescent="0.2">
      <c r="B78" s="6">
        <v>56</v>
      </c>
      <c r="C78" s="10">
        <v>44819</v>
      </c>
      <c r="D78" s="8"/>
      <c r="E78" s="8">
        <f t="shared" si="1"/>
        <v>39000</v>
      </c>
      <c r="F78" s="11"/>
      <c r="G78" s="12"/>
      <c r="H78" s="13"/>
      <c r="I78" s="11"/>
      <c r="J78" s="4" t="s">
        <v>0</v>
      </c>
    </row>
    <row r="79" spans="2:19" x14ac:dyDescent="0.2">
      <c r="B79" s="6">
        <v>57</v>
      </c>
      <c r="C79" s="10">
        <v>44849</v>
      </c>
      <c r="D79" s="8"/>
      <c r="E79" s="8">
        <f t="shared" si="1"/>
        <v>39000</v>
      </c>
      <c r="F79" s="11"/>
      <c r="G79" s="12"/>
      <c r="H79" s="13"/>
      <c r="I79" s="11"/>
      <c r="J79" s="4" t="s">
        <v>0</v>
      </c>
    </row>
    <row r="80" spans="2:19" x14ac:dyDescent="0.2">
      <c r="B80" s="6">
        <v>58</v>
      </c>
      <c r="C80" s="10">
        <v>44880</v>
      </c>
      <c r="D80" s="8"/>
      <c r="E80" s="8">
        <f t="shared" si="1"/>
        <v>39000</v>
      </c>
      <c r="F80" s="11"/>
      <c r="G80" s="12"/>
      <c r="H80" s="13"/>
      <c r="I80" s="11"/>
      <c r="J80" s="4" t="s">
        <v>0</v>
      </c>
    </row>
    <row r="81" spans="2:10" x14ac:dyDescent="0.2">
      <c r="B81" s="6">
        <v>59</v>
      </c>
      <c r="C81" s="10">
        <v>44910</v>
      </c>
      <c r="D81" s="8"/>
      <c r="E81" s="8">
        <f t="shared" si="1"/>
        <v>39000</v>
      </c>
      <c r="F81" s="11"/>
      <c r="G81" s="12"/>
      <c r="H81" s="13"/>
      <c r="I81" s="11"/>
      <c r="J81" s="4" t="s">
        <v>0</v>
      </c>
    </row>
    <row r="82" spans="2:10" x14ac:dyDescent="0.2">
      <c r="B82" s="6">
        <v>60</v>
      </c>
      <c r="C82" s="10">
        <v>44941</v>
      </c>
      <c r="D82" s="8"/>
      <c r="E82" s="8">
        <f t="shared" si="1"/>
        <v>39000</v>
      </c>
      <c r="F82" s="11"/>
      <c r="G82" s="12"/>
      <c r="H82" s="13"/>
      <c r="I82" s="11"/>
      <c r="J82" s="4" t="s">
        <v>0</v>
      </c>
    </row>
    <row r="83" spans="2:10" x14ac:dyDescent="0.2">
      <c r="B83" s="6">
        <v>61</v>
      </c>
      <c r="C83" s="10">
        <v>44972</v>
      </c>
      <c r="D83" s="8"/>
      <c r="E83" s="8">
        <f t="shared" si="1"/>
        <v>39000</v>
      </c>
      <c r="F83" s="11"/>
      <c r="G83" s="12"/>
      <c r="H83" s="13"/>
      <c r="I83" s="11"/>
      <c r="J83" s="4" t="s">
        <v>0</v>
      </c>
    </row>
    <row r="84" spans="2:10" x14ac:dyDescent="0.2">
      <c r="B84" s="6">
        <v>62</v>
      </c>
      <c r="C84" s="10">
        <v>45000</v>
      </c>
      <c r="D84" s="8"/>
      <c r="E84" s="8">
        <f t="shared" si="1"/>
        <v>39000</v>
      </c>
      <c r="F84" s="11"/>
      <c r="G84" s="12"/>
      <c r="H84" s="13"/>
      <c r="I84" s="11"/>
      <c r="J84" s="4" t="s">
        <v>0</v>
      </c>
    </row>
    <row r="85" spans="2:10" x14ac:dyDescent="0.2">
      <c r="B85" s="6">
        <v>63</v>
      </c>
      <c r="C85" s="10">
        <v>45031</v>
      </c>
      <c r="D85" s="8"/>
      <c r="E85" s="8">
        <f t="shared" si="1"/>
        <v>39000</v>
      </c>
      <c r="F85" s="11"/>
      <c r="G85" s="12"/>
      <c r="H85" s="13"/>
      <c r="I85" s="11"/>
      <c r="J85" s="4" t="s">
        <v>0</v>
      </c>
    </row>
    <row r="86" spans="2:10" x14ac:dyDescent="0.2">
      <c r="B86" s="6">
        <v>64</v>
      </c>
      <c r="C86" s="10">
        <v>45061</v>
      </c>
      <c r="D86" s="8"/>
      <c r="E86" s="8">
        <f t="shared" si="1"/>
        <v>39000</v>
      </c>
      <c r="F86" s="11"/>
      <c r="G86" s="12"/>
      <c r="H86" s="13"/>
      <c r="I86" s="11"/>
      <c r="J86" s="4" t="s">
        <v>0</v>
      </c>
    </row>
    <row r="87" spans="2:10" x14ac:dyDescent="0.2">
      <c r="B87" s="6">
        <v>65</v>
      </c>
      <c r="C87" s="10">
        <v>45092</v>
      </c>
      <c r="D87" s="8"/>
      <c r="E87" s="8">
        <f t="shared" si="1"/>
        <v>39000</v>
      </c>
      <c r="F87" s="11"/>
      <c r="G87" s="12"/>
      <c r="H87" s="13"/>
      <c r="I87" s="11"/>
      <c r="J87" s="4" t="s">
        <v>0</v>
      </c>
    </row>
    <row r="88" spans="2:10" x14ac:dyDescent="0.2">
      <c r="B88" s="6">
        <v>66</v>
      </c>
      <c r="C88" s="10">
        <v>45122</v>
      </c>
      <c r="D88" s="8"/>
      <c r="E88" s="8">
        <f t="shared" ref="E88:E92" si="3">+E87-D88</f>
        <v>39000</v>
      </c>
      <c r="F88" s="11"/>
      <c r="G88" s="12"/>
      <c r="H88" s="13"/>
      <c r="I88" s="11"/>
      <c r="J88" s="4" t="s">
        <v>0</v>
      </c>
    </row>
    <row r="89" spans="2:10" x14ac:dyDescent="0.2">
      <c r="B89" s="6">
        <v>67</v>
      </c>
      <c r="C89" s="10">
        <v>45153</v>
      </c>
      <c r="D89" s="8"/>
      <c r="E89" s="8">
        <f t="shared" si="3"/>
        <v>39000</v>
      </c>
      <c r="F89" s="11"/>
      <c r="G89" s="12"/>
      <c r="H89" s="6"/>
      <c r="I89" s="11"/>
      <c r="J89" s="4" t="s">
        <v>0</v>
      </c>
    </row>
    <row r="90" spans="2:10" x14ac:dyDescent="0.2">
      <c r="B90" s="6">
        <v>68</v>
      </c>
      <c r="C90" s="10">
        <v>45184</v>
      </c>
      <c r="D90" s="8"/>
      <c r="E90" s="8">
        <f t="shared" si="3"/>
        <v>39000</v>
      </c>
      <c r="F90" s="11"/>
      <c r="G90" s="12"/>
      <c r="H90" s="6"/>
      <c r="I90" s="11"/>
      <c r="J90" s="4" t="s">
        <v>0</v>
      </c>
    </row>
    <row r="91" spans="2:10" x14ac:dyDescent="0.2">
      <c r="B91" s="6">
        <v>69</v>
      </c>
      <c r="C91" s="10">
        <v>45214</v>
      </c>
      <c r="D91" s="8"/>
      <c r="E91" s="8">
        <f t="shared" si="3"/>
        <v>39000</v>
      </c>
      <c r="F91" s="11"/>
      <c r="G91" s="12"/>
      <c r="H91" s="6"/>
      <c r="I91" s="11"/>
      <c r="J91" s="4" t="s">
        <v>0</v>
      </c>
    </row>
    <row r="92" spans="2:10" x14ac:dyDescent="0.2">
      <c r="B92" s="6">
        <v>70</v>
      </c>
      <c r="C92" s="10">
        <v>45245</v>
      </c>
      <c r="D92" s="9"/>
      <c r="E92" s="8">
        <f t="shared" si="3"/>
        <v>39000</v>
      </c>
      <c r="F92" s="7"/>
      <c r="G92" s="6"/>
      <c r="H92" s="6"/>
      <c r="I92" s="5"/>
      <c r="J92" s="4" t="s">
        <v>0</v>
      </c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Millanes Castro Reyna Gpe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2020-07-14T22:04:38Z</dcterms:created>
  <dcterms:modified xsi:type="dcterms:W3CDTF">2020-07-29T22:13:28Z</dcterms:modified>
</cp:coreProperties>
</file>