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13_ncr:1_{62C5A35F-64BF-4235-A138-498ACF42A4CE}" xr6:coauthVersionLast="45" xr6:coauthVersionMax="45" xr10:uidLastSave="{00000000-0000-0000-0000-000000000000}"/>
  <bookViews>
    <workbookView xWindow="-120" yWindow="-120" windowWidth="20730" windowHeight="11160" xr2:uid="{0E8215A5-62F8-43C7-B69C-6DAE0B154599}"/>
  </bookViews>
  <sheets>
    <sheet name="Dosamantes Monteverde Artu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V35" i="1"/>
  <c r="X37" i="1"/>
  <c r="X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D4092A20-479E-421D-801E-7FBDF03150A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<sst xmlns="http://schemas.openxmlformats.org/spreadsheetml/2006/main" count="160" uniqueCount="68">
  <si>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</si>
  <si>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</si>
  <si>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</si>
  <si>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</si>
  <si>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</si>
  <si>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</si>
  <si>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</si>
  <si>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</si>
  <si>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</si>
  <si>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ABONARA A ANUALIDAD?</t>
  </si>
  <si>
    <t>P</t>
  </si>
  <si>
    <t xml:space="preserve">P </t>
  </si>
  <si>
    <t>Certificado Parcelario</t>
  </si>
  <si>
    <t>00302</t>
  </si>
  <si>
    <t xml:space="preserve"> P</t>
  </si>
  <si>
    <t>X</t>
  </si>
  <si>
    <t>00149</t>
  </si>
  <si>
    <t>Saldo actual.</t>
  </si>
  <si>
    <t>DICE MENSUALIDAD 14/70 Y ANUALIDAD 1 DE 6 PERO YA ESTA LA MENSUALIDAD Y ANUALIDAD PAGADA</t>
  </si>
  <si>
    <t>Fecha 10/10/2017-15/12/2017</t>
  </si>
  <si>
    <t># PAGOS</t>
  </si>
  <si>
    <t>TOTAL ENGANCHE</t>
  </si>
  <si>
    <t xml:space="preserve">Enganche </t>
  </si>
  <si>
    <t>00877</t>
  </si>
  <si>
    <t>00776</t>
  </si>
  <si>
    <t>00713</t>
  </si>
  <si>
    <t>00609</t>
  </si>
  <si>
    <t>00555</t>
  </si>
  <si>
    <t>00491</t>
  </si>
  <si>
    <t>00430</t>
  </si>
  <si>
    <t>00355</t>
  </si>
  <si>
    <t>00294</t>
  </si>
  <si>
    <t>00208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</si>
  <si>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</si>
  <si>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</si>
  <si>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</si>
  <si>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</si>
  <si>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</si>
  <si>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</si>
  <si>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</si>
  <si>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</si>
  <si>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</si>
  <si>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</si>
  <si>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70 MESES</t>
  </si>
  <si>
    <t>FINANCIAMIENTO</t>
  </si>
  <si>
    <t>INTERES ANUAL</t>
  </si>
  <si>
    <t>VI</t>
  </si>
  <si>
    <t>ETAPA</t>
  </si>
  <si>
    <t>121 Y 123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</si>
  <si>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</si>
  <si>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</si>
  <si>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</si>
  <si>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</si>
  <si>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</si>
  <si>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</si>
  <si>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</si>
  <si>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Fuentezuelas #9 Col Puerta Real</t>
  </si>
  <si>
    <t>DIRECCIÓN</t>
  </si>
  <si>
    <t>no coincide con total de terreno</t>
  </si>
  <si>
    <t>B)</t>
  </si>
  <si>
    <t>Dosamantes Monteverde Arturo</t>
  </si>
  <si>
    <t>COMPRADOR</t>
  </si>
  <si>
    <t>Falta tabla y tiene varios pagares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</si>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</sst>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5" fillId="4" borderId="5" xfId="0" applyFont="1" applyFill="1" applyBorder="1"/>
    <xf numFmtId="44" fontId="6" fillId="4" borderId="5" xfId="0" applyNumberFormat="1" applyFont="1" applyFill="1" applyBorder="1"/>
    <xf numFmtId="44" fontId="6" fillId="4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44" fontId="4" fillId="5" borderId="1" xfId="1" applyFont="1" applyFill="1" applyBorder="1" applyAlignment="1">
      <alignment horizontal="center"/>
    </xf>
    <xf numFmtId="44" fontId="2" fillId="5" borderId="1" xfId="1" applyFont="1" applyFill="1" applyBorder="1"/>
    <xf numFmtId="14" fontId="2" fillId="5" borderId="1" xfId="0" applyNumberFormat="1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4" borderId="5" xfId="0" applyFont="1" applyFill="1" applyBorder="1" applyAlignment="1">
      <alignment horizontal="center"/>
    </xf>
    <xf numFmtId="44" fontId="6" fillId="4" borderId="5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4B5C-A27F-4071-828B-84A4A8ACD577}">
  <dimension ref="B1:AJ93"/>
  <sheetViews>
    <sheetView tabSelected="1" workbookViewId="0">
      <selection activeCell="F11" sqref="F1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9" t="s">
        <v>67</v>
      </c>
      <c r="C2" s="80"/>
      <c r="D2" s="80"/>
      <c r="E2" s="80"/>
      <c r="F2" s="81"/>
      <c r="G2" s="72"/>
      <c r="J2" s="2" t="s">
        <v>66</v>
      </c>
    </row>
    <row r="3" spans="2:36" ht="15" customHeight="1" x14ac:dyDescent="0.2">
      <c r="B3" s="71" t="s">
        <v>65</v>
      </c>
      <c r="C3" s="67" t="s">
        <v>64</v>
      </c>
      <c r="D3" s="72"/>
      <c r="E3" s="72"/>
      <c r="F3" s="73"/>
      <c r="G3" s="72"/>
      <c r="I3" s="1" t="s">
        <v>63</v>
      </c>
      <c r="J3" s="2" t="s">
        <v>62</v>
      </c>
    </row>
    <row r="4" spans="2:36" x14ac:dyDescent="0.2">
      <c r="B4" s="64" t="s">
        <v>61</v>
      </c>
      <c r="C4" s="67" t="s">
        <v>60</v>
      </c>
      <c r="F4" s="62"/>
      <c r="I4" s="1" t="s">
        <v>59</v>
      </c>
      <c r="J4" s="2" t="s">
        <v>58</v>
      </c>
    </row>
    <row r="5" spans="2:36" x14ac:dyDescent="0.2">
      <c r="B5" s="64" t="s">
        <v>57</v>
      </c>
      <c r="C5" s="67" t="s">
        <v>56</v>
      </c>
      <c r="F5" s="62"/>
      <c r="I5" s="1" t="s">
        <v>55</v>
      </c>
    </row>
    <row r="6" spans="2:36" x14ac:dyDescent="0.2">
      <c r="B6" s="71" t="s">
        <v>54</v>
      </c>
      <c r="C6" s="67">
        <v>6621646353</v>
      </c>
      <c r="D6" s="67"/>
      <c r="E6" s="67"/>
      <c r="F6" s="62"/>
      <c r="I6" s="1" t="s">
        <v>53</v>
      </c>
    </row>
    <row r="7" spans="2:36" ht="23.25" customHeight="1" x14ac:dyDescent="0.2">
      <c r="B7" s="69" t="s">
        <v>52</v>
      </c>
      <c r="C7" s="70">
        <v>43018</v>
      </c>
      <c r="F7" s="68"/>
      <c r="I7" s="1" t="s">
        <v>51</v>
      </c>
    </row>
    <row r="8" spans="2:36" ht="23.25" customHeight="1" x14ac:dyDescent="0.2">
      <c r="B8" s="69" t="s">
        <v>50</v>
      </c>
      <c r="C8" s="65" t="s">
        <v>10</v>
      </c>
      <c r="F8" s="68"/>
      <c r="J8" s="1"/>
    </row>
    <row r="9" spans="2:36" x14ac:dyDescent="0.2">
      <c r="B9" s="64" t="s">
        <v>49</v>
      </c>
      <c r="C9" s="67" t="s">
        <v>48</v>
      </c>
      <c r="F9" s="62"/>
    </row>
    <row r="10" spans="2:36" x14ac:dyDescent="0.2">
      <c r="B10" s="64" t="s">
        <v>47</v>
      </c>
      <c r="C10" s="67" t="s">
        <v>46</v>
      </c>
      <c r="F10" s="62"/>
    </row>
    <row r="11" spans="2:36" x14ac:dyDescent="0.2">
      <c r="B11" s="64" t="s">
        <v>37</v>
      </c>
      <c r="C11" s="66">
        <f>+C21+W21+V35</f>
        <v>251570</v>
      </c>
      <c r="F11" s="62"/>
    </row>
    <row r="12" spans="2:36" x14ac:dyDescent="0.2">
      <c r="B12" s="64" t="s">
        <v>45</v>
      </c>
      <c r="C12" s="63"/>
      <c r="F12" s="62"/>
    </row>
    <row r="13" spans="2:36" x14ac:dyDescent="0.2">
      <c r="B13" s="64" t="s">
        <v>44</v>
      </c>
      <c r="C13" s="66" t="s">
        <v>43</v>
      </c>
      <c r="F13" s="62"/>
    </row>
    <row r="14" spans="2:36" s="2" customFormat="1" x14ac:dyDescent="0.2">
      <c r="B14" s="64" t="s">
        <v>42</v>
      </c>
      <c r="C14" s="65" t="s">
        <v>10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41</v>
      </c>
      <c r="C15" s="65" t="s">
        <v>10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39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7" t="s">
        <v>40</v>
      </c>
      <c r="C20" s="78"/>
      <c r="D20" s="78"/>
      <c r="E20" s="78"/>
      <c r="F20" s="78"/>
      <c r="G20" s="78"/>
      <c r="H20" s="78"/>
      <c r="I20" s="78"/>
      <c r="J20" s="82"/>
      <c r="K20" s="55"/>
      <c r="L20" s="77" t="s">
        <v>39</v>
      </c>
      <c r="M20" s="78"/>
      <c r="N20" s="78"/>
      <c r="O20" s="78"/>
      <c r="P20" s="78"/>
      <c r="Q20" s="78"/>
      <c r="R20" s="78"/>
      <c r="S20" s="82"/>
      <c r="U20" s="74" t="s">
        <v>38</v>
      </c>
      <c r="V20" s="75"/>
      <c r="W20" s="75"/>
      <c r="X20" s="75"/>
      <c r="Y20" s="75"/>
      <c r="Z20" s="75"/>
      <c r="AA20" s="75"/>
      <c r="AB20" s="76"/>
    </row>
    <row r="21" spans="2:36" x14ac:dyDescent="0.2">
      <c r="B21" s="58" t="s">
        <v>37</v>
      </c>
      <c r="C21" s="57">
        <f>+F21*I21</f>
        <v>175000</v>
      </c>
      <c r="D21" s="23"/>
      <c r="E21" s="56" t="s">
        <v>36</v>
      </c>
      <c r="F21" s="57">
        <v>2500</v>
      </c>
      <c r="G21" s="23"/>
      <c r="H21" s="56" t="s">
        <v>20</v>
      </c>
      <c r="I21" s="23">
        <v>70</v>
      </c>
      <c r="J21" s="22"/>
      <c r="K21" s="55"/>
      <c r="L21" s="40"/>
      <c r="M21" s="26"/>
      <c r="N21" s="26"/>
      <c r="O21" s="39"/>
      <c r="P21" s="39"/>
      <c r="Q21" s="39"/>
      <c r="R21" s="39"/>
      <c r="S21" s="38"/>
      <c r="U21" s="77" t="s">
        <v>35</v>
      </c>
      <c r="V21" s="78"/>
      <c r="W21" s="26">
        <f>+Y21*AA21</f>
        <v>56570</v>
      </c>
      <c r="X21" s="24" t="s">
        <v>34</v>
      </c>
      <c r="Y21" s="25">
        <v>11314</v>
      </c>
      <c r="Z21" s="24" t="s">
        <v>33</v>
      </c>
      <c r="AA21" s="23">
        <v>5</v>
      </c>
      <c r="AB21" s="22"/>
    </row>
    <row r="22" spans="2:36" ht="24" x14ac:dyDescent="0.2">
      <c r="B22" s="21" t="s">
        <v>7</v>
      </c>
      <c r="C22" s="20" t="s">
        <v>6</v>
      </c>
      <c r="D22" s="20" t="s">
        <v>5</v>
      </c>
      <c r="E22" s="21" t="s">
        <v>17</v>
      </c>
      <c r="F22" s="20" t="s">
        <v>4</v>
      </c>
      <c r="G22" s="21" t="s">
        <v>3</v>
      </c>
      <c r="H22" s="21" t="s">
        <v>2</v>
      </c>
      <c r="I22" s="20" t="s">
        <v>1</v>
      </c>
      <c r="J22" s="54" t="s">
        <v>0</v>
      </c>
      <c r="K22" s="53"/>
      <c r="L22" s="21" t="s">
        <v>7</v>
      </c>
      <c r="M22" s="51" t="s">
        <v>6</v>
      </c>
      <c r="N22" s="51" t="s">
        <v>5</v>
      </c>
      <c r="O22" s="51" t="s">
        <v>4</v>
      </c>
      <c r="P22" s="52" t="s">
        <v>3</v>
      </c>
      <c r="Q22" s="52" t="s">
        <v>2</v>
      </c>
      <c r="R22" s="51" t="s">
        <v>1</v>
      </c>
      <c r="S22" s="50" t="s">
        <v>0</v>
      </c>
      <c r="U22" s="21" t="s">
        <v>7</v>
      </c>
      <c r="V22" s="20" t="s">
        <v>6</v>
      </c>
      <c r="W22" s="20" t="s">
        <v>5</v>
      </c>
      <c r="X22" s="20" t="s">
        <v>4</v>
      </c>
      <c r="Y22" s="21" t="s">
        <v>3</v>
      </c>
      <c r="Z22" s="21" t="s">
        <v>2</v>
      </c>
      <c r="AA22" s="20" t="s">
        <v>1</v>
      </c>
      <c r="AB22" s="19" t="s">
        <v>0</v>
      </c>
    </row>
    <row r="23" spans="2:36" ht="12" customHeight="1" x14ac:dyDescent="0.2">
      <c r="B23" s="6">
        <v>1</v>
      </c>
      <c r="C23" s="9">
        <v>43054</v>
      </c>
      <c r="D23" s="8">
        <v>2500</v>
      </c>
      <c r="E23" s="8">
        <f>+C21-D23</f>
        <v>172500</v>
      </c>
      <c r="F23" s="5" t="s">
        <v>11</v>
      </c>
      <c r="G23" s="7">
        <v>43055</v>
      </c>
      <c r="H23" s="12" t="s">
        <v>32</v>
      </c>
      <c r="I23" s="5" t="s">
        <v>10</v>
      </c>
      <c r="J23" s="49"/>
      <c r="K23" s="47"/>
      <c r="L23" s="14">
        <v>1</v>
      </c>
      <c r="M23" s="7"/>
      <c r="N23" s="16"/>
      <c r="O23" s="5"/>
      <c r="P23" s="7"/>
      <c r="Q23" s="12"/>
      <c r="R23" s="5"/>
      <c r="S23" s="41"/>
      <c r="U23" s="6">
        <v>1</v>
      </c>
      <c r="V23" s="6">
        <v>2018</v>
      </c>
      <c r="W23" s="16">
        <v>11314</v>
      </c>
      <c r="X23" s="5" t="s">
        <v>11</v>
      </c>
      <c r="Y23" s="7">
        <v>43460</v>
      </c>
      <c r="Z23" s="12">
        <v>1071</v>
      </c>
      <c r="AA23" s="5" t="s">
        <v>10</v>
      </c>
      <c r="AB23" s="15"/>
    </row>
    <row r="24" spans="2:36" x14ac:dyDescent="0.2">
      <c r="B24" s="6">
        <v>2</v>
      </c>
      <c r="C24" s="9">
        <v>43084</v>
      </c>
      <c r="D24" s="8">
        <v>2500</v>
      </c>
      <c r="E24" s="8">
        <f t="shared" ref="E24:E35" si="0">+E23-D24</f>
        <v>170000</v>
      </c>
      <c r="F24" s="5" t="s">
        <v>11</v>
      </c>
      <c r="G24" s="7">
        <v>43090</v>
      </c>
      <c r="H24" s="12" t="s">
        <v>31</v>
      </c>
      <c r="I24" s="5" t="s">
        <v>10</v>
      </c>
      <c r="J24" s="48"/>
      <c r="K24" s="47"/>
      <c r="L24" s="14">
        <v>2</v>
      </c>
      <c r="M24" s="7"/>
      <c r="N24" s="16"/>
      <c r="O24" s="5"/>
      <c r="P24" s="7"/>
      <c r="Q24" s="12"/>
      <c r="R24" s="5"/>
      <c r="S24" s="41"/>
      <c r="U24" s="6">
        <v>2</v>
      </c>
      <c r="V24" s="6">
        <v>2019</v>
      </c>
      <c r="W24" s="16">
        <v>500</v>
      </c>
      <c r="X24" s="5" t="s">
        <v>11</v>
      </c>
      <c r="Y24" s="7">
        <v>43543</v>
      </c>
      <c r="Z24" s="12">
        <v>1245</v>
      </c>
      <c r="AA24" s="5" t="s">
        <v>10</v>
      </c>
      <c r="AB24" s="15"/>
    </row>
    <row r="25" spans="2:36" x14ac:dyDescent="0.2">
      <c r="B25" s="6">
        <v>3</v>
      </c>
      <c r="C25" s="9">
        <v>43115</v>
      </c>
      <c r="D25" s="8">
        <v>2500</v>
      </c>
      <c r="E25" s="8">
        <f t="shared" si="0"/>
        <v>167500</v>
      </c>
      <c r="F25" s="5" t="s">
        <v>11</v>
      </c>
      <c r="G25" s="7">
        <v>43117</v>
      </c>
      <c r="H25" s="12" t="s">
        <v>30</v>
      </c>
      <c r="I25" s="5" t="s">
        <v>10</v>
      </c>
      <c r="J25" s="48"/>
      <c r="K25" s="47"/>
      <c r="L25" s="14">
        <v>3</v>
      </c>
      <c r="M25" s="7"/>
      <c r="N25" s="16"/>
      <c r="O25" s="5"/>
      <c r="P25" s="7"/>
      <c r="Q25" s="12"/>
      <c r="R25" s="5"/>
      <c r="S25" s="41"/>
      <c r="U25" s="6"/>
      <c r="V25" s="6"/>
      <c r="W25" s="16">
        <v>500</v>
      </c>
      <c r="X25" s="5" t="s">
        <v>11</v>
      </c>
      <c r="Y25" s="7">
        <v>43550</v>
      </c>
      <c r="Z25" s="12">
        <v>1244</v>
      </c>
      <c r="AA25" s="5" t="s">
        <v>10</v>
      </c>
      <c r="AB25" s="15"/>
    </row>
    <row r="26" spans="2:36" x14ac:dyDescent="0.2">
      <c r="B26" s="6">
        <v>4</v>
      </c>
      <c r="C26" s="9">
        <v>43146</v>
      </c>
      <c r="D26" s="8">
        <v>2500</v>
      </c>
      <c r="E26" s="8">
        <f t="shared" si="0"/>
        <v>165000</v>
      </c>
      <c r="F26" s="5" t="s">
        <v>11</v>
      </c>
      <c r="G26" s="7">
        <v>43159</v>
      </c>
      <c r="H26" s="12" t="s">
        <v>29</v>
      </c>
      <c r="I26" s="5" t="s">
        <v>10</v>
      </c>
      <c r="J26" s="4"/>
      <c r="L26" s="14">
        <v>4</v>
      </c>
      <c r="M26" s="7"/>
      <c r="N26" s="16"/>
      <c r="O26" s="5"/>
      <c r="P26" s="7"/>
      <c r="Q26" s="12"/>
      <c r="R26" s="5"/>
      <c r="S26" s="41"/>
      <c r="U26" s="6"/>
      <c r="V26" s="6"/>
      <c r="W26" s="16">
        <v>1500</v>
      </c>
      <c r="X26" s="5" t="s">
        <v>11</v>
      </c>
      <c r="Y26" s="7">
        <v>43846</v>
      </c>
      <c r="Z26" s="12">
        <v>2157</v>
      </c>
      <c r="AA26" s="5" t="s">
        <v>10</v>
      </c>
      <c r="AB26" s="15"/>
    </row>
    <row r="27" spans="2:36" x14ac:dyDescent="0.2">
      <c r="B27" s="6">
        <v>5</v>
      </c>
      <c r="C27" s="9">
        <v>43174</v>
      </c>
      <c r="D27" s="8">
        <v>2500</v>
      </c>
      <c r="E27" s="8">
        <f t="shared" si="0"/>
        <v>162500</v>
      </c>
      <c r="F27" s="5" t="s">
        <v>11</v>
      </c>
      <c r="G27" s="7">
        <v>43181</v>
      </c>
      <c r="H27" s="12" t="s">
        <v>28</v>
      </c>
      <c r="I27" s="5" t="s">
        <v>10</v>
      </c>
      <c r="J27" s="48"/>
      <c r="K27" s="47"/>
      <c r="L27" s="14">
        <v>5</v>
      </c>
      <c r="M27" s="7"/>
      <c r="N27" s="16"/>
      <c r="O27" s="5"/>
      <c r="P27" s="7"/>
      <c r="Q27" s="12"/>
      <c r="R27" s="5"/>
      <c r="S27" s="41"/>
      <c r="U27" s="6"/>
      <c r="V27" s="6"/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43205</v>
      </c>
      <c r="D28" s="8">
        <v>2500</v>
      </c>
      <c r="E28" s="8">
        <f t="shared" si="0"/>
        <v>160000</v>
      </c>
      <c r="F28" s="5" t="s">
        <v>11</v>
      </c>
      <c r="G28" s="7">
        <v>43209</v>
      </c>
      <c r="H28" s="12" t="s">
        <v>27</v>
      </c>
      <c r="I28" s="5" t="s">
        <v>10</v>
      </c>
      <c r="J28" s="4"/>
      <c r="L28" s="14">
        <v>6</v>
      </c>
      <c r="M28" s="7"/>
      <c r="N28" s="16"/>
      <c r="O28" s="44"/>
      <c r="P28" s="46"/>
      <c r="Q28" s="45"/>
      <c r="R28" s="44"/>
      <c r="S28" s="41"/>
      <c r="U28" s="6">
        <v>3</v>
      </c>
      <c r="V28" s="6">
        <v>2020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43235</v>
      </c>
      <c r="D29" s="8">
        <v>2500</v>
      </c>
      <c r="E29" s="8">
        <f t="shared" si="0"/>
        <v>157500</v>
      </c>
      <c r="F29" s="5" t="s">
        <v>11</v>
      </c>
      <c r="G29" s="7">
        <v>43236</v>
      </c>
      <c r="H29" s="12" t="s">
        <v>26</v>
      </c>
      <c r="I29" s="5" t="s">
        <v>10</v>
      </c>
      <c r="J29" s="4"/>
      <c r="L29" s="14">
        <v>7</v>
      </c>
      <c r="M29" s="7"/>
      <c r="N29" s="16"/>
      <c r="O29" s="5"/>
      <c r="P29" s="7"/>
      <c r="Q29" s="12"/>
      <c r="R29" s="5"/>
      <c r="S29" s="41"/>
      <c r="U29" s="6">
        <v>4</v>
      </c>
      <c r="V29" s="6">
        <v>2021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43266</v>
      </c>
      <c r="D30" s="8">
        <v>2500</v>
      </c>
      <c r="E30" s="8">
        <f t="shared" si="0"/>
        <v>155000</v>
      </c>
      <c r="F30" s="5" t="s">
        <v>11</v>
      </c>
      <c r="G30" s="7">
        <v>43277</v>
      </c>
      <c r="H30" s="12" t="s">
        <v>25</v>
      </c>
      <c r="I30" s="5" t="s">
        <v>10</v>
      </c>
      <c r="J30" s="4"/>
      <c r="L30" s="14">
        <v>8</v>
      </c>
      <c r="M30" s="7"/>
      <c r="N30" s="16"/>
      <c r="O30" s="5"/>
      <c r="P30" s="7"/>
      <c r="Q30" s="12"/>
      <c r="R30" s="5"/>
      <c r="S30" s="41"/>
      <c r="U30" s="6">
        <v>5</v>
      </c>
      <c r="V30" s="6">
        <v>2022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43296</v>
      </c>
      <c r="D31" s="8">
        <v>2500</v>
      </c>
      <c r="E31" s="8">
        <f t="shared" si="0"/>
        <v>152500</v>
      </c>
      <c r="F31" s="5" t="s">
        <v>11</v>
      </c>
      <c r="G31" s="7">
        <v>43308</v>
      </c>
      <c r="H31" s="12" t="s">
        <v>24</v>
      </c>
      <c r="I31" s="5" t="s">
        <v>10</v>
      </c>
      <c r="J31" s="4"/>
      <c r="L31" s="14">
        <v>9</v>
      </c>
      <c r="M31" s="7"/>
      <c r="N31" s="16"/>
      <c r="O31" s="5"/>
      <c r="P31" s="7"/>
      <c r="Q31" s="12"/>
      <c r="R31" s="5"/>
      <c r="S31" s="41"/>
      <c r="U31" s="43"/>
      <c r="V31" s="43"/>
      <c r="W31" s="42"/>
    </row>
    <row r="32" spans="2:36" x14ac:dyDescent="0.2">
      <c r="B32" s="6">
        <v>10</v>
      </c>
      <c r="C32" s="9">
        <v>43327</v>
      </c>
      <c r="D32" s="8">
        <v>2500</v>
      </c>
      <c r="E32" s="8">
        <f t="shared" si="0"/>
        <v>150000</v>
      </c>
      <c r="F32" s="5" t="s">
        <v>11</v>
      </c>
      <c r="G32" s="7">
        <v>43343</v>
      </c>
      <c r="H32" s="12" t="s">
        <v>23</v>
      </c>
      <c r="I32" s="5" t="s">
        <v>10</v>
      </c>
      <c r="J32" s="4"/>
      <c r="L32" s="14">
        <v>10</v>
      </c>
      <c r="M32" s="7"/>
      <c r="N32" s="16"/>
      <c r="O32" s="5"/>
      <c r="P32" s="7"/>
      <c r="Q32" s="12"/>
      <c r="R32" s="5"/>
      <c r="S32" s="41"/>
    </row>
    <row r="33" spans="2:29" x14ac:dyDescent="0.2">
      <c r="B33" s="6">
        <v>11</v>
      </c>
      <c r="C33" s="9">
        <v>43358</v>
      </c>
      <c r="D33" s="36"/>
      <c r="E33" s="8">
        <f t="shared" si="0"/>
        <v>150000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41"/>
    </row>
    <row r="34" spans="2:29" x14ac:dyDescent="0.2">
      <c r="B34" s="6">
        <v>12</v>
      </c>
      <c r="C34" s="9">
        <v>43388</v>
      </c>
      <c r="D34" s="8">
        <v>800</v>
      </c>
      <c r="E34" s="8">
        <f t="shared" si="0"/>
        <v>149200</v>
      </c>
      <c r="F34" s="5" t="s">
        <v>11</v>
      </c>
      <c r="G34" s="7">
        <v>43460</v>
      </c>
      <c r="H34" s="6">
        <v>1071</v>
      </c>
      <c r="I34" s="5" t="s">
        <v>10</v>
      </c>
      <c r="J34" s="4"/>
      <c r="L34" s="14">
        <v>12</v>
      </c>
      <c r="M34" s="7"/>
      <c r="N34" s="18"/>
      <c r="O34" s="11"/>
      <c r="P34" s="7"/>
      <c r="Q34" s="12"/>
      <c r="R34" s="11"/>
      <c r="S34" s="41"/>
      <c r="U34" s="74" t="s">
        <v>22</v>
      </c>
      <c r="V34" s="75"/>
      <c r="W34" s="75"/>
      <c r="X34" s="75"/>
      <c r="Y34" s="75"/>
      <c r="Z34" s="75"/>
      <c r="AA34" s="75"/>
      <c r="AB34" s="75"/>
      <c r="AC34" s="76"/>
    </row>
    <row r="35" spans="2:29" x14ac:dyDescent="0.2">
      <c r="B35" s="6">
        <v>13</v>
      </c>
      <c r="C35" s="9">
        <v>43419</v>
      </c>
      <c r="D35" s="8">
        <v>2500</v>
      </c>
      <c r="E35" s="8">
        <f t="shared" si="0"/>
        <v>146700</v>
      </c>
      <c r="F35" s="5" t="s">
        <v>11</v>
      </c>
      <c r="G35" s="7">
        <v>43460</v>
      </c>
      <c r="H35" s="6">
        <v>1071</v>
      </c>
      <c r="I35" s="5" t="s">
        <v>10</v>
      </c>
      <c r="J35" s="4"/>
      <c r="L35" s="14">
        <v>13</v>
      </c>
      <c r="M35" s="7"/>
      <c r="N35" s="18"/>
      <c r="O35" s="5"/>
      <c r="P35" s="7"/>
      <c r="Q35" s="12"/>
      <c r="R35" s="5"/>
      <c r="S35" s="10"/>
      <c r="U35" s="40" t="s">
        <v>21</v>
      </c>
      <c r="V35" s="26">
        <f>15000+5000</f>
        <v>20000</v>
      </c>
      <c r="W35" s="26"/>
      <c r="X35" s="26"/>
      <c r="Y35" s="39" t="s">
        <v>20</v>
      </c>
      <c r="Z35" s="39"/>
      <c r="AA35" s="39"/>
      <c r="AB35" s="39"/>
      <c r="AC35" s="38" t="s">
        <v>19</v>
      </c>
    </row>
    <row r="36" spans="2:29" ht="36" x14ac:dyDescent="0.2">
      <c r="B36" s="33"/>
      <c r="C36" s="37"/>
      <c r="D36" s="36">
        <v>3000</v>
      </c>
      <c r="E36" s="36"/>
      <c r="F36" s="35" t="s">
        <v>10</v>
      </c>
      <c r="G36" s="34">
        <v>43504</v>
      </c>
      <c r="H36" s="33">
        <v>1194</v>
      </c>
      <c r="I36" s="5" t="s">
        <v>10</v>
      </c>
      <c r="J36" s="32" t="s">
        <v>18</v>
      </c>
      <c r="L36" s="14">
        <v>14</v>
      </c>
      <c r="M36" s="7"/>
      <c r="N36" s="18"/>
      <c r="O36" s="5"/>
      <c r="P36" s="7"/>
      <c r="Q36" s="12"/>
      <c r="R36" s="5"/>
      <c r="S36" s="10"/>
      <c r="U36" s="21" t="s">
        <v>7</v>
      </c>
      <c r="V36" s="20" t="s">
        <v>6</v>
      </c>
      <c r="W36" s="20" t="s">
        <v>5</v>
      </c>
      <c r="X36" s="21" t="s">
        <v>17</v>
      </c>
      <c r="Y36" s="20" t="s">
        <v>4</v>
      </c>
      <c r="Z36" s="21" t="s">
        <v>3</v>
      </c>
      <c r="AA36" s="21" t="s">
        <v>2</v>
      </c>
      <c r="AB36" s="20" t="s">
        <v>1</v>
      </c>
      <c r="AC36" s="19" t="s">
        <v>0</v>
      </c>
    </row>
    <row r="37" spans="2:29" x14ac:dyDescent="0.2">
      <c r="B37" s="6">
        <v>14</v>
      </c>
      <c r="C37" s="9">
        <v>43449</v>
      </c>
      <c r="D37" s="8">
        <v>2500</v>
      </c>
      <c r="E37" s="8">
        <f>+E35-D37</f>
        <v>144200</v>
      </c>
      <c r="F37" s="5" t="s">
        <v>11</v>
      </c>
      <c r="G37" s="7">
        <v>43460</v>
      </c>
      <c r="H37" s="6">
        <v>1071</v>
      </c>
      <c r="I37" s="5" t="s">
        <v>10</v>
      </c>
      <c r="J37" s="4"/>
      <c r="L37" s="14">
        <v>15</v>
      </c>
      <c r="M37" s="7"/>
      <c r="N37" s="18"/>
      <c r="O37" s="5"/>
      <c r="P37" s="7"/>
      <c r="Q37" s="12"/>
      <c r="R37" s="5"/>
      <c r="S37" s="10"/>
      <c r="U37" s="31">
        <v>1</v>
      </c>
      <c r="V37" s="29">
        <v>43018</v>
      </c>
      <c r="W37" s="30">
        <v>5000</v>
      </c>
      <c r="X37" s="30">
        <f>+V35-W37</f>
        <v>15000</v>
      </c>
      <c r="Y37" s="27" t="s">
        <v>14</v>
      </c>
      <c r="Z37" s="29">
        <v>43029</v>
      </c>
      <c r="AA37" s="28" t="s">
        <v>16</v>
      </c>
      <c r="AB37" s="27" t="s">
        <v>10</v>
      </c>
      <c r="AC37" s="15"/>
    </row>
    <row r="38" spans="2:29" x14ac:dyDescent="0.2">
      <c r="B38" s="6">
        <v>15</v>
      </c>
      <c r="C38" s="9">
        <v>43480</v>
      </c>
      <c r="D38" s="8">
        <v>2500</v>
      </c>
      <c r="E38" s="8">
        <f t="shared" ref="E38:E69" si="1">+E37-D38</f>
        <v>141700</v>
      </c>
      <c r="F38" s="5" t="s">
        <v>11</v>
      </c>
      <c r="G38" s="7">
        <v>43543</v>
      </c>
      <c r="H38" s="12">
        <v>1245</v>
      </c>
      <c r="I38" s="5" t="s">
        <v>10</v>
      </c>
      <c r="J38" s="4"/>
      <c r="L38" s="14">
        <v>16</v>
      </c>
      <c r="M38" s="7"/>
      <c r="N38" s="18"/>
      <c r="O38" s="5"/>
      <c r="P38" s="7"/>
      <c r="Q38" s="12"/>
      <c r="R38" s="5"/>
      <c r="S38" s="10"/>
      <c r="U38" s="31">
        <v>2</v>
      </c>
      <c r="V38" s="29" t="s">
        <v>15</v>
      </c>
      <c r="W38" s="30">
        <v>15000</v>
      </c>
      <c r="X38" s="30">
        <f>+X37-W38</f>
        <v>0</v>
      </c>
      <c r="Y38" s="27" t="s">
        <v>14</v>
      </c>
      <c r="Z38" s="29">
        <v>43097</v>
      </c>
      <c r="AA38" s="28" t="s">
        <v>13</v>
      </c>
      <c r="AB38" s="27" t="s">
        <v>10</v>
      </c>
      <c r="AC38" s="15"/>
    </row>
    <row r="39" spans="2:29" x14ac:dyDescent="0.2">
      <c r="B39" s="6">
        <v>16</v>
      </c>
      <c r="C39" s="9">
        <v>43511</v>
      </c>
      <c r="D39" s="8">
        <v>2500</v>
      </c>
      <c r="E39" s="8">
        <f t="shared" si="1"/>
        <v>139200</v>
      </c>
      <c r="F39" s="5" t="s">
        <v>11</v>
      </c>
      <c r="G39" s="7">
        <v>43550</v>
      </c>
      <c r="H39" s="12">
        <v>1244</v>
      </c>
      <c r="I39" s="5" t="s">
        <v>10</v>
      </c>
      <c r="J39" s="4"/>
      <c r="L39" s="14">
        <v>17</v>
      </c>
      <c r="M39" s="7"/>
      <c r="N39" s="18"/>
      <c r="O39" s="5"/>
      <c r="P39" s="7"/>
      <c r="Q39" s="12"/>
      <c r="R39" s="5"/>
      <c r="S39" s="10"/>
    </row>
    <row r="40" spans="2:29" x14ac:dyDescent="0.2">
      <c r="B40" s="6">
        <v>17</v>
      </c>
      <c r="C40" s="9">
        <v>43539</v>
      </c>
      <c r="D40" s="8">
        <v>2500</v>
      </c>
      <c r="E40" s="8">
        <f t="shared" si="1"/>
        <v>136700</v>
      </c>
      <c r="F40" s="5" t="s">
        <v>11</v>
      </c>
      <c r="G40" s="7">
        <v>43846</v>
      </c>
      <c r="H40" s="12">
        <v>2157</v>
      </c>
      <c r="I40" s="5" t="s">
        <v>10</v>
      </c>
      <c r="J40" s="4"/>
      <c r="L40" s="14">
        <v>18</v>
      </c>
      <c r="M40" s="7"/>
      <c r="N40" s="18"/>
      <c r="O40" s="5"/>
      <c r="P40" s="7"/>
      <c r="Q40" s="12"/>
      <c r="R40" s="5"/>
      <c r="S40" s="10"/>
      <c r="U40" s="74" t="s">
        <v>12</v>
      </c>
      <c r="V40" s="75"/>
      <c r="W40" s="75"/>
      <c r="X40" s="75"/>
      <c r="Y40" s="75"/>
      <c r="Z40" s="75"/>
      <c r="AA40" s="75"/>
      <c r="AB40" s="76"/>
    </row>
    <row r="41" spans="2:29" x14ac:dyDescent="0.2">
      <c r="B41" s="6">
        <v>18</v>
      </c>
      <c r="C41" s="9">
        <v>43570</v>
      </c>
      <c r="D41" s="8">
        <v>3000</v>
      </c>
      <c r="E41" s="8">
        <f t="shared" si="1"/>
        <v>133700</v>
      </c>
      <c r="F41" s="5" t="s">
        <v>11</v>
      </c>
      <c r="G41" s="7">
        <v>43905</v>
      </c>
      <c r="H41" s="12">
        <v>2336</v>
      </c>
      <c r="I41" s="5" t="s">
        <v>10</v>
      </c>
      <c r="J41" s="4" t="s">
        <v>9</v>
      </c>
      <c r="L41" s="14">
        <v>19</v>
      </c>
      <c r="M41" s="7"/>
      <c r="N41" s="18"/>
      <c r="O41" s="5"/>
      <c r="P41" s="7"/>
      <c r="Q41" s="12"/>
      <c r="R41" s="5"/>
      <c r="S41" s="10"/>
      <c r="U41" s="77"/>
      <c r="V41" s="78"/>
      <c r="W41" s="26"/>
      <c r="X41" s="24"/>
      <c r="Y41" s="25"/>
      <c r="Z41" s="24"/>
      <c r="AA41" s="23"/>
      <c r="AB41" s="22"/>
    </row>
    <row r="42" spans="2:29" ht="24" x14ac:dyDescent="0.2">
      <c r="B42" s="17">
        <v>19</v>
      </c>
      <c r="C42" s="9">
        <v>43600</v>
      </c>
      <c r="D42" s="8"/>
      <c r="E42" s="8">
        <f t="shared" si="1"/>
        <v>133700</v>
      </c>
      <c r="F42" s="5"/>
      <c r="G42" s="7"/>
      <c r="H42" s="12"/>
      <c r="I42" s="5"/>
      <c r="J42" s="4"/>
      <c r="L42" s="14">
        <v>20</v>
      </c>
      <c r="M42" s="7"/>
      <c r="N42" s="18"/>
      <c r="O42" s="5"/>
      <c r="P42" s="7"/>
      <c r="Q42" s="12"/>
      <c r="R42" s="5"/>
      <c r="S42" s="10"/>
      <c r="U42" s="21" t="s">
        <v>7</v>
      </c>
      <c r="V42" s="20" t="s">
        <v>6</v>
      </c>
      <c r="W42" s="20" t="s">
        <v>5</v>
      </c>
      <c r="X42" s="20" t="s">
        <v>4</v>
      </c>
      <c r="Y42" s="21" t="s">
        <v>3</v>
      </c>
      <c r="Z42" s="21" t="s">
        <v>2</v>
      </c>
      <c r="AA42" s="20" t="s">
        <v>1</v>
      </c>
      <c r="AB42" s="19" t="s">
        <v>0</v>
      </c>
    </row>
    <row r="43" spans="2:29" x14ac:dyDescent="0.2">
      <c r="B43" s="17">
        <v>20</v>
      </c>
      <c r="C43" s="9">
        <v>43631</v>
      </c>
      <c r="D43" s="8"/>
      <c r="E43" s="8">
        <f t="shared" si="1"/>
        <v>133700</v>
      </c>
      <c r="F43" s="5"/>
      <c r="G43" s="7"/>
      <c r="H43" s="6"/>
      <c r="I43" s="5"/>
      <c r="J43" s="4"/>
      <c r="L43" s="14">
        <v>21</v>
      </c>
      <c r="M43" s="7"/>
      <c r="N43" s="18"/>
      <c r="O43" s="5"/>
      <c r="P43" s="7"/>
      <c r="Q43" s="12"/>
      <c r="R43" s="5"/>
      <c r="S43" s="10"/>
      <c r="U43" s="6"/>
      <c r="V43" s="6"/>
      <c r="W43" s="16"/>
      <c r="X43" s="5"/>
      <c r="Y43" s="7"/>
      <c r="Z43" s="12"/>
      <c r="AA43" s="5"/>
      <c r="AB43" s="15"/>
    </row>
    <row r="44" spans="2:29" x14ac:dyDescent="0.2">
      <c r="B44" s="17">
        <v>21</v>
      </c>
      <c r="C44" s="9">
        <v>43661</v>
      </c>
      <c r="D44" s="8"/>
      <c r="E44" s="8">
        <f t="shared" si="1"/>
        <v>133700</v>
      </c>
      <c r="F44" s="5"/>
      <c r="G44" s="7"/>
      <c r="H44" s="6"/>
      <c r="I44" s="5"/>
      <c r="J44" s="4"/>
      <c r="L44" s="14">
        <v>22</v>
      </c>
      <c r="M44" s="7"/>
      <c r="N44" s="18"/>
      <c r="O44" s="11"/>
      <c r="P44" s="7"/>
      <c r="Q44" s="12"/>
      <c r="R44" s="11"/>
      <c r="S44" s="10"/>
      <c r="U44" s="6"/>
      <c r="V44" s="6"/>
      <c r="W44" s="16"/>
      <c r="X44" s="5"/>
      <c r="Y44" s="7"/>
      <c r="Z44" s="12"/>
      <c r="AA44" s="5"/>
      <c r="AB44" s="15"/>
    </row>
    <row r="45" spans="2:29" x14ac:dyDescent="0.2">
      <c r="B45" s="17">
        <v>22</v>
      </c>
      <c r="C45" s="9">
        <v>43692</v>
      </c>
      <c r="D45" s="8"/>
      <c r="E45" s="8">
        <f t="shared" si="1"/>
        <v>133700</v>
      </c>
      <c r="F45" s="5"/>
      <c r="G45" s="7"/>
      <c r="H45" s="6"/>
      <c r="I45" s="5"/>
      <c r="J45" s="4"/>
      <c r="L45" s="14">
        <v>23</v>
      </c>
      <c r="M45" s="7"/>
      <c r="N45" s="18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17">
        <v>23</v>
      </c>
      <c r="C46" s="9">
        <v>43723</v>
      </c>
      <c r="D46" s="8"/>
      <c r="E46" s="8">
        <f t="shared" si="1"/>
        <v>133700</v>
      </c>
      <c r="F46" s="5"/>
      <c r="G46" s="7"/>
      <c r="H46" s="6"/>
      <c r="I46" s="5"/>
      <c r="J46" s="4"/>
      <c r="L46" s="14">
        <v>24</v>
      </c>
      <c r="M46" s="7"/>
      <c r="N46" s="18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17">
        <v>24</v>
      </c>
      <c r="C47" s="9">
        <v>43753</v>
      </c>
      <c r="D47" s="8"/>
      <c r="E47" s="8">
        <f t="shared" si="1"/>
        <v>133700</v>
      </c>
      <c r="F47" s="5"/>
      <c r="G47" s="7"/>
      <c r="H47" s="6"/>
      <c r="I47" s="5"/>
      <c r="J47" s="4"/>
      <c r="L47" s="14">
        <v>25</v>
      </c>
      <c r="M47" s="7"/>
      <c r="N47" s="18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17">
        <v>25</v>
      </c>
      <c r="C48" s="9">
        <v>43784</v>
      </c>
      <c r="D48" s="8"/>
      <c r="E48" s="8">
        <f t="shared" si="1"/>
        <v>133700</v>
      </c>
      <c r="F48" s="5"/>
      <c r="G48" s="7"/>
      <c r="H48" s="6"/>
      <c r="I48" s="5"/>
      <c r="J48" s="4"/>
      <c r="L48" s="14">
        <v>26</v>
      </c>
      <c r="M48" s="7"/>
      <c r="N48" s="18"/>
      <c r="O48" s="11"/>
      <c r="P48" s="7"/>
      <c r="Q48" s="12"/>
      <c r="R48" s="11"/>
      <c r="S48" s="10"/>
    </row>
    <row r="49" spans="2:28" x14ac:dyDescent="0.2">
      <c r="B49" s="17">
        <v>26</v>
      </c>
      <c r="C49" s="9">
        <v>43814</v>
      </c>
      <c r="D49" s="8"/>
      <c r="E49" s="8">
        <f t="shared" si="1"/>
        <v>133700</v>
      </c>
      <c r="F49" s="5"/>
      <c r="G49" s="7"/>
      <c r="H49" s="6"/>
      <c r="I49" s="5"/>
      <c r="J49" s="4"/>
      <c r="L49" s="14">
        <v>27</v>
      </c>
      <c r="M49" s="7"/>
      <c r="N49" s="18"/>
      <c r="O49" s="11"/>
      <c r="P49" s="7"/>
      <c r="Q49" s="12"/>
      <c r="R49" s="11"/>
      <c r="S49" s="10"/>
      <c r="U49" s="74" t="s">
        <v>8</v>
      </c>
      <c r="V49" s="75"/>
      <c r="W49" s="75"/>
      <c r="X49" s="75"/>
      <c r="Y49" s="75"/>
      <c r="Z49" s="75"/>
      <c r="AA49" s="75"/>
      <c r="AB49" s="76"/>
    </row>
    <row r="50" spans="2:28" x14ac:dyDescent="0.2">
      <c r="B50" s="17">
        <v>27</v>
      </c>
      <c r="C50" s="9">
        <v>43845</v>
      </c>
      <c r="D50" s="8"/>
      <c r="E50" s="8">
        <f t="shared" si="1"/>
        <v>133700</v>
      </c>
      <c r="F50" s="5"/>
      <c r="G50" s="6"/>
      <c r="H50" s="6"/>
      <c r="I50" s="5"/>
      <c r="J50" s="4"/>
      <c r="L50" s="14">
        <v>28</v>
      </c>
      <c r="M50" s="7"/>
      <c r="N50" s="18"/>
      <c r="O50" s="11"/>
      <c r="P50" s="7"/>
      <c r="Q50" s="12"/>
      <c r="R50" s="11"/>
      <c r="S50" s="10"/>
      <c r="U50" s="77"/>
      <c r="V50" s="78"/>
      <c r="W50" s="26"/>
      <c r="X50" s="24"/>
      <c r="Y50" s="25"/>
      <c r="Z50" s="24"/>
      <c r="AA50" s="23"/>
      <c r="AB50" s="22"/>
    </row>
    <row r="51" spans="2:28" ht="24" x14ac:dyDescent="0.2">
      <c r="B51" s="17">
        <v>28</v>
      </c>
      <c r="C51" s="9">
        <v>43876</v>
      </c>
      <c r="D51" s="8"/>
      <c r="E51" s="8">
        <f t="shared" si="1"/>
        <v>133700</v>
      </c>
      <c r="F51" s="5"/>
      <c r="G51" s="7"/>
      <c r="H51" s="6"/>
      <c r="I51" s="5"/>
      <c r="J51" s="4"/>
      <c r="L51" s="14">
        <v>29</v>
      </c>
      <c r="M51" s="7"/>
      <c r="N51" s="18"/>
      <c r="O51" s="11"/>
      <c r="P51" s="7"/>
      <c r="Q51" s="12"/>
      <c r="R51" s="11"/>
      <c r="S51" s="10"/>
      <c r="U51" s="21" t="s">
        <v>7</v>
      </c>
      <c r="V51" s="20" t="s">
        <v>6</v>
      </c>
      <c r="W51" s="20" t="s">
        <v>5</v>
      </c>
      <c r="X51" s="20" t="s">
        <v>4</v>
      </c>
      <c r="Y51" s="21" t="s">
        <v>3</v>
      </c>
      <c r="Z51" s="21" t="s">
        <v>2</v>
      </c>
      <c r="AA51" s="20" t="s">
        <v>1</v>
      </c>
      <c r="AB51" s="19" t="s">
        <v>0</v>
      </c>
    </row>
    <row r="52" spans="2:28" x14ac:dyDescent="0.2">
      <c r="B52" s="17">
        <v>29</v>
      </c>
      <c r="C52" s="9">
        <v>43905</v>
      </c>
      <c r="D52" s="8"/>
      <c r="E52" s="8">
        <f t="shared" si="1"/>
        <v>133700</v>
      </c>
      <c r="F52" s="5"/>
      <c r="G52" s="7"/>
      <c r="H52" s="6"/>
      <c r="I52" s="5"/>
      <c r="J52" s="4"/>
      <c r="L52" s="14">
        <v>30</v>
      </c>
      <c r="M52" s="7"/>
      <c r="N52" s="18"/>
      <c r="O52" s="11"/>
      <c r="P52" s="7"/>
      <c r="Q52" s="12"/>
      <c r="R52" s="11"/>
      <c r="S52" s="10"/>
      <c r="U52" s="6"/>
      <c r="V52" s="6"/>
      <c r="W52" s="16"/>
      <c r="X52" s="5"/>
      <c r="Y52" s="7"/>
      <c r="Z52" s="12"/>
      <c r="AA52" s="5"/>
      <c r="AB52" s="15"/>
    </row>
    <row r="53" spans="2:28" x14ac:dyDescent="0.2">
      <c r="B53" s="17">
        <v>30</v>
      </c>
      <c r="C53" s="9">
        <v>43936</v>
      </c>
      <c r="D53" s="8"/>
      <c r="E53" s="8">
        <f t="shared" si="1"/>
        <v>133700</v>
      </c>
      <c r="F53" s="5"/>
      <c r="G53" s="7"/>
      <c r="H53" s="6"/>
      <c r="I53" s="5"/>
      <c r="J53" s="4"/>
      <c r="L53" s="14">
        <v>31</v>
      </c>
      <c r="M53" s="7"/>
      <c r="N53" s="18"/>
      <c r="O53" s="11"/>
      <c r="P53" s="7"/>
      <c r="Q53" s="12"/>
      <c r="R53" s="11"/>
      <c r="S53" s="10"/>
      <c r="U53" s="6"/>
      <c r="V53" s="6"/>
      <c r="W53" s="16"/>
      <c r="X53" s="5"/>
      <c r="Y53" s="7"/>
      <c r="Z53" s="12"/>
      <c r="AA53" s="5"/>
      <c r="AB53" s="15"/>
    </row>
    <row r="54" spans="2:28" x14ac:dyDescent="0.2">
      <c r="B54" s="17">
        <v>31</v>
      </c>
      <c r="C54" s="9">
        <v>43966</v>
      </c>
      <c r="D54" s="8"/>
      <c r="E54" s="8">
        <f t="shared" si="1"/>
        <v>133700</v>
      </c>
      <c r="F54" s="5"/>
      <c r="G54" s="7"/>
      <c r="H54" s="6"/>
      <c r="I54" s="5"/>
      <c r="J54" s="4"/>
      <c r="L54" s="14">
        <v>32</v>
      </c>
      <c r="M54" s="7"/>
      <c r="N54" s="18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17">
        <v>32</v>
      </c>
      <c r="C55" s="9">
        <v>43997</v>
      </c>
      <c r="D55" s="8"/>
      <c r="E55" s="8">
        <f t="shared" si="1"/>
        <v>133700</v>
      </c>
      <c r="F55" s="5"/>
      <c r="G55" s="7"/>
      <c r="H55" s="6"/>
      <c r="I55" s="5"/>
      <c r="J55" s="4"/>
      <c r="L55" s="14">
        <v>33</v>
      </c>
      <c r="M55" s="7"/>
      <c r="N55" s="18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17">
        <v>33</v>
      </c>
      <c r="C56" s="9">
        <v>44027</v>
      </c>
      <c r="D56" s="8"/>
      <c r="E56" s="8">
        <f t="shared" si="1"/>
        <v>133700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34</v>
      </c>
      <c r="C57" s="9">
        <v>44058</v>
      </c>
      <c r="D57" s="8"/>
      <c r="E57" s="8">
        <f t="shared" si="1"/>
        <v>133700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35</v>
      </c>
      <c r="C58" s="9">
        <v>44089</v>
      </c>
      <c r="D58" s="8"/>
      <c r="E58" s="8">
        <f t="shared" si="1"/>
        <v>133700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36</v>
      </c>
      <c r="C59" s="9">
        <v>44119</v>
      </c>
      <c r="D59" s="8"/>
      <c r="E59" s="8">
        <f t="shared" si="1"/>
        <v>133700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37</v>
      </c>
      <c r="C60" s="9">
        <v>44150</v>
      </c>
      <c r="D60" s="8"/>
      <c r="E60" s="8">
        <f t="shared" si="1"/>
        <v>133700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38</v>
      </c>
      <c r="C61" s="9">
        <v>44180</v>
      </c>
      <c r="D61" s="8"/>
      <c r="E61" s="8">
        <f t="shared" si="1"/>
        <v>133700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39</v>
      </c>
      <c r="C62" s="9">
        <v>44211</v>
      </c>
      <c r="D62" s="8"/>
      <c r="E62" s="8">
        <f t="shared" si="1"/>
        <v>133700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40</v>
      </c>
      <c r="C63" s="9">
        <v>44242</v>
      </c>
      <c r="D63" s="8"/>
      <c r="E63" s="8">
        <f t="shared" si="1"/>
        <v>133700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41</v>
      </c>
      <c r="C64" s="9">
        <v>44270</v>
      </c>
      <c r="D64" s="8"/>
      <c r="E64" s="8">
        <f t="shared" si="1"/>
        <v>133700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42</v>
      </c>
      <c r="C65" s="9">
        <v>44301</v>
      </c>
      <c r="D65" s="8"/>
      <c r="E65" s="8">
        <f t="shared" si="1"/>
        <v>133700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43</v>
      </c>
      <c r="C66" s="9">
        <v>44331</v>
      </c>
      <c r="D66" s="8"/>
      <c r="E66" s="8">
        <f t="shared" si="1"/>
        <v>133700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44</v>
      </c>
      <c r="C67" s="9">
        <v>44362</v>
      </c>
      <c r="D67" s="8"/>
      <c r="E67" s="8">
        <f t="shared" si="1"/>
        <v>133700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45</v>
      </c>
      <c r="C68" s="9">
        <v>44392</v>
      </c>
      <c r="D68" s="8"/>
      <c r="E68" s="8">
        <f t="shared" si="1"/>
        <v>133700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46</v>
      </c>
      <c r="C69" s="9">
        <v>44423</v>
      </c>
      <c r="D69" s="8"/>
      <c r="E69" s="8">
        <f t="shared" si="1"/>
        <v>133700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47</v>
      </c>
      <c r="C70" s="9">
        <v>44454</v>
      </c>
      <c r="D70" s="8"/>
      <c r="E70" s="8">
        <f t="shared" ref="E70:E101" si="2">+E69-D70</f>
        <v>133700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48</v>
      </c>
      <c r="C71" s="9">
        <v>44484</v>
      </c>
      <c r="D71" s="8"/>
      <c r="E71" s="8">
        <f t="shared" si="2"/>
        <v>133700</v>
      </c>
      <c r="F71" s="5"/>
      <c r="G71" s="7"/>
      <c r="H71" s="6"/>
      <c r="I71" s="5"/>
      <c r="J71" s="4"/>
    </row>
    <row r="72" spans="2:19" x14ac:dyDescent="0.2">
      <c r="B72" s="6">
        <v>49</v>
      </c>
      <c r="C72" s="9">
        <v>44515</v>
      </c>
      <c r="D72" s="8"/>
      <c r="E72" s="8">
        <f t="shared" si="2"/>
        <v>133700</v>
      </c>
      <c r="F72" s="5"/>
      <c r="G72" s="7"/>
      <c r="H72" s="6"/>
      <c r="I72" s="5"/>
      <c r="J72" s="4"/>
    </row>
    <row r="73" spans="2:19" x14ac:dyDescent="0.2">
      <c r="B73" s="6">
        <v>50</v>
      </c>
      <c r="C73" s="9">
        <v>44545</v>
      </c>
      <c r="D73" s="8"/>
      <c r="E73" s="8">
        <f t="shared" si="2"/>
        <v>133700</v>
      </c>
      <c r="F73" s="5"/>
      <c r="G73" s="7"/>
      <c r="H73" s="6"/>
      <c r="I73" s="5"/>
      <c r="J73" s="4"/>
    </row>
    <row r="74" spans="2:19" x14ac:dyDescent="0.2">
      <c r="B74" s="6">
        <v>51</v>
      </c>
      <c r="C74" s="9">
        <v>44576</v>
      </c>
      <c r="D74" s="8"/>
      <c r="E74" s="8">
        <f t="shared" si="2"/>
        <v>133700</v>
      </c>
      <c r="F74" s="5"/>
      <c r="G74" s="7"/>
      <c r="H74" s="6"/>
      <c r="I74" s="5"/>
      <c r="J74" s="4"/>
    </row>
    <row r="75" spans="2:19" x14ac:dyDescent="0.2">
      <c r="B75" s="6">
        <v>52</v>
      </c>
      <c r="C75" s="9">
        <v>44607</v>
      </c>
      <c r="D75" s="8"/>
      <c r="E75" s="8">
        <f t="shared" si="2"/>
        <v>133700</v>
      </c>
      <c r="F75" s="5"/>
      <c r="G75" s="7"/>
      <c r="H75" s="6"/>
      <c r="I75" s="5"/>
      <c r="J75" s="4"/>
    </row>
    <row r="76" spans="2:19" x14ac:dyDescent="0.2">
      <c r="B76" s="6">
        <v>53</v>
      </c>
      <c r="C76" s="9">
        <v>44635</v>
      </c>
      <c r="D76" s="8"/>
      <c r="E76" s="8">
        <f t="shared" si="2"/>
        <v>133700</v>
      </c>
      <c r="F76" s="5"/>
      <c r="G76" s="7"/>
      <c r="H76" s="6"/>
      <c r="I76" s="5"/>
      <c r="J76" s="4"/>
    </row>
    <row r="77" spans="2:19" x14ac:dyDescent="0.2">
      <c r="B77" s="6">
        <v>54</v>
      </c>
      <c r="C77" s="9">
        <v>44666</v>
      </c>
      <c r="D77" s="8"/>
      <c r="E77" s="8">
        <f t="shared" si="2"/>
        <v>133700</v>
      </c>
      <c r="F77" s="5"/>
      <c r="G77" s="7"/>
      <c r="H77" s="6"/>
      <c r="I77" s="5"/>
      <c r="J77" s="4"/>
    </row>
    <row r="78" spans="2:19" x14ac:dyDescent="0.2">
      <c r="B78" s="6">
        <v>55</v>
      </c>
      <c r="C78" s="9">
        <v>44696</v>
      </c>
      <c r="D78" s="8"/>
      <c r="E78" s="8">
        <f t="shared" si="2"/>
        <v>133700</v>
      </c>
      <c r="F78" s="5"/>
      <c r="G78" s="7"/>
      <c r="H78" s="6"/>
      <c r="I78" s="5"/>
      <c r="J78" s="4"/>
    </row>
    <row r="79" spans="2:19" x14ac:dyDescent="0.2">
      <c r="B79" s="6">
        <v>56</v>
      </c>
      <c r="C79" s="9">
        <v>44727</v>
      </c>
      <c r="D79" s="8"/>
      <c r="E79" s="8">
        <f t="shared" si="2"/>
        <v>133700</v>
      </c>
      <c r="F79" s="5"/>
      <c r="G79" s="7"/>
      <c r="H79" s="6"/>
      <c r="I79" s="5"/>
      <c r="J79" s="4"/>
    </row>
    <row r="80" spans="2:19" x14ac:dyDescent="0.2">
      <c r="B80" s="6">
        <v>57</v>
      </c>
      <c r="C80" s="9">
        <v>44757</v>
      </c>
      <c r="D80" s="8"/>
      <c r="E80" s="8">
        <f t="shared" si="2"/>
        <v>133700</v>
      </c>
      <c r="F80" s="5"/>
      <c r="G80" s="7"/>
      <c r="H80" s="6"/>
      <c r="I80" s="5"/>
      <c r="J80" s="4"/>
    </row>
    <row r="81" spans="2:10" x14ac:dyDescent="0.2">
      <c r="B81" s="6">
        <v>58</v>
      </c>
      <c r="C81" s="9">
        <v>44788</v>
      </c>
      <c r="D81" s="8"/>
      <c r="E81" s="8">
        <f t="shared" si="2"/>
        <v>133700</v>
      </c>
      <c r="F81" s="5"/>
      <c r="G81" s="7"/>
      <c r="H81" s="6"/>
      <c r="I81" s="5"/>
      <c r="J81" s="4"/>
    </row>
    <row r="82" spans="2:10" x14ac:dyDescent="0.2">
      <c r="B82" s="6">
        <v>59</v>
      </c>
      <c r="C82" s="9">
        <v>44819</v>
      </c>
      <c r="D82" s="8"/>
      <c r="E82" s="8">
        <f t="shared" si="2"/>
        <v>133700</v>
      </c>
      <c r="F82" s="5"/>
      <c r="G82" s="7"/>
      <c r="H82" s="6"/>
      <c r="I82" s="5"/>
      <c r="J82" s="4"/>
    </row>
    <row r="83" spans="2:10" x14ac:dyDescent="0.2">
      <c r="B83" s="6">
        <v>60</v>
      </c>
      <c r="C83" s="9">
        <v>44849</v>
      </c>
      <c r="D83" s="8"/>
      <c r="E83" s="8">
        <f t="shared" si="2"/>
        <v>133700</v>
      </c>
      <c r="F83" s="5"/>
      <c r="G83" s="7"/>
      <c r="H83" s="6"/>
      <c r="I83" s="5"/>
      <c r="J83" s="4"/>
    </row>
    <row r="84" spans="2:10" x14ac:dyDescent="0.2">
      <c r="B84" s="6">
        <v>61</v>
      </c>
      <c r="C84" s="9">
        <v>44880</v>
      </c>
      <c r="D84" s="8"/>
      <c r="E84" s="8">
        <f t="shared" si="2"/>
        <v>133700</v>
      </c>
      <c r="F84" s="5"/>
      <c r="G84" s="7"/>
      <c r="H84" s="6"/>
      <c r="I84" s="5"/>
      <c r="J84" s="4"/>
    </row>
    <row r="85" spans="2:10" x14ac:dyDescent="0.2">
      <c r="B85" s="6">
        <v>62</v>
      </c>
      <c r="C85" s="9">
        <v>44910</v>
      </c>
      <c r="D85" s="8"/>
      <c r="E85" s="8">
        <f t="shared" si="2"/>
        <v>133700</v>
      </c>
      <c r="F85" s="5"/>
      <c r="G85" s="7"/>
      <c r="H85" s="6"/>
      <c r="I85" s="5"/>
      <c r="J85" s="4"/>
    </row>
    <row r="86" spans="2:10" x14ac:dyDescent="0.2">
      <c r="B86" s="6">
        <v>63</v>
      </c>
      <c r="C86" s="9">
        <v>44941</v>
      </c>
      <c r="D86" s="8"/>
      <c r="E86" s="8">
        <f t="shared" si="2"/>
        <v>133700</v>
      </c>
      <c r="F86" s="5"/>
      <c r="G86" s="7"/>
      <c r="H86" s="6"/>
      <c r="I86" s="5"/>
      <c r="J86" s="4"/>
    </row>
    <row r="87" spans="2:10" x14ac:dyDescent="0.2">
      <c r="B87" s="6">
        <v>64</v>
      </c>
      <c r="C87" s="9">
        <v>44972</v>
      </c>
      <c r="D87" s="8"/>
      <c r="E87" s="8">
        <f t="shared" si="2"/>
        <v>133700</v>
      </c>
      <c r="F87" s="5"/>
      <c r="G87" s="7"/>
      <c r="H87" s="6"/>
      <c r="I87" s="5"/>
      <c r="J87" s="4"/>
    </row>
    <row r="88" spans="2:10" x14ac:dyDescent="0.2">
      <c r="B88" s="6">
        <v>65</v>
      </c>
      <c r="C88" s="9">
        <v>45000</v>
      </c>
      <c r="D88" s="8"/>
      <c r="E88" s="8">
        <f t="shared" si="2"/>
        <v>133700</v>
      </c>
      <c r="F88" s="5"/>
      <c r="G88" s="7"/>
      <c r="H88" s="6"/>
      <c r="I88" s="5"/>
      <c r="J88" s="4"/>
    </row>
    <row r="89" spans="2:10" x14ac:dyDescent="0.2">
      <c r="B89" s="6">
        <v>66</v>
      </c>
      <c r="C89" s="9">
        <v>45031</v>
      </c>
      <c r="D89" s="8"/>
      <c r="E89" s="8">
        <f t="shared" si="2"/>
        <v>133700</v>
      </c>
      <c r="F89" s="5"/>
      <c r="G89" s="7"/>
      <c r="H89" s="6"/>
      <c r="I89" s="5"/>
      <c r="J89" s="4"/>
    </row>
    <row r="90" spans="2:10" x14ac:dyDescent="0.2">
      <c r="B90" s="6">
        <v>67</v>
      </c>
      <c r="C90" s="9">
        <v>45061</v>
      </c>
      <c r="D90" s="8"/>
      <c r="E90" s="8">
        <f t="shared" si="2"/>
        <v>133700</v>
      </c>
      <c r="F90" s="5"/>
      <c r="G90" s="7"/>
      <c r="H90" s="6"/>
      <c r="I90" s="5"/>
      <c r="J90" s="4"/>
    </row>
    <row r="91" spans="2:10" x14ac:dyDescent="0.2">
      <c r="B91" s="6">
        <v>68</v>
      </c>
      <c r="C91" s="9">
        <v>45092</v>
      </c>
      <c r="D91" s="8"/>
      <c r="E91" s="8">
        <f t="shared" si="2"/>
        <v>133700</v>
      </c>
      <c r="F91" s="5"/>
      <c r="G91" s="7"/>
      <c r="H91" s="6"/>
      <c r="I91" s="5"/>
      <c r="J91" s="4"/>
    </row>
    <row r="92" spans="2:10" x14ac:dyDescent="0.2">
      <c r="B92" s="6">
        <v>69</v>
      </c>
      <c r="C92" s="9">
        <v>45122</v>
      </c>
      <c r="D92" s="8"/>
      <c r="E92" s="8">
        <f t="shared" si="2"/>
        <v>133700</v>
      </c>
      <c r="F92" s="5"/>
      <c r="G92" s="7"/>
      <c r="H92" s="6"/>
      <c r="I92" s="5"/>
      <c r="J92" s="4"/>
    </row>
    <row r="93" spans="2:10" x14ac:dyDescent="0.2">
      <c r="B93" s="6">
        <v>70</v>
      </c>
      <c r="C93" s="9">
        <v>45153</v>
      </c>
      <c r="D93" s="8"/>
      <c r="E93" s="8">
        <f t="shared" si="2"/>
        <v>133700</v>
      </c>
      <c r="F93" s="5"/>
      <c r="G93" s="7"/>
      <c r="H93" s="6"/>
      <c r="I93" s="5"/>
      <c r="J93" s="4"/>
    </row>
  </sheetData>
  <mergeCells count="10">
    <mergeCell ref="U40:AB40"/>
    <mergeCell ref="U41:V41"/>
    <mergeCell ref="U49:AB49"/>
    <mergeCell ref="U50:V50"/>
    <mergeCell ref="B2:F2"/>
    <mergeCell ref="B20:J20"/>
    <mergeCell ref="L20:S20"/>
    <mergeCell ref="U20:AB20"/>
    <mergeCell ref="U21:V21"/>
    <mergeCell ref="U34:AC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Dosamantes Monteverde Arturo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2020-08-03T17:18:09Z</dcterms:created>
  <dcterms:modified xsi:type="dcterms:W3CDTF">2020-08-03T21:39:47Z</dcterms:modified>
</cp:coreProperties>
</file>