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F70B2DDA-B86A-46CC-AF5F-2E9F63EF9941}" xr6:coauthVersionLast="45" xr6:coauthVersionMax="45" xr10:uidLastSave="{00000000-0000-0000-0000-000000000000}"/>
  <bookViews>
    <workbookView xWindow="-120" yWindow="-120" windowWidth="20730" windowHeight="11160" xr2:uid="{F0204EB7-55F5-4213-86D3-B3AC37B5D4B6}"/>
  </bookViews>
  <sheets>
    <sheet name="Munguia Hernandez Serg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9" i="1"/>
  <c r="X40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4899CDF-111D-4E43-B1A2-DB80B2DA6BE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<sst xmlns="http://schemas.openxmlformats.org/spreadsheetml/2006/main" count="136" uniqueCount="53">
  <si>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</si>
  <si>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</si>
  <si>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</si>
  <si>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</si>
  <si>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</si>
  <si>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</si>
  <si>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</si>
  <si>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</si>
  <si>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</si>
  <si>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</si>
  <si>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</si>
  <si>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</si>
  <si>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</si>
  <si>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Saldo actual.</t>
  </si>
  <si>
    <t>Fecha 12/02/2020</t>
  </si>
  <si>
    <t># PAGOS</t>
  </si>
  <si>
    <t>TOTAL ENGANCHE</t>
  </si>
  <si>
    <t xml:space="preserve">Enganche </t>
  </si>
  <si>
    <t>Pendiente $7006.22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</si>
  <si>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</si>
  <si>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</si>
  <si>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</si>
  <si>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</si>
  <si>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</si>
  <si>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</si>
  <si>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</si>
  <si>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</si>
  <si>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</si>
  <si>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</si>
  <si>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</si>
  <si>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</si>
  <si>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</si>
  <si>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</si>
  <si>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</si>
  <si>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</si>
  <si>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</si>
  <si>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</si>
  <si>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</si>
  <si>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</si>
  <si>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</si>
  <si>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</si>
  <si>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Santa Rosalia #676 Col Miguel Hidalgo</t>
  </si>
  <si>
    <t>DIRECCIÓN</t>
  </si>
  <si>
    <t>Totales coinciden con el total del terrerno según contrato</t>
  </si>
  <si>
    <t>B)</t>
  </si>
  <si>
    <t>Munguia Hernandez Sergio</t>
  </si>
  <si>
    <t>COMPRADOR</t>
  </si>
  <si>
    <t xml:space="preserve">No menciona cuantas anualidades en contrato, pero tiene pagare con el # de anualidad 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</si>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</sst>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DDDF-3306-46A9-9EBC-CB4887D8AF1A}">
  <dimension ref="B1:AJ142"/>
  <sheetViews>
    <sheetView tabSelected="1" topLeftCell="A30" workbookViewId="0">
      <selection activeCell="G50" sqref="G5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52</v>
      </c>
      <c r="C2" s="74"/>
      <c r="D2" s="74"/>
      <c r="E2" s="74"/>
      <c r="F2" s="75"/>
      <c r="G2" s="66"/>
      <c r="J2" s="2" t="s">
        <v>51</v>
      </c>
    </row>
    <row r="3" spans="2:36" ht="15" customHeight="1" x14ac:dyDescent="0.2">
      <c r="B3" s="65" t="s">
        <v>50</v>
      </c>
      <c r="C3" s="61" t="s">
        <v>49</v>
      </c>
      <c r="D3" s="66"/>
      <c r="E3" s="66"/>
      <c r="F3" s="67"/>
      <c r="G3" s="66"/>
      <c r="I3" s="1" t="s">
        <v>48</v>
      </c>
      <c r="J3" s="2" t="s">
        <v>47</v>
      </c>
    </row>
    <row r="4" spans="2:36" x14ac:dyDescent="0.2">
      <c r="B4" s="58" t="s">
        <v>46</v>
      </c>
      <c r="C4" s="61" t="s">
        <v>45</v>
      </c>
      <c r="F4" s="56"/>
      <c r="I4" s="1" t="s">
        <v>44</v>
      </c>
      <c r="J4" s="2" t="s">
        <v>43</v>
      </c>
    </row>
    <row r="5" spans="2:36" x14ac:dyDescent="0.2">
      <c r="B5" s="58" t="s">
        <v>42</v>
      </c>
      <c r="C5" s="61" t="s">
        <v>41</v>
      </c>
      <c r="F5" s="56"/>
      <c r="I5" s="1" t="s">
        <v>40</v>
      </c>
    </row>
    <row r="6" spans="2:36" x14ac:dyDescent="0.2">
      <c r="B6" s="65" t="s">
        <v>39</v>
      </c>
      <c r="C6" s="61">
        <v>6621931509</v>
      </c>
      <c r="D6" s="61"/>
      <c r="E6" s="61"/>
      <c r="F6" s="56"/>
      <c r="I6" s="1" t="s">
        <v>38</v>
      </c>
    </row>
    <row r="7" spans="2:36" ht="23.25" customHeight="1" x14ac:dyDescent="0.2">
      <c r="B7" s="63" t="s">
        <v>37</v>
      </c>
      <c r="C7" s="64">
        <v>43873</v>
      </c>
      <c r="F7" s="62"/>
      <c r="I7" s="1" t="s">
        <v>36</v>
      </c>
    </row>
    <row r="8" spans="2:36" ht="23.25" customHeight="1" x14ac:dyDescent="0.2">
      <c r="B8" s="63" t="s">
        <v>35</v>
      </c>
      <c r="C8" s="59" t="s">
        <v>10</v>
      </c>
      <c r="F8" s="62"/>
      <c r="J8" s="1"/>
    </row>
    <row r="9" spans="2:36" x14ac:dyDescent="0.2">
      <c r="B9" s="58" t="s">
        <v>34</v>
      </c>
      <c r="C9" s="61">
        <v>35</v>
      </c>
      <c r="F9" s="56"/>
    </row>
    <row r="10" spans="2:36" x14ac:dyDescent="0.2">
      <c r="B10" s="58" t="s">
        <v>33</v>
      </c>
      <c r="C10" s="61" t="s">
        <v>32</v>
      </c>
      <c r="F10" s="56"/>
    </row>
    <row r="11" spans="2:36" x14ac:dyDescent="0.2">
      <c r="B11" s="58" t="s">
        <v>23</v>
      </c>
      <c r="C11" s="60">
        <f>+C21+W21+V37</f>
        <v>205062.2</v>
      </c>
      <c r="F11" s="56"/>
    </row>
    <row r="12" spans="2:36" x14ac:dyDescent="0.2">
      <c r="B12" s="58" t="s">
        <v>31</v>
      </c>
      <c r="C12" s="57"/>
      <c r="F12" s="56"/>
    </row>
    <row r="13" spans="2:36" x14ac:dyDescent="0.2">
      <c r="B13" s="58" t="s">
        <v>30</v>
      </c>
      <c r="C13" s="60" t="s">
        <v>29</v>
      </c>
      <c r="F13" s="56"/>
    </row>
    <row r="14" spans="2:36" s="2" customFormat="1" x14ac:dyDescent="0.2">
      <c r="B14" s="58" t="s">
        <v>28</v>
      </c>
      <c r="C14" s="59" t="s">
        <v>10</v>
      </c>
      <c r="D14" s="1"/>
      <c r="E14" s="1"/>
      <c r="F14" s="56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8" t="s">
        <v>27</v>
      </c>
      <c r="C15" s="59" t="s">
        <v>10</v>
      </c>
      <c r="D15" s="1"/>
      <c r="E15" s="1"/>
      <c r="F15" s="56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8" t="s">
        <v>25</v>
      </c>
      <c r="C16" s="57"/>
      <c r="D16" s="1"/>
      <c r="E16" s="1"/>
      <c r="F16" s="56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5"/>
      <c r="C17" s="54"/>
      <c r="D17" s="54"/>
      <c r="E17" s="54"/>
      <c r="F17" s="53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26</v>
      </c>
      <c r="C20" s="72"/>
      <c r="D20" s="72"/>
      <c r="E20" s="72"/>
      <c r="F20" s="72"/>
      <c r="G20" s="72"/>
      <c r="H20" s="72"/>
      <c r="I20" s="72"/>
      <c r="J20" s="76"/>
      <c r="K20" s="49"/>
      <c r="L20" s="71" t="s">
        <v>25</v>
      </c>
      <c r="M20" s="72"/>
      <c r="N20" s="72"/>
      <c r="O20" s="72"/>
      <c r="P20" s="72"/>
      <c r="Q20" s="72"/>
      <c r="R20" s="72"/>
      <c r="S20" s="76"/>
      <c r="U20" s="68" t="s">
        <v>24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2" t="s">
        <v>23</v>
      </c>
      <c r="C21" s="51">
        <f>+F21*I21</f>
        <v>120000</v>
      </c>
      <c r="D21" s="22"/>
      <c r="E21" s="50" t="s">
        <v>22</v>
      </c>
      <c r="F21" s="51">
        <v>1000</v>
      </c>
      <c r="G21" s="22"/>
      <c r="H21" s="50" t="s">
        <v>15</v>
      </c>
      <c r="I21" s="22">
        <v>120</v>
      </c>
      <c r="J21" s="21"/>
      <c r="K21" s="49"/>
      <c r="L21" s="34"/>
      <c r="M21" s="25"/>
      <c r="N21" s="25"/>
      <c r="O21" s="33"/>
      <c r="P21" s="33"/>
      <c r="Q21" s="33"/>
      <c r="R21" s="33"/>
      <c r="S21" s="32"/>
      <c r="U21" s="71" t="s">
        <v>21</v>
      </c>
      <c r="V21" s="72"/>
      <c r="W21" s="25">
        <f>+Y21*AA21</f>
        <v>75062.2</v>
      </c>
      <c r="X21" s="23" t="s">
        <v>20</v>
      </c>
      <c r="Y21" s="24">
        <v>7506.22</v>
      </c>
      <c r="Z21" s="23" t="s">
        <v>19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8" t="s">
        <v>0</v>
      </c>
      <c r="K22" s="47"/>
      <c r="L22" s="20" t="s">
        <v>7</v>
      </c>
      <c r="M22" s="45" t="s">
        <v>6</v>
      </c>
      <c r="N22" s="45" t="s">
        <v>5</v>
      </c>
      <c r="O22" s="45" t="s">
        <v>4</v>
      </c>
      <c r="P22" s="46" t="s">
        <v>3</v>
      </c>
      <c r="Q22" s="46" t="s">
        <v>2</v>
      </c>
      <c r="R22" s="45" t="s">
        <v>1</v>
      </c>
      <c r="S22" s="44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43539</v>
      </c>
      <c r="D23" s="8">
        <v>1000</v>
      </c>
      <c r="E23" s="8">
        <f>+C21-D23</f>
        <v>119000</v>
      </c>
      <c r="F23" s="5" t="s">
        <v>11</v>
      </c>
      <c r="G23" s="7">
        <v>43508</v>
      </c>
      <c r="H23" s="6">
        <v>1189</v>
      </c>
      <c r="I23" s="5" t="s">
        <v>10</v>
      </c>
      <c r="J23" s="43"/>
      <c r="K23" s="41"/>
      <c r="L23" s="14">
        <v>1</v>
      </c>
      <c r="M23" s="7"/>
      <c r="N23" s="16"/>
      <c r="O23" s="5"/>
      <c r="P23" s="7"/>
      <c r="Q23" s="12"/>
      <c r="R23" s="5"/>
      <c r="S23" s="35"/>
      <c r="U23" s="6">
        <v>1</v>
      </c>
      <c r="V23" s="6">
        <v>2020</v>
      </c>
      <c r="W23" s="16">
        <v>500</v>
      </c>
      <c r="X23" s="5" t="s">
        <v>11</v>
      </c>
      <c r="Y23" s="7">
        <v>44088</v>
      </c>
      <c r="Z23" s="12">
        <v>1755</v>
      </c>
      <c r="AA23" s="5" t="s">
        <v>10</v>
      </c>
      <c r="AB23" s="15" t="s">
        <v>18</v>
      </c>
    </row>
    <row r="24" spans="2:36" x14ac:dyDescent="0.2">
      <c r="B24" s="6">
        <v>2</v>
      </c>
      <c r="C24" s="9">
        <v>43570</v>
      </c>
      <c r="D24" s="8">
        <v>1000</v>
      </c>
      <c r="E24" s="8">
        <f t="shared" ref="E24:E55" si="0">+E23-D24</f>
        <v>118000</v>
      </c>
      <c r="F24" s="5" t="s">
        <v>11</v>
      </c>
      <c r="G24" s="7">
        <v>43570</v>
      </c>
      <c r="H24" s="6">
        <v>1342</v>
      </c>
      <c r="I24" s="5" t="s">
        <v>10</v>
      </c>
      <c r="J24" s="42"/>
      <c r="K24" s="41"/>
      <c r="L24" s="14">
        <v>2</v>
      </c>
      <c r="M24" s="7"/>
      <c r="N24" s="16"/>
      <c r="O24" s="5"/>
      <c r="P24" s="7"/>
      <c r="Q24" s="12"/>
      <c r="R24" s="5"/>
      <c r="S24" s="35"/>
      <c r="U24" s="6">
        <v>2</v>
      </c>
      <c r="V24" s="6">
        <v>2021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43600</v>
      </c>
      <c r="D25" s="8">
        <v>1000</v>
      </c>
      <c r="E25" s="8">
        <f t="shared" si="0"/>
        <v>117000</v>
      </c>
      <c r="F25" s="5" t="s">
        <v>11</v>
      </c>
      <c r="G25" s="7">
        <v>43601</v>
      </c>
      <c r="H25" s="6">
        <v>1437</v>
      </c>
      <c r="I25" s="5" t="s">
        <v>10</v>
      </c>
      <c r="J25" s="42"/>
      <c r="K25" s="41"/>
      <c r="L25" s="14">
        <v>3</v>
      </c>
      <c r="M25" s="7"/>
      <c r="N25" s="16"/>
      <c r="O25" s="5"/>
      <c r="P25" s="7"/>
      <c r="Q25" s="12"/>
      <c r="R25" s="5"/>
      <c r="S25" s="35"/>
      <c r="U25" s="6">
        <v>3</v>
      </c>
      <c r="V25" s="6">
        <v>2022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43631</v>
      </c>
      <c r="D26" s="8">
        <v>1000</v>
      </c>
      <c r="E26" s="8">
        <f t="shared" si="0"/>
        <v>116000</v>
      </c>
      <c r="F26" s="5" t="s">
        <v>11</v>
      </c>
      <c r="G26" s="7">
        <v>43633</v>
      </c>
      <c r="H26" s="6">
        <v>1528</v>
      </c>
      <c r="I26" s="5" t="s">
        <v>10</v>
      </c>
      <c r="J26" s="4"/>
      <c r="L26" s="14">
        <v>4</v>
      </c>
      <c r="M26" s="7"/>
      <c r="N26" s="16"/>
      <c r="O26" s="5"/>
      <c r="P26" s="7"/>
      <c r="Q26" s="12"/>
      <c r="R26" s="5"/>
      <c r="S26" s="35"/>
      <c r="U26" s="6">
        <v>4</v>
      </c>
      <c r="V26" s="6">
        <v>2023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43661</v>
      </c>
      <c r="D27" s="8">
        <v>1000</v>
      </c>
      <c r="E27" s="8">
        <f t="shared" si="0"/>
        <v>115000</v>
      </c>
      <c r="F27" s="5" t="s">
        <v>11</v>
      </c>
      <c r="G27" s="7">
        <v>43674</v>
      </c>
      <c r="H27" s="6">
        <v>1639</v>
      </c>
      <c r="I27" s="5" t="s">
        <v>10</v>
      </c>
      <c r="J27" s="42"/>
      <c r="K27" s="41"/>
      <c r="L27" s="14">
        <v>5</v>
      </c>
      <c r="M27" s="7"/>
      <c r="N27" s="16"/>
      <c r="O27" s="5"/>
      <c r="P27" s="7"/>
      <c r="Q27" s="12"/>
      <c r="R27" s="5"/>
      <c r="S27" s="35"/>
      <c r="U27" s="6">
        <v>5</v>
      </c>
      <c r="V27" s="6">
        <v>2024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43692</v>
      </c>
      <c r="D28" s="8">
        <v>1000</v>
      </c>
      <c r="E28" s="8">
        <f t="shared" si="0"/>
        <v>114000</v>
      </c>
      <c r="F28" s="5" t="s">
        <v>11</v>
      </c>
      <c r="G28" s="7">
        <v>43722</v>
      </c>
      <c r="H28" s="6">
        <v>1755</v>
      </c>
      <c r="I28" s="5" t="s">
        <v>10</v>
      </c>
      <c r="J28" s="4"/>
      <c r="L28" s="14">
        <v>6</v>
      </c>
      <c r="M28" s="7"/>
      <c r="N28" s="16"/>
      <c r="O28" s="38"/>
      <c r="P28" s="40"/>
      <c r="Q28" s="39"/>
      <c r="R28" s="38"/>
      <c r="S28" s="35"/>
      <c r="U28" s="6">
        <v>6</v>
      </c>
      <c r="V28" s="6">
        <v>2025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43723</v>
      </c>
      <c r="D29" s="8">
        <v>1000</v>
      </c>
      <c r="E29" s="8">
        <f t="shared" si="0"/>
        <v>113000</v>
      </c>
      <c r="F29" s="5" t="s">
        <v>11</v>
      </c>
      <c r="G29" s="7">
        <v>43763</v>
      </c>
      <c r="H29" s="6">
        <v>1863</v>
      </c>
      <c r="I29" s="5" t="s">
        <v>10</v>
      </c>
      <c r="J29" s="4"/>
      <c r="L29" s="14">
        <v>7</v>
      </c>
      <c r="M29" s="7"/>
      <c r="N29" s="16"/>
      <c r="O29" s="5"/>
      <c r="P29" s="7"/>
      <c r="Q29" s="12"/>
      <c r="R29" s="5"/>
      <c r="S29" s="35"/>
      <c r="U29" s="6">
        <v>7</v>
      </c>
      <c r="V29" s="6">
        <v>2026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43753</v>
      </c>
      <c r="D30" s="8">
        <v>1000</v>
      </c>
      <c r="E30" s="8">
        <f t="shared" si="0"/>
        <v>112000</v>
      </c>
      <c r="F30" s="5" t="s">
        <v>11</v>
      </c>
      <c r="G30" s="7">
        <v>43784</v>
      </c>
      <c r="H30" s="6">
        <v>1937</v>
      </c>
      <c r="I30" s="5" t="s">
        <v>10</v>
      </c>
      <c r="J30" s="4"/>
      <c r="L30" s="14">
        <v>8</v>
      </c>
      <c r="M30" s="7"/>
      <c r="N30" s="16"/>
      <c r="O30" s="5"/>
      <c r="P30" s="7"/>
      <c r="Q30" s="12"/>
      <c r="R30" s="5"/>
      <c r="S30" s="35"/>
      <c r="U30" s="6">
        <v>8</v>
      </c>
      <c r="V30" s="6">
        <v>2027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43784</v>
      </c>
      <c r="D31" s="8">
        <v>1000</v>
      </c>
      <c r="E31" s="8">
        <f t="shared" si="0"/>
        <v>111000</v>
      </c>
      <c r="F31" s="5" t="s">
        <v>11</v>
      </c>
      <c r="G31" s="7">
        <v>43815</v>
      </c>
      <c r="H31" s="6">
        <v>2037</v>
      </c>
      <c r="I31" s="5" t="s">
        <v>10</v>
      </c>
      <c r="J31" s="4"/>
      <c r="L31" s="14">
        <v>9</v>
      </c>
      <c r="M31" s="7"/>
      <c r="N31" s="16"/>
      <c r="O31" s="5"/>
      <c r="P31" s="7"/>
      <c r="Q31" s="12"/>
      <c r="R31" s="5"/>
      <c r="S31" s="35"/>
      <c r="U31" s="6">
        <v>9</v>
      </c>
      <c r="V31" s="6">
        <v>2028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43814</v>
      </c>
      <c r="D32" s="8">
        <v>1000</v>
      </c>
      <c r="E32" s="8">
        <f t="shared" si="0"/>
        <v>110000</v>
      </c>
      <c r="F32" s="5" t="s">
        <v>11</v>
      </c>
      <c r="G32" s="7">
        <v>43815</v>
      </c>
      <c r="H32" s="6">
        <v>2037</v>
      </c>
      <c r="I32" s="5" t="s">
        <v>10</v>
      </c>
      <c r="J32" s="4"/>
      <c r="L32" s="14">
        <v>10</v>
      </c>
      <c r="M32" s="7"/>
      <c r="N32" s="16"/>
      <c r="O32" s="5"/>
      <c r="P32" s="7"/>
      <c r="Q32" s="12"/>
      <c r="R32" s="5"/>
      <c r="S32" s="35"/>
      <c r="U32" s="6">
        <v>10</v>
      </c>
      <c r="V32" s="6">
        <v>2029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43845</v>
      </c>
      <c r="D33" s="8">
        <v>1000</v>
      </c>
      <c r="E33" s="8">
        <f t="shared" si="0"/>
        <v>109000</v>
      </c>
      <c r="F33" s="5" t="s">
        <v>11</v>
      </c>
      <c r="G33" s="7">
        <v>43846</v>
      </c>
      <c r="H33" s="6">
        <v>2077</v>
      </c>
      <c r="I33" s="5" t="s">
        <v>10</v>
      </c>
      <c r="J33" s="4"/>
      <c r="L33" s="14">
        <v>11</v>
      </c>
      <c r="M33" s="7"/>
      <c r="N33" s="16"/>
      <c r="O33" s="5"/>
      <c r="P33" s="7"/>
      <c r="Q33" s="12"/>
      <c r="R33" s="5"/>
      <c r="S33" s="35"/>
      <c r="U33" s="37"/>
      <c r="V33" s="37"/>
      <c r="W33" s="36"/>
    </row>
    <row r="34" spans="2:29" x14ac:dyDescent="0.2">
      <c r="B34" s="6">
        <v>12</v>
      </c>
      <c r="C34" s="9">
        <v>43876</v>
      </c>
      <c r="D34" s="8">
        <v>1000</v>
      </c>
      <c r="E34" s="8">
        <f t="shared" si="0"/>
        <v>108000</v>
      </c>
      <c r="F34" s="5" t="s">
        <v>11</v>
      </c>
      <c r="G34" s="7">
        <v>43864</v>
      </c>
      <c r="H34" s="6">
        <v>2191</v>
      </c>
      <c r="I34" s="5" t="s">
        <v>10</v>
      </c>
      <c r="J34" s="4"/>
      <c r="L34" s="14">
        <v>12</v>
      </c>
      <c r="M34" s="7"/>
      <c r="N34" s="17"/>
      <c r="O34" s="11"/>
      <c r="P34" s="7"/>
      <c r="Q34" s="12"/>
      <c r="R34" s="11"/>
      <c r="S34" s="35"/>
    </row>
    <row r="35" spans="2:29" x14ac:dyDescent="0.2">
      <c r="B35" s="6">
        <v>13</v>
      </c>
      <c r="C35" s="9">
        <v>43905</v>
      </c>
      <c r="D35" s="8">
        <v>1000</v>
      </c>
      <c r="E35" s="8">
        <f t="shared" si="0"/>
        <v>107000</v>
      </c>
      <c r="F35" s="5" t="s">
        <v>11</v>
      </c>
      <c r="G35" s="7">
        <v>43936</v>
      </c>
      <c r="H35" s="6">
        <v>2413</v>
      </c>
      <c r="I35" s="5" t="s">
        <v>10</v>
      </c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43936</v>
      </c>
      <c r="D36" s="8">
        <v>1000</v>
      </c>
      <c r="E36" s="8">
        <f t="shared" si="0"/>
        <v>106000</v>
      </c>
      <c r="F36" s="5" t="s">
        <v>11</v>
      </c>
      <c r="G36" s="7">
        <v>43983</v>
      </c>
      <c r="H36" s="6">
        <v>2494</v>
      </c>
      <c r="I36" s="5" t="s">
        <v>10</v>
      </c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8" t="s">
        <v>17</v>
      </c>
      <c r="V36" s="69"/>
      <c r="W36" s="69"/>
      <c r="X36" s="69"/>
      <c r="Y36" s="69"/>
      <c r="Z36" s="69"/>
      <c r="AA36" s="69"/>
      <c r="AB36" s="69"/>
      <c r="AC36" s="70"/>
    </row>
    <row r="37" spans="2:29" x14ac:dyDescent="0.2">
      <c r="B37" s="6">
        <v>15</v>
      </c>
      <c r="C37" s="9">
        <v>43966</v>
      </c>
      <c r="D37" s="8">
        <v>1000</v>
      </c>
      <c r="E37" s="8">
        <f t="shared" si="0"/>
        <v>105000</v>
      </c>
      <c r="F37" s="5" t="s">
        <v>11</v>
      </c>
      <c r="G37" s="7">
        <v>44006</v>
      </c>
      <c r="H37" s="12">
        <v>2521</v>
      </c>
      <c r="I37" s="5" t="s">
        <v>10</v>
      </c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4" t="s">
        <v>16</v>
      </c>
      <c r="V37" s="25">
        <v>10000</v>
      </c>
      <c r="W37" s="25"/>
      <c r="X37" s="25"/>
      <c r="Y37" s="33" t="s">
        <v>15</v>
      </c>
      <c r="Z37" s="33"/>
      <c r="AA37" s="33"/>
      <c r="AB37" s="33"/>
      <c r="AC37" s="32" t="s">
        <v>14</v>
      </c>
    </row>
    <row r="38" spans="2:29" ht="36" x14ac:dyDescent="0.2">
      <c r="B38" s="6">
        <v>16</v>
      </c>
      <c r="C38" s="9">
        <v>43997</v>
      </c>
      <c r="D38" s="8">
        <v>1000</v>
      </c>
      <c r="E38" s="8">
        <f t="shared" si="0"/>
        <v>104000</v>
      </c>
      <c r="F38" s="5" t="s">
        <v>11</v>
      </c>
      <c r="G38" s="7">
        <v>44031</v>
      </c>
      <c r="H38" s="12">
        <v>2542</v>
      </c>
      <c r="I38" s="5" t="s">
        <v>10</v>
      </c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31">
        <v>17</v>
      </c>
      <c r="C39" s="9">
        <v>44027</v>
      </c>
      <c r="D39" s="8"/>
      <c r="E39" s="8">
        <f t="shared" si="0"/>
        <v>104000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43873</v>
      </c>
      <c r="W39" s="29">
        <v>5000</v>
      </c>
      <c r="X39" s="29">
        <f>+V37-W39</f>
        <v>5000</v>
      </c>
      <c r="Y39" s="26" t="s">
        <v>11</v>
      </c>
      <c r="Z39" s="28">
        <v>43901</v>
      </c>
      <c r="AA39" s="27">
        <v>1260</v>
      </c>
      <c r="AB39" s="26" t="s">
        <v>10</v>
      </c>
      <c r="AC39" s="15"/>
    </row>
    <row r="40" spans="2:29" x14ac:dyDescent="0.2">
      <c r="B40" s="6">
        <v>18</v>
      </c>
      <c r="C40" s="9">
        <v>44058</v>
      </c>
      <c r="D40" s="8"/>
      <c r="E40" s="8">
        <f t="shared" si="0"/>
        <v>104000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  <c r="U40" s="30">
        <v>2</v>
      </c>
      <c r="V40" s="28" t="s">
        <v>12</v>
      </c>
      <c r="W40" s="29">
        <v>3000</v>
      </c>
      <c r="X40" s="29">
        <f>+X39-W40</f>
        <v>2000</v>
      </c>
      <c r="Y40" s="26" t="s">
        <v>11</v>
      </c>
      <c r="Z40" s="28">
        <v>43878</v>
      </c>
      <c r="AA40" s="27">
        <v>2240</v>
      </c>
      <c r="AB40" s="26" t="s">
        <v>10</v>
      </c>
      <c r="AC40" s="15"/>
    </row>
    <row r="41" spans="2:29" x14ac:dyDescent="0.2">
      <c r="B41" s="6">
        <v>19</v>
      </c>
      <c r="C41" s="9">
        <v>44089</v>
      </c>
      <c r="D41" s="8"/>
      <c r="E41" s="8">
        <f t="shared" si="0"/>
        <v>104000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44119</v>
      </c>
      <c r="D42" s="8"/>
      <c r="E42" s="8">
        <f t="shared" si="0"/>
        <v>104000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8" t="s">
        <v>9</v>
      </c>
      <c r="V42" s="69"/>
      <c r="W42" s="69"/>
      <c r="X42" s="69"/>
      <c r="Y42" s="69"/>
      <c r="Z42" s="69"/>
      <c r="AA42" s="69"/>
      <c r="AB42" s="70"/>
    </row>
    <row r="43" spans="2:29" x14ac:dyDescent="0.2">
      <c r="B43" s="6">
        <v>21</v>
      </c>
      <c r="C43" s="9">
        <v>44150</v>
      </c>
      <c r="D43" s="8"/>
      <c r="E43" s="8">
        <f t="shared" si="0"/>
        <v>104000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1"/>
      <c r="V43" s="72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44180</v>
      </c>
      <c r="D44" s="8"/>
      <c r="E44" s="8">
        <f t="shared" si="0"/>
        <v>104000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44211</v>
      </c>
      <c r="D45" s="8"/>
      <c r="E45" s="8">
        <f t="shared" si="0"/>
        <v>104000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44242</v>
      </c>
      <c r="D46" s="8"/>
      <c r="E46" s="8">
        <f t="shared" si="0"/>
        <v>104000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44270</v>
      </c>
      <c r="D47" s="8"/>
      <c r="E47" s="8">
        <f t="shared" si="0"/>
        <v>104000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44301</v>
      </c>
      <c r="D48" s="8"/>
      <c r="E48" s="8">
        <f t="shared" si="0"/>
        <v>104000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44331</v>
      </c>
      <c r="D49" s="8"/>
      <c r="E49" s="8">
        <f t="shared" si="0"/>
        <v>104000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44362</v>
      </c>
      <c r="D50" s="8"/>
      <c r="E50" s="8">
        <f t="shared" si="0"/>
        <v>104000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44392</v>
      </c>
      <c r="D51" s="8"/>
      <c r="E51" s="8">
        <f t="shared" si="0"/>
        <v>104000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8" t="s">
        <v>8</v>
      </c>
      <c r="V51" s="69"/>
      <c r="W51" s="69"/>
      <c r="X51" s="69"/>
      <c r="Y51" s="69"/>
      <c r="Z51" s="69"/>
      <c r="AA51" s="69"/>
      <c r="AB51" s="70"/>
    </row>
    <row r="52" spans="2:28" x14ac:dyDescent="0.2">
      <c r="B52" s="6">
        <v>30</v>
      </c>
      <c r="C52" s="9">
        <v>44423</v>
      </c>
      <c r="D52" s="8"/>
      <c r="E52" s="8">
        <f t="shared" si="0"/>
        <v>104000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1"/>
      <c r="V52" s="72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44454</v>
      </c>
      <c r="D53" s="8"/>
      <c r="E53" s="8">
        <f t="shared" si="0"/>
        <v>104000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44484</v>
      </c>
      <c r="D54" s="8"/>
      <c r="E54" s="8">
        <f t="shared" si="0"/>
        <v>104000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44515</v>
      </c>
      <c r="D55" s="8"/>
      <c r="E55" s="8">
        <f t="shared" si="0"/>
        <v>104000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44545</v>
      </c>
      <c r="D56" s="8"/>
      <c r="E56" s="8">
        <f t="shared" ref="E56:E87" si="1">+E55-D56</f>
        <v>104000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44576</v>
      </c>
      <c r="D57" s="8"/>
      <c r="E57" s="8">
        <f t="shared" si="1"/>
        <v>104000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44607</v>
      </c>
      <c r="D58" s="8"/>
      <c r="E58" s="8">
        <f t="shared" si="1"/>
        <v>104000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44635</v>
      </c>
      <c r="D59" s="8"/>
      <c r="E59" s="8">
        <f t="shared" si="1"/>
        <v>104000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44666</v>
      </c>
      <c r="D60" s="8"/>
      <c r="E60" s="8">
        <f t="shared" si="1"/>
        <v>104000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44696</v>
      </c>
      <c r="D61" s="8"/>
      <c r="E61" s="8">
        <f t="shared" si="1"/>
        <v>104000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44727</v>
      </c>
      <c r="D62" s="8"/>
      <c r="E62" s="8">
        <f t="shared" si="1"/>
        <v>104000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44757</v>
      </c>
      <c r="D63" s="8"/>
      <c r="E63" s="8">
        <f t="shared" si="1"/>
        <v>104000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44788</v>
      </c>
      <c r="D64" s="8"/>
      <c r="E64" s="8">
        <f t="shared" si="1"/>
        <v>104000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44819</v>
      </c>
      <c r="D65" s="8"/>
      <c r="E65" s="8">
        <f t="shared" si="1"/>
        <v>104000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44849</v>
      </c>
      <c r="D66" s="8"/>
      <c r="E66" s="8">
        <f t="shared" si="1"/>
        <v>104000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44880</v>
      </c>
      <c r="D67" s="8"/>
      <c r="E67" s="8">
        <f t="shared" si="1"/>
        <v>104000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44910</v>
      </c>
      <c r="D68" s="8"/>
      <c r="E68" s="8">
        <f t="shared" si="1"/>
        <v>104000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44941</v>
      </c>
      <c r="D69" s="8"/>
      <c r="E69" s="8">
        <f t="shared" si="1"/>
        <v>104000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44972</v>
      </c>
      <c r="D70" s="8"/>
      <c r="E70" s="8">
        <f t="shared" si="1"/>
        <v>104000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45000</v>
      </c>
      <c r="D71" s="8"/>
      <c r="E71" s="8">
        <f t="shared" si="1"/>
        <v>104000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45031</v>
      </c>
      <c r="D72" s="8"/>
      <c r="E72" s="8">
        <f t="shared" si="1"/>
        <v>104000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45061</v>
      </c>
      <c r="D73" s="8"/>
      <c r="E73" s="8">
        <f t="shared" si="1"/>
        <v>104000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45092</v>
      </c>
      <c r="D74" s="8"/>
      <c r="E74" s="8">
        <f t="shared" si="1"/>
        <v>104000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45122</v>
      </c>
      <c r="D75" s="8"/>
      <c r="E75" s="8">
        <f t="shared" si="1"/>
        <v>104000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45153</v>
      </c>
      <c r="D76" s="8"/>
      <c r="E76" s="8">
        <f t="shared" si="1"/>
        <v>104000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45184</v>
      </c>
      <c r="D77" s="8"/>
      <c r="E77" s="8">
        <f t="shared" si="1"/>
        <v>104000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45214</v>
      </c>
      <c r="D78" s="8"/>
      <c r="E78" s="8">
        <f t="shared" si="1"/>
        <v>104000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45245</v>
      </c>
      <c r="D79" s="8"/>
      <c r="E79" s="8">
        <f t="shared" si="1"/>
        <v>104000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45275</v>
      </c>
      <c r="D80" s="8"/>
      <c r="E80" s="8">
        <f t="shared" si="1"/>
        <v>104000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45306</v>
      </c>
      <c r="D81" s="8"/>
      <c r="E81" s="8">
        <f t="shared" si="1"/>
        <v>104000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45337</v>
      </c>
      <c r="D82" s="8"/>
      <c r="E82" s="8">
        <f t="shared" si="1"/>
        <v>104000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45366</v>
      </c>
      <c r="D83" s="8"/>
      <c r="E83" s="8">
        <f t="shared" si="1"/>
        <v>104000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45397</v>
      </c>
      <c r="D84" s="8"/>
      <c r="E84" s="8">
        <f t="shared" si="1"/>
        <v>104000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45427</v>
      </c>
      <c r="D85" s="8"/>
      <c r="E85" s="8">
        <f t="shared" si="1"/>
        <v>104000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45458</v>
      </c>
      <c r="D86" s="8"/>
      <c r="E86" s="8">
        <f t="shared" si="1"/>
        <v>104000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45488</v>
      </c>
      <c r="D87" s="8"/>
      <c r="E87" s="8">
        <f t="shared" si="1"/>
        <v>104000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45519</v>
      </c>
      <c r="D88" s="8"/>
      <c r="E88" s="8">
        <f t="shared" ref="E88:E119" si="2">+E87-D88</f>
        <v>104000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45550</v>
      </c>
      <c r="D89" s="8"/>
      <c r="E89" s="8">
        <f t="shared" si="2"/>
        <v>104000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45580</v>
      </c>
      <c r="D90" s="8"/>
      <c r="E90" s="8">
        <f t="shared" si="2"/>
        <v>104000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45611</v>
      </c>
      <c r="D91" s="8"/>
      <c r="E91" s="8">
        <f t="shared" si="2"/>
        <v>104000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45641</v>
      </c>
      <c r="D92" s="8"/>
      <c r="E92" s="8">
        <f t="shared" si="2"/>
        <v>104000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45672</v>
      </c>
      <c r="D93" s="8"/>
      <c r="E93" s="8">
        <f t="shared" si="2"/>
        <v>104000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45703</v>
      </c>
      <c r="D94" s="8"/>
      <c r="E94" s="8">
        <f t="shared" si="2"/>
        <v>104000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45731</v>
      </c>
      <c r="D95" s="8"/>
      <c r="E95" s="8">
        <f t="shared" si="2"/>
        <v>104000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45762</v>
      </c>
      <c r="D96" s="8"/>
      <c r="E96" s="8">
        <f t="shared" si="2"/>
        <v>104000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45792</v>
      </c>
      <c r="D97" s="8"/>
      <c r="E97" s="8">
        <f t="shared" si="2"/>
        <v>104000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45823</v>
      </c>
      <c r="D98" s="8"/>
      <c r="E98" s="8">
        <f t="shared" si="2"/>
        <v>104000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45853</v>
      </c>
      <c r="D99" s="8"/>
      <c r="E99" s="8">
        <f t="shared" si="2"/>
        <v>104000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45884</v>
      </c>
      <c r="D100" s="8"/>
      <c r="E100" s="8">
        <f t="shared" si="2"/>
        <v>104000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45915</v>
      </c>
      <c r="D101" s="8"/>
      <c r="E101" s="8">
        <f t="shared" si="2"/>
        <v>104000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45945</v>
      </c>
      <c r="D102" s="8"/>
      <c r="E102" s="8">
        <f t="shared" si="2"/>
        <v>104000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45976</v>
      </c>
      <c r="D103" s="8"/>
      <c r="E103" s="8">
        <f t="shared" si="2"/>
        <v>104000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46006</v>
      </c>
      <c r="D104" s="8"/>
      <c r="E104" s="8">
        <f t="shared" si="2"/>
        <v>104000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46037</v>
      </c>
      <c r="D105" s="8"/>
      <c r="E105" s="8">
        <f t="shared" si="2"/>
        <v>104000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46068</v>
      </c>
      <c r="D106" s="8"/>
      <c r="E106" s="8">
        <f t="shared" si="2"/>
        <v>104000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46096</v>
      </c>
      <c r="D107" s="8"/>
      <c r="E107" s="8">
        <f t="shared" si="2"/>
        <v>104000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46127</v>
      </c>
      <c r="D108" s="8"/>
      <c r="E108" s="8">
        <f t="shared" si="2"/>
        <v>104000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46157</v>
      </c>
      <c r="D109" s="8"/>
      <c r="E109" s="8">
        <f t="shared" si="2"/>
        <v>104000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46188</v>
      </c>
      <c r="D110" s="8"/>
      <c r="E110" s="8">
        <f t="shared" si="2"/>
        <v>104000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46218</v>
      </c>
      <c r="D111" s="8"/>
      <c r="E111" s="8">
        <f t="shared" si="2"/>
        <v>104000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46249</v>
      </c>
      <c r="D112" s="8"/>
      <c r="E112" s="8">
        <f t="shared" si="2"/>
        <v>104000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46280</v>
      </c>
      <c r="D113" s="8"/>
      <c r="E113" s="8">
        <f t="shared" si="2"/>
        <v>104000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46310</v>
      </c>
      <c r="D114" s="8"/>
      <c r="E114" s="8">
        <f t="shared" si="2"/>
        <v>104000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46341</v>
      </c>
      <c r="D115" s="8"/>
      <c r="E115" s="8">
        <f t="shared" si="2"/>
        <v>104000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46371</v>
      </c>
      <c r="D116" s="8"/>
      <c r="E116" s="8">
        <f t="shared" si="2"/>
        <v>104000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46402</v>
      </c>
      <c r="D117" s="8"/>
      <c r="E117" s="8">
        <f t="shared" si="2"/>
        <v>104000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46433</v>
      </c>
      <c r="D118" s="8"/>
      <c r="E118" s="8">
        <f t="shared" si="2"/>
        <v>104000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46461</v>
      </c>
      <c r="D119" s="8"/>
      <c r="E119" s="8">
        <f t="shared" si="2"/>
        <v>104000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46492</v>
      </c>
      <c r="D120" s="8"/>
      <c r="E120" s="8">
        <f t="shared" ref="E120:E151" si="3">+E119-D120</f>
        <v>104000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46522</v>
      </c>
      <c r="D121" s="8"/>
      <c r="E121" s="8">
        <f t="shared" si="3"/>
        <v>104000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46553</v>
      </c>
      <c r="D122" s="8"/>
      <c r="E122" s="8">
        <f t="shared" si="3"/>
        <v>104000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46583</v>
      </c>
      <c r="D123" s="8"/>
      <c r="E123" s="8">
        <f t="shared" si="3"/>
        <v>104000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46614</v>
      </c>
      <c r="D124" s="8"/>
      <c r="E124" s="8">
        <f t="shared" si="3"/>
        <v>104000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46645</v>
      </c>
      <c r="D125" s="8"/>
      <c r="E125" s="8">
        <f t="shared" si="3"/>
        <v>104000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46675</v>
      </c>
      <c r="D126" s="8"/>
      <c r="E126" s="8">
        <f t="shared" si="3"/>
        <v>104000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46706</v>
      </c>
      <c r="D127" s="8"/>
      <c r="E127" s="8">
        <f t="shared" si="3"/>
        <v>104000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46736</v>
      </c>
      <c r="D128" s="8"/>
      <c r="E128" s="8">
        <f t="shared" si="3"/>
        <v>104000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46767</v>
      </c>
      <c r="D129" s="8"/>
      <c r="E129" s="8">
        <f t="shared" si="3"/>
        <v>104000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46798</v>
      </c>
      <c r="D130" s="8"/>
      <c r="E130" s="8">
        <f t="shared" si="3"/>
        <v>104000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46827</v>
      </c>
      <c r="D131" s="8"/>
      <c r="E131" s="8">
        <f t="shared" si="3"/>
        <v>104000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46858</v>
      </c>
      <c r="D132" s="8"/>
      <c r="E132" s="8">
        <f t="shared" si="3"/>
        <v>104000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46888</v>
      </c>
      <c r="D133" s="8"/>
      <c r="E133" s="8">
        <f t="shared" si="3"/>
        <v>104000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46919</v>
      </c>
      <c r="D134" s="8"/>
      <c r="E134" s="8">
        <f t="shared" si="3"/>
        <v>104000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46949</v>
      </c>
      <c r="D135" s="8"/>
      <c r="E135" s="8">
        <f t="shared" si="3"/>
        <v>104000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46980</v>
      </c>
      <c r="D136" s="8"/>
      <c r="E136" s="8">
        <f t="shared" si="3"/>
        <v>104000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47011</v>
      </c>
      <c r="D137" s="8"/>
      <c r="E137" s="8">
        <f t="shared" si="3"/>
        <v>104000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47041</v>
      </c>
      <c r="D138" s="8"/>
      <c r="E138" s="8">
        <f t="shared" si="3"/>
        <v>104000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47072</v>
      </c>
      <c r="D139" s="8"/>
      <c r="E139" s="8">
        <f t="shared" si="3"/>
        <v>104000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47102</v>
      </c>
      <c r="D140" s="8"/>
      <c r="E140" s="8">
        <f t="shared" si="3"/>
        <v>104000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47133</v>
      </c>
      <c r="D141" s="8"/>
      <c r="E141" s="8">
        <f t="shared" si="3"/>
        <v>104000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47164</v>
      </c>
      <c r="D142" s="8"/>
      <c r="E142" s="8">
        <f t="shared" si="3"/>
        <v>104000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Munguia Hernandez 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2020-08-03T17:08:31Z</dcterms:created>
  <dcterms:modified xsi:type="dcterms:W3CDTF">2020-08-03T22:48:48Z</dcterms:modified>
</cp:coreProperties>
</file>