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unisyd-my.sharepoint.com/personal/susie_chee_sydney_edu_au/Documents/Desktop/"/>
    </mc:Choice>
  </mc:AlternateContent>
  <xr:revisionPtr revIDLastSave="96" documentId="8_{F97B8CEF-38BC-4B33-ACEF-8FAAB1174083}" xr6:coauthVersionLast="47" xr6:coauthVersionMax="47" xr10:uidLastSave="{E11252D5-DC2F-49D4-A577-10E0C3D8509A}"/>
  <bookViews>
    <workbookView xWindow="-28920" yWindow="-120" windowWidth="29040" windowHeight="15720" tabRatio="709" xr2:uid="{00000000-000D-0000-FFFF-FFFF00000000}"/>
  </bookViews>
  <sheets>
    <sheet name="Data dictionary" sheetId="11" r:id="rId1"/>
    <sheet name="FORECAST" sheetId="10" r:id="rId2"/>
    <sheet name="Enrolments as at 07.04.24" sheetId="1" r:id="rId3"/>
    <sheet name="Enrolments as at 31.12.23" sheetId="3" r:id="rId4"/>
    <sheet name="EFTSL as at 31.12.23" sheetId="7" r:id="rId5"/>
    <sheet name="CSP EFTSL 07.04" sheetId="4" r:id="rId6"/>
    <sheet name="DFEE EFTSL 07.04" sheetId="5" r:id="rId7"/>
    <sheet name="IFEE EFTSL 07.04" sheetId="6" r:id="rId8"/>
    <sheet name="Avg Rates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0" l="1"/>
  <c r="K9" i="10"/>
  <c r="K10" i="10"/>
  <c r="K11" i="10"/>
  <c r="K12" i="10"/>
  <c r="K13" i="10"/>
  <c r="K14" i="10"/>
  <c r="K15" i="10"/>
  <c r="K16" i="10"/>
  <c r="K17" i="10"/>
  <c r="K18" i="10"/>
  <c r="K19" i="10"/>
  <c r="K20" i="10"/>
  <c r="K7" i="10"/>
  <c r="J20" i="10"/>
  <c r="I20" i="10"/>
  <c r="H20" i="10"/>
  <c r="J19" i="10"/>
  <c r="I19" i="10"/>
  <c r="H19" i="10"/>
  <c r="J18" i="10"/>
  <c r="I18" i="10"/>
  <c r="H18" i="10"/>
  <c r="J17" i="10"/>
  <c r="I17" i="10"/>
  <c r="H17" i="10"/>
  <c r="J16" i="10"/>
  <c r="I16" i="10"/>
  <c r="H16" i="10"/>
  <c r="J15" i="10"/>
  <c r="I15" i="10"/>
  <c r="H15" i="10"/>
  <c r="J14" i="10"/>
  <c r="I14" i="10"/>
  <c r="H14" i="10"/>
  <c r="J13" i="10"/>
  <c r="I13" i="10"/>
  <c r="H13" i="10"/>
  <c r="J12" i="10"/>
  <c r="I12" i="10"/>
  <c r="H12" i="10"/>
  <c r="J11" i="10"/>
  <c r="I11" i="10"/>
  <c r="H11" i="10"/>
  <c r="J10" i="10"/>
  <c r="I10" i="10"/>
  <c r="H10" i="10"/>
  <c r="J9" i="10"/>
  <c r="I9" i="10"/>
  <c r="H9" i="10"/>
  <c r="J8" i="10"/>
  <c r="I8" i="10"/>
  <c r="H8" i="10"/>
  <c r="J7" i="10"/>
  <c r="I7" i="10"/>
  <c r="H7" i="10"/>
</calcChain>
</file>

<file path=xl/sharedStrings.xml><?xml version="1.0" encoding="utf-8"?>
<sst xmlns="http://schemas.openxmlformats.org/spreadsheetml/2006/main" count="890" uniqueCount="128">
  <si>
    <t>Semester</t>
  </si>
  <si>
    <t>Sem 1</t>
  </si>
  <si>
    <t>Sem 2</t>
  </si>
  <si>
    <t>Total</t>
  </si>
  <si>
    <t>Faculty of registration</t>
  </si>
  <si>
    <t>Prior year (as at) enrolments</t>
  </si>
  <si>
    <t>Actual enrolments</t>
  </si>
  <si>
    <t>Budget enrolments</t>
  </si>
  <si>
    <t>Variance to budget</t>
  </si>
  <si>
    <t>Enrolments variance % to budget</t>
  </si>
  <si>
    <t>Forecast enrolments</t>
  </si>
  <si>
    <t>Forecast variance to budget</t>
  </si>
  <si>
    <t>Forecast enrolments % variance to budget</t>
  </si>
  <si>
    <t>Business School</t>
  </si>
  <si>
    <t>Faculty of Arts and Social Sciences</t>
  </si>
  <si>
    <t>Faculty of Engineering</t>
  </si>
  <si>
    <t>Faculty of Medicine and Health</t>
  </si>
  <si>
    <t>Faculty of Science</t>
  </si>
  <si>
    <t>Sydney Conservatorium of Music</t>
  </si>
  <si>
    <t>Sydney Law School</t>
  </si>
  <si>
    <t>Sydney School of Architecture, Design and Planning</t>
  </si>
  <si>
    <t>University Programs</t>
  </si>
  <si>
    <t>Applied filters:
Academic year is 2024
As at date is 07/04/2024
Funding category is CSP</t>
  </si>
  <si>
    <t>Applied filters:
Academic year is 2024
As at date is 07/04/2024
Funding category is DFEE</t>
  </si>
  <si>
    <t>Applied filters:
Academic year is 2024
As at date is 07/04/2024
Funding category is IFEE</t>
  </si>
  <si>
    <t>Applied filters:
Academic year is 2023
As at date is 30/12/2023
Funding category is CSP</t>
  </si>
  <si>
    <t>Applied filters:
Academic year is 2023
As at date is 30/12/2023
Funding category is DFEE</t>
  </si>
  <si>
    <t>Applied filters:
Academic year is 2023
As at date is 30/12/2023
Funding category is IFEE</t>
  </si>
  <si>
    <t>Faculty of teaching</t>
  </si>
  <si>
    <t>Prior year (as at) load (EFTSL)</t>
  </si>
  <si>
    <t>Actual load (EFTSL)</t>
  </si>
  <si>
    <t>Budget load (EFTSL)</t>
  </si>
  <si>
    <t>Load (EFTSL) variance % to budget</t>
  </si>
  <si>
    <t>Forecast load (EFTSL)</t>
  </si>
  <si>
    <t>Forecast load (EFTSL) variance to budget</t>
  </si>
  <si>
    <t>Forecast load (EFTSL) % variance to budget</t>
  </si>
  <si>
    <t>Invalid</t>
  </si>
  <si>
    <t>US Studies Centre</t>
  </si>
  <si>
    <t>Applied filters:
Funding category is CSP
Academic year is 2024
As at date is 07/04/2024</t>
  </si>
  <si>
    <t>Applied filters:
Funding category is DFEE
Academic year is 2024
As at date is 07/04/2024</t>
  </si>
  <si>
    <t>Sydney Future Students</t>
  </si>
  <si>
    <t>Applied filters:
Funding category is IFEE
Academic year is 2024
As at date is 07/04/2024</t>
  </si>
  <si>
    <t>Applied filters:
Funding category is CSP
Academic year is 2023
As at date is 30/12/2023</t>
  </si>
  <si>
    <t>Applied filters:
Funding category is DFEE
Academic year is 2023
As at date is 30/12/2023</t>
  </si>
  <si>
    <t>Applied filters:
Funding category is IFEE
Academic year is 2023
As at date is 30/12/2023</t>
  </si>
  <si>
    <t>FASS</t>
  </si>
  <si>
    <t>BUS</t>
  </si>
  <si>
    <t>ENG</t>
  </si>
  <si>
    <t>FMH</t>
  </si>
  <si>
    <t>SCI</t>
  </si>
  <si>
    <t>ADP</t>
  </si>
  <si>
    <t>LAW</t>
  </si>
  <si>
    <t>SCM</t>
  </si>
  <si>
    <t>Other</t>
  </si>
  <si>
    <t>CSP</t>
  </si>
  <si>
    <t>DFEE</t>
  </si>
  <si>
    <t>IFEE</t>
  </si>
  <si>
    <t>A0000_TOTAL_UNSYD</t>
  </si>
  <si>
    <t>Cwlth Supported Places (CWLTH_SUPPORT_PLACES)</t>
  </si>
  <si>
    <t>Local Student Fees (LOCAL_STUDENT_FEES)</t>
  </si>
  <si>
    <t>International Student Fees (INTERNT_STUDENT_FEES)</t>
  </si>
  <si>
    <t>Total Projects</t>
  </si>
  <si>
    <t>Ledger Base</t>
  </si>
  <si>
    <t>FY24</t>
  </si>
  <si>
    <t>YearTotal</t>
  </si>
  <si>
    <t>Final</t>
  </si>
  <si>
    <t>Budget</t>
  </si>
  <si>
    <t xml:space="preserve">     DVC &amp; Provost (50000_DVC_PROVOST)</t>
  </si>
  <si>
    <t xml:space="preserve">     Vice-President Ext Engagement (49000_VPEE)</t>
  </si>
  <si>
    <t xml:space="preserve">          Faculties (53000_FACULTIES)</t>
  </si>
  <si>
    <t xml:space="preserve">          University Schools (58000_UNI_SCHOOLS)</t>
  </si>
  <si>
    <t xml:space="preserve">               Faculty of Arts &amp; Soc Sciences (D0000_ART)</t>
  </si>
  <si>
    <t xml:space="preserve">               Business School (F0000_BUS)</t>
  </si>
  <si>
    <t xml:space="preserve">               Faculty of Engineering (H0000_ENG)</t>
  </si>
  <si>
    <t xml:space="preserve">               Faculty of Medicine and Health (M3000_FMH)</t>
  </si>
  <si>
    <t xml:space="preserve">               Faculty of Science (L0000_SCI)</t>
  </si>
  <si>
    <t xml:space="preserve">               Faculty Unallocated (A0400_FAC_UNALLOC)</t>
  </si>
  <si>
    <t xml:space="preserve">               University School ADP (58100_UADP)</t>
  </si>
  <si>
    <t xml:space="preserve">               University School SCM (58200_USCM)</t>
  </si>
  <si>
    <t xml:space="preserve">               University School LAW (58300_ULAW)</t>
  </si>
  <si>
    <t>Current</t>
  </si>
  <si>
    <t>Forecast</t>
  </si>
  <si>
    <t>CSP VAR</t>
  </si>
  <si>
    <t>DFEE VAR</t>
  </si>
  <si>
    <t>IFEE VAR</t>
  </si>
  <si>
    <t>TOTAL VAR</t>
  </si>
  <si>
    <t>FORECAST tab</t>
  </si>
  <si>
    <t>Column B</t>
  </si>
  <si>
    <t>CSP Budget</t>
  </si>
  <si>
    <t>DFEE Budget</t>
  </si>
  <si>
    <t>IFEE Budget</t>
  </si>
  <si>
    <t>Column C</t>
  </si>
  <si>
    <t>Column D</t>
  </si>
  <si>
    <t>Column E</t>
  </si>
  <si>
    <t>Column F</t>
  </si>
  <si>
    <t>Column G</t>
  </si>
  <si>
    <t>CSP Forecast</t>
  </si>
  <si>
    <t>DFEE Forecast</t>
  </si>
  <si>
    <t>IFEE Forecast</t>
  </si>
  <si>
    <t xml:space="preserve">Column H </t>
  </si>
  <si>
    <t>Column I</t>
  </si>
  <si>
    <t>Column J</t>
  </si>
  <si>
    <t>Column K</t>
  </si>
  <si>
    <t>CSP Variance</t>
  </si>
  <si>
    <t>DFEE Variance</t>
  </si>
  <si>
    <t>IFEE Variance</t>
  </si>
  <si>
    <t xml:space="preserve">Total Variance </t>
  </si>
  <si>
    <t>Enrolments as at 07.04.24</t>
  </si>
  <si>
    <t>The red columns are the semester 1 and Semester 2 enrolments as at 07.04.23</t>
  </si>
  <si>
    <t>The green columns are the Semester 1 and Semester 2 enrolments as at 07.04.24</t>
  </si>
  <si>
    <t>Enrolments as at 31.12.23</t>
  </si>
  <si>
    <t>The red columns are the semester 1 and Semester 2 enrolments as at 31.12.23</t>
  </si>
  <si>
    <t>EFTSL as at 31.12.23</t>
  </si>
  <si>
    <t>The red columns are the semester 1 and Semester 2 EFTSL as at 31.12.23</t>
  </si>
  <si>
    <t>CSP EFTSL 07.04</t>
  </si>
  <si>
    <t>The red columns are the semester 1 and Semester 2 EFTSL as at 07.04.23</t>
  </si>
  <si>
    <t>The green columns are the Semester 1 and Semester 2 EFTSL as at 07.04.24</t>
  </si>
  <si>
    <t>DFEE EFTSL 07.04</t>
  </si>
  <si>
    <t>IFEE EFTSL 07.04</t>
  </si>
  <si>
    <t>Avg Rates</t>
  </si>
  <si>
    <t>Please use these rates for the different faculties and funding categories to multiply with the EFTSL and come up with a revenue projection</t>
  </si>
  <si>
    <t>Below is a mapping table / definition of the acronyms</t>
  </si>
  <si>
    <t>Rows 1-14 CSP</t>
  </si>
  <si>
    <t>Rows 17-30 DFEE</t>
  </si>
  <si>
    <t>Rows 33-46 IFEE</t>
  </si>
  <si>
    <t>Rows 1-15 CSP</t>
  </si>
  <si>
    <t>Rows 18-33 DFEE</t>
  </si>
  <si>
    <t>Rows 36-52 IFEE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</si>
</sst>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5" x14ac:knownFonts="1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EDAFF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4" fillId="0" borderId="0"/>
  </cellStyleXfs>
  <cellXfs count="10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2" fillId="0" borderId="2" xfId="0" applyFont="1" applyBorder="1"/>
    <xf numFmtId="0" fontId="0" fillId="0" borderId="0" xfId="0" applyAlignment="1">
      <alignment vertical="top"/>
    </xf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2" fillId="0" borderId="2" xfId="0" applyFont="1" applyBorder="1"/>
    <xf numFmtId="0" fontId="0" fillId="0" borderId="0" xfId="0" applyAlignment="1">
      <alignment vertical="top"/>
    </xf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2" fillId="0" borderId="2" xfId="0" applyFont="1" applyBorder="1"/>
    <xf numFmtId="0" fontId="0" fillId="0" borderId="0" xfId="0" applyAlignment="1">
      <alignment vertical="top"/>
    </xf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2" fillId="0" borderId="2" xfId="0" applyFont="1" applyBorder="1"/>
    <xf numFmtId="0" fontId="0" fillId="0" borderId="0" xfId="0" applyAlignment="1">
      <alignment vertical="top"/>
    </xf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2" fillId="0" borderId="2" xfId="0" applyFont="1" applyBorder="1"/>
    <xf numFmtId="0" fontId="0" fillId="0" borderId="0" xfId="0" applyAlignment="1">
      <alignment vertical="top"/>
    </xf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2" fillId="0" borderId="2" xfId="0" applyFont="1" applyBorder="1"/>
    <xf numFmtId="0" fontId="0" fillId="0" borderId="0" xfId="0" applyAlignment="1">
      <alignment vertical="top"/>
    </xf>
    <xf numFmtId="0" fontId="0" fillId="2" borderId="1" xfId="0" applyFill="1" applyBorder="1"/>
    <xf numFmtId="0" fontId="0" fillId="2" borderId="0" xfId="0" applyFill="1"/>
    <xf numFmtId="0" fontId="2" fillId="2" borderId="0" xfId="0" applyFont="1" applyFill="1"/>
    <xf numFmtId="0" fontId="0" fillId="3" borderId="1" xfId="0" applyFill="1" applyBorder="1"/>
    <xf numFmtId="0" fontId="0" fillId="3" borderId="0" xfId="0" applyFill="1"/>
    <xf numFmtId="0" fontId="2" fillId="3" borderId="0" xfId="0" applyFont="1" applyFill="1"/>
    <xf numFmtId="0" fontId="3" fillId="0" borderId="0" xfId="2" applyAlignment="1">
      <alignment vertical="top"/>
    </xf>
    <xf numFmtId="0" fontId="3" fillId="0" borderId="0" xfId="2" applyAlignment="1">
      <alignment vertical="top"/>
    </xf>
    <xf numFmtId="0" fontId="2" fillId="0" borderId="0" xfId="2" applyFont="1" applyAlignment="1">
      <alignment vertical="top"/>
    </xf>
    <xf numFmtId="0" fontId="1" fillId="0" borderId="0" xfId="3"/>
    <xf numFmtId="0" fontId="3" fillId="0" borderId="1" xfId="2" applyBorder="1"/>
    <xf numFmtId="0" fontId="2" fillId="0" borderId="1" xfId="2" applyFont="1" applyBorder="1"/>
    <xf numFmtId="0" fontId="3" fillId="0" borderId="2" xfId="2" applyBorder="1"/>
    <xf numFmtId="0" fontId="3" fillId="0" borderId="0" xfId="2"/>
    <xf numFmtId="0" fontId="2" fillId="0" borderId="0" xfId="2" applyFont="1"/>
    <xf numFmtId="0" fontId="2" fillId="0" borderId="2" xfId="2" applyFont="1" applyBorder="1"/>
    <xf numFmtId="0" fontId="4" fillId="0" borderId="0" xfId="4"/>
    <xf numFmtId="0" fontId="3" fillId="2" borderId="1" xfId="2" applyFill="1" applyBorder="1"/>
    <xf numFmtId="0" fontId="3" fillId="2" borderId="0" xfId="2" applyFill="1"/>
    <xf numFmtId="0" fontId="2" fillId="2" borderId="0" xfId="2" applyFont="1" applyFill="1"/>
    <xf numFmtId="0" fontId="1" fillId="2" borderId="0" xfId="3" applyFill="1"/>
    <xf numFmtId="0" fontId="3" fillId="3" borderId="1" xfId="2" applyFill="1" applyBorder="1"/>
    <xf numFmtId="0" fontId="3" fillId="3" borderId="0" xfId="2" applyFill="1"/>
    <xf numFmtId="0" fontId="2" fillId="3" borderId="0" xfId="2" applyFont="1" applyFill="1"/>
    <xf numFmtId="0" fontId="1" fillId="3" borderId="0" xfId="3" applyFill="1"/>
    <xf numFmtId="0" fontId="4" fillId="2" borderId="0" xfId="4" applyFill="1"/>
    <xf numFmtId="0" fontId="4" fillId="3" borderId="0" xfId="4" applyFill="1"/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2" fillId="0" borderId="2" xfId="0" applyFont="1" applyBorder="1"/>
    <xf numFmtId="0" fontId="0" fillId="0" borderId="0" xfId="0" applyAlignment="1">
      <alignment vertical="top"/>
    </xf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2" fillId="0" borderId="2" xfId="0" applyFont="1" applyBorder="1"/>
    <xf numFmtId="0" fontId="0" fillId="0" borderId="0" xfId="0" applyAlignment="1">
      <alignment vertical="top"/>
    </xf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2" fillId="0" borderId="2" xfId="0" applyFont="1" applyBorder="1"/>
    <xf numFmtId="0" fontId="0" fillId="0" borderId="0" xfId="0" applyAlignment="1">
      <alignment vertical="top"/>
    </xf>
    <xf numFmtId="169" fontId="0" fillId="0" borderId="0" xfId="1" applyNumberFormat="1" applyFont="1"/>
    <xf numFmtId="0" fontId="0" fillId="4" borderId="3" xfId="0" applyNumberFormat="1" applyFill="1" applyBorder="1" applyProtection="1">
      <protection locked="0"/>
    </xf>
    <xf numFmtId="0" fontId="0" fillId="4" borderId="3" xfId="0" quotePrefix="1" applyNumberFormat="1" applyFill="1" applyBorder="1" applyProtection="1">
      <protection locked="0"/>
    </xf>
    <xf numFmtId="169" fontId="0" fillId="5" borderId="3" xfId="1" applyNumberFormat="1" applyFont="1" applyFill="1" applyBorder="1" applyProtection="1">
      <protection locked="0"/>
    </xf>
    <xf numFmtId="0" fontId="0" fillId="4" borderId="4" xfId="0" applyNumberFormat="1" applyFill="1" applyBorder="1" applyProtection="1">
      <protection locked="0"/>
    </xf>
    <xf numFmtId="169" fontId="0" fillId="0" borderId="0" xfId="0" applyNumberFormat="1"/>
    <xf numFmtId="169" fontId="0" fillId="6" borderId="0" xfId="0" applyNumberFormat="1" applyFill="1"/>
    <xf numFmtId="0" fontId="0" fillId="7" borderId="0" xfId="0" applyFill="1"/>
  </cellXfs>
  <cellStyles count="5">
    <cellStyle name="Comma" xfId="1" builtinId="3"/>
    <cellStyle name="Normal" xfId="0" builtinId="0"/>
    <cellStyle name="Normal 2" xfId="3" xr:uid="{14AF1AD4-7FAB-4BF4-9634-A43C7E0196AB}"/>
    <cellStyle name="Normal 2 2" xfId="4" xr:uid="{DFC1FA3C-B053-4552-9619-FE60455B65AD}"/>
    <cellStyle name="Normal 5" xfId="2" xr:uid="{47317EFC-3E85-42CE-8BDF-4E27110EB2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University of Sydney NEW">
      <a:dk1>
        <a:sysClr val="windowText" lastClr="000000"/>
      </a:dk1>
      <a:lt1>
        <a:sysClr val="window" lastClr="FFFFFF"/>
      </a:lt1>
      <a:dk2>
        <a:srgbClr val="424242"/>
      </a:dk2>
      <a:lt2>
        <a:srgbClr val="FCEDE2"/>
      </a:lt2>
      <a:accent1>
        <a:srgbClr val="E64626"/>
      </a:accent1>
      <a:accent2>
        <a:srgbClr val="F1F1F1"/>
      </a:accent2>
      <a:accent3>
        <a:srgbClr val="71A499"/>
      </a:accent3>
      <a:accent4>
        <a:srgbClr val="DAA8A2"/>
      </a:accent4>
      <a:accent5>
        <a:srgbClr val="8F9EC9"/>
      </a:accent5>
      <a:accent6>
        <a:srgbClr val="1A355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3" Type="http://schemas.openxmlformats.org/officeDocument/2006/relationships/customProperty" Target="../customProperty3.bin"/><Relationship Id="rId7" Type="http://schemas.openxmlformats.org/officeDocument/2006/relationships/customProperty" Target="../customProperty7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5" Type="http://schemas.openxmlformats.org/officeDocument/2006/relationships/customProperty" Target="../customProperty5.bin"/><Relationship Id="rId10" Type="http://schemas.openxmlformats.org/officeDocument/2006/relationships/customProperty" Target="../customProperty10.bin"/><Relationship Id="rId4" Type="http://schemas.openxmlformats.org/officeDocument/2006/relationships/customProperty" Target="../customProperty4.bin"/><Relationship Id="rId9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CD3A2-8CC0-4778-893B-39C802332B76}">
  <dimension ref="A1:E55"/>
  <sheetViews>
    <sheetView tabSelected="1" workbookViewId="0">
      <selection activeCell="A29" sqref="A29"/>
    </sheetView>
  </sheetViews>
  <sheetFormatPr defaultRowHeight="14.4" x14ac:dyDescent="0.3"/>
  <cols>
    <col min="1" max="1" width="13" bestFit="1" customWidth="1"/>
    <col min="2" max="2" width="12.88671875" bestFit="1" customWidth="1"/>
    <col min="4" max="4" width="9.6640625" bestFit="1" customWidth="1"/>
    <col min="5" max="5" width="13.77734375" bestFit="1" customWidth="1"/>
  </cols>
  <sheetData>
    <row r="1" spans="1:5" x14ac:dyDescent="0.3">
      <c r="A1" s="101" t="s">
        <v>86</v>
      </c>
    </row>
    <row r="2" spans="1:5" x14ac:dyDescent="0.3">
      <c r="A2" t="s">
        <v>87</v>
      </c>
      <c r="B2" t="s">
        <v>88</v>
      </c>
      <c r="D2" t="s">
        <v>99</v>
      </c>
      <c r="E2" t="s">
        <v>103</v>
      </c>
    </row>
    <row r="3" spans="1:5" x14ac:dyDescent="0.3">
      <c r="A3" t="s">
        <v>91</v>
      </c>
      <c r="B3" t="s">
        <v>89</v>
      </c>
      <c r="D3" t="s">
        <v>100</v>
      </c>
      <c r="E3" t="s">
        <v>104</v>
      </c>
    </row>
    <row r="4" spans="1:5" x14ac:dyDescent="0.3">
      <c r="A4" t="s">
        <v>92</v>
      </c>
      <c r="B4" t="s">
        <v>90</v>
      </c>
      <c r="D4" t="s">
        <v>101</v>
      </c>
      <c r="E4" t="s">
        <v>105</v>
      </c>
    </row>
    <row r="5" spans="1:5" x14ac:dyDescent="0.3">
      <c r="A5" t="s">
        <v>93</v>
      </c>
      <c r="B5" t="s">
        <v>96</v>
      </c>
      <c r="D5" t="s">
        <v>102</v>
      </c>
      <c r="E5" t="s">
        <v>106</v>
      </c>
    </row>
    <row r="6" spans="1:5" x14ac:dyDescent="0.3">
      <c r="A6" t="s">
        <v>94</v>
      </c>
      <c r="B6" t="s">
        <v>97</v>
      </c>
    </row>
    <row r="7" spans="1:5" x14ac:dyDescent="0.3">
      <c r="A7" t="s">
        <v>95</v>
      </c>
      <c r="B7" t="s">
        <v>98</v>
      </c>
    </row>
    <row r="9" spans="1:5" x14ac:dyDescent="0.3">
      <c r="A9" s="101" t="s">
        <v>107</v>
      </c>
    </row>
    <row r="10" spans="1:5" x14ac:dyDescent="0.3">
      <c r="A10" t="s">
        <v>108</v>
      </c>
    </row>
    <row r="11" spans="1:5" x14ac:dyDescent="0.3">
      <c r="A11" t="s">
        <v>109</v>
      </c>
    </row>
    <row r="12" spans="1:5" s="87" customFormat="1" x14ac:dyDescent="0.3">
      <c r="A12" s="87" t="s">
        <v>122</v>
      </c>
    </row>
    <row r="13" spans="1:5" s="87" customFormat="1" x14ac:dyDescent="0.3">
      <c r="A13" s="87" t="s">
        <v>123</v>
      </c>
    </row>
    <row r="14" spans="1:5" s="87" customFormat="1" x14ac:dyDescent="0.3">
      <c r="A14" s="87" t="s">
        <v>124</v>
      </c>
    </row>
    <row r="16" spans="1:5" x14ac:dyDescent="0.3">
      <c r="A16" s="101" t="s">
        <v>110</v>
      </c>
    </row>
    <row r="17" spans="1:1" x14ac:dyDescent="0.3">
      <c r="A17" s="87" t="s">
        <v>111</v>
      </c>
    </row>
    <row r="18" spans="1:1" s="87" customFormat="1" x14ac:dyDescent="0.3">
      <c r="A18" s="87" t="s">
        <v>122</v>
      </c>
    </row>
    <row r="19" spans="1:1" s="87" customFormat="1" x14ac:dyDescent="0.3">
      <c r="A19" s="87" t="s">
        <v>123</v>
      </c>
    </row>
    <row r="20" spans="1:1" s="87" customFormat="1" x14ac:dyDescent="0.3">
      <c r="A20" s="87" t="s">
        <v>124</v>
      </c>
    </row>
    <row r="22" spans="1:1" x14ac:dyDescent="0.3">
      <c r="A22" s="101" t="s">
        <v>112</v>
      </c>
    </row>
    <row r="23" spans="1:1" x14ac:dyDescent="0.3">
      <c r="A23" s="87" t="s">
        <v>113</v>
      </c>
    </row>
    <row r="24" spans="1:1" s="87" customFormat="1" x14ac:dyDescent="0.3">
      <c r="A24" s="87" t="s">
        <v>125</v>
      </c>
    </row>
    <row r="25" spans="1:1" s="87" customFormat="1" x14ac:dyDescent="0.3">
      <c r="A25" s="87" t="s">
        <v>126</v>
      </c>
    </row>
    <row r="26" spans="1:1" s="87" customFormat="1" x14ac:dyDescent="0.3">
      <c r="A26" s="87" t="s">
        <v>127</v>
      </c>
    </row>
    <row r="28" spans="1:1" x14ac:dyDescent="0.3">
      <c r="A28" s="101" t="s">
        <v>114</v>
      </c>
    </row>
    <row r="29" spans="1:1" x14ac:dyDescent="0.3">
      <c r="A29" s="87" t="s">
        <v>115</v>
      </c>
    </row>
    <row r="30" spans="1:1" x14ac:dyDescent="0.3">
      <c r="A30" s="87" t="s">
        <v>116</v>
      </c>
    </row>
    <row r="32" spans="1:1" x14ac:dyDescent="0.3">
      <c r="A32" s="101" t="s">
        <v>117</v>
      </c>
    </row>
    <row r="33" spans="1:2" x14ac:dyDescent="0.3">
      <c r="A33" s="87" t="s">
        <v>115</v>
      </c>
    </row>
    <row r="34" spans="1:2" x14ac:dyDescent="0.3">
      <c r="A34" s="87" t="s">
        <v>116</v>
      </c>
    </row>
    <row r="36" spans="1:2" x14ac:dyDescent="0.3">
      <c r="A36" s="101" t="s">
        <v>118</v>
      </c>
    </row>
    <row r="37" spans="1:2" x14ac:dyDescent="0.3">
      <c r="A37" s="87" t="s">
        <v>115</v>
      </c>
    </row>
    <row r="38" spans="1:2" x14ac:dyDescent="0.3">
      <c r="A38" s="87" t="s">
        <v>116</v>
      </c>
    </row>
    <row r="40" spans="1:2" x14ac:dyDescent="0.3">
      <c r="A40" s="101" t="s">
        <v>119</v>
      </c>
    </row>
    <row r="41" spans="1:2" x14ac:dyDescent="0.3">
      <c r="A41" t="s">
        <v>120</v>
      </c>
    </row>
    <row r="42" spans="1:2" s="87" customFormat="1" x14ac:dyDescent="0.3">
      <c r="A42" s="87" t="s">
        <v>121</v>
      </c>
    </row>
    <row r="43" spans="1:2" x14ac:dyDescent="0.3">
      <c r="A43" s="87" t="s">
        <v>45</v>
      </c>
      <c r="B43" s="87" t="s">
        <v>71</v>
      </c>
    </row>
    <row r="44" spans="1:2" x14ac:dyDescent="0.3">
      <c r="A44" s="87" t="s">
        <v>46</v>
      </c>
      <c r="B44" s="87" t="s">
        <v>72</v>
      </c>
    </row>
    <row r="45" spans="1:2" x14ac:dyDescent="0.3">
      <c r="A45" s="87" t="s">
        <v>47</v>
      </c>
      <c r="B45" s="87" t="s">
        <v>73</v>
      </c>
    </row>
    <row r="46" spans="1:2" x14ac:dyDescent="0.3">
      <c r="A46" s="87" t="s">
        <v>48</v>
      </c>
      <c r="B46" s="87" t="s">
        <v>74</v>
      </c>
    </row>
    <row r="47" spans="1:2" x14ac:dyDescent="0.3">
      <c r="A47" s="87" t="s">
        <v>49</v>
      </c>
      <c r="B47" s="87" t="s">
        <v>75</v>
      </c>
    </row>
    <row r="48" spans="1:2" x14ac:dyDescent="0.3">
      <c r="A48" s="87" t="s">
        <v>50</v>
      </c>
      <c r="B48" s="87" t="s">
        <v>77</v>
      </c>
    </row>
    <row r="49" spans="1:2" x14ac:dyDescent="0.3">
      <c r="A49" s="87" t="s">
        <v>51</v>
      </c>
      <c r="B49" s="87" t="s">
        <v>79</v>
      </c>
    </row>
    <row r="50" spans="1:2" x14ac:dyDescent="0.3">
      <c r="A50" s="87" t="s">
        <v>52</v>
      </c>
      <c r="B50" s="87" t="s">
        <v>78</v>
      </c>
    </row>
    <row r="51" spans="1:2" x14ac:dyDescent="0.3">
      <c r="A51" s="87" t="s">
        <v>53</v>
      </c>
      <c r="B51" s="87"/>
    </row>
    <row r="52" spans="1:2" x14ac:dyDescent="0.3">
      <c r="A52" s="87"/>
      <c r="B52" s="87"/>
    </row>
    <row r="53" spans="1:2" x14ac:dyDescent="0.3">
      <c r="A53" s="87"/>
      <c r="B53" s="87"/>
    </row>
    <row r="54" spans="1:2" x14ac:dyDescent="0.3">
      <c r="B54" s="87"/>
    </row>
    <row r="55" spans="1:2" x14ac:dyDescent="0.3">
      <c r="B55" s="8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95AB-F124-47C3-8351-DC4B151FD867}">
  <dimension ref="A1:K20"/>
  <sheetViews>
    <sheetView workbookViewId="0">
      <selection activeCell="A10" sqref="A10:A20"/>
    </sheetView>
  </sheetViews>
  <sheetFormatPr defaultRowHeight="14.4" x14ac:dyDescent="0.3"/>
  <cols>
    <col min="1" max="1" width="47.21875" bestFit="1" customWidth="1"/>
    <col min="2" max="7" width="14.21875" customWidth="1"/>
    <col min="8" max="8" width="11.21875" bestFit="1" customWidth="1"/>
    <col min="9" max="9" width="10.21875" bestFit="1" customWidth="1"/>
    <col min="10" max="11" width="11.21875" bestFit="1" customWidth="1"/>
  </cols>
  <sheetData>
    <row r="1" spans="1:11" x14ac:dyDescent="0.3">
      <c r="A1" s="95"/>
      <c r="B1" s="95" t="s">
        <v>61</v>
      </c>
      <c r="C1" s="95" t="s">
        <v>62</v>
      </c>
      <c r="D1" s="95"/>
      <c r="E1" s="95"/>
      <c r="F1" s="95"/>
      <c r="G1" s="95"/>
    </row>
    <row r="2" spans="1:11" x14ac:dyDescent="0.3">
      <c r="A2" s="95"/>
      <c r="B2" s="95" t="s">
        <v>58</v>
      </c>
      <c r="C2" s="95" t="s">
        <v>59</v>
      </c>
      <c r="D2" s="95" t="s">
        <v>60</v>
      </c>
      <c r="E2" s="95" t="s">
        <v>58</v>
      </c>
      <c r="F2" s="95" t="s">
        <v>59</v>
      </c>
      <c r="G2" s="95" t="s">
        <v>60</v>
      </c>
    </row>
    <row r="3" spans="1:11" x14ac:dyDescent="0.3">
      <c r="A3" s="95"/>
      <c r="B3" s="95" t="s">
        <v>65</v>
      </c>
      <c r="C3" s="95" t="s">
        <v>65</v>
      </c>
      <c r="D3" s="95" t="s">
        <v>65</v>
      </c>
      <c r="E3" s="95" t="s">
        <v>80</v>
      </c>
      <c r="F3" s="95" t="s">
        <v>80</v>
      </c>
      <c r="G3" s="95" t="s">
        <v>80</v>
      </c>
    </row>
    <row r="4" spans="1:11" x14ac:dyDescent="0.3">
      <c r="A4" s="95"/>
      <c r="B4" s="95" t="s">
        <v>66</v>
      </c>
      <c r="C4" s="95" t="s">
        <v>66</v>
      </c>
      <c r="D4" s="95" t="s">
        <v>66</v>
      </c>
      <c r="E4" s="95" t="s">
        <v>81</v>
      </c>
      <c r="F4" s="95" t="s">
        <v>81</v>
      </c>
      <c r="G4" s="95" t="s">
        <v>81</v>
      </c>
    </row>
    <row r="5" spans="1:11" x14ac:dyDescent="0.3">
      <c r="A5" s="95"/>
      <c r="B5" s="96" t="s">
        <v>63</v>
      </c>
      <c r="C5" s="96" t="s">
        <v>63</v>
      </c>
      <c r="D5" s="96" t="s">
        <v>63</v>
      </c>
      <c r="E5" s="96" t="s">
        <v>63</v>
      </c>
      <c r="F5" s="96" t="s">
        <v>63</v>
      </c>
      <c r="G5" s="96" t="s">
        <v>63</v>
      </c>
    </row>
    <row r="6" spans="1:11" x14ac:dyDescent="0.3">
      <c r="A6" s="95"/>
      <c r="B6" s="95" t="s">
        <v>64</v>
      </c>
      <c r="C6" s="95" t="s">
        <v>64</v>
      </c>
      <c r="D6" s="95" t="s">
        <v>64</v>
      </c>
      <c r="E6" s="95" t="s">
        <v>64</v>
      </c>
      <c r="F6" s="95" t="s">
        <v>64</v>
      </c>
      <c r="G6" s="95" t="s">
        <v>64</v>
      </c>
      <c r="H6" s="98" t="s">
        <v>82</v>
      </c>
      <c r="I6" s="98" t="s">
        <v>83</v>
      </c>
      <c r="J6" s="98" t="s">
        <v>84</v>
      </c>
      <c r="K6" s="98" t="s">
        <v>85</v>
      </c>
    </row>
    <row r="7" spans="1:11" x14ac:dyDescent="0.3">
      <c r="A7" s="96" t="s">
        <v>57</v>
      </c>
      <c r="B7" s="97">
        <v>575326456.47000003</v>
      </c>
      <c r="C7" s="97">
        <v>103902595.31999999</v>
      </c>
      <c r="D7" s="97">
        <v>1522982716.4500003</v>
      </c>
      <c r="E7" s="97">
        <v>590359212.1213007</v>
      </c>
      <c r="F7" s="97">
        <v>103266516.29021768</v>
      </c>
      <c r="G7" s="97">
        <v>1594186258.6807122</v>
      </c>
      <c r="H7" s="99">
        <f>+E7-B7</f>
        <v>15032755.651300669</v>
      </c>
      <c r="I7" s="99">
        <f t="shared" ref="I7:J7" si="0">+F7-C7</f>
        <v>-636079.02978231013</v>
      </c>
      <c r="J7" s="99">
        <f t="shared" si="0"/>
        <v>71203542.230711937</v>
      </c>
      <c r="K7" s="100">
        <f>+J7+I7+H7</f>
        <v>85600218.852230296</v>
      </c>
    </row>
    <row r="8" spans="1:11" x14ac:dyDescent="0.3">
      <c r="A8" s="96" t="s">
        <v>67</v>
      </c>
      <c r="B8" s="97">
        <v>575326456.47000003</v>
      </c>
      <c r="C8" s="97">
        <v>103902595.31999999</v>
      </c>
      <c r="D8" s="97">
        <v>1522437964.4199998</v>
      </c>
      <c r="E8" s="97">
        <v>590359212.1213007</v>
      </c>
      <c r="F8" s="97">
        <v>103266516.29021768</v>
      </c>
      <c r="G8" s="97">
        <v>1593789626.7835121</v>
      </c>
      <c r="H8" s="99">
        <f t="shared" ref="H8:H20" si="1">+E8-B8</f>
        <v>15032755.651300669</v>
      </c>
      <c r="I8" s="99">
        <f t="shared" ref="I8:I20" si="2">+F8-C8</f>
        <v>-636079.02978231013</v>
      </c>
      <c r="J8" s="99">
        <f t="shared" ref="J8:J20" si="3">+G8-D8</f>
        <v>71351662.363512278</v>
      </c>
      <c r="K8" s="100">
        <f t="shared" ref="K8:K20" si="4">+J8+I8+H8</f>
        <v>85748338.985030636</v>
      </c>
    </row>
    <row r="9" spans="1:11" x14ac:dyDescent="0.3">
      <c r="A9" s="96" t="s">
        <v>69</v>
      </c>
      <c r="B9" s="97">
        <v>507742169.64999992</v>
      </c>
      <c r="C9" s="97">
        <v>92452406.900000006</v>
      </c>
      <c r="D9" s="97">
        <v>1393984919.3500001</v>
      </c>
      <c r="E9" s="97">
        <v>521248840.66775852</v>
      </c>
      <c r="F9" s="97">
        <v>92386537.040198922</v>
      </c>
      <c r="G9" s="97">
        <v>1466581756.9290762</v>
      </c>
      <c r="H9" s="99">
        <f t="shared" si="1"/>
        <v>13506671.017758608</v>
      </c>
      <c r="I9" s="99">
        <f t="shared" si="2"/>
        <v>-65869.859801083803</v>
      </c>
      <c r="J9" s="99">
        <f t="shared" si="3"/>
        <v>72596837.579076052</v>
      </c>
      <c r="K9" s="100">
        <f t="shared" si="4"/>
        <v>86037638.737033576</v>
      </c>
    </row>
    <row r="10" spans="1:11" x14ac:dyDescent="0.3">
      <c r="A10" s="96" t="s">
        <v>71</v>
      </c>
      <c r="B10" s="97">
        <v>105889689.69</v>
      </c>
      <c r="C10" s="97">
        <v>6804236.5499999998</v>
      </c>
      <c r="D10" s="97">
        <v>383624741.66999996</v>
      </c>
      <c r="E10" s="97">
        <v>112389344.46528506</v>
      </c>
      <c r="F10" s="97">
        <v>6327299.5982846199</v>
      </c>
      <c r="G10" s="97">
        <v>394965328.91870719</v>
      </c>
      <c r="H10" s="99">
        <f t="shared" si="1"/>
        <v>6499654.7752850652</v>
      </c>
      <c r="I10" s="99">
        <f t="shared" si="2"/>
        <v>-476936.95171537995</v>
      </c>
      <c r="J10" s="99">
        <f t="shared" si="3"/>
        <v>11340587.248707235</v>
      </c>
      <c r="K10" s="100">
        <f t="shared" si="4"/>
        <v>17363305.07227692</v>
      </c>
    </row>
    <row r="11" spans="1:11" x14ac:dyDescent="0.3">
      <c r="A11" s="96" t="s">
        <v>72</v>
      </c>
      <c r="B11" s="97">
        <v>42477847.370000005</v>
      </c>
      <c r="C11" s="97">
        <v>12585292.609999998</v>
      </c>
      <c r="D11" s="97">
        <v>440699245.54999995</v>
      </c>
      <c r="E11" s="97">
        <v>45497524.938109107</v>
      </c>
      <c r="F11" s="97">
        <v>13172927.207409117</v>
      </c>
      <c r="G11" s="97">
        <v>444329098.29693139</v>
      </c>
      <c r="H11" s="99">
        <f t="shared" si="1"/>
        <v>3019677.5681091025</v>
      </c>
      <c r="I11" s="99">
        <f t="shared" si="2"/>
        <v>587634.59740911983</v>
      </c>
      <c r="J11" s="99">
        <f t="shared" si="3"/>
        <v>3629852.7469314337</v>
      </c>
      <c r="K11" s="100">
        <f t="shared" si="4"/>
        <v>7237164.9124496561</v>
      </c>
    </row>
    <row r="12" spans="1:11" x14ac:dyDescent="0.3">
      <c r="A12" s="96" t="s">
        <v>73</v>
      </c>
      <c r="B12" s="97">
        <v>70797559.170000002</v>
      </c>
      <c r="C12" s="97">
        <v>8415118.3599999994</v>
      </c>
      <c r="D12" s="97">
        <v>260170518.06</v>
      </c>
      <c r="E12" s="97">
        <v>80182710.562617436</v>
      </c>
      <c r="F12" s="97">
        <v>7363983.5413416084</v>
      </c>
      <c r="G12" s="97">
        <v>339272938.06726736</v>
      </c>
      <c r="H12" s="99">
        <f t="shared" si="1"/>
        <v>9385151.3926174343</v>
      </c>
      <c r="I12" s="99">
        <f t="shared" si="2"/>
        <v>-1051134.818658391</v>
      </c>
      <c r="J12" s="99">
        <f t="shared" si="3"/>
        <v>79102420.007267356</v>
      </c>
      <c r="K12" s="100">
        <f t="shared" si="4"/>
        <v>87436436.581226394</v>
      </c>
    </row>
    <row r="13" spans="1:11" x14ac:dyDescent="0.3">
      <c r="A13" s="96" t="s">
        <v>74</v>
      </c>
      <c r="B13" s="97">
        <v>169447737.55999994</v>
      </c>
      <c r="C13" s="97">
        <v>60516661.420000009</v>
      </c>
      <c r="D13" s="97">
        <v>133130170.12</v>
      </c>
      <c r="E13" s="97">
        <v>176567843.58786631</v>
      </c>
      <c r="F13" s="97">
        <v>63584847.43030636</v>
      </c>
      <c r="G13" s="97">
        <v>130249098.66768019</v>
      </c>
      <c r="H13" s="99">
        <f t="shared" si="1"/>
        <v>7120106.0278663635</v>
      </c>
      <c r="I13" s="99">
        <f t="shared" si="2"/>
        <v>3068186.0103063509</v>
      </c>
      <c r="J13" s="99">
        <f t="shared" si="3"/>
        <v>-2881071.4523198158</v>
      </c>
      <c r="K13" s="100">
        <f t="shared" si="4"/>
        <v>7307220.5858528987</v>
      </c>
    </row>
    <row r="14" spans="1:11" x14ac:dyDescent="0.3">
      <c r="A14" s="96" t="s">
        <v>75</v>
      </c>
      <c r="B14" s="97">
        <v>119129335.84999999</v>
      </c>
      <c r="C14" s="97">
        <v>4131097.96</v>
      </c>
      <c r="D14" s="97">
        <v>176360243.94999999</v>
      </c>
      <c r="E14" s="97">
        <v>123211417.11388057</v>
      </c>
      <c r="F14" s="97">
        <v>3737479.262857215</v>
      </c>
      <c r="G14" s="97">
        <v>179565292.97849005</v>
      </c>
      <c r="H14" s="99">
        <f t="shared" si="1"/>
        <v>4082081.2638805807</v>
      </c>
      <c r="I14" s="99">
        <f t="shared" si="2"/>
        <v>-393618.69714278495</v>
      </c>
      <c r="J14" s="99">
        <f t="shared" si="3"/>
        <v>3205049.0284900665</v>
      </c>
      <c r="K14" s="100">
        <f t="shared" si="4"/>
        <v>6893511.5952278618</v>
      </c>
    </row>
    <row r="15" spans="1:11" x14ac:dyDescent="0.3">
      <c r="A15" s="96" t="s">
        <v>76</v>
      </c>
      <c r="B15" s="97">
        <v>9.999983012676239E-3</v>
      </c>
      <c r="C15" s="97">
        <v>0</v>
      </c>
      <c r="D15" s="97">
        <v>0</v>
      </c>
      <c r="E15" s="97">
        <v>-16599999.99999997</v>
      </c>
      <c r="F15" s="97">
        <v>-1800000</v>
      </c>
      <c r="G15" s="97">
        <v>-21800000</v>
      </c>
      <c r="H15" s="99">
        <f t="shared" si="1"/>
        <v>-16600000.009999953</v>
      </c>
      <c r="I15" s="99">
        <f t="shared" si="2"/>
        <v>-1800000</v>
      </c>
      <c r="J15" s="99">
        <f t="shared" si="3"/>
        <v>-21800000</v>
      </c>
      <c r="K15" s="100">
        <f t="shared" si="4"/>
        <v>-40200000.009999953</v>
      </c>
    </row>
    <row r="16" spans="1:11" x14ac:dyDescent="0.3">
      <c r="A16" s="96" t="s">
        <v>70</v>
      </c>
      <c r="B16" s="97">
        <v>67584286.819999993</v>
      </c>
      <c r="C16" s="97">
        <v>11450188.420000002</v>
      </c>
      <c r="D16" s="97">
        <v>128453045.07000001</v>
      </c>
      <c r="E16" s="97">
        <v>69110371.453542262</v>
      </c>
      <c r="F16" s="97">
        <v>10879979.25001877</v>
      </c>
      <c r="G16" s="97">
        <v>127207869.85443614</v>
      </c>
      <c r="H16" s="99">
        <f t="shared" si="1"/>
        <v>1526084.6335422695</v>
      </c>
      <c r="I16" s="99">
        <f t="shared" si="2"/>
        <v>-570209.16998123191</v>
      </c>
      <c r="J16" s="99">
        <f t="shared" si="3"/>
        <v>-1245175.2155638635</v>
      </c>
      <c r="K16" s="100">
        <f t="shared" si="4"/>
        <v>-289299.75200282596</v>
      </c>
    </row>
    <row r="17" spans="1:11" x14ac:dyDescent="0.3">
      <c r="A17" s="96" t="s">
        <v>77</v>
      </c>
      <c r="B17" s="97">
        <v>28025093.649999999</v>
      </c>
      <c r="C17" s="97">
        <v>1589966.9</v>
      </c>
      <c r="D17" s="97">
        <v>75318128.109999985</v>
      </c>
      <c r="E17" s="97">
        <v>29695791.5984536</v>
      </c>
      <c r="F17" s="97">
        <v>1656347.5693969901</v>
      </c>
      <c r="G17" s="97">
        <v>73016404.17645815</v>
      </c>
      <c r="H17" s="99">
        <f t="shared" si="1"/>
        <v>1670697.9484536014</v>
      </c>
      <c r="I17" s="99">
        <f t="shared" si="2"/>
        <v>66380.669396990212</v>
      </c>
      <c r="J17" s="99">
        <f t="shared" si="3"/>
        <v>-2301723.9335418344</v>
      </c>
      <c r="K17" s="100">
        <f t="shared" si="4"/>
        <v>-564645.31569124293</v>
      </c>
    </row>
    <row r="18" spans="1:11" x14ac:dyDescent="0.3">
      <c r="A18" s="96" t="s">
        <v>78</v>
      </c>
      <c r="B18" s="97">
        <v>21942131.420000002</v>
      </c>
      <c r="C18" s="97">
        <v>73729.390000000014</v>
      </c>
      <c r="D18" s="97">
        <v>7680184.9399999995</v>
      </c>
      <c r="E18" s="97">
        <v>23079925.19610472</v>
      </c>
      <c r="F18" s="97">
        <v>77783.015123930003</v>
      </c>
      <c r="G18" s="97">
        <v>8731818.5669565182</v>
      </c>
      <c r="H18" s="99">
        <f t="shared" si="1"/>
        <v>1137793.7761047184</v>
      </c>
      <c r="I18" s="99">
        <f t="shared" si="2"/>
        <v>4053.6251239299891</v>
      </c>
      <c r="J18" s="99">
        <f t="shared" si="3"/>
        <v>1051633.6269565187</v>
      </c>
      <c r="K18" s="100">
        <f t="shared" si="4"/>
        <v>2193481.0281851673</v>
      </c>
    </row>
    <row r="19" spans="1:11" x14ac:dyDescent="0.3">
      <c r="A19" s="96" t="s">
        <v>79</v>
      </c>
      <c r="B19" s="97">
        <v>17617061.750000004</v>
      </c>
      <c r="C19" s="97">
        <v>9786492.129999999</v>
      </c>
      <c r="D19" s="97">
        <v>45454732.020000011</v>
      </c>
      <c r="E19" s="97">
        <v>16334654.658983942</v>
      </c>
      <c r="F19" s="97">
        <v>9145848.665497845</v>
      </c>
      <c r="G19" s="97">
        <v>45459647.111021467</v>
      </c>
      <c r="H19" s="99">
        <f t="shared" si="1"/>
        <v>-1282407.0910160616</v>
      </c>
      <c r="I19" s="99">
        <f t="shared" si="2"/>
        <v>-640643.46450215392</v>
      </c>
      <c r="J19" s="99">
        <f t="shared" si="3"/>
        <v>4915.0910214558244</v>
      </c>
      <c r="K19" s="100">
        <f t="shared" si="4"/>
        <v>-1918135.4644967597</v>
      </c>
    </row>
    <row r="20" spans="1:11" x14ac:dyDescent="0.3">
      <c r="A20" s="96" t="s">
        <v>68</v>
      </c>
      <c r="B20" s="97">
        <v>0</v>
      </c>
      <c r="C20" s="97">
        <v>0</v>
      </c>
      <c r="D20" s="97">
        <v>544752.03</v>
      </c>
      <c r="E20" s="97">
        <v>0</v>
      </c>
      <c r="F20" s="97">
        <v>0</v>
      </c>
      <c r="G20" s="97">
        <v>396631.89720000012</v>
      </c>
      <c r="H20" s="99">
        <f t="shared" si="1"/>
        <v>0</v>
      </c>
      <c r="I20" s="99">
        <f t="shared" si="2"/>
        <v>0</v>
      </c>
      <c r="J20" s="99">
        <f t="shared" si="3"/>
        <v>-148120.1327999999</v>
      </c>
      <c r="K20" s="100">
        <f t="shared" si="4"/>
        <v>-148120.1327999999</v>
      </c>
    </row>
  </sheetData>
  <dataValidations count="2">
    <dataValidation type="list" allowBlank="1" showInputMessage="1" sqref="B1" xr:uid="{F740B64D-B058-48F1-A76E-90D8B0C8EDEE}">
      <formula1>"..."</formula1>
    </dataValidation>
    <dataValidation type="list" allowBlank="1" showInputMessage="1" sqref="C1" xr:uid="{D121BBC7-D086-4A79-8EC8-EB40790FB3BB}">
      <formula1>"..."</formula1>
    </dataValidation>
  </dataValidations>
  <pageMargins left="0.7" right="0.7" top="0.75" bottom="0.75" header="0.3" footer="0.3"/>
  <customProperties>
    <customPr name="CellIDs" r:id="rId1"/>
    <customPr name="ConnName" r:id="rId2"/>
    <customPr name="ConnPOV" r:id="rId3"/>
    <customPr name="HyperionPOVXML" r:id="rId4"/>
    <customPr name="HyperionXML" r:id="rId5"/>
    <customPr name="NameConnectionMap" r:id="rId6"/>
    <customPr name="POVPosition" r:id="rId7"/>
    <customPr name="SheetHasParityContent" r:id="rId8"/>
    <customPr name="SheetOptions" r:id="rId9"/>
    <customPr name="ShowPOV" r:id="rId10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6"/>
  <sheetViews>
    <sheetView topLeftCell="A13" workbookViewId="0">
      <selection activeCell="A33" sqref="A33:A47"/>
    </sheetView>
  </sheetViews>
  <sheetFormatPr defaultRowHeight="14.4" x14ac:dyDescent="0.3"/>
  <cols>
    <col min="1" max="1" width="79.44140625" bestFit="1" customWidth="1"/>
    <col min="2" max="2" width="8.88671875" style="47"/>
    <col min="3" max="3" width="8.88671875" style="50"/>
    <col min="10" max="10" width="8.88671875" style="47"/>
    <col min="11" max="11" width="8.88671875" style="50"/>
  </cols>
  <sheetData>
    <row r="1" spans="1:25" x14ac:dyDescent="0.3">
      <c r="A1" s="10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1" t="s">
        <v>2</v>
      </c>
      <c r="Q1" s="1" t="s">
        <v>2</v>
      </c>
      <c r="R1" s="2" t="s">
        <v>3</v>
      </c>
      <c r="S1" s="2" t="s">
        <v>3</v>
      </c>
      <c r="T1" s="2" t="s">
        <v>3</v>
      </c>
      <c r="U1" s="2" t="s">
        <v>3</v>
      </c>
      <c r="V1" s="2" t="s">
        <v>3</v>
      </c>
      <c r="W1" s="2" t="s">
        <v>3</v>
      </c>
      <c r="X1" s="2" t="s">
        <v>3</v>
      </c>
      <c r="Y1" s="2" t="s">
        <v>3</v>
      </c>
    </row>
    <row r="2" spans="1:25" x14ac:dyDescent="0.3">
      <c r="A2" s="6" t="s">
        <v>4</v>
      </c>
      <c r="B2" s="46" t="s">
        <v>5</v>
      </c>
      <c r="C2" s="49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46" t="s">
        <v>5</v>
      </c>
      <c r="K2" s="49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7" t="s">
        <v>5</v>
      </c>
      <c r="S2" s="7" t="s">
        <v>6</v>
      </c>
      <c r="T2" s="7" t="s">
        <v>7</v>
      </c>
      <c r="U2" s="7" t="s">
        <v>8</v>
      </c>
      <c r="V2" s="7" t="s">
        <v>9</v>
      </c>
      <c r="W2" s="7" t="s">
        <v>10</v>
      </c>
      <c r="X2" s="7" t="s">
        <v>11</v>
      </c>
      <c r="Y2" s="7" t="s">
        <v>12</v>
      </c>
    </row>
    <row r="3" spans="1:25" x14ac:dyDescent="0.3">
      <c r="A3" s="8" t="s">
        <v>13</v>
      </c>
      <c r="B3" s="47">
        <v>2625</v>
      </c>
      <c r="C3" s="50">
        <v>2824</v>
      </c>
      <c r="D3" s="4">
        <v>2811</v>
      </c>
      <c r="E3" s="4">
        <v>13</v>
      </c>
      <c r="F3" s="4">
        <v>0.47</v>
      </c>
      <c r="G3" s="4"/>
      <c r="H3" s="4">
        <v>-2811</v>
      </c>
      <c r="I3" s="4">
        <v>-100</v>
      </c>
      <c r="J3" s="47">
        <v>14</v>
      </c>
      <c r="K3" s="50">
        <v>21</v>
      </c>
      <c r="L3" s="4">
        <v>167</v>
      </c>
      <c r="M3" s="4">
        <v>-146</v>
      </c>
      <c r="N3" s="4">
        <v>-87.43</v>
      </c>
      <c r="O3" s="4"/>
      <c r="P3" s="4">
        <v>-167</v>
      </c>
      <c r="Q3" s="4">
        <v>-100</v>
      </c>
      <c r="R3" s="5">
        <v>2639</v>
      </c>
      <c r="S3" s="5">
        <v>2845</v>
      </c>
      <c r="T3" s="5">
        <v>2978</v>
      </c>
      <c r="U3" s="5">
        <v>-133</v>
      </c>
      <c r="V3" s="5">
        <v>-4.46</v>
      </c>
      <c r="W3" s="5"/>
      <c r="X3" s="5">
        <v>-2978</v>
      </c>
      <c r="Y3" s="5">
        <v>-100</v>
      </c>
    </row>
    <row r="4" spans="1:25" x14ac:dyDescent="0.3">
      <c r="A4" s="8" t="s">
        <v>14</v>
      </c>
      <c r="B4" s="47">
        <v>6878</v>
      </c>
      <c r="C4" s="50">
        <v>6867</v>
      </c>
      <c r="D4" s="4">
        <v>6978</v>
      </c>
      <c r="E4" s="4">
        <v>-111</v>
      </c>
      <c r="F4" s="4">
        <v>-1.6</v>
      </c>
      <c r="G4" s="4"/>
      <c r="H4" s="4">
        <v>-6978</v>
      </c>
      <c r="I4" s="4">
        <v>-100</v>
      </c>
      <c r="J4" s="47">
        <v>116</v>
      </c>
      <c r="K4" s="50">
        <v>98</v>
      </c>
      <c r="L4" s="4">
        <v>340</v>
      </c>
      <c r="M4" s="4">
        <v>-242</v>
      </c>
      <c r="N4" s="4">
        <v>-71.2</v>
      </c>
      <c r="O4" s="4"/>
      <c r="P4" s="4">
        <v>-340</v>
      </c>
      <c r="Q4" s="4">
        <v>-100</v>
      </c>
      <c r="R4" s="5">
        <v>6994</v>
      </c>
      <c r="S4" s="5">
        <v>6965</v>
      </c>
      <c r="T4" s="5">
        <v>7319</v>
      </c>
      <c r="U4" s="5">
        <v>-354</v>
      </c>
      <c r="V4" s="5">
        <v>-4.83</v>
      </c>
      <c r="W4" s="5"/>
      <c r="X4" s="5">
        <v>-7319</v>
      </c>
      <c r="Y4" s="5">
        <v>-100</v>
      </c>
    </row>
    <row r="5" spans="1:25" x14ac:dyDescent="0.3">
      <c r="A5" s="8" t="s">
        <v>15</v>
      </c>
      <c r="B5" s="47">
        <v>3859</v>
      </c>
      <c r="C5" s="50">
        <v>4228</v>
      </c>
      <c r="D5" s="4">
        <v>4033</v>
      </c>
      <c r="E5" s="4">
        <v>195</v>
      </c>
      <c r="F5" s="4">
        <v>4.82</v>
      </c>
      <c r="G5" s="4"/>
      <c r="H5" s="4">
        <v>-4033</v>
      </c>
      <c r="I5" s="4">
        <v>-100</v>
      </c>
      <c r="J5" s="47">
        <v>27</v>
      </c>
      <c r="K5" s="50">
        <v>26</v>
      </c>
      <c r="L5" s="4">
        <v>171</v>
      </c>
      <c r="M5" s="4">
        <v>-145</v>
      </c>
      <c r="N5" s="4">
        <v>-84.8</v>
      </c>
      <c r="O5" s="4"/>
      <c r="P5" s="4">
        <v>-171</v>
      </c>
      <c r="Q5" s="4">
        <v>-100</v>
      </c>
      <c r="R5" s="5">
        <v>3886</v>
      </c>
      <c r="S5" s="5">
        <v>4254</v>
      </c>
      <c r="T5" s="5">
        <v>4204</v>
      </c>
      <c r="U5" s="5">
        <v>50</v>
      </c>
      <c r="V5" s="5">
        <v>1.18</v>
      </c>
      <c r="W5" s="5"/>
      <c r="X5" s="5">
        <v>-4204</v>
      </c>
      <c r="Y5" s="5">
        <v>-100</v>
      </c>
    </row>
    <row r="6" spans="1:25" x14ac:dyDescent="0.3">
      <c r="A6" s="8" t="s">
        <v>16</v>
      </c>
      <c r="B6" s="47">
        <v>5636</v>
      </c>
      <c r="C6" s="50">
        <v>5766</v>
      </c>
      <c r="D6" s="4">
        <v>5720</v>
      </c>
      <c r="E6" s="4">
        <v>46</v>
      </c>
      <c r="F6" s="4">
        <v>0.8</v>
      </c>
      <c r="G6" s="4"/>
      <c r="H6" s="4">
        <v>-5720</v>
      </c>
      <c r="I6" s="4">
        <v>-100</v>
      </c>
      <c r="J6" s="47">
        <v>68</v>
      </c>
      <c r="K6" s="50">
        <v>63</v>
      </c>
      <c r="L6" s="4">
        <v>65</v>
      </c>
      <c r="M6" s="4">
        <v>-2</v>
      </c>
      <c r="N6" s="4">
        <v>-3.08</v>
      </c>
      <c r="O6" s="4"/>
      <c r="P6" s="4">
        <v>-65</v>
      </c>
      <c r="Q6" s="4">
        <v>-100</v>
      </c>
      <c r="R6" s="5">
        <v>5704</v>
      </c>
      <c r="S6" s="5">
        <v>5829</v>
      </c>
      <c r="T6" s="5">
        <v>5785</v>
      </c>
      <c r="U6" s="5">
        <v>44</v>
      </c>
      <c r="V6" s="5">
        <v>0.76</v>
      </c>
      <c r="W6" s="5"/>
      <c r="X6" s="5">
        <v>-5785</v>
      </c>
      <c r="Y6" s="5">
        <v>-100</v>
      </c>
    </row>
    <row r="7" spans="1:25" x14ac:dyDescent="0.3">
      <c r="A7" s="8" t="s">
        <v>17</v>
      </c>
      <c r="B7" s="47">
        <v>6105</v>
      </c>
      <c r="C7" s="50">
        <v>6313</v>
      </c>
      <c r="D7" s="4">
        <v>6363</v>
      </c>
      <c r="E7" s="4">
        <v>-50</v>
      </c>
      <c r="F7" s="4">
        <v>-0.78</v>
      </c>
      <c r="G7" s="4"/>
      <c r="H7" s="4">
        <v>-6363</v>
      </c>
      <c r="I7" s="4">
        <v>-100</v>
      </c>
      <c r="J7" s="47">
        <v>74</v>
      </c>
      <c r="K7" s="50">
        <v>71</v>
      </c>
      <c r="L7" s="4">
        <v>323</v>
      </c>
      <c r="M7" s="4">
        <v>-252</v>
      </c>
      <c r="N7" s="4">
        <v>-78.02</v>
      </c>
      <c r="O7" s="4"/>
      <c r="P7" s="4">
        <v>-323</v>
      </c>
      <c r="Q7" s="4">
        <v>-100</v>
      </c>
      <c r="R7" s="5">
        <v>6179</v>
      </c>
      <c r="S7" s="5">
        <v>6384</v>
      </c>
      <c r="T7" s="5">
        <v>6686</v>
      </c>
      <c r="U7" s="5">
        <v>-302</v>
      </c>
      <c r="V7" s="5">
        <v>-4.51</v>
      </c>
      <c r="W7" s="5"/>
      <c r="X7" s="5">
        <v>-6686</v>
      </c>
      <c r="Y7" s="5">
        <v>-100</v>
      </c>
    </row>
    <row r="8" spans="1:25" x14ac:dyDescent="0.3">
      <c r="A8" s="8" t="s">
        <v>18</v>
      </c>
      <c r="B8" s="47">
        <v>1003</v>
      </c>
      <c r="C8" s="50">
        <v>1020</v>
      </c>
      <c r="D8" s="4">
        <v>1001</v>
      </c>
      <c r="E8" s="4">
        <v>19</v>
      </c>
      <c r="F8" s="4">
        <v>1.94</v>
      </c>
      <c r="G8" s="4"/>
      <c r="H8" s="4">
        <v>-1001</v>
      </c>
      <c r="I8" s="4">
        <v>-100</v>
      </c>
      <c r="J8" s="47">
        <v>9</v>
      </c>
      <c r="K8" s="50">
        <v>6</v>
      </c>
      <c r="L8" s="4">
        <v>10</v>
      </c>
      <c r="M8" s="4">
        <v>-4</v>
      </c>
      <c r="N8" s="4">
        <v>-40</v>
      </c>
      <c r="O8" s="4"/>
      <c r="P8" s="4">
        <v>-10</v>
      </c>
      <c r="Q8" s="4">
        <v>-100</v>
      </c>
      <c r="R8" s="5">
        <v>1012</v>
      </c>
      <c r="S8" s="5">
        <v>1026</v>
      </c>
      <c r="T8" s="5">
        <v>1011</v>
      </c>
      <c r="U8" s="5">
        <v>15</v>
      </c>
      <c r="V8" s="5">
        <v>1.53</v>
      </c>
      <c r="W8" s="5"/>
      <c r="X8" s="5">
        <v>-1011</v>
      </c>
      <c r="Y8" s="5">
        <v>-100</v>
      </c>
    </row>
    <row r="9" spans="1:25" x14ac:dyDescent="0.3">
      <c r="A9" s="8" t="s">
        <v>19</v>
      </c>
      <c r="B9" s="47">
        <v>818</v>
      </c>
      <c r="C9" s="50">
        <v>850</v>
      </c>
      <c r="D9" s="4">
        <v>1148</v>
      </c>
      <c r="E9" s="4">
        <v>-299</v>
      </c>
      <c r="F9" s="4">
        <v>-26</v>
      </c>
      <c r="G9" s="4"/>
      <c r="H9" s="4">
        <v>-1148</v>
      </c>
      <c r="I9" s="4">
        <v>-100</v>
      </c>
      <c r="J9" s="47">
        <v>6</v>
      </c>
      <c r="K9" s="50">
        <v>6</v>
      </c>
      <c r="L9" s="4">
        <v>1</v>
      </c>
      <c r="M9" s="4">
        <v>5</v>
      </c>
      <c r="N9" s="4">
        <v>500</v>
      </c>
      <c r="O9" s="4"/>
      <c r="P9" s="4">
        <v>-1</v>
      </c>
      <c r="Q9" s="4">
        <v>-100</v>
      </c>
      <c r="R9" s="5">
        <v>824</v>
      </c>
      <c r="S9" s="5">
        <v>856</v>
      </c>
      <c r="T9" s="5">
        <v>1149</v>
      </c>
      <c r="U9" s="5">
        <v>-294</v>
      </c>
      <c r="V9" s="5">
        <v>-25.54</v>
      </c>
      <c r="W9" s="5"/>
      <c r="X9" s="5">
        <v>-1149</v>
      </c>
      <c r="Y9" s="5">
        <v>-100</v>
      </c>
    </row>
    <row r="10" spans="1:25" x14ac:dyDescent="0.3">
      <c r="A10" s="8" t="s">
        <v>20</v>
      </c>
      <c r="B10" s="47">
        <v>1355</v>
      </c>
      <c r="C10" s="50">
        <v>1381</v>
      </c>
      <c r="D10" s="4">
        <v>1418</v>
      </c>
      <c r="E10" s="4">
        <v>-37</v>
      </c>
      <c r="F10" s="4">
        <v>-2.59</v>
      </c>
      <c r="G10" s="4"/>
      <c r="H10" s="4">
        <v>-1418</v>
      </c>
      <c r="I10" s="4">
        <v>-100</v>
      </c>
      <c r="J10" s="47">
        <v>17</v>
      </c>
      <c r="K10" s="50">
        <v>7</v>
      </c>
      <c r="L10" s="4">
        <v>103</v>
      </c>
      <c r="M10" s="4">
        <v>-96</v>
      </c>
      <c r="N10" s="4">
        <v>-93.19</v>
      </c>
      <c r="O10" s="4"/>
      <c r="P10" s="4">
        <v>-103</v>
      </c>
      <c r="Q10" s="4">
        <v>-100</v>
      </c>
      <c r="R10" s="5">
        <v>1372</v>
      </c>
      <c r="S10" s="5">
        <v>1388</v>
      </c>
      <c r="T10" s="5">
        <v>1521</v>
      </c>
      <c r="U10" s="5">
        <v>-133</v>
      </c>
      <c r="V10" s="5">
        <v>-8.7200000000000006</v>
      </c>
      <c r="W10" s="5"/>
      <c r="X10" s="5">
        <v>-1521</v>
      </c>
      <c r="Y10" s="5">
        <v>-100</v>
      </c>
    </row>
    <row r="11" spans="1:25" x14ac:dyDescent="0.3">
      <c r="A11" s="8" t="s">
        <v>21</v>
      </c>
      <c r="B11" s="47">
        <v>30</v>
      </c>
      <c r="C11" s="50">
        <v>2</v>
      </c>
      <c r="D11" s="4">
        <v>2</v>
      </c>
      <c r="E11" s="4">
        <v>0</v>
      </c>
      <c r="F11" s="4">
        <v>18.079999999999998</v>
      </c>
      <c r="G11" s="4"/>
      <c r="H11" s="4">
        <v>-2</v>
      </c>
      <c r="I11" s="4">
        <v>-100</v>
      </c>
      <c r="L11" s="4"/>
      <c r="M11" s="4"/>
      <c r="N11" s="4"/>
      <c r="O11" s="4"/>
      <c r="P11" s="4"/>
      <c r="Q11" s="4"/>
      <c r="R11" s="5">
        <v>30</v>
      </c>
      <c r="S11" s="5">
        <v>2</v>
      </c>
      <c r="T11" s="5">
        <v>2</v>
      </c>
      <c r="U11" s="5">
        <v>0</v>
      </c>
      <c r="V11" s="5">
        <v>18.079999999999998</v>
      </c>
      <c r="W11" s="5"/>
      <c r="X11" s="5">
        <v>-2</v>
      </c>
      <c r="Y11" s="5">
        <v>-100</v>
      </c>
    </row>
    <row r="12" spans="1:25" x14ac:dyDescent="0.3">
      <c r="A12" s="9" t="s">
        <v>3</v>
      </c>
      <c r="B12" s="48">
        <v>28309</v>
      </c>
      <c r="C12" s="51">
        <v>29251</v>
      </c>
      <c r="D12" s="5">
        <v>29474</v>
      </c>
      <c r="E12" s="5">
        <v>-223</v>
      </c>
      <c r="F12" s="5">
        <v>-0.76</v>
      </c>
      <c r="G12" s="5"/>
      <c r="H12" s="5">
        <v>-29474</v>
      </c>
      <c r="I12" s="5">
        <v>-100</v>
      </c>
      <c r="J12" s="48">
        <v>331</v>
      </c>
      <c r="K12" s="51">
        <v>298</v>
      </c>
      <c r="L12" s="5">
        <v>1180</v>
      </c>
      <c r="M12" s="5">
        <v>-882</v>
      </c>
      <c r="N12" s="5">
        <v>-74.75</v>
      </c>
      <c r="O12" s="5"/>
      <c r="P12" s="5">
        <v>-1180</v>
      </c>
      <c r="Q12" s="5">
        <v>-100</v>
      </c>
      <c r="R12" s="5">
        <v>28640</v>
      </c>
      <c r="S12" s="5">
        <v>29549</v>
      </c>
      <c r="T12" s="5">
        <v>30654</v>
      </c>
      <c r="U12" s="5">
        <v>-1105</v>
      </c>
      <c r="V12" s="5">
        <v>-3.6</v>
      </c>
      <c r="W12" s="5"/>
      <c r="X12" s="5">
        <v>-30654</v>
      </c>
      <c r="Y12" s="5">
        <v>-100</v>
      </c>
    </row>
    <row r="14" spans="1:25" x14ac:dyDescent="0.3">
      <c r="A14" s="4" t="s">
        <v>22</v>
      </c>
      <c r="D14" s="4"/>
      <c r="E14" s="4"/>
      <c r="F14" s="4"/>
      <c r="G14" s="4"/>
      <c r="H14" s="4"/>
      <c r="I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7" spans="1:25" x14ac:dyDescent="0.3">
      <c r="A17" s="17" t="s">
        <v>0</v>
      </c>
      <c r="B17" s="1" t="s">
        <v>1</v>
      </c>
      <c r="C17" s="1" t="s">
        <v>1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2</v>
      </c>
      <c r="K17" s="1" t="s">
        <v>2</v>
      </c>
      <c r="L17" s="1" t="s">
        <v>2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2" t="s">
        <v>3</v>
      </c>
      <c r="S17" s="2" t="s">
        <v>3</v>
      </c>
      <c r="T17" s="2" t="s">
        <v>3</v>
      </c>
      <c r="U17" s="2" t="s">
        <v>3</v>
      </c>
      <c r="V17" s="2" t="s">
        <v>3</v>
      </c>
      <c r="W17" s="2" t="s">
        <v>3</v>
      </c>
      <c r="X17" s="2" t="s">
        <v>3</v>
      </c>
      <c r="Y17" s="2" t="s">
        <v>3</v>
      </c>
    </row>
    <row r="18" spans="1:25" x14ac:dyDescent="0.3">
      <c r="A18" s="13" t="s">
        <v>4</v>
      </c>
      <c r="B18" s="46" t="s">
        <v>5</v>
      </c>
      <c r="C18" s="49" t="s">
        <v>6</v>
      </c>
      <c r="D18" s="13" t="s">
        <v>7</v>
      </c>
      <c r="E18" s="13" t="s">
        <v>8</v>
      </c>
      <c r="F18" s="13" t="s">
        <v>9</v>
      </c>
      <c r="G18" s="13" t="s">
        <v>10</v>
      </c>
      <c r="H18" s="13" t="s">
        <v>11</v>
      </c>
      <c r="I18" s="13" t="s">
        <v>12</v>
      </c>
      <c r="J18" s="46" t="s">
        <v>5</v>
      </c>
      <c r="K18" s="49" t="s">
        <v>6</v>
      </c>
      <c r="L18" s="13" t="s">
        <v>7</v>
      </c>
      <c r="M18" s="13" t="s">
        <v>8</v>
      </c>
      <c r="N18" s="13" t="s">
        <v>9</v>
      </c>
      <c r="O18" s="13" t="s">
        <v>10</v>
      </c>
      <c r="P18" s="13" t="s">
        <v>11</v>
      </c>
      <c r="Q18" s="13" t="s">
        <v>12</v>
      </c>
      <c r="R18" s="14" t="s">
        <v>5</v>
      </c>
      <c r="S18" s="14" t="s">
        <v>6</v>
      </c>
      <c r="T18" s="14" t="s">
        <v>7</v>
      </c>
      <c r="U18" s="14" t="s">
        <v>8</v>
      </c>
      <c r="V18" s="14" t="s">
        <v>9</v>
      </c>
      <c r="W18" s="14" t="s">
        <v>10</v>
      </c>
      <c r="X18" s="14" t="s">
        <v>11</v>
      </c>
      <c r="Y18" s="14" t="s">
        <v>12</v>
      </c>
    </row>
    <row r="19" spans="1:25" x14ac:dyDescent="0.3">
      <c r="A19" s="15" t="s">
        <v>13</v>
      </c>
      <c r="B19" s="47">
        <v>549</v>
      </c>
      <c r="C19" s="50">
        <v>500</v>
      </c>
      <c r="D19" s="11">
        <v>539</v>
      </c>
      <c r="E19" s="11">
        <v>-39</v>
      </c>
      <c r="F19" s="11">
        <v>-7.25</v>
      </c>
      <c r="G19" s="11"/>
      <c r="H19" s="11">
        <v>-539</v>
      </c>
      <c r="I19" s="11">
        <v>-100</v>
      </c>
      <c r="J19" s="47">
        <v>45</v>
      </c>
      <c r="K19" s="50">
        <v>28</v>
      </c>
      <c r="L19" s="11">
        <v>127</v>
      </c>
      <c r="M19" s="11">
        <v>-99</v>
      </c>
      <c r="N19" s="11">
        <v>-77.95</v>
      </c>
      <c r="O19" s="11"/>
      <c r="P19" s="11">
        <v>-127</v>
      </c>
      <c r="Q19" s="11">
        <v>-100</v>
      </c>
      <c r="R19" s="12">
        <v>594</v>
      </c>
      <c r="S19" s="12">
        <v>528</v>
      </c>
      <c r="T19" s="12">
        <v>666</v>
      </c>
      <c r="U19" s="12">
        <v>-138</v>
      </c>
      <c r="V19" s="12">
        <v>-20.73</v>
      </c>
      <c r="W19" s="12"/>
      <c r="X19" s="12">
        <v>-666</v>
      </c>
      <c r="Y19" s="12">
        <v>-100</v>
      </c>
    </row>
    <row r="20" spans="1:25" x14ac:dyDescent="0.3">
      <c r="A20" s="15" t="s">
        <v>14</v>
      </c>
      <c r="B20" s="47">
        <v>539</v>
      </c>
      <c r="C20" s="50">
        <v>375</v>
      </c>
      <c r="D20" s="11">
        <v>468</v>
      </c>
      <c r="E20" s="11">
        <v>-93</v>
      </c>
      <c r="F20" s="11">
        <v>-19.809999999999999</v>
      </c>
      <c r="G20" s="11"/>
      <c r="H20" s="11">
        <v>-468</v>
      </c>
      <c r="I20" s="11">
        <v>-100</v>
      </c>
      <c r="J20" s="47">
        <v>45</v>
      </c>
      <c r="K20" s="50">
        <v>47</v>
      </c>
      <c r="L20" s="11">
        <v>78</v>
      </c>
      <c r="M20" s="11">
        <v>-31</v>
      </c>
      <c r="N20" s="11">
        <v>-39.74</v>
      </c>
      <c r="O20" s="11"/>
      <c r="P20" s="11">
        <v>-78</v>
      </c>
      <c r="Q20" s="11">
        <v>-100</v>
      </c>
      <c r="R20" s="12">
        <v>584</v>
      </c>
      <c r="S20" s="12">
        <v>422</v>
      </c>
      <c r="T20" s="12">
        <v>546</v>
      </c>
      <c r="U20" s="12">
        <v>-124</v>
      </c>
      <c r="V20" s="12">
        <v>-22.66</v>
      </c>
      <c r="W20" s="12"/>
      <c r="X20" s="12">
        <v>-546</v>
      </c>
      <c r="Y20" s="12">
        <v>-100</v>
      </c>
    </row>
    <row r="21" spans="1:25" x14ac:dyDescent="0.3">
      <c r="A21" s="15" t="s">
        <v>15</v>
      </c>
      <c r="B21" s="47">
        <v>304</v>
      </c>
      <c r="C21" s="50">
        <v>295</v>
      </c>
      <c r="D21" s="11">
        <v>414</v>
      </c>
      <c r="E21" s="11">
        <v>-119</v>
      </c>
      <c r="F21" s="11">
        <v>-28.72</v>
      </c>
      <c r="G21" s="11"/>
      <c r="H21" s="11">
        <v>-414</v>
      </c>
      <c r="I21" s="11">
        <v>-100</v>
      </c>
      <c r="J21" s="47">
        <v>12</v>
      </c>
      <c r="K21" s="50">
        <v>17</v>
      </c>
      <c r="L21" s="11">
        <v>141</v>
      </c>
      <c r="M21" s="11">
        <v>-124</v>
      </c>
      <c r="N21" s="11">
        <v>-87.94</v>
      </c>
      <c r="O21" s="11"/>
      <c r="P21" s="11">
        <v>-141</v>
      </c>
      <c r="Q21" s="11">
        <v>-100</v>
      </c>
      <c r="R21" s="12">
        <v>316</v>
      </c>
      <c r="S21" s="12">
        <v>312</v>
      </c>
      <c r="T21" s="12">
        <v>555</v>
      </c>
      <c r="U21" s="12">
        <v>-243</v>
      </c>
      <c r="V21" s="12">
        <v>-43.77</v>
      </c>
      <c r="W21" s="12"/>
      <c r="X21" s="12">
        <v>-555</v>
      </c>
      <c r="Y21" s="12">
        <v>-100</v>
      </c>
    </row>
    <row r="22" spans="1:25" x14ac:dyDescent="0.3">
      <c r="A22" s="15" t="s">
        <v>16</v>
      </c>
      <c r="B22" s="47">
        <v>2615</v>
      </c>
      <c r="C22" s="50">
        <v>2289</v>
      </c>
      <c r="D22" s="11">
        <v>2396</v>
      </c>
      <c r="E22" s="11">
        <v>-108</v>
      </c>
      <c r="F22" s="11">
        <v>-4.49</v>
      </c>
      <c r="G22" s="11"/>
      <c r="H22" s="11">
        <v>-2396</v>
      </c>
      <c r="I22" s="11">
        <v>-100</v>
      </c>
      <c r="J22" s="47">
        <v>118</v>
      </c>
      <c r="K22" s="50">
        <v>104</v>
      </c>
      <c r="L22" s="11">
        <v>186</v>
      </c>
      <c r="M22" s="11">
        <v>-82</v>
      </c>
      <c r="N22" s="11">
        <v>-44.09</v>
      </c>
      <c r="O22" s="11"/>
      <c r="P22" s="11">
        <v>-186</v>
      </c>
      <c r="Q22" s="11">
        <v>-100</v>
      </c>
      <c r="R22" s="12">
        <v>2733</v>
      </c>
      <c r="S22" s="12">
        <v>2393</v>
      </c>
      <c r="T22" s="12">
        <v>2582</v>
      </c>
      <c r="U22" s="12">
        <v>-190</v>
      </c>
      <c r="V22" s="12">
        <v>-7.35</v>
      </c>
      <c r="W22" s="12"/>
      <c r="X22" s="12">
        <v>-2582</v>
      </c>
      <c r="Y22" s="12">
        <v>-100</v>
      </c>
    </row>
    <row r="23" spans="1:25" x14ac:dyDescent="0.3">
      <c r="A23" s="15" t="s">
        <v>17</v>
      </c>
      <c r="B23" s="47">
        <v>225</v>
      </c>
      <c r="C23" s="50">
        <v>173</v>
      </c>
      <c r="D23" s="11">
        <v>213</v>
      </c>
      <c r="E23" s="11">
        <v>-40</v>
      </c>
      <c r="F23" s="11">
        <v>-18.89</v>
      </c>
      <c r="G23" s="11"/>
      <c r="H23" s="11">
        <v>-213</v>
      </c>
      <c r="I23" s="11">
        <v>-100</v>
      </c>
      <c r="J23" s="47">
        <v>11</v>
      </c>
      <c r="K23" s="50">
        <v>12</v>
      </c>
      <c r="L23" s="11">
        <v>68</v>
      </c>
      <c r="M23" s="11">
        <v>-56</v>
      </c>
      <c r="N23" s="11">
        <v>-82.35</v>
      </c>
      <c r="O23" s="11"/>
      <c r="P23" s="11">
        <v>-68</v>
      </c>
      <c r="Q23" s="11">
        <v>-100</v>
      </c>
      <c r="R23" s="12">
        <v>236</v>
      </c>
      <c r="S23" s="12">
        <v>185</v>
      </c>
      <c r="T23" s="12">
        <v>281</v>
      </c>
      <c r="U23" s="12">
        <v>-96</v>
      </c>
      <c r="V23" s="12">
        <v>-34.229999999999997</v>
      </c>
      <c r="W23" s="12"/>
      <c r="X23" s="12">
        <v>-281</v>
      </c>
      <c r="Y23" s="12">
        <v>-100</v>
      </c>
    </row>
    <row r="24" spans="1:25" x14ac:dyDescent="0.3">
      <c r="A24" s="15" t="s">
        <v>18</v>
      </c>
      <c r="B24" s="47">
        <v>13</v>
      </c>
      <c r="C24" s="50">
        <v>5</v>
      </c>
      <c r="D24" s="11">
        <v>7</v>
      </c>
      <c r="E24" s="11">
        <v>-2</v>
      </c>
      <c r="F24" s="11">
        <v>-23.34</v>
      </c>
      <c r="G24" s="11"/>
      <c r="H24" s="11">
        <v>-7</v>
      </c>
      <c r="I24" s="11">
        <v>-100</v>
      </c>
      <c r="L24" s="11"/>
      <c r="M24" s="11"/>
      <c r="N24" s="11"/>
      <c r="O24" s="11"/>
      <c r="P24" s="11"/>
      <c r="Q24" s="11"/>
      <c r="R24" s="12">
        <v>13</v>
      </c>
      <c r="S24" s="12">
        <v>5</v>
      </c>
      <c r="T24" s="12">
        <v>7</v>
      </c>
      <c r="U24" s="12">
        <v>-2</v>
      </c>
      <c r="V24" s="12">
        <v>-23.34</v>
      </c>
      <c r="W24" s="12"/>
      <c r="X24" s="12">
        <v>-7</v>
      </c>
      <c r="Y24" s="12">
        <v>-100</v>
      </c>
    </row>
    <row r="25" spans="1:25" x14ac:dyDescent="0.3">
      <c r="A25" s="15" t="s">
        <v>19</v>
      </c>
      <c r="B25" s="47">
        <v>615</v>
      </c>
      <c r="C25" s="50">
        <v>505</v>
      </c>
      <c r="D25" s="11">
        <v>590</v>
      </c>
      <c r="E25" s="11">
        <v>-85</v>
      </c>
      <c r="F25" s="11">
        <v>-14.4</v>
      </c>
      <c r="G25" s="11"/>
      <c r="H25" s="11">
        <v>-590</v>
      </c>
      <c r="I25" s="11">
        <v>-100</v>
      </c>
      <c r="J25" s="47">
        <v>54</v>
      </c>
      <c r="K25" s="50">
        <v>40</v>
      </c>
      <c r="L25" s="11">
        <v>61</v>
      </c>
      <c r="M25" s="11">
        <v>-21</v>
      </c>
      <c r="N25" s="11">
        <v>-34.43</v>
      </c>
      <c r="O25" s="11"/>
      <c r="P25" s="11">
        <v>-61</v>
      </c>
      <c r="Q25" s="11">
        <v>-100</v>
      </c>
      <c r="R25" s="12">
        <v>669</v>
      </c>
      <c r="S25" s="12">
        <v>545</v>
      </c>
      <c r="T25" s="12">
        <v>651</v>
      </c>
      <c r="U25" s="12">
        <v>-106</v>
      </c>
      <c r="V25" s="12">
        <v>-16.28</v>
      </c>
      <c r="W25" s="12"/>
      <c r="X25" s="12">
        <v>-651</v>
      </c>
      <c r="Y25" s="12">
        <v>-100</v>
      </c>
    </row>
    <row r="26" spans="1:25" x14ac:dyDescent="0.3">
      <c r="A26" s="15" t="s">
        <v>20</v>
      </c>
      <c r="B26" s="47">
        <v>143</v>
      </c>
      <c r="C26" s="50">
        <v>87</v>
      </c>
      <c r="D26" s="11">
        <v>108</v>
      </c>
      <c r="E26" s="11">
        <v>-21</v>
      </c>
      <c r="F26" s="11">
        <v>-19.79</v>
      </c>
      <c r="G26" s="11"/>
      <c r="H26" s="11">
        <v>-108</v>
      </c>
      <c r="I26" s="11">
        <v>-100</v>
      </c>
      <c r="J26" s="47">
        <v>7</v>
      </c>
      <c r="K26" s="50">
        <v>9</v>
      </c>
      <c r="L26" s="11">
        <v>19</v>
      </c>
      <c r="M26" s="11">
        <v>-10</v>
      </c>
      <c r="N26" s="11">
        <v>-52.63</v>
      </c>
      <c r="O26" s="11"/>
      <c r="P26" s="11">
        <v>-19</v>
      </c>
      <c r="Q26" s="11">
        <v>-100</v>
      </c>
      <c r="R26" s="12">
        <v>150</v>
      </c>
      <c r="S26" s="12">
        <v>96</v>
      </c>
      <c r="T26" s="12">
        <v>127</v>
      </c>
      <c r="U26" s="12">
        <v>-31</v>
      </c>
      <c r="V26" s="12">
        <v>-24.69</v>
      </c>
      <c r="W26" s="12"/>
      <c r="X26" s="12">
        <v>-127</v>
      </c>
      <c r="Y26" s="12">
        <v>-100</v>
      </c>
    </row>
    <row r="27" spans="1:25" x14ac:dyDescent="0.3">
      <c r="A27" s="15" t="s">
        <v>21</v>
      </c>
      <c r="B27" s="47">
        <v>14</v>
      </c>
      <c r="C27" s="50">
        <v>16</v>
      </c>
      <c r="D27" s="11">
        <v>10</v>
      </c>
      <c r="E27" s="11">
        <v>6</v>
      </c>
      <c r="F27" s="11">
        <v>57.18</v>
      </c>
      <c r="G27" s="11"/>
      <c r="H27" s="11">
        <v>-10</v>
      </c>
      <c r="I27" s="11">
        <v>-100</v>
      </c>
      <c r="L27" s="11">
        <v>6</v>
      </c>
      <c r="M27" s="11">
        <v>-6</v>
      </c>
      <c r="N27" s="11">
        <v>-100</v>
      </c>
      <c r="O27" s="11"/>
      <c r="P27" s="11">
        <v>-6</v>
      </c>
      <c r="Q27" s="11">
        <v>-100</v>
      </c>
      <c r="R27" s="12">
        <v>14</v>
      </c>
      <c r="S27" s="12">
        <v>16</v>
      </c>
      <c r="T27" s="12">
        <v>16</v>
      </c>
      <c r="U27" s="12">
        <v>0</v>
      </c>
      <c r="V27" s="12">
        <v>-1.69</v>
      </c>
      <c r="W27" s="12"/>
      <c r="X27" s="12">
        <v>-16</v>
      </c>
      <c r="Y27" s="12">
        <v>-100</v>
      </c>
    </row>
    <row r="28" spans="1:25" x14ac:dyDescent="0.3">
      <c r="A28" s="16" t="s">
        <v>3</v>
      </c>
      <c r="B28" s="48">
        <v>5016</v>
      </c>
      <c r="C28" s="51">
        <v>4244</v>
      </c>
      <c r="D28" s="12">
        <v>4745</v>
      </c>
      <c r="E28" s="12">
        <v>-501</v>
      </c>
      <c r="F28" s="12">
        <v>-10.55</v>
      </c>
      <c r="G28" s="12"/>
      <c r="H28" s="12">
        <v>-4745</v>
      </c>
      <c r="I28" s="12">
        <v>-100</v>
      </c>
      <c r="J28" s="48">
        <v>292</v>
      </c>
      <c r="K28" s="51">
        <v>257</v>
      </c>
      <c r="L28" s="12">
        <v>686</v>
      </c>
      <c r="M28" s="12">
        <v>-429</v>
      </c>
      <c r="N28" s="12">
        <v>-62.54</v>
      </c>
      <c r="O28" s="12"/>
      <c r="P28" s="12">
        <v>-686</v>
      </c>
      <c r="Q28" s="12">
        <v>-100</v>
      </c>
      <c r="R28" s="12">
        <v>5308</v>
      </c>
      <c r="S28" s="12">
        <v>4501</v>
      </c>
      <c r="T28" s="12">
        <v>5431</v>
      </c>
      <c r="U28" s="12">
        <v>-930</v>
      </c>
      <c r="V28" s="12">
        <v>-17.12</v>
      </c>
      <c r="W28" s="12"/>
      <c r="X28" s="12">
        <v>-5431</v>
      </c>
      <c r="Y28" s="12">
        <v>-100</v>
      </c>
    </row>
    <row r="29" spans="1:25" x14ac:dyDescent="0.3">
      <c r="A29" s="4"/>
      <c r="D29" s="4"/>
      <c r="E29" s="4"/>
      <c r="F29" s="4"/>
      <c r="G29" s="4"/>
      <c r="H29" s="4"/>
      <c r="I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3">
      <c r="A30" s="11" t="s">
        <v>23</v>
      </c>
      <c r="D30" s="11"/>
      <c r="E30" s="11"/>
      <c r="F30" s="11"/>
      <c r="G30" s="11"/>
      <c r="H30" s="11"/>
      <c r="I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3" spans="1:25" x14ac:dyDescent="0.3">
      <c r="A33" s="24" t="s">
        <v>0</v>
      </c>
      <c r="B33" s="1" t="s">
        <v>1</v>
      </c>
      <c r="C33" s="1" t="s">
        <v>1</v>
      </c>
      <c r="D33" s="1" t="s">
        <v>1</v>
      </c>
      <c r="E33" s="1" t="s">
        <v>1</v>
      </c>
      <c r="F33" s="1" t="s">
        <v>1</v>
      </c>
      <c r="G33" s="1" t="s">
        <v>1</v>
      </c>
      <c r="H33" s="1" t="s">
        <v>1</v>
      </c>
      <c r="I33" s="1" t="s">
        <v>1</v>
      </c>
      <c r="J33" s="1" t="s">
        <v>2</v>
      </c>
      <c r="K33" s="1" t="s">
        <v>2</v>
      </c>
      <c r="L33" s="1" t="s">
        <v>2</v>
      </c>
      <c r="M33" s="1" t="s">
        <v>2</v>
      </c>
      <c r="N33" s="1" t="s">
        <v>2</v>
      </c>
      <c r="O33" s="1" t="s">
        <v>2</v>
      </c>
      <c r="P33" s="1" t="s">
        <v>2</v>
      </c>
      <c r="Q33" s="1" t="s">
        <v>2</v>
      </c>
      <c r="R33" s="2" t="s">
        <v>3</v>
      </c>
      <c r="S33" s="2" t="s">
        <v>3</v>
      </c>
      <c r="T33" s="2" t="s">
        <v>3</v>
      </c>
      <c r="U33" s="2" t="s">
        <v>3</v>
      </c>
      <c r="V33" s="2" t="s">
        <v>3</v>
      </c>
      <c r="W33" s="2" t="s">
        <v>3</v>
      </c>
      <c r="X33" s="2" t="s">
        <v>3</v>
      </c>
      <c r="Y33" s="2" t="s">
        <v>3</v>
      </c>
    </row>
    <row r="34" spans="1:25" x14ac:dyDescent="0.3">
      <c r="A34" s="20" t="s">
        <v>4</v>
      </c>
      <c r="B34" s="46" t="s">
        <v>5</v>
      </c>
      <c r="C34" s="49" t="s">
        <v>6</v>
      </c>
      <c r="D34" s="20" t="s">
        <v>7</v>
      </c>
      <c r="E34" s="20" t="s">
        <v>8</v>
      </c>
      <c r="F34" s="20" t="s">
        <v>9</v>
      </c>
      <c r="G34" s="20" t="s">
        <v>10</v>
      </c>
      <c r="H34" s="20" t="s">
        <v>11</v>
      </c>
      <c r="I34" s="20" t="s">
        <v>12</v>
      </c>
      <c r="J34" s="46" t="s">
        <v>5</v>
      </c>
      <c r="K34" s="49" t="s">
        <v>6</v>
      </c>
      <c r="L34" s="20" t="s">
        <v>7</v>
      </c>
      <c r="M34" s="20" t="s">
        <v>8</v>
      </c>
      <c r="N34" s="20" t="s">
        <v>9</v>
      </c>
      <c r="O34" s="20" t="s">
        <v>10</v>
      </c>
      <c r="P34" s="20" t="s">
        <v>11</v>
      </c>
      <c r="Q34" s="20" t="s">
        <v>12</v>
      </c>
      <c r="R34" s="21" t="s">
        <v>5</v>
      </c>
      <c r="S34" s="21" t="s">
        <v>6</v>
      </c>
      <c r="T34" s="21" t="s">
        <v>7</v>
      </c>
      <c r="U34" s="21" t="s">
        <v>8</v>
      </c>
      <c r="V34" s="21" t="s">
        <v>9</v>
      </c>
      <c r="W34" s="21" t="s">
        <v>10</v>
      </c>
      <c r="X34" s="21" t="s">
        <v>11</v>
      </c>
      <c r="Y34" s="21" t="s">
        <v>12</v>
      </c>
    </row>
    <row r="35" spans="1:25" x14ac:dyDescent="0.3">
      <c r="A35" s="22" t="s">
        <v>13</v>
      </c>
      <c r="B35" s="47">
        <v>8697</v>
      </c>
      <c r="C35" s="50">
        <v>8534</v>
      </c>
      <c r="D35" s="18">
        <v>8758</v>
      </c>
      <c r="E35" s="18">
        <v>-223</v>
      </c>
      <c r="F35" s="18">
        <v>-2.5499999999999998</v>
      </c>
      <c r="G35" s="18"/>
      <c r="H35" s="18">
        <v>-8758</v>
      </c>
      <c r="I35" s="18">
        <v>-100</v>
      </c>
      <c r="J35" s="47">
        <v>2</v>
      </c>
      <c r="K35" s="50">
        <v>4</v>
      </c>
      <c r="L35" s="18">
        <v>2455</v>
      </c>
      <c r="M35" s="18">
        <v>-2451</v>
      </c>
      <c r="N35" s="18">
        <v>-99.84</v>
      </c>
      <c r="O35" s="18"/>
      <c r="P35" s="18">
        <v>-2455</v>
      </c>
      <c r="Q35" s="18">
        <v>-100</v>
      </c>
      <c r="R35" s="19">
        <v>8699</v>
      </c>
      <c r="S35" s="19">
        <v>8538</v>
      </c>
      <c r="T35" s="19">
        <v>11213</v>
      </c>
      <c r="U35" s="19">
        <v>-2674</v>
      </c>
      <c r="V35" s="19">
        <v>-23.85</v>
      </c>
      <c r="W35" s="19"/>
      <c r="X35" s="19">
        <v>-11213</v>
      </c>
      <c r="Y35" s="19">
        <v>-100</v>
      </c>
    </row>
    <row r="36" spans="1:25" x14ac:dyDescent="0.3">
      <c r="A36" s="22" t="s">
        <v>14</v>
      </c>
      <c r="B36" s="47">
        <v>7363</v>
      </c>
      <c r="C36" s="50">
        <v>7432</v>
      </c>
      <c r="D36" s="18">
        <v>7272</v>
      </c>
      <c r="E36" s="18">
        <v>159</v>
      </c>
      <c r="F36" s="18">
        <v>2.19</v>
      </c>
      <c r="G36" s="18"/>
      <c r="H36" s="18">
        <v>-7272</v>
      </c>
      <c r="I36" s="18">
        <v>-100</v>
      </c>
      <c r="J36" s="47">
        <v>9</v>
      </c>
      <c r="K36" s="50">
        <v>7</v>
      </c>
      <c r="L36" s="18">
        <v>1427</v>
      </c>
      <c r="M36" s="18">
        <v>-1420</v>
      </c>
      <c r="N36" s="18">
        <v>-99.51</v>
      </c>
      <c r="O36" s="18"/>
      <c r="P36" s="18">
        <v>-1427</v>
      </c>
      <c r="Q36" s="18">
        <v>-100</v>
      </c>
      <c r="R36" s="19">
        <v>7372</v>
      </c>
      <c r="S36" s="19">
        <v>7439</v>
      </c>
      <c r="T36" s="19">
        <v>8699</v>
      </c>
      <c r="U36" s="19">
        <v>-1261</v>
      </c>
      <c r="V36" s="19">
        <v>-14.49</v>
      </c>
      <c r="W36" s="19"/>
      <c r="X36" s="19">
        <v>-8699</v>
      </c>
      <c r="Y36" s="19">
        <v>-100</v>
      </c>
    </row>
    <row r="37" spans="1:25" x14ac:dyDescent="0.3">
      <c r="A37" s="22" t="s">
        <v>15</v>
      </c>
      <c r="B37" s="47">
        <v>5446</v>
      </c>
      <c r="C37" s="50">
        <v>6868</v>
      </c>
      <c r="D37" s="18">
        <v>5642</v>
      </c>
      <c r="E37" s="18">
        <v>1226</v>
      </c>
      <c r="F37" s="18">
        <v>21.73</v>
      </c>
      <c r="G37" s="18"/>
      <c r="H37" s="18">
        <v>-5642</v>
      </c>
      <c r="I37" s="18">
        <v>-100</v>
      </c>
      <c r="J37" s="47">
        <v>2</v>
      </c>
      <c r="K37" s="50">
        <v>10</v>
      </c>
      <c r="L37" s="18">
        <v>1281</v>
      </c>
      <c r="M37" s="18">
        <v>-1271</v>
      </c>
      <c r="N37" s="18">
        <v>-99.22</v>
      </c>
      <c r="O37" s="18"/>
      <c r="P37" s="18">
        <v>-1281</v>
      </c>
      <c r="Q37" s="18">
        <v>-100</v>
      </c>
      <c r="R37" s="19">
        <v>5448</v>
      </c>
      <c r="S37" s="19">
        <v>6878</v>
      </c>
      <c r="T37" s="19">
        <v>6923</v>
      </c>
      <c r="U37" s="19">
        <v>-45</v>
      </c>
      <c r="V37" s="19">
        <v>-0.65</v>
      </c>
      <c r="W37" s="19"/>
      <c r="X37" s="19">
        <v>-6923</v>
      </c>
      <c r="Y37" s="19">
        <v>-100</v>
      </c>
    </row>
    <row r="38" spans="1:25" x14ac:dyDescent="0.3">
      <c r="A38" s="22" t="s">
        <v>16</v>
      </c>
      <c r="B38" s="47">
        <v>2072</v>
      </c>
      <c r="C38" s="50">
        <v>2179</v>
      </c>
      <c r="D38" s="18">
        <v>2241</v>
      </c>
      <c r="E38" s="18">
        <v>-62</v>
      </c>
      <c r="F38" s="18">
        <v>-2.77</v>
      </c>
      <c r="G38" s="18"/>
      <c r="H38" s="18">
        <v>-2241</v>
      </c>
      <c r="I38" s="18">
        <v>-100</v>
      </c>
      <c r="J38" s="47">
        <v>5</v>
      </c>
      <c r="K38" s="50">
        <v>6</v>
      </c>
      <c r="L38" s="18">
        <v>144</v>
      </c>
      <c r="M38" s="18">
        <v>-138</v>
      </c>
      <c r="N38" s="18">
        <v>-95.83</v>
      </c>
      <c r="O38" s="18"/>
      <c r="P38" s="18">
        <v>-144</v>
      </c>
      <c r="Q38" s="18">
        <v>-100</v>
      </c>
      <c r="R38" s="19">
        <v>2077</v>
      </c>
      <c r="S38" s="19">
        <v>2185</v>
      </c>
      <c r="T38" s="19">
        <v>2385</v>
      </c>
      <c r="U38" s="19">
        <v>-200</v>
      </c>
      <c r="V38" s="19">
        <v>-8.39</v>
      </c>
      <c r="W38" s="19"/>
      <c r="X38" s="19">
        <v>-2385</v>
      </c>
      <c r="Y38" s="19">
        <v>-100</v>
      </c>
    </row>
    <row r="39" spans="1:25" x14ac:dyDescent="0.3">
      <c r="A39" s="22" t="s">
        <v>17</v>
      </c>
      <c r="B39" s="47">
        <v>4248</v>
      </c>
      <c r="C39" s="50">
        <v>4499</v>
      </c>
      <c r="D39" s="18">
        <v>4549</v>
      </c>
      <c r="E39" s="18">
        <v>-50</v>
      </c>
      <c r="F39" s="18">
        <v>-1.1000000000000001</v>
      </c>
      <c r="G39" s="18"/>
      <c r="H39" s="18">
        <v>-4549</v>
      </c>
      <c r="I39" s="18">
        <v>-100</v>
      </c>
      <c r="J39" s="47">
        <v>7</v>
      </c>
      <c r="K39" s="50">
        <v>14</v>
      </c>
      <c r="L39" s="18">
        <v>513</v>
      </c>
      <c r="M39" s="18">
        <v>-499</v>
      </c>
      <c r="N39" s="18">
        <v>-97.27</v>
      </c>
      <c r="O39" s="18"/>
      <c r="P39" s="18">
        <v>-513</v>
      </c>
      <c r="Q39" s="18">
        <v>-100</v>
      </c>
      <c r="R39" s="19">
        <v>4255</v>
      </c>
      <c r="S39" s="19">
        <v>4513</v>
      </c>
      <c r="T39" s="19">
        <v>5062</v>
      </c>
      <c r="U39" s="19">
        <v>-549</v>
      </c>
      <c r="V39" s="19">
        <v>-10.85</v>
      </c>
      <c r="W39" s="19"/>
      <c r="X39" s="19">
        <v>-5062</v>
      </c>
      <c r="Y39" s="19">
        <v>-100</v>
      </c>
    </row>
    <row r="40" spans="1:25" x14ac:dyDescent="0.3">
      <c r="A40" s="22" t="s">
        <v>18</v>
      </c>
      <c r="B40" s="47">
        <v>76</v>
      </c>
      <c r="C40" s="50">
        <v>69</v>
      </c>
      <c r="D40" s="18">
        <v>67</v>
      </c>
      <c r="E40" s="18">
        <v>2</v>
      </c>
      <c r="F40" s="18">
        <v>3.75</v>
      </c>
      <c r="G40" s="18"/>
      <c r="H40" s="18">
        <v>-67</v>
      </c>
      <c r="I40" s="18">
        <v>-100</v>
      </c>
      <c r="L40" s="18">
        <v>7</v>
      </c>
      <c r="M40" s="18">
        <v>-7</v>
      </c>
      <c r="N40" s="18">
        <v>-100</v>
      </c>
      <c r="O40" s="18"/>
      <c r="P40" s="18">
        <v>-7</v>
      </c>
      <c r="Q40" s="18">
        <v>-100</v>
      </c>
      <c r="R40" s="19">
        <v>76</v>
      </c>
      <c r="S40" s="19">
        <v>69</v>
      </c>
      <c r="T40" s="19">
        <v>74</v>
      </c>
      <c r="U40" s="19">
        <v>-5</v>
      </c>
      <c r="V40" s="19">
        <v>-6.13</v>
      </c>
      <c r="W40" s="19"/>
      <c r="X40" s="19">
        <v>-74</v>
      </c>
      <c r="Y40" s="19">
        <v>-100</v>
      </c>
    </row>
    <row r="41" spans="1:25" x14ac:dyDescent="0.3">
      <c r="A41" s="22" t="s">
        <v>19</v>
      </c>
      <c r="B41" s="47">
        <v>812</v>
      </c>
      <c r="C41" s="50">
        <v>871</v>
      </c>
      <c r="D41" s="18">
        <v>881</v>
      </c>
      <c r="E41" s="18">
        <v>-10</v>
      </c>
      <c r="F41" s="18">
        <v>-1.1100000000000001</v>
      </c>
      <c r="G41" s="18"/>
      <c r="H41" s="18">
        <v>-881</v>
      </c>
      <c r="I41" s="18">
        <v>-100</v>
      </c>
      <c r="J41" s="47">
        <v>1</v>
      </c>
      <c r="K41" s="50">
        <v>1</v>
      </c>
      <c r="L41" s="18">
        <v>162</v>
      </c>
      <c r="M41" s="18">
        <v>-161</v>
      </c>
      <c r="N41" s="18">
        <v>-99.38</v>
      </c>
      <c r="O41" s="18"/>
      <c r="P41" s="18">
        <v>-162</v>
      </c>
      <c r="Q41" s="18">
        <v>-100</v>
      </c>
      <c r="R41" s="19">
        <v>813</v>
      </c>
      <c r="S41" s="19">
        <v>872</v>
      </c>
      <c r="T41" s="19">
        <v>1043</v>
      </c>
      <c r="U41" s="19">
        <v>-171</v>
      </c>
      <c r="V41" s="19">
        <v>-16.37</v>
      </c>
      <c r="W41" s="19"/>
      <c r="X41" s="19">
        <v>-1043</v>
      </c>
      <c r="Y41" s="19">
        <v>-100</v>
      </c>
    </row>
    <row r="42" spans="1:25" x14ac:dyDescent="0.3">
      <c r="A42" s="22" t="s">
        <v>20</v>
      </c>
      <c r="B42" s="47">
        <v>1721</v>
      </c>
      <c r="C42" s="50">
        <v>1743</v>
      </c>
      <c r="D42" s="18">
        <v>1857</v>
      </c>
      <c r="E42" s="18">
        <v>-113</v>
      </c>
      <c r="F42" s="18">
        <v>-6.11</v>
      </c>
      <c r="G42" s="18"/>
      <c r="H42" s="18">
        <v>-1857</v>
      </c>
      <c r="I42" s="18">
        <v>-100</v>
      </c>
      <c r="K42" s="50">
        <v>1</v>
      </c>
      <c r="L42" s="18">
        <v>325</v>
      </c>
      <c r="M42" s="18">
        <v>-324</v>
      </c>
      <c r="N42" s="18">
        <v>-99.69</v>
      </c>
      <c r="O42" s="18"/>
      <c r="P42" s="18">
        <v>-325</v>
      </c>
      <c r="Q42" s="18">
        <v>-100</v>
      </c>
      <c r="R42" s="19">
        <v>1721</v>
      </c>
      <c r="S42" s="19">
        <v>1744</v>
      </c>
      <c r="T42" s="19">
        <v>2182</v>
      </c>
      <c r="U42" s="19">
        <v>-437</v>
      </c>
      <c r="V42" s="19">
        <v>-20.05</v>
      </c>
      <c r="W42" s="19"/>
      <c r="X42" s="19">
        <v>-2182</v>
      </c>
      <c r="Y42" s="19">
        <v>-100</v>
      </c>
    </row>
    <row r="43" spans="1:25" x14ac:dyDescent="0.3">
      <c r="A43" s="22" t="s">
        <v>21</v>
      </c>
      <c r="B43" s="47">
        <v>423</v>
      </c>
      <c r="C43" s="50">
        <v>632</v>
      </c>
      <c r="D43" s="18">
        <v>553</v>
      </c>
      <c r="E43" s="18">
        <v>80</v>
      </c>
      <c r="F43" s="18">
        <v>14.42</v>
      </c>
      <c r="G43" s="18"/>
      <c r="H43" s="18">
        <v>-553</v>
      </c>
      <c r="I43" s="18">
        <v>-100</v>
      </c>
      <c r="L43" s="18">
        <v>574</v>
      </c>
      <c r="M43" s="18">
        <v>-574</v>
      </c>
      <c r="N43" s="18">
        <v>-100</v>
      </c>
      <c r="O43" s="18"/>
      <c r="P43" s="18">
        <v>-574</v>
      </c>
      <c r="Q43" s="18">
        <v>-100</v>
      </c>
      <c r="R43" s="19">
        <v>423</v>
      </c>
      <c r="S43" s="19">
        <v>632</v>
      </c>
      <c r="T43" s="19">
        <v>1127</v>
      </c>
      <c r="U43" s="19">
        <v>-494</v>
      </c>
      <c r="V43" s="19">
        <v>-43.88</v>
      </c>
      <c r="W43" s="19"/>
      <c r="X43" s="19">
        <v>-1127</v>
      </c>
      <c r="Y43" s="19">
        <v>-100</v>
      </c>
    </row>
    <row r="44" spans="1:25" x14ac:dyDescent="0.3">
      <c r="A44" s="23" t="s">
        <v>3</v>
      </c>
      <c r="B44" s="48">
        <v>30858</v>
      </c>
      <c r="C44" s="51">
        <v>32827</v>
      </c>
      <c r="D44" s="19">
        <v>31819</v>
      </c>
      <c r="E44" s="19">
        <v>1009</v>
      </c>
      <c r="F44" s="19">
        <v>3.17</v>
      </c>
      <c r="G44" s="19"/>
      <c r="H44" s="19">
        <v>-31819</v>
      </c>
      <c r="I44" s="19">
        <v>-100</v>
      </c>
      <c r="J44" s="48">
        <v>26</v>
      </c>
      <c r="K44" s="51">
        <v>43</v>
      </c>
      <c r="L44" s="19">
        <v>6888</v>
      </c>
      <c r="M44" s="19">
        <v>-6845</v>
      </c>
      <c r="N44" s="19">
        <v>-99.38</v>
      </c>
      <c r="O44" s="19"/>
      <c r="P44" s="19">
        <v>-6888</v>
      </c>
      <c r="Q44" s="19">
        <v>-100</v>
      </c>
      <c r="R44" s="19">
        <v>30884</v>
      </c>
      <c r="S44" s="19">
        <v>32870</v>
      </c>
      <c r="T44" s="19">
        <v>38707</v>
      </c>
      <c r="U44" s="19">
        <v>-5836</v>
      </c>
      <c r="V44" s="19">
        <v>-15.08</v>
      </c>
      <c r="W44" s="19"/>
      <c r="X44" s="19">
        <v>-38707</v>
      </c>
      <c r="Y44" s="19">
        <v>-100</v>
      </c>
    </row>
    <row r="45" spans="1:25" x14ac:dyDescent="0.3">
      <c r="A45" s="11"/>
      <c r="D45" s="11"/>
      <c r="E45" s="11"/>
      <c r="F45" s="11"/>
      <c r="G45" s="11"/>
      <c r="H45" s="11"/>
      <c r="I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x14ac:dyDescent="0.3">
      <c r="A46" s="18" t="s">
        <v>24</v>
      </c>
      <c r="D46" s="18"/>
      <c r="E46" s="18"/>
      <c r="F46" s="18"/>
      <c r="G46" s="18"/>
      <c r="H46" s="18"/>
      <c r="I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</sheetData>
  <mergeCells count="9">
    <mergeCell ref="B17:I17"/>
    <mergeCell ref="J17:Q17"/>
    <mergeCell ref="R17:Y17"/>
    <mergeCell ref="B33:I33"/>
    <mergeCell ref="J33:Q33"/>
    <mergeCell ref="R33:Y33"/>
    <mergeCell ref="B1:I1"/>
    <mergeCell ref="J1:Q1"/>
    <mergeCell ref="R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CECB4-B89C-4048-B90F-8D3F73A19A30}">
  <dimension ref="A1:AG46"/>
  <sheetViews>
    <sheetView topLeftCell="A13" workbookViewId="0">
      <selection activeCell="S2" sqref="S1:S1048576"/>
    </sheetView>
  </sheetViews>
  <sheetFormatPr defaultRowHeight="14.4" x14ac:dyDescent="0.3"/>
  <cols>
    <col min="11" max="11" width="8.88671875" style="47"/>
    <col min="19" max="19" width="8.88671875" style="47"/>
  </cols>
  <sheetData>
    <row r="1" spans="1:33" x14ac:dyDescent="0.3">
      <c r="A1" s="31" t="s">
        <v>0</v>
      </c>
      <c r="B1" s="3"/>
      <c r="C1" s="3"/>
      <c r="D1" s="3"/>
      <c r="E1" s="3"/>
      <c r="F1" s="3"/>
      <c r="G1" s="3"/>
      <c r="H1" s="3"/>
      <c r="I1" s="3"/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2</v>
      </c>
      <c r="S1" s="1" t="s">
        <v>2</v>
      </c>
      <c r="T1" s="1" t="s">
        <v>2</v>
      </c>
      <c r="U1" s="1" t="s">
        <v>2</v>
      </c>
      <c r="V1" s="1" t="s">
        <v>2</v>
      </c>
      <c r="W1" s="1" t="s">
        <v>2</v>
      </c>
      <c r="X1" s="1" t="s">
        <v>2</v>
      </c>
      <c r="Y1" s="1" t="s">
        <v>2</v>
      </c>
      <c r="Z1" s="2" t="s">
        <v>3</v>
      </c>
      <c r="AA1" s="2" t="s">
        <v>3</v>
      </c>
      <c r="AB1" s="2" t="s">
        <v>3</v>
      </c>
      <c r="AC1" s="2" t="s">
        <v>3</v>
      </c>
      <c r="AD1" s="2" t="s">
        <v>3</v>
      </c>
      <c r="AE1" s="2" t="s">
        <v>3</v>
      </c>
      <c r="AF1" s="2" t="s">
        <v>3</v>
      </c>
      <c r="AG1" s="2" t="s">
        <v>3</v>
      </c>
    </row>
    <row r="2" spans="1:33" x14ac:dyDescent="0.3">
      <c r="A2" s="27" t="s">
        <v>4</v>
      </c>
      <c r="B2" s="27" t="s">
        <v>5</v>
      </c>
      <c r="C2" s="27" t="s">
        <v>6</v>
      </c>
      <c r="D2" s="27" t="s">
        <v>7</v>
      </c>
      <c r="E2" s="27" t="s">
        <v>8</v>
      </c>
      <c r="F2" s="27" t="s">
        <v>9</v>
      </c>
      <c r="G2" s="27" t="s">
        <v>10</v>
      </c>
      <c r="H2" s="27" t="s">
        <v>11</v>
      </c>
      <c r="I2" s="27" t="s">
        <v>12</v>
      </c>
      <c r="J2" s="27" t="s">
        <v>5</v>
      </c>
      <c r="K2" s="46" t="s">
        <v>6</v>
      </c>
      <c r="L2" s="27" t="s">
        <v>7</v>
      </c>
      <c r="M2" s="27" t="s">
        <v>8</v>
      </c>
      <c r="N2" s="27" t="s">
        <v>9</v>
      </c>
      <c r="O2" s="27" t="s">
        <v>10</v>
      </c>
      <c r="P2" s="27" t="s">
        <v>11</v>
      </c>
      <c r="Q2" s="27" t="s">
        <v>12</v>
      </c>
      <c r="R2" s="27" t="s">
        <v>5</v>
      </c>
      <c r="S2" s="46" t="s">
        <v>6</v>
      </c>
      <c r="T2" s="27" t="s">
        <v>7</v>
      </c>
      <c r="U2" s="27" t="s">
        <v>8</v>
      </c>
      <c r="V2" s="27" t="s">
        <v>9</v>
      </c>
      <c r="W2" s="27" t="s">
        <v>10</v>
      </c>
      <c r="X2" s="27" t="s">
        <v>11</v>
      </c>
      <c r="Y2" s="27" t="s">
        <v>12</v>
      </c>
      <c r="Z2" s="28" t="s">
        <v>5</v>
      </c>
      <c r="AA2" s="28" t="s">
        <v>6</v>
      </c>
      <c r="AB2" s="28" t="s">
        <v>7</v>
      </c>
      <c r="AC2" s="28" t="s">
        <v>8</v>
      </c>
      <c r="AD2" s="28" t="s">
        <v>9</v>
      </c>
      <c r="AE2" s="28" t="s">
        <v>10</v>
      </c>
      <c r="AF2" s="28" t="s">
        <v>11</v>
      </c>
      <c r="AG2" s="28" t="s">
        <v>12</v>
      </c>
    </row>
    <row r="3" spans="1:33" x14ac:dyDescent="0.3">
      <c r="A3" s="29" t="s">
        <v>13</v>
      </c>
      <c r="B3" s="25"/>
      <c r="C3" s="25"/>
      <c r="D3" s="25"/>
      <c r="E3" s="25"/>
      <c r="F3" s="25"/>
      <c r="G3" s="25">
        <v>2855</v>
      </c>
      <c r="H3" s="25">
        <v>2855</v>
      </c>
      <c r="I3" s="25"/>
      <c r="J3" s="25">
        <v>2667</v>
      </c>
      <c r="K3" s="47">
        <v>2627</v>
      </c>
      <c r="L3" s="25">
        <v>2647</v>
      </c>
      <c r="M3" s="25">
        <v>-19</v>
      </c>
      <c r="N3" s="25">
        <v>-0.73</v>
      </c>
      <c r="O3" s="25">
        <v>0</v>
      </c>
      <c r="P3" s="25">
        <v>-2647</v>
      </c>
      <c r="Q3" s="25">
        <v>-100</v>
      </c>
      <c r="R3" s="25">
        <v>201</v>
      </c>
      <c r="S3" s="47">
        <v>232</v>
      </c>
      <c r="T3" s="25">
        <v>145</v>
      </c>
      <c r="U3" s="25">
        <v>87</v>
      </c>
      <c r="V3" s="25">
        <v>60</v>
      </c>
      <c r="W3" s="25">
        <v>0</v>
      </c>
      <c r="X3" s="25">
        <v>-145</v>
      </c>
      <c r="Y3" s="25">
        <v>-100</v>
      </c>
      <c r="Z3" s="26">
        <v>2868</v>
      </c>
      <c r="AA3" s="26">
        <v>2859</v>
      </c>
      <c r="AB3" s="26">
        <v>2792</v>
      </c>
      <c r="AC3" s="26">
        <v>68</v>
      </c>
      <c r="AD3" s="26">
        <v>2.42</v>
      </c>
      <c r="AE3" s="26">
        <v>2855</v>
      </c>
      <c r="AF3" s="26">
        <v>64</v>
      </c>
      <c r="AG3" s="26">
        <v>2.2799999999999998</v>
      </c>
    </row>
    <row r="4" spans="1:33" x14ac:dyDescent="0.3">
      <c r="A4" s="29" t="s">
        <v>14</v>
      </c>
      <c r="B4" s="25"/>
      <c r="C4" s="25"/>
      <c r="D4" s="25"/>
      <c r="E4" s="25"/>
      <c r="F4" s="25"/>
      <c r="G4" s="25">
        <v>7532</v>
      </c>
      <c r="H4" s="25">
        <v>7532</v>
      </c>
      <c r="I4" s="25"/>
      <c r="J4" s="25">
        <v>7268</v>
      </c>
      <c r="K4" s="47">
        <v>6880</v>
      </c>
      <c r="L4" s="25">
        <v>7292</v>
      </c>
      <c r="M4" s="25">
        <v>-411</v>
      </c>
      <c r="N4" s="25">
        <v>-5.64</v>
      </c>
      <c r="O4" s="25">
        <v>0</v>
      </c>
      <c r="P4" s="25">
        <v>-7292</v>
      </c>
      <c r="Q4" s="25">
        <v>-100</v>
      </c>
      <c r="R4" s="25">
        <v>552</v>
      </c>
      <c r="S4" s="47">
        <v>639</v>
      </c>
      <c r="T4" s="25">
        <v>433</v>
      </c>
      <c r="U4" s="25">
        <v>206</v>
      </c>
      <c r="V4" s="25">
        <v>47.44</v>
      </c>
      <c r="W4" s="25">
        <v>0</v>
      </c>
      <c r="X4" s="25">
        <v>-433</v>
      </c>
      <c r="Y4" s="25">
        <v>-100</v>
      </c>
      <c r="Z4" s="26">
        <v>7820</v>
      </c>
      <c r="AA4" s="26">
        <v>7519</v>
      </c>
      <c r="AB4" s="26">
        <v>7725</v>
      </c>
      <c r="AC4" s="26">
        <v>-206</v>
      </c>
      <c r="AD4" s="26">
        <v>-2.66</v>
      </c>
      <c r="AE4" s="26">
        <v>7532</v>
      </c>
      <c r="AF4" s="26">
        <v>-193</v>
      </c>
      <c r="AG4" s="26">
        <v>-2.5</v>
      </c>
    </row>
    <row r="5" spans="1:33" x14ac:dyDescent="0.3">
      <c r="A5" s="29" t="s">
        <v>15</v>
      </c>
      <c r="B5" s="25"/>
      <c r="C5" s="25"/>
      <c r="D5" s="25"/>
      <c r="E5" s="25"/>
      <c r="F5" s="25"/>
      <c r="G5" s="25">
        <v>4119</v>
      </c>
      <c r="H5" s="25">
        <v>4119</v>
      </c>
      <c r="I5" s="25"/>
      <c r="J5" s="25">
        <v>3603</v>
      </c>
      <c r="K5" s="47">
        <v>3858</v>
      </c>
      <c r="L5" s="25">
        <v>3805</v>
      </c>
      <c r="M5" s="25">
        <v>53</v>
      </c>
      <c r="N5" s="25">
        <v>1.4</v>
      </c>
      <c r="O5" s="25">
        <v>0</v>
      </c>
      <c r="P5" s="25">
        <v>-3805</v>
      </c>
      <c r="Q5" s="25">
        <v>-100</v>
      </c>
      <c r="R5" s="25">
        <v>257</v>
      </c>
      <c r="S5" s="47">
        <v>261</v>
      </c>
      <c r="T5" s="25">
        <v>161</v>
      </c>
      <c r="U5" s="25">
        <v>100</v>
      </c>
      <c r="V5" s="25">
        <v>62.11</v>
      </c>
      <c r="W5" s="25">
        <v>0</v>
      </c>
      <c r="X5" s="25">
        <v>-161</v>
      </c>
      <c r="Y5" s="25">
        <v>-100</v>
      </c>
      <c r="Z5" s="26">
        <v>3860</v>
      </c>
      <c r="AA5" s="26">
        <v>4119</v>
      </c>
      <c r="AB5" s="26">
        <v>3966</v>
      </c>
      <c r="AC5" s="26">
        <v>153</v>
      </c>
      <c r="AD5" s="26">
        <v>3.87</v>
      </c>
      <c r="AE5" s="26">
        <v>4119</v>
      </c>
      <c r="AF5" s="26">
        <v>153</v>
      </c>
      <c r="AG5" s="26">
        <v>3.86</v>
      </c>
    </row>
    <row r="6" spans="1:33" x14ac:dyDescent="0.3">
      <c r="A6" s="29" t="s">
        <v>16</v>
      </c>
      <c r="B6" s="25"/>
      <c r="C6" s="25"/>
      <c r="D6" s="25"/>
      <c r="E6" s="25"/>
      <c r="F6" s="25"/>
      <c r="G6" s="25">
        <v>5819</v>
      </c>
      <c r="H6" s="25">
        <v>5819</v>
      </c>
      <c r="I6" s="25"/>
      <c r="J6" s="25">
        <v>5719</v>
      </c>
      <c r="K6" s="47">
        <v>5636</v>
      </c>
      <c r="L6" s="25">
        <v>5891</v>
      </c>
      <c r="M6" s="25">
        <v>-254</v>
      </c>
      <c r="N6" s="25">
        <v>-4.32</v>
      </c>
      <c r="O6" s="25">
        <v>0</v>
      </c>
      <c r="P6" s="25">
        <v>-5891</v>
      </c>
      <c r="Q6" s="25">
        <v>-100</v>
      </c>
      <c r="R6" s="25">
        <v>159</v>
      </c>
      <c r="S6" s="47">
        <v>184</v>
      </c>
      <c r="T6" s="25">
        <v>61</v>
      </c>
      <c r="U6" s="25">
        <v>123</v>
      </c>
      <c r="V6" s="25">
        <v>201.64</v>
      </c>
      <c r="W6" s="25">
        <v>0</v>
      </c>
      <c r="X6" s="25">
        <v>-61</v>
      </c>
      <c r="Y6" s="25">
        <v>-100</v>
      </c>
      <c r="Z6" s="26">
        <v>5878</v>
      </c>
      <c r="AA6" s="26">
        <v>5820</v>
      </c>
      <c r="AB6" s="26">
        <v>5952</v>
      </c>
      <c r="AC6" s="26">
        <v>-131</v>
      </c>
      <c r="AD6" s="26">
        <v>-2.21</v>
      </c>
      <c r="AE6" s="26">
        <v>5819</v>
      </c>
      <c r="AF6" s="26">
        <v>-133</v>
      </c>
      <c r="AG6" s="26">
        <v>-2.23</v>
      </c>
    </row>
    <row r="7" spans="1:33" x14ac:dyDescent="0.3">
      <c r="A7" s="29" t="s">
        <v>17</v>
      </c>
      <c r="B7" s="25"/>
      <c r="C7" s="25"/>
      <c r="D7" s="25"/>
      <c r="E7" s="25"/>
      <c r="F7" s="25"/>
      <c r="G7" s="25">
        <v>6592</v>
      </c>
      <c r="H7" s="25">
        <v>6592</v>
      </c>
      <c r="I7" s="25"/>
      <c r="J7" s="25">
        <v>6241</v>
      </c>
      <c r="K7" s="47">
        <v>6098</v>
      </c>
      <c r="L7" s="25">
        <v>6300</v>
      </c>
      <c r="M7" s="25">
        <v>-202</v>
      </c>
      <c r="N7" s="25">
        <v>-3.21</v>
      </c>
      <c r="O7" s="25">
        <v>0</v>
      </c>
      <c r="P7" s="25">
        <v>-6300</v>
      </c>
      <c r="Q7" s="25">
        <v>-100</v>
      </c>
      <c r="R7" s="25">
        <v>473</v>
      </c>
      <c r="S7" s="47">
        <v>480</v>
      </c>
      <c r="T7" s="25">
        <v>345</v>
      </c>
      <c r="U7" s="25">
        <v>135</v>
      </c>
      <c r="V7" s="25">
        <v>39.130000000000003</v>
      </c>
      <c r="W7" s="25">
        <v>0</v>
      </c>
      <c r="X7" s="25">
        <v>-345</v>
      </c>
      <c r="Y7" s="25">
        <v>-100</v>
      </c>
      <c r="Z7" s="26">
        <v>6714</v>
      </c>
      <c r="AA7" s="26">
        <v>6578</v>
      </c>
      <c r="AB7" s="26">
        <v>6645</v>
      </c>
      <c r="AC7" s="26">
        <v>-67</v>
      </c>
      <c r="AD7" s="26">
        <v>-1.01</v>
      </c>
      <c r="AE7" s="26">
        <v>6592</v>
      </c>
      <c r="AF7" s="26">
        <v>-54</v>
      </c>
      <c r="AG7" s="26">
        <v>-0.81</v>
      </c>
    </row>
    <row r="8" spans="1:33" x14ac:dyDescent="0.3">
      <c r="A8" s="29" t="s">
        <v>18</v>
      </c>
      <c r="B8" s="25"/>
      <c r="C8" s="25"/>
      <c r="D8" s="25"/>
      <c r="E8" s="25"/>
      <c r="F8" s="25"/>
      <c r="G8" s="25">
        <v>1043</v>
      </c>
      <c r="H8" s="25">
        <v>1043</v>
      </c>
      <c r="I8" s="25"/>
      <c r="J8" s="25">
        <v>1038</v>
      </c>
      <c r="K8" s="47">
        <v>1008</v>
      </c>
      <c r="L8" s="25">
        <v>1063</v>
      </c>
      <c r="M8" s="25">
        <v>-55</v>
      </c>
      <c r="N8" s="25">
        <v>-5.14</v>
      </c>
      <c r="O8" s="25">
        <v>0</v>
      </c>
      <c r="P8" s="25">
        <v>-1063</v>
      </c>
      <c r="Q8" s="25">
        <v>-100</v>
      </c>
      <c r="R8" s="25">
        <v>43</v>
      </c>
      <c r="S8" s="47">
        <v>36</v>
      </c>
      <c r="T8" s="25">
        <v>9</v>
      </c>
      <c r="U8" s="25">
        <v>27</v>
      </c>
      <c r="V8" s="25">
        <v>300</v>
      </c>
      <c r="W8" s="25">
        <v>0</v>
      </c>
      <c r="X8" s="25">
        <v>-9</v>
      </c>
      <c r="Y8" s="25">
        <v>-100</v>
      </c>
      <c r="Z8" s="26">
        <v>1081</v>
      </c>
      <c r="AA8" s="26">
        <v>1044</v>
      </c>
      <c r="AB8" s="26">
        <v>1072</v>
      </c>
      <c r="AC8" s="26">
        <v>-28</v>
      </c>
      <c r="AD8" s="26">
        <v>-2.57</v>
      </c>
      <c r="AE8" s="26">
        <v>1043</v>
      </c>
      <c r="AF8" s="26">
        <v>-28</v>
      </c>
      <c r="AG8" s="26">
        <v>-2.66</v>
      </c>
    </row>
    <row r="9" spans="1:33" x14ac:dyDescent="0.3">
      <c r="A9" s="29" t="s">
        <v>19</v>
      </c>
      <c r="B9" s="25"/>
      <c r="C9" s="25"/>
      <c r="D9" s="25"/>
      <c r="E9" s="25"/>
      <c r="F9" s="25"/>
      <c r="G9" s="25">
        <v>895</v>
      </c>
      <c r="H9" s="25">
        <v>895</v>
      </c>
      <c r="I9" s="25"/>
      <c r="J9" s="25">
        <v>919</v>
      </c>
      <c r="K9" s="47">
        <v>818</v>
      </c>
      <c r="L9" s="25">
        <v>940</v>
      </c>
      <c r="M9" s="25">
        <v>-121</v>
      </c>
      <c r="N9" s="25">
        <v>-12.9</v>
      </c>
      <c r="O9" s="25">
        <v>0</v>
      </c>
      <c r="P9" s="25">
        <v>-940</v>
      </c>
      <c r="Q9" s="25">
        <v>-100</v>
      </c>
      <c r="R9" s="25">
        <v>41</v>
      </c>
      <c r="S9" s="47">
        <v>75</v>
      </c>
      <c r="T9" s="25">
        <v>2</v>
      </c>
      <c r="U9" s="25">
        <v>73</v>
      </c>
      <c r="V9" s="25">
        <v>3650</v>
      </c>
      <c r="W9" s="25">
        <v>0</v>
      </c>
      <c r="X9" s="25">
        <v>-2</v>
      </c>
      <c r="Y9" s="25">
        <v>-100</v>
      </c>
      <c r="Z9" s="26">
        <v>960</v>
      </c>
      <c r="AA9" s="26">
        <v>893</v>
      </c>
      <c r="AB9" s="26">
        <v>942</v>
      </c>
      <c r="AC9" s="26">
        <v>-48</v>
      </c>
      <c r="AD9" s="26">
        <v>-5.12</v>
      </c>
      <c r="AE9" s="26">
        <v>895</v>
      </c>
      <c r="AF9" s="26">
        <v>-46</v>
      </c>
      <c r="AG9" s="26">
        <v>-4.91</v>
      </c>
    </row>
    <row r="10" spans="1:33" x14ac:dyDescent="0.3">
      <c r="A10" s="29" t="s">
        <v>20</v>
      </c>
      <c r="B10" s="25"/>
      <c r="C10" s="25"/>
      <c r="D10" s="25"/>
      <c r="E10" s="25"/>
      <c r="F10" s="25"/>
      <c r="G10" s="25">
        <v>1493</v>
      </c>
      <c r="H10" s="25">
        <v>1493</v>
      </c>
      <c r="I10" s="25"/>
      <c r="J10" s="25">
        <v>1314</v>
      </c>
      <c r="K10" s="47">
        <v>1356</v>
      </c>
      <c r="L10" s="25">
        <v>1391</v>
      </c>
      <c r="M10" s="25">
        <v>-35</v>
      </c>
      <c r="N10" s="25">
        <v>-2.54</v>
      </c>
      <c r="O10" s="25">
        <v>0</v>
      </c>
      <c r="P10" s="25">
        <v>-1391</v>
      </c>
      <c r="Q10" s="25">
        <v>-100</v>
      </c>
      <c r="R10" s="25">
        <v>130</v>
      </c>
      <c r="S10" s="47">
        <v>137</v>
      </c>
      <c r="T10" s="25">
        <v>96</v>
      </c>
      <c r="U10" s="25">
        <v>41</v>
      </c>
      <c r="V10" s="25">
        <v>42.71</v>
      </c>
      <c r="W10" s="25">
        <v>0</v>
      </c>
      <c r="X10" s="25">
        <v>-96</v>
      </c>
      <c r="Y10" s="25">
        <v>-100</v>
      </c>
      <c r="Z10" s="26">
        <v>1444</v>
      </c>
      <c r="AA10" s="26">
        <v>1493</v>
      </c>
      <c r="AB10" s="26">
        <v>1487</v>
      </c>
      <c r="AC10" s="26">
        <v>6</v>
      </c>
      <c r="AD10" s="26">
        <v>0.38</v>
      </c>
      <c r="AE10" s="26">
        <v>1493</v>
      </c>
      <c r="AF10" s="26">
        <v>6</v>
      </c>
      <c r="AG10" s="26">
        <v>0.39</v>
      </c>
    </row>
    <row r="11" spans="1:33" x14ac:dyDescent="0.3">
      <c r="A11" s="29" t="s">
        <v>21</v>
      </c>
      <c r="B11" s="25"/>
      <c r="C11" s="25"/>
      <c r="D11" s="25"/>
      <c r="E11" s="25"/>
      <c r="F11" s="25"/>
      <c r="G11" s="25">
        <v>33</v>
      </c>
      <c r="H11" s="25">
        <v>33</v>
      </c>
      <c r="I11" s="25"/>
      <c r="J11" s="25">
        <v>216</v>
      </c>
      <c r="K11" s="47">
        <v>31</v>
      </c>
      <c r="L11" s="25">
        <v>283</v>
      </c>
      <c r="M11" s="25">
        <v>-252</v>
      </c>
      <c r="N11" s="25">
        <v>-89.03</v>
      </c>
      <c r="O11" s="25">
        <v>0</v>
      </c>
      <c r="P11" s="25">
        <v>-283</v>
      </c>
      <c r="Q11" s="25">
        <v>-100</v>
      </c>
      <c r="R11" s="25">
        <v>22</v>
      </c>
      <c r="S11" s="47">
        <v>1</v>
      </c>
      <c r="T11" s="25">
        <v>34</v>
      </c>
      <c r="U11" s="25">
        <v>-33</v>
      </c>
      <c r="V11" s="25">
        <v>-97.06</v>
      </c>
      <c r="W11" s="25">
        <v>0</v>
      </c>
      <c r="X11" s="25">
        <v>-34</v>
      </c>
      <c r="Y11" s="25">
        <v>-100</v>
      </c>
      <c r="Z11" s="26">
        <v>238</v>
      </c>
      <c r="AA11" s="26">
        <v>32</v>
      </c>
      <c r="AB11" s="26">
        <v>317</v>
      </c>
      <c r="AC11" s="26">
        <v>-285</v>
      </c>
      <c r="AD11" s="26">
        <v>-89.89</v>
      </c>
      <c r="AE11" s="26">
        <v>33</v>
      </c>
      <c r="AF11" s="26">
        <v>-284</v>
      </c>
      <c r="AG11" s="26">
        <v>-89.69</v>
      </c>
    </row>
    <row r="12" spans="1:33" x14ac:dyDescent="0.3">
      <c r="A12" s="30" t="s">
        <v>3</v>
      </c>
      <c r="B12" s="26"/>
      <c r="C12" s="26"/>
      <c r="D12" s="26"/>
      <c r="E12" s="26"/>
      <c r="F12" s="26"/>
      <c r="G12" s="26">
        <v>30381</v>
      </c>
      <c r="H12" s="26">
        <v>30381</v>
      </c>
      <c r="I12" s="26"/>
      <c r="J12" s="26">
        <v>28986</v>
      </c>
      <c r="K12" s="48">
        <v>28313</v>
      </c>
      <c r="L12" s="26">
        <v>29610</v>
      </c>
      <c r="M12" s="26">
        <v>-1297</v>
      </c>
      <c r="N12" s="26">
        <v>-4.38</v>
      </c>
      <c r="O12" s="26">
        <v>0</v>
      </c>
      <c r="P12" s="26">
        <v>-29610</v>
      </c>
      <c r="Q12" s="26">
        <v>-100</v>
      </c>
      <c r="R12" s="26">
        <v>1878</v>
      </c>
      <c r="S12" s="48">
        <v>2045</v>
      </c>
      <c r="T12" s="26">
        <v>1286</v>
      </c>
      <c r="U12" s="26">
        <v>759</v>
      </c>
      <c r="V12" s="26">
        <v>58.97</v>
      </c>
      <c r="W12" s="26">
        <v>0</v>
      </c>
      <c r="X12" s="26">
        <v>-1286</v>
      </c>
      <c r="Y12" s="26">
        <v>-100</v>
      </c>
      <c r="Z12" s="26">
        <v>30864</v>
      </c>
      <c r="AA12" s="26">
        <v>30358</v>
      </c>
      <c r="AB12" s="26">
        <v>30896</v>
      </c>
      <c r="AC12" s="26">
        <v>-538</v>
      </c>
      <c r="AD12" s="26">
        <v>-1.74</v>
      </c>
      <c r="AE12" s="26">
        <v>30381</v>
      </c>
      <c r="AF12" s="26">
        <v>-516</v>
      </c>
      <c r="AG12" s="26">
        <v>-1.67</v>
      </c>
    </row>
    <row r="14" spans="1:33" x14ac:dyDescent="0.3">
      <c r="A14" s="25" t="s">
        <v>25</v>
      </c>
      <c r="B14" s="25"/>
      <c r="C14" s="25"/>
      <c r="D14" s="25"/>
      <c r="E14" s="25"/>
      <c r="F14" s="25"/>
      <c r="G14" s="25"/>
      <c r="H14" s="25"/>
      <c r="I14" s="25"/>
      <c r="J14" s="25"/>
      <c r="L14" s="25"/>
      <c r="M14" s="25"/>
      <c r="N14" s="25"/>
      <c r="O14" s="25"/>
      <c r="P14" s="25"/>
      <c r="Q14" s="25"/>
      <c r="R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</row>
    <row r="17" spans="1:33" x14ac:dyDescent="0.3">
      <c r="A17" s="38" t="s">
        <v>0</v>
      </c>
      <c r="B17" s="3"/>
      <c r="C17" s="3"/>
      <c r="D17" s="3"/>
      <c r="E17" s="3"/>
      <c r="F17" s="3"/>
      <c r="G17" s="3"/>
      <c r="H17" s="3"/>
      <c r="I17" s="3"/>
      <c r="J17" s="1" t="s">
        <v>1</v>
      </c>
      <c r="K17" s="1" t="s">
        <v>1</v>
      </c>
      <c r="L17" s="1" t="s">
        <v>1</v>
      </c>
      <c r="M17" s="1" t="s">
        <v>1</v>
      </c>
      <c r="N17" s="1" t="s">
        <v>1</v>
      </c>
      <c r="O17" s="1" t="s">
        <v>1</v>
      </c>
      <c r="P17" s="1" t="s">
        <v>1</v>
      </c>
      <c r="Q17" s="1" t="s">
        <v>1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2</v>
      </c>
      <c r="W17" s="1" t="s">
        <v>2</v>
      </c>
      <c r="X17" s="1" t="s">
        <v>2</v>
      </c>
      <c r="Y17" s="1" t="s">
        <v>2</v>
      </c>
      <c r="Z17" s="2" t="s">
        <v>3</v>
      </c>
      <c r="AA17" s="2" t="s">
        <v>3</v>
      </c>
      <c r="AB17" s="2" t="s">
        <v>3</v>
      </c>
      <c r="AC17" s="2" t="s">
        <v>3</v>
      </c>
      <c r="AD17" s="2" t="s">
        <v>3</v>
      </c>
      <c r="AE17" s="2" t="s">
        <v>3</v>
      </c>
      <c r="AF17" s="2" t="s">
        <v>3</v>
      </c>
      <c r="AG17" s="2" t="s">
        <v>3</v>
      </c>
    </row>
    <row r="18" spans="1:33" x14ac:dyDescent="0.3">
      <c r="A18" s="34" t="s">
        <v>4</v>
      </c>
      <c r="B18" s="34" t="s">
        <v>5</v>
      </c>
      <c r="C18" s="34" t="s">
        <v>6</v>
      </c>
      <c r="D18" s="34" t="s">
        <v>7</v>
      </c>
      <c r="E18" s="34" t="s">
        <v>8</v>
      </c>
      <c r="F18" s="34" t="s">
        <v>9</v>
      </c>
      <c r="G18" s="34" t="s">
        <v>10</v>
      </c>
      <c r="H18" s="34" t="s">
        <v>11</v>
      </c>
      <c r="I18" s="34" t="s">
        <v>12</v>
      </c>
      <c r="J18" s="34" t="s">
        <v>5</v>
      </c>
      <c r="K18" s="46" t="s">
        <v>6</v>
      </c>
      <c r="L18" s="34" t="s">
        <v>7</v>
      </c>
      <c r="M18" s="34" t="s">
        <v>8</v>
      </c>
      <c r="N18" s="34" t="s">
        <v>9</v>
      </c>
      <c r="O18" s="34" t="s">
        <v>10</v>
      </c>
      <c r="P18" s="34" t="s">
        <v>11</v>
      </c>
      <c r="Q18" s="34" t="s">
        <v>12</v>
      </c>
      <c r="R18" s="34" t="s">
        <v>5</v>
      </c>
      <c r="S18" s="46" t="s">
        <v>6</v>
      </c>
      <c r="T18" s="34" t="s">
        <v>7</v>
      </c>
      <c r="U18" s="34" t="s">
        <v>8</v>
      </c>
      <c r="V18" s="34" t="s">
        <v>9</v>
      </c>
      <c r="W18" s="34" t="s">
        <v>10</v>
      </c>
      <c r="X18" s="34" t="s">
        <v>11</v>
      </c>
      <c r="Y18" s="34" t="s">
        <v>12</v>
      </c>
      <c r="Z18" s="35" t="s">
        <v>5</v>
      </c>
      <c r="AA18" s="35" t="s">
        <v>6</v>
      </c>
      <c r="AB18" s="35" t="s">
        <v>7</v>
      </c>
      <c r="AC18" s="35" t="s">
        <v>8</v>
      </c>
      <c r="AD18" s="35" t="s">
        <v>9</v>
      </c>
      <c r="AE18" s="35" t="s">
        <v>10</v>
      </c>
      <c r="AF18" s="35" t="s">
        <v>11</v>
      </c>
      <c r="AG18" s="35" t="s">
        <v>12</v>
      </c>
    </row>
    <row r="19" spans="1:33" x14ac:dyDescent="0.3">
      <c r="A19" s="36" t="s">
        <v>13</v>
      </c>
      <c r="B19" s="32"/>
      <c r="C19" s="32"/>
      <c r="D19" s="32"/>
      <c r="E19" s="32"/>
      <c r="F19" s="32"/>
      <c r="G19" s="32">
        <v>674</v>
      </c>
      <c r="H19" s="32">
        <v>674</v>
      </c>
      <c r="I19" s="32"/>
      <c r="J19" s="32">
        <v>730</v>
      </c>
      <c r="K19" s="47">
        <v>550</v>
      </c>
      <c r="L19" s="32">
        <v>688</v>
      </c>
      <c r="M19" s="32">
        <v>-138</v>
      </c>
      <c r="N19" s="32">
        <v>-20.079999999999998</v>
      </c>
      <c r="O19" s="32">
        <v>0</v>
      </c>
      <c r="P19" s="32">
        <v>-688</v>
      </c>
      <c r="Q19" s="32">
        <v>-100</v>
      </c>
      <c r="R19" s="32">
        <v>173</v>
      </c>
      <c r="S19" s="47">
        <v>131</v>
      </c>
      <c r="T19" s="32">
        <v>139</v>
      </c>
      <c r="U19" s="32">
        <v>-8</v>
      </c>
      <c r="V19" s="32">
        <v>-5.76</v>
      </c>
      <c r="W19" s="32">
        <v>0</v>
      </c>
      <c r="X19" s="32">
        <v>-139</v>
      </c>
      <c r="Y19" s="32">
        <v>-100</v>
      </c>
      <c r="Z19" s="33">
        <v>903</v>
      </c>
      <c r="AA19" s="33">
        <v>681</v>
      </c>
      <c r="AB19" s="33">
        <v>827</v>
      </c>
      <c r="AC19" s="33">
        <v>-146</v>
      </c>
      <c r="AD19" s="33">
        <v>-17.670000000000002</v>
      </c>
      <c r="AE19" s="33">
        <v>674</v>
      </c>
      <c r="AF19" s="33">
        <v>-152</v>
      </c>
      <c r="AG19" s="33">
        <v>-18.41</v>
      </c>
    </row>
    <row r="20" spans="1:33" x14ac:dyDescent="0.3">
      <c r="A20" s="36" t="s">
        <v>14</v>
      </c>
      <c r="B20" s="32"/>
      <c r="C20" s="32"/>
      <c r="D20" s="32"/>
      <c r="E20" s="32"/>
      <c r="F20" s="32"/>
      <c r="G20" s="32">
        <v>626</v>
      </c>
      <c r="H20" s="32">
        <v>626</v>
      </c>
      <c r="I20" s="32"/>
      <c r="J20" s="32">
        <v>707</v>
      </c>
      <c r="K20" s="47">
        <v>539</v>
      </c>
      <c r="L20" s="32">
        <v>728</v>
      </c>
      <c r="M20" s="32">
        <v>-189</v>
      </c>
      <c r="N20" s="32">
        <v>-25.97</v>
      </c>
      <c r="O20" s="32">
        <v>0</v>
      </c>
      <c r="P20" s="32">
        <v>-728</v>
      </c>
      <c r="Q20" s="32">
        <v>-100</v>
      </c>
      <c r="R20" s="32">
        <v>172</v>
      </c>
      <c r="S20" s="47">
        <v>88</v>
      </c>
      <c r="T20" s="32">
        <v>119</v>
      </c>
      <c r="U20" s="32">
        <v>-31</v>
      </c>
      <c r="V20" s="32">
        <v>-26.05</v>
      </c>
      <c r="W20" s="32">
        <v>0</v>
      </c>
      <c r="X20" s="32">
        <v>-119</v>
      </c>
      <c r="Y20" s="32">
        <v>-100</v>
      </c>
      <c r="Z20" s="33">
        <v>879</v>
      </c>
      <c r="AA20" s="33">
        <v>627</v>
      </c>
      <c r="AB20" s="33">
        <v>847</v>
      </c>
      <c r="AC20" s="33">
        <v>-220</v>
      </c>
      <c r="AD20" s="33">
        <v>-25.98</v>
      </c>
      <c r="AE20" s="33">
        <v>626</v>
      </c>
      <c r="AF20" s="33">
        <v>-221</v>
      </c>
      <c r="AG20" s="33">
        <v>-26.05</v>
      </c>
    </row>
    <row r="21" spans="1:33" x14ac:dyDescent="0.3">
      <c r="A21" s="36" t="s">
        <v>15</v>
      </c>
      <c r="B21" s="32"/>
      <c r="C21" s="32"/>
      <c r="D21" s="32"/>
      <c r="E21" s="32"/>
      <c r="F21" s="32"/>
      <c r="G21" s="32">
        <v>385</v>
      </c>
      <c r="H21" s="32">
        <v>385</v>
      </c>
      <c r="I21" s="32"/>
      <c r="J21" s="32">
        <v>353</v>
      </c>
      <c r="K21" s="47">
        <v>297</v>
      </c>
      <c r="L21" s="32">
        <v>483</v>
      </c>
      <c r="M21" s="32">
        <v>-186</v>
      </c>
      <c r="N21" s="32">
        <v>-38.54</v>
      </c>
      <c r="O21" s="32">
        <v>0</v>
      </c>
      <c r="P21" s="32">
        <v>-483</v>
      </c>
      <c r="Q21" s="32">
        <v>-100</v>
      </c>
      <c r="R21" s="32">
        <v>93</v>
      </c>
      <c r="S21" s="47">
        <v>88</v>
      </c>
      <c r="T21" s="32">
        <v>175</v>
      </c>
      <c r="U21" s="32">
        <v>-87</v>
      </c>
      <c r="V21" s="32">
        <v>-49.71</v>
      </c>
      <c r="W21" s="32">
        <v>0</v>
      </c>
      <c r="X21" s="32">
        <v>-175</v>
      </c>
      <c r="Y21" s="32">
        <v>-100</v>
      </c>
      <c r="Z21" s="33">
        <v>446</v>
      </c>
      <c r="AA21" s="33">
        <v>385</v>
      </c>
      <c r="AB21" s="33">
        <v>658</v>
      </c>
      <c r="AC21" s="33">
        <v>-273</v>
      </c>
      <c r="AD21" s="33">
        <v>-41.51</v>
      </c>
      <c r="AE21" s="33">
        <v>385</v>
      </c>
      <c r="AF21" s="33">
        <v>-273</v>
      </c>
      <c r="AG21" s="33">
        <v>-41.44</v>
      </c>
    </row>
    <row r="22" spans="1:33" x14ac:dyDescent="0.3">
      <c r="A22" s="36" t="s">
        <v>16</v>
      </c>
      <c r="B22" s="32"/>
      <c r="C22" s="32"/>
      <c r="D22" s="32"/>
      <c r="E22" s="32"/>
      <c r="F22" s="32"/>
      <c r="G22" s="32">
        <v>3072</v>
      </c>
      <c r="H22" s="32">
        <v>3072</v>
      </c>
      <c r="I22" s="32"/>
      <c r="J22" s="32">
        <v>2945</v>
      </c>
      <c r="K22" s="47">
        <v>2617</v>
      </c>
      <c r="L22" s="32">
        <v>2935</v>
      </c>
      <c r="M22" s="32">
        <v>-318</v>
      </c>
      <c r="N22" s="32">
        <v>-10.83</v>
      </c>
      <c r="O22" s="32">
        <v>0</v>
      </c>
      <c r="P22" s="32">
        <v>-2935</v>
      </c>
      <c r="Q22" s="32">
        <v>-100</v>
      </c>
      <c r="R22" s="32">
        <v>495</v>
      </c>
      <c r="S22" s="47">
        <v>443</v>
      </c>
      <c r="T22" s="32">
        <v>234</v>
      </c>
      <c r="U22" s="32">
        <v>209</v>
      </c>
      <c r="V22" s="32">
        <v>89.32</v>
      </c>
      <c r="W22" s="32">
        <v>0</v>
      </c>
      <c r="X22" s="32">
        <v>-234</v>
      </c>
      <c r="Y22" s="32">
        <v>-100</v>
      </c>
      <c r="Z22" s="33">
        <v>3440</v>
      </c>
      <c r="AA22" s="33">
        <v>3060</v>
      </c>
      <c r="AB22" s="33">
        <v>3169</v>
      </c>
      <c r="AC22" s="33">
        <v>-109</v>
      </c>
      <c r="AD22" s="33">
        <v>-3.43</v>
      </c>
      <c r="AE22" s="33">
        <v>3072</v>
      </c>
      <c r="AF22" s="33">
        <v>-97</v>
      </c>
      <c r="AG22" s="33">
        <v>-3.06</v>
      </c>
    </row>
    <row r="23" spans="1:33" x14ac:dyDescent="0.3">
      <c r="A23" s="36" t="s">
        <v>17</v>
      </c>
      <c r="B23" s="32"/>
      <c r="C23" s="32"/>
      <c r="D23" s="32"/>
      <c r="E23" s="32"/>
      <c r="F23" s="32"/>
      <c r="G23" s="32">
        <v>261</v>
      </c>
      <c r="H23" s="32">
        <v>261</v>
      </c>
      <c r="I23" s="32"/>
      <c r="J23" s="32">
        <v>285</v>
      </c>
      <c r="K23" s="47">
        <v>219</v>
      </c>
      <c r="L23" s="32">
        <v>255</v>
      </c>
      <c r="M23" s="32">
        <v>-36</v>
      </c>
      <c r="N23" s="32">
        <v>-13.93</v>
      </c>
      <c r="O23" s="32">
        <v>0</v>
      </c>
      <c r="P23" s="32">
        <v>-255</v>
      </c>
      <c r="Q23" s="32">
        <v>-100</v>
      </c>
      <c r="R23" s="32">
        <v>61</v>
      </c>
      <c r="S23" s="47">
        <v>38</v>
      </c>
      <c r="T23" s="32">
        <v>42</v>
      </c>
      <c r="U23" s="32">
        <v>-4</v>
      </c>
      <c r="V23" s="32">
        <v>-9.52</v>
      </c>
      <c r="W23" s="32">
        <v>0</v>
      </c>
      <c r="X23" s="32">
        <v>-42</v>
      </c>
      <c r="Y23" s="32">
        <v>-100</v>
      </c>
      <c r="Z23" s="33">
        <v>346</v>
      </c>
      <c r="AA23" s="33">
        <v>257</v>
      </c>
      <c r="AB23" s="33">
        <v>297</v>
      </c>
      <c r="AC23" s="33">
        <v>-40</v>
      </c>
      <c r="AD23" s="33">
        <v>-13.31</v>
      </c>
      <c r="AE23" s="33">
        <v>261</v>
      </c>
      <c r="AF23" s="33">
        <v>-36</v>
      </c>
      <c r="AG23" s="33">
        <v>-12</v>
      </c>
    </row>
    <row r="24" spans="1:33" x14ac:dyDescent="0.3">
      <c r="A24" s="36" t="s">
        <v>18</v>
      </c>
      <c r="B24" s="32"/>
      <c r="C24" s="32"/>
      <c r="D24" s="32"/>
      <c r="E24" s="32"/>
      <c r="F24" s="32"/>
      <c r="G24" s="32">
        <v>13</v>
      </c>
      <c r="H24" s="32">
        <v>13</v>
      </c>
      <c r="I24" s="32"/>
      <c r="J24" s="32">
        <v>8</v>
      </c>
      <c r="K24" s="47">
        <v>11</v>
      </c>
      <c r="L24" s="32">
        <v>5</v>
      </c>
      <c r="M24" s="32">
        <v>6</v>
      </c>
      <c r="N24" s="32">
        <v>114.16</v>
      </c>
      <c r="O24" s="32">
        <v>0</v>
      </c>
      <c r="P24" s="32">
        <v>-5</v>
      </c>
      <c r="Q24" s="32">
        <v>-100</v>
      </c>
      <c r="R24" s="32">
        <v>1</v>
      </c>
      <c r="S24" s="47">
        <v>2</v>
      </c>
      <c r="T24" s="32"/>
      <c r="U24" s="32">
        <v>2</v>
      </c>
      <c r="V24" s="32"/>
      <c r="W24" s="32">
        <v>0</v>
      </c>
      <c r="X24" s="32">
        <v>0</v>
      </c>
      <c r="Y24" s="32"/>
      <c r="Z24" s="33">
        <v>9</v>
      </c>
      <c r="AA24" s="33">
        <v>13</v>
      </c>
      <c r="AB24" s="33">
        <v>5</v>
      </c>
      <c r="AC24" s="33">
        <v>8</v>
      </c>
      <c r="AD24" s="33">
        <v>154.38</v>
      </c>
      <c r="AE24" s="33">
        <v>13</v>
      </c>
      <c r="AF24" s="33">
        <v>8</v>
      </c>
      <c r="AG24" s="33">
        <v>159.82</v>
      </c>
    </row>
    <row r="25" spans="1:33" x14ac:dyDescent="0.3">
      <c r="A25" s="36" t="s">
        <v>19</v>
      </c>
      <c r="B25" s="32"/>
      <c r="C25" s="32"/>
      <c r="D25" s="32"/>
      <c r="E25" s="32"/>
      <c r="F25" s="32"/>
      <c r="G25" s="32">
        <v>705</v>
      </c>
      <c r="H25" s="32">
        <v>705</v>
      </c>
      <c r="I25" s="32"/>
      <c r="J25" s="32">
        <v>699</v>
      </c>
      <c r="K25" s="47">
        <v>592</v>
      </c>
      <c r="L25" s="32">
        <v>737</v>
      </c>
      <c r="M25" s="32">
        <v>-146</v>
      </c>
      <c r="N25" s="32">
        <v>-19.77</v>
      </c>
      <c r="O25" s="32">
        <v>0</v>
      </c>
      <c r="P25" s="32">
        <v>-737</v>
      </c>
      <c r="Q25" s="32">
        <v>-100</v>
      </c>
      <c r="R25" s="32">
        <v>150</v>
      </c>
      <c r="S25" s="47">
        <v>117</v>
      </c>
      <c r="T25" s="32">
        <v>109</v>
      </c>
      <c r="U25" s="32">
        <v>8</v>
      </c>
      <c r="V25" s="32">
        <v>7.34</v>
      </c>
      <c r="W25" s="32">
        <v>0</v>
      </c>
      <c r="X25" s="32">
        <v>-109</v>
      </c>
      <c r="Y25" s="32">
        <v>-100</v>
      </c>
      <c r="Z25" s="33">
        <v>849</v>
      </c>
      <c r="AA25" s="33">
        <v>709</v>
      </c>
      <c r="AB25" s="33">
        <v>846</v>
      </c>
      <c r="AC25" s="33">
        <v>-138</v>
      </c>
      <c r="AD25" s="33">
        <v>-16.28</v>
      </c>
      <c r="AE25" s="33">
        <v>705</v>
      </c>
      <c r="AF25" s="33">
        <v>-141</v>
      </c>
      <c r="AG25" s="33">
        <v>-16.670000000000002</v>
      </c>
    </row>
    <row r="26" spans="1:33" x14ac:dyDescent="0.3">
      <c r="A26" s="36" t="s">
        <v>20</v>
      </c>
      <c r="B26" s="32"/>
      <c r="C26" s="32"/>
      <c r="D26" s="32"/>
      <c r="E26" s="32"/>
      <c r="F26" s="32"/>
      <c r="G26" s="32">
        <v>173</v>
      </c>
      <c r="H26" s="32">
        <v>173</v>
      </c>
      <c r="I26" s="32"/>
      <c r="J26" s="32">
        <v>201</v>
      </c>
      <c r="K26" s="47">
        <v>144</v>
      </c>
      <c r="L26" s="32">
        <v>203</v>
      </c>
      <c r="M26" s="32">
        <v>-58</v>
      </c>
      <c r="N26" s="32">
        <v>-28.81</v>
      </c>
      <c r="O26" s="32">
        <v>0</v>
      </c>
      <c r="P26" s="32">
        <v>-203</v>
      </c>
      <c r="Q26" s="32">
        <v>-100</v>
      </c>
      <c r="R26" s="32">
        <v>37</v>
      </c>
      <c r="S26" s="47">
        <v>28</v>
      </c>
      <c r="T26" s="32">
        <v>30</v>
      </c>
      <c r="U26" s="32">
        <v>-2</v>
      </c>
      <c r="V26" s="32">
        <v>-6.67</v>
      </c>
      <c r="W26" s="32">
        <v>0</v>
      </c>
      <c r="X26" s="32">
        <v>-30</v>
      </c>
      <c r="Y26" s="32">
        <v>-100</v>
      </c>
      <c r="Z26" s="33">
        <v>238</v>
      </c>
      <c r="AA26" s="33">
        <v>172</v>
      </c>
      <c r="AB26" s="33">
        <v>233</v>
      </c>
      <c r="AC26" s="33">
        <v>-60</v>
      </c>
      <c r="AD26" s="33">
        <v>-25.96</v>
      </c>
      <c r="AE26" s="33">
        <v>173</v>
      </c>
      <c r="AF26" s="33">
        <v>-60</v>
      </c>
      <c r="AG26" s="33">
        <v>-25.86</v>
      </c>
    </row>
    <row r="27" spans="1:33" x14ac:dyDescent="0.3">
      <c r="A27" s="36" t="s">
        <v>21</v>
      </c>
      <c r="B27" s="32"/>
      <c r="C27" s="32"/>
      <c r="D27" s="32"/>
      <c r="E27" s="32"/>
      <c r="F27" s="32"/>
      <c r="G27" s="32">
        <v>30</v>
      </c>
      <c r="H27" s="32">
        <v>30</v>
      </c>
      <c r="I27" s="32"/>
      <c r="J27" s="32">
        <v>8</v>
      </c>
      <c r="K27" s="47">
        <v>15</v>
      </c>
      <c r="L27" s="32">
        <v>5</v>
      </c>
      <c r="M27" s="32">
        <v>10</v>
      </c>
      <c r="N27" s="32">
        <v>200</v>
      </c>
      <c r="O27" s="32">
        <v>0</v>
      </c>
      <c r="P27" s="32">
        <v>-5</v>
      </c>
      <c r="Q27" s="32">
        <v>-100</v>
      </c>
      <c r="R27" s="32">
        <v>16</v>
      </c>
      <c r="S27" s="47">
        <v>15</v>
      </c>
      <c r="T27" s="32">
        <v>6</v>
      </c>
      <c r="U27" s="32">
        <v>9</v>
      </c>
      <c r="V27" s="32">
        <v>150</v>
      </c>
      <c r="W27" s="32">
        <v>0</v>
      </c>
      <c r="X27" s="32">
        <v>-6</v>
      </c>
      <c r="Y27" s="32">
        <v>-100</v>
      </c>
      <c r="Z27" s="33">
        <v>24</v>
      </c>
      <c r="AA27" s="33">
        <v>30</v>
      </c>
      <c r="AB27" s="33">
        <v>11</v>
      </c>
      <c r="AC27" s="33">
        <v>19</v>
      </c>
      <c r="AD27" s="33">
        <v>172.73</v>
      </c>
      <c r="AE27" s="33">
        <v>30</v>
      </c>
      <c r="AF27" s="33">
        <v>19</v>
      </c>
      <c r="AG27" s="33">
        <v>172.73</v>
      </c>
    </row>
    <row r="28" spans="1:33" x14ac:dyDescent="0.3">
      <c r="A28" s="37" t="s">
        <v>3</v>
      </c>
      <c r="B28" s="33"/>
      <c r="C28" s="33"/>
      <c r="D28" s="33"/>
      <c r="E28" s="33"/>
      <c r="F28" s="33"/>
      <c r="G28" s="33">
        <v>5940</v>
      </c>
      <c r="H28" s="33">
        <v>5940</v>
      </c>
      <c r="I28" s="33"/>
      <c r="J28" s="33">
        <v>5936</v>
      </c>
      <c r="K28" s="48">
        <v>4983</v>
      </c>
      <c r="L28" s="33">
        <v>6038</v>
      </c>
      <c r="M28" s="33">
        <v>-1055</v>
      </c>
      <c r="N28" s="33">
        <v>-17.47</v>
      </c>
      <c r="O28" s="33">
        <v>0</v>
      </c>
      <c r="P28" s="33">
        <v>-6038</v>
      </c>
      <c r="Q28" s="33">
        <v>-100</v>
      </c>
      <c r="R28" s="33">
        <v>1198</v>
      </c>
      <c r="S28" s="48">
        <v>950</v>
      </c>
      <c r="T28" s="33">
        <v>854</v>
      </c>
      <c r="U28" s="33">
        <v>96</v>
      </c>
      <c r="V28" s="33">
        <v>11.24</v>
      </c>
      <c r="W28" s="33">
        <v>0</v>
      </c>
      <c r="X28" s="33">
        <v>-854</v>
      </c>
      <c r="Y28" s="33">
        <v>-100</v>
      </c>
      <c r="Z28" s="33">
        <v>7134</v>
      </c>
      <c r="AA28" s="33">
        <v>5933</v>
      </c>
      <c r="AB28" s="33">
        <v>6892</v>
      </c>
      <c r="AC28" s="33">
        <v>-959</v>
      </c>
      <c r="AD28" s="33">
        <v>-13.91</v>
      </c>
      <c r="AE28" s="33">
        <v>5940</v>
      </c>
      <c r="AF28" s="33">
        <v>-952</v>
      </c>
      <c r="AG28" s="33">
        <v>-13.82</v>
      </c>
    </row>
    <row r="29" spans="1:33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L29" s="25"/>
      <c r="M29" s="25"/>
      <c r="N29" s="25"/>
      <c r="O29" s="25"/>
      <c r="P29" s="25"/>
      <c r="Q29" s="25"/>
      <c r="R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</row>
    <row r="30" spans="1:33" x14ac:dyDescent="0.3">
      <c r="A30" s="32" t="s">
        <v>26</v>
      </c>
      <c r="B30" s="32"/>
      <c r="C30" s="32"/>
      <c r="D30" s="32"/>
      <c r="E30" s="32"/>
      <c r="F30" s="32"/>
      <c r="G30" s="32"/>
      <c r="H30" s="32"/>
      <c r="I30" s="32"/>
      <c r="J30" s="32"/>
      <c r="L30" s="32"/>
      <c r="M30" s="32"/>
      <c r="N30" s="32"/>
      <c r="O30" s="32"/>
      <c r="P30" s="32"/>
      <c r="Q30" s="32"/>
      <c r="R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3" spans="1:33" x14ac:dyDescent="0.3">
      <c r="A33" s="45" t="s">
        <v>0</v>
      </c>
      <c r="B33" s="3"/>
      <c r="C33" s="3"/>
      <c r="D33" s="3"/>
      <c r="E33" s="3"/>
      <c r="F33" s="3"/>
      <c r="G33" s="3"/>
      <c r="H33" s="3"/>
      <c r="I33" s="3"/>
      <c r="J33" s="1" t="s">
        <v>1</v>
      </c>
      <c r="K33" s="1" t="s">
        <v>1</v>
      </c>
      <c r="L33" s="1" t="s">
        <v>1</v>
      </c>
      <c r="M33" s="1" t="s">
        <v>1</v>
      </c>
      <c r="N33" s="1" t="s">
        <v>1</v>
      </c>
      <c r="O33" s="1" t="s">
        <v>1</v>
      </c>
      <c r="P33" s="1" t="s">
        <v>1</v>
      </c>
      <c r="Q33" s="1" t="s">
        <v>1</v>
      </c>
      <c r="R33" s="1" t="s">
        <v>2</v>
      </c>
      <c r="S33" s="1" t="s">
        <v>2</v>
      </c>
      <c r="T33" s="1" t="s">
        <v>2</v>
      </c>
      <c r="U33" s="1" t="s">
        <v>2</v>
      </c>
      <c r="V33" s="1" t="s">
        <v>2</v>
      </c>
      <c r="W33" s="1" t="s">
        <v>2</v>
      </c>
      <c r="X33" s="1" t="s">
        <v>2</v>
      </c>
      <c r="Y33" s="1" t="s">
        <v>2</v>
      </c>
      <c r="Z33" s="2" t="s">
        <v>3</v>
      </c>
      <c r="AA33" s="2" t="s">
        <v>3</v>
      </c>
      <c r="AB33" s="2" t="s">
        <v>3</v>
      </c>
      <c r="AC33" s="2" t="s">
        <v>3</v>
      </c>
      <c r="AD33" s="2" t="s">
        <v>3</v>
      </c>
      <c r="AE33" s="2" t="s">
        <v>3</v>
      </c>
      <c r="AF33" s="2" t="s">
        <v>3</v>
      </c>
      <c r="AG33" s="2" t="s">
        <v>3</v>
      </c>
    </row>
    <row r="34" spans="1:33" x14ac:dyDescent="0.3">
      <c r="A34" s="41" t="s">
        <v>4</v>
      </c>
      <c r="B34" s="41" t="s">
        <v>5</v>
      </c>
      <c r="C34" s="41" t="s">
        <v>6</v>
      </c>
      <c r="D34" s="41" t="s">
        <v>7</v>
      </c>
      <c r="E34" s="41" t="s">
        <v>8</v>
      </c>
      <c r="F34" s="41" t="s">
        <v>9</v>
      </c>
      <c r="G34" s="41" t="s">
        <v>10</v>
      </c>
      <c r="H34" s="41" t="s">
        <v>11</v>
      </c>
      <c r="I34" s="41" t="s">
        <v>12</v>
      </c>
      <c r="J34" s="41" t="s">
        <v>5</v>
      </c>
      <c r="K34" s="46" t="s">
        <v>6</v>
      </c>
      <c r="L34" s="41" t="s">
        <v>7</v>
      </c>
      <c r="M34" s="41" t="s">
        <v>8</v>
      </c>
      <c r="N34" s="41" t="s">
        <v>9</v>
      </c>
      <c r="O34" s="41" t="s">
        <v>10</v>
      </c>
      <c r="P34" s="41" t="s">
        <v>11</v>
      </c>
      <c r="Q34" s="41" t="s">
        <v>12</v>
      </c>
      <c r="R34" s="41" t="s">
        <v>5</v>
      </c>
      <c r="S34" s="46" t="s">
        <v>6</v>
      </c>
      <c r="T34" s="41" t="s">
        <v>7</v>
      </c>
      <c r="U34" s="41" t="s">
        <v>8</v>
      </c>
      <c r="V34" s="41" t="s">
        <v>9</v>
      </c>
      <c r="W34" s="41" t="s">
        <v>10</v>
      </c>
      <c r="X34" s="41" t="s">
        <v>11</v>
      </c>
      <c r="Y34" s="41" t="s">
        <v>12</v>
      </c>
      <c r="Z34" s="42" t="s">
        <v>5</v>
      </c>
      <c r="AA34" s="42" t="s">
        <v>6</v>
      </c>
      <c r="AB34" s="42" t="s">
        <v>7</v>
      </c>
      <c r="AC34" s="42" t="s">
        <v>8</v>
      </c>
      <c r="AD34" s="42" t="s">
        <v>9</v>
      </c>
      <c r="AE34" s="42" t="s">
        <v>10</v>
      </c>
      <c r="AF34" s="42" t="s">
        <v>11</v>
      </c>
      <c r="AG34" s="42" t="s">
        <v>12</v>
      </c>
    </row>
    <row r="35" spans="1:33" x14ac:dyDescent="0.3">
      <c r="A35" s="43" t="s">
        <v>13</v>
      </c>
      <c r="B35" s="39"/>
      <c r="C35" s="39"/>
      <c r="D35" s="39"/>
      <c r="E35" s="39"/>
      <c r="F35" s="39"/>
      <c r="G35" s="39">
        <v>11382</v>
      </c>
      <c r="H35" s="39">
        <v>11382</v>
      </c>
      <c r="I35" s="39"/>
      <c r="J35" s="39">
        <v>9449</v>
      </c>
      <c r="K35" s="47">
        <v>8688</v>
      </c>
      <c r="L35" s="39">
        <v>8964</v>
      </c>
      <c r="M35" s="39">
        <v>-276</v>
      </c>
      <c r="N35" s="39">
        <v>-3.08</v>
      </c>
      <c r="O35" s="39">
        <v>0</v>
      </c>
      <c r="P35" s="39">
        <v>-8964</v>
      </c>
      <c r="Q35" s="39">
        <v>-100</v>
      </c>
      <c r="R35" s="39">
        <v>2660</v>
      </c>
      <c r="S35" s="47">
        <v>2682</v>
      </c>
      <c r="T35" s="39">
        <v>2450</v>
      </c>
      <c r="U35" s="39">
        <v>232</v>
      </c>
      <c r="V35" s="39">
        <v>9.4700000000000006</v>
      </c>
      <c r="W35" s="39">
        <v>0</v>
      </c>
      <c r="X35" s="39">
        <v>-2450</v>
      </c>
      <c r="Y35" s="39">
        <v>-100</v>
      </c>
      <c r="Z35" s="40">
        <v>12109</v>
      </c>
      <c r="AA35" s="40">
        <v>11370</v>
      </c>
      <c r="AB35" s="40">
        <v>11414</v>
      </c>
      <c r="AC35" s="40">
        <v>-44</v>
      </c>
      <c r="AD35" s="40">
        <v>-0.39</v>
      </c>
      <c r="AE35" s="40">
        <v>11382</v>
      </c>
      <c r="AF35" s="40">
        <v>-32</v>
      </c>
      <c r="AG35" s="40">
        <v>-0.28000000000000003</v>
      </c>
    </row>
    <row r="36" spans="1:33" x14ac:dyDescent="0.3">
      <c r="A36" s="43" t="s">
        <v>14</v>
      </c>
      <c r="B36" s="39"/>
      <c r="C36" s="39"/>
      <c r="D36" s="39"/>
      <c r="E36" s="39"/>
      <c r="F36" s="39"/>
      <c r="G36" s="39">
        <v>9207</v>
      </c>
      <c r="H36" s="39">
        <v>9207</v>
      </c>
      <c r="I36" s="39"/>
      <c r="J36" s="39">
        <v>7250</v>
      </c>
      <c r="K36" s="47">
        <v>7347</v>
      </c>
      <c r="L36" s="39">
        <v>7458</v>
      </c>
      <c r="M36" s="39">
        <v>-111</v>
      </c>
      <c r="N36" s="39">
        <v>-1.49</v>
      </c>
      <c r="O36" s="39">
        <v>0</v>
      </c>
      <c r="P36" s="39">
        <v>-7458</v>
      </c>
      <c r="Q36" s="39">
        <v>-100</v>
      </c>
      <c r="R36" s="39">
        <v>1657</v>
      </c>
      <c r="S36" s="47">
        <v>1846</v>
      </c>
      <c r="T36" s="39">
        <v>1380</v>
      </c>
      <c r="U36" s="39">
        <v>466</v>
      </c>
      <c r="V36" s="39">
        <v>33.770000000000003</v>
      </c>
      <c r="W36" s="39">
        <v>0</v>
      </c>
      <c r="X36" s="39">
        <v>-1380</v>
      </c>
      <c r="Y36" s="39">
        <v>-100</v>
      </c>
      <c r="Z36" s="40">
        <v>8907</v>
      </c>
      <c r="AA36" s="40">
        <v>9193</v>
      </c>
      <c r="AB36" s="40">
        <v>8838</v>
      </c>
      <c r="AC36" s="40">
        <v>355</v>
      </c>
      <c r="AD36" s="40">
        <v>4.0199999999999996</v>
      </c>
      <c r="AE36" s="40">
        <v>9207</v>
      </c>
      <c r="AF36" s="40">
        <v>369</v>
      </c>
      <c r="AG36" s="40">
        <v>4.18</v>
      </c>
    </row>
    <row r="37" spans="1:33" x14ac:dyDescent="0.3">
      <c r="A37" s="43" t="s">
        <v>15</v>
      </c>
      <c r="B37" s="39"/>
      <c r="C37" s="39"/>
      <c r="D37" s="39"/>
      <c r="E37" s="39"/>
      <c r="F37" s="39"/>
      <c r="G37" s="39">
        <v>7393</v>
      </c>
      <c r="H37" s="39">
        <v>7393</v>
      </c>
      <c r="I37" s="39"/>
      <c r="J37" s="39">
        <v>5125</v>
      </c>
      <c r="K37" s="47">
        <v>5440</v>
      </c>
      <c r="L37" s="39">
        <v>5200</v>
      </c>
      <c r="M37" s="39">
        <v>240</v>
      </c>
      <c r="N37" s="39">
        <v>4.6100000000000003</v>
      </c>
      <c r="O37" s="39">
        <v>0</v>
      </c>
      <c r="P37" s="39">
        <v>-5200</v>
      </c>
      <c r="Q37" s="39">
        <v>-100</v>
      </c>
      <c r="R37" s="39">
        <v>1426</v>
      </c>
      <c r="S37" s="47">
        <v>1941</v>
      </c>
      <c r="T37" s="39">
        <v>1243</v>
      </c>
      <c r="U37" s="39">
        <v>698</v>
      </c>
      <c r="V37" s="39">
        <v>56.15</v>
      </c>
      <c r="W37" s="39">
        <v>0</v>
      </c>
      <c r="X37" s="39">
        <v>-1243</v>
      </c>
      <c r="Y37" s="39">
        <v>-100</v>
      </c>
      <c r="Z37" s="40">
        <v>6551</v>
      </c>
      <c r="AA37" s="40">
        <v>7381</v>
      </c>
      <c r="AB37" s="40">
        <v>6443</v>
      </c>
      <c r="AC37" s="40">
        <v>938</v>
      </c>
      <c r="AD37" s="40">
        <v>14.55</v>
      </c>
      <c r="AE37" s="40">
        <v>7393</v>
      </c>
      <c r="AF37" s="40">
        <v>950</v>
      </c>
      <c r="AG37" s="40">
        <v>14.75</v>
      </c>
    </row>
    <row r="38" spans="1:33" x14ac:dyDescent="0.3">
      <c r="A38" s="43" t="s">
        <v>16</v>
      </c>
      <c r="B38" s="39"/>
      <c r="C38" s="39"/>
      <c r="D38" s="39"/>
      <c r="E38" s="39"/>
      <c r="F38" s="39"/>
      <c r="G38" s="39">
        <v>2283</v>
      </c>
      <c r="H38" s="39">
        <v>2283</v>
      </c>
      <c r="I38" s="39"/>
      <c r="J38" s="39">
        <v>1902</v>
      </c>
      <c r="K38" s="47">
        <v>2058</v>
      </c>
      <c r="L38" s="39">
        <v>2031</v>
      </c>
      <c r="M38" s="39">
        <v>27</v>
      </c>
      <c r="N38" s="39">
        <v>1.32</v>
      </c>
      <c r="O38" s="39">
        <v>0</v>
      </c>
      <c r="P38" s="39">
        <v>-2031</v>
      </c>
      <c r="Q38" s="39">
        <v>-100</v>
      </c>
      <c r="R38" s="39">
        <v>219</v>
      </c>
      <c r="S38" s="47">
        <v>235</v>
      </c>
      <c r="T38" s="39">
        <v>127</v>
      </c>
      <c r="U38" s="39">
        <v>108</v>
      </c>
      <c r="V38" s="39">
        <v>84.77</v>
      </c>
      <c r="W38" s="39">
        <v>0</v>
      </c>
      <c r="X38" s="39">
        <v>-127</v>
      </c>
      <c r="Y38" s="39">
        <v>-100</v>
      </c>
      <c r="Z38" s="40">
        <v>2121</v>
      </c>
      <c r="AA38" s="40">
        <v>2293</v>
      </c>
      <c r="AB38" s="40">
        <v>2159</v>
      </c>
      <c r="AC38" s="40">
        <v>135</v>
      </c>
      <c r="AD38" s="40">
        <v>6.24</v>
      </c>
      <c r="AE38" s="40">
        <v>2283</v>
      </c>
      <c r="AF38" s="40">
        <v>125</v>
      </c>
      <c r="AG38" s="40">
        <v>5.77</v>
      </c>
    </row>
    <row r="39" spans="1:33" x14ac:dyDescent="0.3">
      <c r="A39" s="43" t="s">
        <v>17</v>
      </c>
      <c r="B39" s="39"/>
      <c r="C39" s="39"/>
      <c r="D39" s="39"/>
      <c r="E39" s="39"/>
      <c r="F39" s="39"/>
      <c r="G39" s="39">
        <v>4888</v>
      </c>
      <c r="H39" s="39">
        <v>4888</v>
      </c>
      <c r="I39" s="39"/>
      <c r="J39" s="39">
        <v>3847</v>
      </c>
      <c r="K39" s="47">
        <v>4231</v>
      </c>
      <c r="L39" s="39">
        <v>4309</v>
      </c>
      <c r="M39" s="39">
        <v>-78</v>
      </c>
      <c r="N39" s="39">
        <v>-1.82</v>
      </c>
      <c r="O39" s="39">
        <v>0</v>
      </c>
      <c r="P39" s="39">
        <v>-4309</v>
      </c>
      <c r="Q39" s="39">
        <v>-100</v>
      </c>
      <c r="R39" s="39">
        <v>669</v>
      </c>
      <c r="S39" s="47">
        <v>672</v>
      </c>
      <c r="T39" s="39">
        <v>476</v>
      </c>
      <c r="U39" s="39">
        <v>196</v>
      </c>
      <c r="V39" s="39">
        <v>41.18</v>
      </c>
      <c r="W39" s="39">
        <v>0</v>
      </c>
      <c r="X39" s="39">
        <v>-476</v>
      </c>
      <c r="Y39" s="39">
        <v>-100</v>
      </c>
      <c r="Z39" s="40">
        <v>4516</v>
      </c>
      <c r="AA39" s="40">
        <v>4903</v>
      </c>
      <c r="AB39" s="40">
        <v>4785</v>
      </c>
      <c r="AC39" s="40">
        <v>118</v>
      </c>
      <c r="AD39" s="40">
        <v>2.46</v>
      </c>
      <c r="AE39" s="40">
        <v>4888</v>
      </c>
      <c r="AF39" s="40">
        <v>103</v>
      </c>
      <c r="AG39" s="40">
        <v>2.15</v>
      </c>
    </row>
    <row r="40" spans="1:33" x14ac:dyDescent="0.3">
      <c r="A40" s="43" t="s">
        <v>18</v>
      </c>
      <c r="B40" s="39"/>
      <c r="C40" s="39"/>
      <c r="D40" s="39"/>
      <c r="E40" s="39"/>
      <c r="F40" s="39"/>
      <c r="G40" s="39">
        <v>86</v>
      </c>
      <c r="H40" s="39">
        <v>86</v>
      </c>
      <c r="I40" s="39"/>
      <c r="J40" s="39">
        <v>73</v>
      </c>
      <c r="K40" s="47">
        <v>75</v>
      </c>
      <c r="L40" s="39">
        <v>82</v>
      </c>
      <c r="M40" s="39">
        <v>-7</v>
      </c>
      <c r="N40" s="39">
        <v>-8.73</v>
      </c>
      <c r="O40" s="39">
        <v>0</v>
      </c>
      <c r="P40" s="39">
        <v>-82</v>
      </c>
      <c r="Q40" s="39">
        <v>-100</v>
      </c>
      <c r="R40" s="39">
        <v>13</v>
      </c>
      <c r="S40" s="47">
        <v>10</v>
      </c>
      <c r="T40" s="39">
        <v>4</v>
      </c>
      <c r="U40" s="39">
        <v>6</v>
      </c>
      <c r="V40" s="39">
        <v>150</v>
      </c>
      <c r="W40" s="39">
        <v>0</v>
      </c>
      <c r="X40" s="39">
        <v>-4</v>
      </c>
      <c r="Y40" s="39">
        <v>-100</v>
      </c>
      <c r="Z40" s="40">
        <v>86</v>
      </c>
      <c r="AA40" s="40">
        <v>85</v>
      </c>
      <c r="AB40" s="40">
        <v>86</v>
      </c>
      <c r="AC40" s="40">
        <v>-1</v>
      </c>
      <c r="AD40" s="40">
        <v>-1.36</v>
      </c>
      <c r="AE40" s="40">
        <v>86</v>
      </c>
      <c r="AF40" s="40">
        <v>-1</v>
      </c>
      <c r="AG40" s="40">
        <v>-0.68</v>
      </c>
    </row>
    <row r="41" spans="1:33" x14ac:dyDescent="0.3">
      <c r="A41" s="43" t="s">
        <v>19</v>
      </c>
      <c r="B41" s="39"/>
      <c r="C41" s="39"/>
      <c r="D41" s="39"/>
      <c r="E41" s="39"/>
      <c r="F41" s="39"/>
      <c r="G41" s="39">
        <v>1037</v>
      </c>
      <c r="H41" s="39">
        <v>1037</v>
      </c>
      <c r="I41" s="39"/>
      <c r="J41" s="39">
        <v>676</v>
      </c>
      <c r="K41" s="47">
        <v>809</v>
      </c>
      <c r="L41" s="39">
        <v>681</v>
      </c>
      <c r="M41" s="39">
        <v>128</v>
      </c>
      <c r="N41" s="39">
        <v>18.82</v>
      </c>
      <c r="O41" s="39">
        <v>0</v>
      </c>
      <c r="P41" s="39">
        <v>-681</v>
      </c>
      <c r="Q41" s="39">
        <v>-100</v>
      </c>
      <c r="R41" s="39">
        <v>200</v>
      </c>
      <c r="S41" s="47">
        <v>226</v>
      </c>
      <c r="T41" s="39">
        <v>94</v>
      </c>
      <c r="U41" s="39">
        <v>132</v>
      </c>
      <c r="V41" s="39">
        <v>140.43</v>
      </c>
      <c r="W41" s="39">
        <v>0</v>
      </c>
      <c r="X41" s="39">
        <v>-94</v>
      </c>
      <c r="Y41" s="39">
        <v>-100</v>
      </c>
      <c r="Z41" s="40">
        <v>876</v>
      </c>
      <c r="AA41" s="40">
        <v>1035</v>
      </c>
      <c r="AB41" s="40">
        <v>775</v>
      </c>
      <c r="AC41" s="40">
        <v>260</v>
      </c>
      <c r="AD41" s="40">
        <v>33.57</v>
      </c>
      <c r="AE41" s="40">
        <v>1037</v>
      </c>
      <c r="AF41" s="40">
        <v>262</v>
      </c>
      <c r="AG41" s="40">
        <v>33.840000000000003</v>
      </c>
    </row>
    <row r="42" spans="1:33" x14ac:dyDescent="0.3">
      <c r="A42" s="43" t="s">
        <v>20</v>
      </c>
      <c r="B42" s="39"/>
      <c r="C42" s="39"/>
      <c r="D42" s="39"/>
      <c r="E42" s="39"/>
      <c r="F42" s="39"/>
      <c r="G42" s="39">
        <v>2098</v>
      </c>
      <c r="H42" s="39">
        <v>2098</v>
      </c>
      <c r="I42" s="39"/>
      <c r="J42" s="39">
        <v>1573</v>
      </c>
      <c r="K42" s="47">
        <v>1718</v>
      </c>
      <c r="L42" s="39">
        <v>1750</v>
      </c>
      <c r="M42" s="39">
        <v>-32</v>
      </c>
      <c r="N42" s="39">
        <v>-1.85</v>
      </c>
      <c r="O42" s="39">
        <v>0</v>
      </c>
      <c r="P42" s="39">
        <v>-1750</v>
      </c>
      <c r="Q42" s="39">
        <v>-100</v>
      </c>
      <c r="R42" s="39">
        <v>317</v>
      </c>
      <c r="S42" s="47">
        <v>376</v>
      </c>
      <c r="T42" s="39">
        <v>273</v>
      </c>
      <c r="U42" s="39">
        <v>103</v>
      </c>
      <c r="V42" s="39">
        <v>37.729999999999997</v>
      </c>
      <c r="W42" s="39">
        <v>0</v>
      </c>
      <c r="X42" s="39">
        <v>-273</v>
      </c>
      <c r="Y42" s="39">
        <v>-100</v>
      </c>
      <c r="Z42" s="40">
        <v>1890</v>
      </c>
      <c r="AA42" s="40">
        <v>2094</v>
      </c>
      <c r="AB42" s="40">
        <v>2023</v>
      </c>
      <c r="AC42" s="40">
        <v>71</v>
      </c>
      <c r="AD42" s="40">
        <v>3.49</v>
      </c>
      <c r="AE42" s="40">
        <v>2098</v>
      </c>
      <c r="AF42" s="40">
        <v>74</v>
      </c>
      <c r="AG42" s="40">
        <v>3.67</v>
      </c>
    </row>
    <row r="43" spans="1:33" x14ac:dyDescent="0.3">
      <c r="A43" s="43" t="s">
        <v>21</v>
      </c>
      <c r="B43" s="39"/>
      <c r="C43" s="39"/>
      <c r="D43" s="39"/>
      <c r="E43" s="39"/>
      <c r="F43" s="39"/>
      <c r="G43" s="39">
        <v>913</v>
      </c>
      <c r="H43" s="39">
        <v>913</v>
      </c>
      <c r="I43" s="39"/>
      <c r="J43" s="39">
        <v>88</v>
      </c>
      <c r="K43" s="47">
        <v>444</v>
      </c>
      <c r="L43" s="39">
        <v>352</v>
      </c>
      <c r="M43" s="39">
        <v>92</v>
      </c>
      <c r="N43" s="39">
        <v>26.08</v>
      </c>
      <c r="O43" s="39">
        <v>0</v>
      </c>
      <c r="P43" s="39">
        <v>-352</v>
      </c>
      <c r="Q43" s="39">
        <v>-100</v>
      </c>
      <c r="R43" s="39">
        <v>365</v>
      </c>
      <c r="S43" s="47">
        <v>469</v>
      </c>
      <c r="T43" s="39">
        <v>361</v>
      </c>
      <c r="U43" s="39">
        <v>108</v>
      </c>
      <c r="V43" s="39">
        <v>29.87</v>
      </c>
      <c r="W43" s="39">
        <v>0</v>
      </c>
      <c r="X43" s="39">
        <v>-361</v>
      </c>
      <c r="Y43" s="39">
        <v>-100</v>
      </c>
      <c r="Z43" s="40">
        <v>453</v>
      </c>
      <c r="AA43" s="40">
        <v>913</v>
      </c>
      <c r="AB43" s="40">
        <v>713</v>
      </c>
      <c r="AC43" s="40">
        <v>200</v>
      </c>
      <c r="AD43" s="40">
        <v>28</v>
      </c>
      <c r="AE43" s="40">
        <v>913</v>
      </c>
      <c r="AF43" s="40">
        <v>200</v>
      </c>
      <c r="AG43" s="40">
        <v>28.01</v>
      </c>
    </row>
    <row r="44" spans="1:33" x14ac:dyDescent="0.3">
      <c r="A44" s="44" t="s">
        <v>3</v>
      </c>
      <c r="B44" s="40"/>
      <c r="C44" s="40"/>
      <c r="D44" s="40"/>
      <c r="E44" s="40"/>
      <c r="F44" s="40"/>
      <c r="G44" s="40">
        <v>39287</v>
      </c>
      <c r="H44" s="40">
        <v>39287</v>
      </c>
      <c r="I44" s="40"/>
      <c r="J44" s="40">
        <v>29984</v>
      </c>
      <c r="K44" s="48">
        <v>30810</v>
      </c>
      <c r="L44" s="40">
        <v>30828</v>
      </c>
      <c r="M44" s="40">
        <v>-19</v>
      </c>
      <c r="N44" s="40">
        <v>-0.06</v>
      </c>
      <c r="O44" s="40">
        <v>0</v>
      </c>
      <c r="P44" s="40">
        <v>-30828</v>
      </c>
      <c r="Q44" s="40">
        <v>-100</v>
      </c>
      <c r="R44" s="40">
        <v>7526</v>
      </c>
      <c r="S44" s="48">
        <v>8457</v>
      </c>
      <c r="T44" s="40">
        <v>6408</v>
      </c>
      <c r="U44" s="40">
        <v>2049</v>
      </c>
      <c r="V44" s="40">
        <v>31.97</v>
      </c>
      <c r="W44" s="40">
        <v>0</v>
      </c>
      <c r="X44" s="40">
        <v>-6408</v>
      </c>
      <c r="Y44" s="40">
        <v>-100</v>
      </c>
      <c r="Z44" s="40">
        <v>37510</v>
      </c>
      <c r="AA44" s="40">
        <v>39267</v>
      </c>
      <c r="AB44" s="40">
        <v>37237</v>
      </c>
      <c r="AC44" s="40">
        <v>2030</v>
      </c>
      <c r="AD44" s="40">
        <v>5.45</v>
      </c>
      <c r="AE44" s="40">
        <v>39287</v>
      </c>
      <c r="AF44" s="40">
        <v>2050</v>
      </c>
      <c r="AG44" s="40">
        <v>5.51</v>
      </c>
    </row>
    <row r="45" spans="1:33" x14ac:dyDescent="0.3">
      <c r="A45" s="32"/>
      <c r="B45" s="32"/>
      <c r="C45" s="32"/>
      <c r="D45" s="32"/>
      <c r="E45" s="32"/>
      <c r="F45" s="32"/>
      <c r="G45" s="32"/>
      <c r="H45" s="32"/>
      <c r="I45" s="32"/>
      <c r="J45" s="32"/>
      <c r="L45" s="32"/>
      <c r="M45" s="32"/>
      <c r="N45" s="32"/>
      <c r="O45" s="32"/>
      <c r="P45" s="32"/>
      <c r="Q45" s="32"/>
      <c r="R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x14ac:dyDescent="0.3">
      <c r="A46" s="39" t="s">
        <v>27</v>
      </c>
      <c r="B46" s="39"/>
      <c r="C46" s="39"/>
      <c r="D46" s="39"/>
      <c r="E46" s="39"/>
      <c r="F46" s="39"/>
      <c r="G46" s="39"/>
      <c r="H46" s="39"/>
      <c r="I46" s="39"/>
      <c r="J46" s="39"/>
      <c r="L46" s="39"/>
      <c r="M46" s="39"/>
      <c r="N46" s="39"/>
      <c r="O46" s="39"/>
      <c r="P46" s="39"/>
      <c r="Q46" s="39"/>
      <c r="R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</row>
  </sheetData>
  <mergeCells count="12">
    <mergeCell ref="B33:I33"/>
    <mergeCell ref="J33:Q33"/>
    <mergeCell ref="R33:Y33"/>
    <mergeCell ref="Z33:AG33"/>
    <mergeCell ref="B1:I1"/>
    <mergeCell ref="J1:Q1"/>
    <mergeCell ref="R1:Y1"/>
    <mergeCell ref="Z1:AG1"/>
    <mergeCell ref="B17:I17"/>
    <mergeCell ref="J17:Q17"/>
    <mergeCell ref="R17:Y17"/>
    <mergeCell ref="Z17:AG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49BE-7DE9-48C8-9080-17F349BB420D}">
  <dimension ref="A1:Y52"/>
  <sheetViews>
    <sheetView topLeftCell="A19" workbookViewId="0">
      <selection activeCell="K2" sqref="K1:K1048576"/>
    </sheetView>
  </sheetViews>
  <sheetFormatPr defaultRowHeight="14.4" x14ac:dyDescent="0.3"/>
  <cols>
    <col min="3" max="3" width="8.88671875" style="47"/>
    <col min="11" max="11" width="8.88671875" style="47"/>
  </cols>
  <sheetData>
    <row r="1" spans="1:25" x14ac:dyDescent="0.3">
      <c r="A1" s="79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1" t="s">
        <v>2</v>
      </c>
      <c r="Q1" s="1" t="s">
        <v>2</v>
      </c>
      <c r="R1" s="2" t="s">
        <v>3</v>
      </c>
      <c r="S1" s="2" t="s">
        <v>3</v>
      </c>
      <c r="T1" s="2" t="s">
        <v>3</v>
      </c>
      <c r="U1" s="2" t="s">
        <v>3</v>
      </c>
      <c r="V1" s="2" t="s">
        <v>3</v>
      </c>
      <c r="W1" s="2" t="s">
        <v>3</v>
      </c>
      <c r="X1" s="2" t="s">
        <v>3</v>
      </c>
      <c r="Y1" s="2" t="s">
        <v>3</v>
      </c>
    </row>
    <row r="2" spans="1:25" x14ac:dyDescent="0.3">
      <c r="A2" s="75" t="s">
        <v>28</v>
      </c>
      <c r="B2" s="75" t="s">
        <v>29</v>
      </c>
      <c r="C2" s="46" t="s">
        <v>30</v>
      </c>
      <c r="D2" s="75" t="s">
        <v>31</v>
      </c>
      <c r="E2" s="75" t="s">
        <v>8</v>
      </c>
      <c r="F2" s="75" t="s">
        <v>32</v>
      </c>
      <c r="G2" s="75" t="s">
        <v>33</v>
      </c>
      <c r="H2" s="75" t="s">
        <v>34</v>
      </c>
      <c r="I2" s="75" t="s">
        <v>35</v>
      </c>
      <c r="J2" s="75" t="s">
        <v>29</v>
      </c>
      <c r="K2" s="46" t="s">
        <v>30</v>
      </c>
      <c r="L2" s="75" t="s">
        <v>31</v>
      </c>
      <c r="M2" s="75" t="s">
        <v>8</v>
      </c>
      <c r="N2" s="75" t="s">
        <v>32</v>
      </c>
      <c r="O2" s="75" t="s">
        <v>33</v>
      </c>
      <c r="P2" s="75" t="s">
        <v>34</v>
      </c>
      <c r="Q2" s="75" t="s">
        <v>35</v>
      </c>
      <c r="R2" s="76" t="s">
        <v>29</v>
      </c>
      <c r="S2" s="76" t="s">
        <v>30</v>
      </c>
      <c r="T2" s="76" t="s">
        <v>31</v>
      </c>
      <c r="U2" s="76" t="s">
        <v>8</v>
      </c>
      <c r="V2" s="76" t="s">
        <v>32</v>
      </c>
      <c r="W2" s="76" t="s">
        <v>33</v>
      </c>
      <c r="X2" s="76" t="s">
        <v>34</v>
      </c>
      <c r="Y2" s="76" t="s">
        <v>35</v>
      </c>
    </row>
    <row r="3" spans="1:25" x14ac:dyDescent="0.3">
      <c r="A3" s="77"/>
      <c r="B3" s="73"/>
      <c r="D3" s="73"/>
      <c r="E3" s="73"/>
      <c r="F3" s="73"/>
      <c r="G3" s="73"/>
      <c r="H3" s="73"/>
      <c r="I3" s="73"/>
      <c r="J3" s="73"/>
      <c r="L3" s="73"/>
      <c r="M3" s="73"/>
      <c r="N3" s="73"/>
      <c r="O3" s="73">
        <v>0</v>
      </c>
      <c r="P3" s="73">
        <v>0</v>
      </c>
      <c r="Q3" s="73"/>
      <c r="R3" s="74"/>
      <c r="S3" s="74"/>
      <c r="T3" s="74"/>
      <c r="U3" s="74"/>
      <c r="V3" s="74"/>
      <c r="W3" s="74">
        <v>0</v>
      </c>
      <c r="X3" s="74">
        <v>0</v>
      </c>
      <c r="Y3" s="74"/>
    </row>
    <row r="4" spans="1:25" x14ac:dyDescent="0.3">
      <c r="A4" s="77" t="s">
        <v>18</v>
      </c>
      <c r="B4" s="73">
        <v>505.4</v>
      </c>
      <c r="C4" s="47">
        <v>497.1166667599997</v>
      </c>
      <c r="D4" s="73">
        <v>523.81963746999963</v>
      </c>
      <c r="E4" s="73">
        <v>-26.702970709999875</v>
      </c>
      <c r="F4" s="73">
        <v>-5.0999999999999996</v>
      </c>
      <c r="G4" s="73">
        <v>496.25208837000014</v>
      </c>
      <c r="H4" s="73">
        <v>-27.567549099999496</v>
      </c>
      <c r="I4" s="73">
        <v>-5.26</v>
      </c>
      <c r="J4" s="73">
        <v>472.9</v>
      </c>
      <c r="K4" s="47">
        <v>457.08750007599997</v>
      </c>
      <c r="L4" s="73">
        <v>495.41841530999892</v>
      </c>
      <c r="M4" s="73">
        <v>-38.330915233999292</v>
      </c>
      <c r="N4" s="73">
        <v>-7.74</v>
      </c>
      <c r="O4" s="73">
        <v>459.99472298000069</v>
      </c>
      <c r="P4" s="73">
        <v>-35.423692329998232</v>
      </c>
      <c r="Q4" s="73">
        <v>-7.15</v>
      </c>
      <c r="R4" s="74">
        <v>978.3</v>
      </c>
      <c r="S4" s="74">
        <v>954.20416683599967</v>
      </c>
      <c r="T4" s="74">
        <v>1019.2380527799985</v>
      </c>
      <c r="U4" s="74">
        <v>-65.033885943999167</v>
      </c>
      <c r="V4" s="74">
        <v>-6.38</v>
      </c>
      <c r="W4" s="74">
        <v>956.24681135000083</v>
      </c>
      <c r="X4" s="74">
        <v>-62.991241429997729</v>
      </c>
      <c r="Y4" s="74">
        <v>-6.18</v>
      </c>
    </row>
    <row r="5" spans="1:25" x14ac:dyDescent="0.3">
      <c r="A5" s="77" t="s">
        <v>13</v>
      </c>
      <c r="B5" s="73">
        <v>1231.3</v>
      </c>
      <c r="C5" s="47">
        <v>1234.4275000000007</v>
      </c>
      <c r="D5" s="73">
        <v>1224.5023995399958</v>
      </c>
      <c r="E5" s="73">
        <v>9.9251004599968837</v>
      </c>
      <c r="F5" s="73">
        <v>0.81</v>
      </c>
      <c r="G5" s="73">
        <v>1231.6325106499958</v>
      </c>
      <c r="H5" s="73">
        <v>7.1301111099999162</v>
      </c>
      <c r="I5" s="73">
        <v>0.57999999999999996</v>
      </c>
      <c r="J5" s="73">
        <v>1077</v>
      </c>
      <c r="K5" s="47">
        <v>1115.6141667660006</v>
      </c>
      <c r="L5" s="73">
        <v>1114.2053208799964</v>
      </c>
      <c r="M5" s="73">
        <v>1.4088458859978346</v>
      </c>
      <c r="N5" s="73">
        <v>0.13</v>
      </c>
      <c r="O5" s="73">
        <v>1121.570439499995</v>
      </c>
      <c r="P5" s="73">
        <v>7.3651186199986114</v>
      </c>
      <c r="Q5" s="73">
        <v>0.66</v>
      </c>
      <c r="R5" s="74">
        <v>2308.3000000000002</v>
      </c>
      <c r="S5" s="74">
        <v>2350.0416667660011</v>
      </c>
      <c r="T5" s="74">
        <v>2338.7077204199923</v>
      </c>
      <c r="U5" s="74">
        <v>11.333946345994718</v>
      </c>
      <c r="V5" s="74">
        <v>0.48</v>
      </c>
      <c r="W5" s="74">
        <v>2353.202950149991</v>
      </c>
      <c r="X5" s="74">
        <v>14.495229729998528</v>
      </c>
      <c r="Y5" s="74">
        <v>0.62</v>
      </c>
    </row>
    <row r="6" spans="1:25" x14ac:dyDescent="0.3">
      <c r="A6" s="77" t="s">
        <v>14</v>
      </c>
      <c r="B6" s="73">
        <v>3138.6</v>
      </c>
      <c r="C6" s="47">
        <v>2954.6537508039942</v>
      </c>
      <c r="D6" s="73">
        <v>3082.3538320899997</v>
      </c>
      <c r="E6" s="73">
        <v>-127.70008128601739</v>
      </c>
      <c r="F6" s="73">
        <v>-4.1399999999999997</v>
      </c>
      <c r="G6" s="73">
        <v>2944.9316430799913</v>
      </c>
      <c r="H6" s="73">
        <v>-137.42218901000888</v>
      </c>
      <c r="I6" s="73">
        <v>-4.46</v>
      </c>
      <c r="J6" s="73">
        <v>3091.6</v>
      </c>
      <c r="K6" s="47">
        <v>2920.7358337829974</v>
      </c>
      <c r="L6" s="73">
        <v>3195.1231770499753</v>
      </c>
      <c r="M6" s="73">
        <v>-274.38734326699387</v>
      </c>
      <c r="N6" s="73">
        <v>-8.59</v>
      </c>
      <c r="O6" s="73">
        <v>2937.124577000006</v>
      </c>
      <c r="P6" s="73">
        <v>-257.99860004996935</v>
      </c>
      <c r="Q6" s="73">
        <v>-8.07</v>
      </c>
      <c r="R6" s="74">
        <v>6230.3</v>
      </c>
      <c r="S6" s="74">
        <v>5875.389584586992</v>
      </c>
      <c r="T6" s="74">
        <v>6277.4770091399751</v>
      </c>
      <c r="U6" s="74">
        <v>-402.08742455301126</v>
      </c>
      <c r="V6" s="74">
        <v>-6.41</v>
      </c>
      <c r="W6" s="74">
        <v>5882.0562200799977</v>
      </c>
      <c r="X6" s="74">
        <v>-395.42078905997823</v>
      </c>
      <c r="Y6" s="74">
        <v>-6.3</v>
      </c>
    </row>
    <row r="7" spans="1:25" x14ac:dyDescent="0.3">
      <c r="A7" s="77" t="s">
        <v>15</v>
      </c>
      <c r="B7" s="73">
        <v>1295.3</v>
      </c>
      <c r="C7" s="47">
        <v>1388.5308336019996</v>
      </c>
      <c r="D7" s="73">
        <v>1362.469711359998</v>
      </c>
      <c r="E7" s="73">
        <v>26.061122242002284</v>
      </c>
      <c r="F7" s="73">
        <v>1.91</v>
      </c>
      <c r="G7" s="73">
        <v>1383.0547703900065</v>
      </c>
      <c r="H7" s="73">
        <v>20.585059030008551</v>
      </c>
      <c r="I7" s="73">
        <v>1.51</v>
      </c>
      <c r="J7" s="73">
        <v>1262.4000000000001</v>
      </c>
      <c r="K7" s="47">
        <v>1371.4841666769998</v>
      </c>
      <c r="L7" s="73">
        <v>1285.9352586700006</v>
      </c>
      <c r="M7" s="73">
        <v>85.548908006997522</v>
      </c>
      <c r="N7" s="73">
        <v>6.65</v>
      </c>
      <c r="O7" s="73">
        <v>1378.2870834400032</v>
      </c>
      <c r="P7" s="73">
        <v>92.351824770002622</v>
      </c>
      <c r="Q7" s="73">
        <v>7.18</v>
      </c>
      <c r="R7" s="74">
        <v>2557.6</v>
      </c>
      <c r="S7" s="74">
        <v>2760.0150002789997</v>
      </c>
      <c r="T7" s="74">
        <v>2648.4049700299984</v>
      </c>
      <c r="U7" s="74">
        <v>111.61003024899981</v>
      </c>
      <c r="V7" s="74">
        <v>4.21</v>
      </c>
      <c r="W7" s="74">
        <v>2761.3418538300098</v>
      </c>
      <c r="X7" s="74">
        <v>112.93688380001117</v>
      </c>
      <c r="Y7" s="74">
        <v>4.26</v>
      </c>
    </row>
    <row r="8" spans="1:25" x14ac:dyDescent="0.3">
      <c r="A8" s="77" t="s">
        <v>16</v>
      </c>
      <c r="B8" s="73">
        <v>2961.4</v>
      </c>
      <c r="C8" s="47">
        <v>2880.4670841990014</v>
      </c>
      <c r="D8" s="73">
        <v>3004.7259379500038</v>
      </c>
      <c r="E8" s="73">
        <v>-124.25885375100142</v>
      </c>
      <c r="F8" s="73">
        <v>-4.1399999999999997</v>
      </c>
      <c r="G8" s="73">
        <v>2876.7028176899898</v>
      </c>
      <c r="H8" s="73">
        <v>-128.02312026001437</v>
      </c>
      <c r="I8" s="73">
        <v>-4.26</v>
      </c>
      <c r="J8" s="73">
        <v>2883.5</v>
      </c>
      <c r="K8" s="47">
        <v>2910.5465426729984</v>
      </c>
      <c r="L8" s="73">
        <v>2929.7051520299956</v>
      </c>
      <c r="M8" s="73">
        <v>-19.158609356997658</v>
      </c>
      <c r="N8" s="73">
        <v>-0.65</v>
      </c>
      <c r="O8" s="73">
        <v>2920.8075218000017</v>
      </c>
      <c r="P8" s="73">
        <v>-8.8976302299915915</v>
      </c>
      <c r="Q8" s="73">
        <v>-0.3</v>
      </c>
      <c r="R8" s="74">
        <v>5844.8</v>
      </c>
      <c r="S8" s="74">
        <v>5791.0136268719998</v>
      </c>
      <c r="T8" s="74">
        <v>5934.4310899799993</v>
      </c>
      <c r="U8" s="74">
        <v>-143.41746310799908</v>
      </c>
      <c r="V8" s="74">
        <v>-2.42</v>
      </c>
      <c r="W8" s="74">
        <v>5797.5103394899916</v>
      </c>
      <c r="X8" s="74">
        <v>-136.92075049000596</v>
      </c>
      <c r="Y8" s="74">
        <v>-2.31</v>
      </c>
    </row>
    <row r="9" spans="1:25" x14ac:dyDescent="0.3">
      <c r="A9" s="77" t="s">
        <v>17</v>
      </c>
      <c r="B9" s="73">
        <v>2349</v>
      </c>
      <c r="C9" s="47">
        <v>2331.3041672619979</v>
      </c>
      <c r="D9" s="73">
        <v>2367.9131578100069</v>
      </c>
      <c r="E9" s="73">
        <v>-36.608990548004613</v>
      </c>
      <c r="F9" s="73">
        <v>-1.55</v>
      </c>
      <c r="G9" s="73">
        <v>2327.5024718899963</v>
      </c>
      <c r="H9" s="73">
        <v>-40.410685920010565</v>
      </c>
      <c r="I9" s="73">
        <v>-1.71</v>
      </c>
      <c r="J9" s="73">
        <v>2188.8000000000002</v>
      </c>
      <c r="K9" s="47">
        <v>2134.3547095770018</v>
      </c>
      <c r="L9" s="73">
        <v>2211.9132982900051</v>
      </c>
      <c r="M9" s="73">
        <v>-77.558588713007794</v>
      </c>
      <c r="N9" s="73">
        <v>-3.51</v>
      </c>
      <c r="O9" s="73">
        <v>2153.6990773200064</v>
      </c>
      <c r="P9" s="73">
        <v>-58.214220969998678</v>
      </c>
      <c r="Q9" s="73">
        <v>-2.63</v>
      </c>
      <c r="R9" s="74">
        <v>4537.8</v>
      </c>
      <c r="S9" s="74">
        <v>4465.6588768389993</v>
      </c>
      <c r="T9" s="74">
        <v>4579.8264561000124</v>
      </c>
      <c r="U9" s="74">
        <v>-114.16757926101241</v>
      </c>
      <c r="V9" s="74">
        <v>-2.4900000000000002</v>
      </c>
      <c r="W9" s="74">
        <v>4481.2015492100027</v>
      </c>
      <c r="X9" s="74">
        <v>-98.624906890009242</v>
      </c>
      <c r="Y9" s="74">
        <v>-2.15</v>
      </c>
    </row>
    <row r="10" spans="1:25" x14ac:dyDescent="0.3">
      <c r="A10" s="77" t="s">
        <v>19</v>
      </c>
      <c r="B10" s="73">
        <v>513.1</v>
      </c>
      <c r="C10" s="47">
        <v>468.25</v>
      </c>
      <c r="D10" s="73">
        <v>506.32685206000002</v>
      </c>
      <c r="E10" s="73">
        <v>-38.076852060000022</v>
      </c>
      <c r="F10" s="73">
        <v>-7.52</v>
      </c>
      <c r="G10" s="73">
        <v>471.65809075000004</v>
      </c>
      <c r="H10" s="73">
        <v>-34.668761309999979</v>
      </c>
      <c r="I10" s="73">
        <v>-6.85</v>
      </c>
      <c r="J10" s="73">
        <v>465.2</v>
      </c>
      <c r="K10" s="47">
        <v>436.65625</v>
      </c>
      <c r="L10" s="73">
        <v>475.22336422000001</v>
      </c>
      <c r="M10" s="73">
        <v>-38.567114219999951</v>
      </c>
      <c r="N10" s="73">
        <v>-8.1199999999999992</v>
      </c>
      <c r="O10" s="73">
        <v>444.57002264000005</v>
      </c>
      <c r="P10" s="73">
        <v>-30.653341579999903</v>
      </c>
      <c r="Q10" s="73">
        <v>-6.45</v>
      </c>
      <c r="R10" s="74">
        <v>978.3</v>
      </c>
      <c r="S10" s="74">
        <v>904.90625</v>
      </c>
      <c r="T10" s="74">
        <v>981.55021628000009</v>
      </c>
      <c r="U10" s="74">
        <v>-76.643966279999972</v>
      </c>
      <c r="V10" s="74">
        <v>-7.81</v>
      </c>
      <c r="W10" s="74">
        <v>916.22811339000009</v>
      </c>
      <c r="X10" s="74">
        <v>-65.322102889999883</v>
      </c>
      <c r="Y10" s="74">
        <v>-6.65</v>
      </c>
    </row>
    <row r="11" spans="1:25" x14ac:dyDescent="0.3">
      <c r="A11" s="77" t="s">
        <v>20</v>
      </c>
      <c r="B11" s="73">
        <v>564.70000000000005</v>
      </c>
      <c r="C11" s="47">
        <v>599.25</v>
      </c>
      <c r="D11" s="73">
        <v>566.71272025000053</v>
      </c>
      <c r="E11" s="73">
        <v>32.537279749999811</v>
      </c>
      <c r="F11" s="73">
        <v>5.74</v>
      </c>
      <c r="G11" s="73">
        <v>598.63811041000019</v>
      </c>
      <c r="H11" s="73">
        <v>31.925390159999665</v>
      </c>
      <c r="I11" s="73">
        <v>5.63</v>
      </c>
      <c r="J11" s="73">
        <v>561.5</v>
      </c>
      <c r="K11" s="47">
        <v>600.125</v>
      </c>
      <c r="L11" s="73">
        <v>585.39180154999997</v>
      </c>
      <c r="M11" s="73">
        <v>14.733198450000202</v>
      </c>
      <c r="N11" s="73">
        <v>2.52</v>
      </c>
      <c r="O11" s="73">
        <v>598.39489919999994</v>
      </c>
      <c r="P11" s="73">
        <v>13.003097649999972</v>
      </c>
      <c r="Q11" s="73">
        <v>2.2200000000000002</v>
      </c>
      <c r="R11" s="74">
        <v>1126.0999999999999</v>
      </c>
      <c r="S11" s="74">
        <v>1199.375</v>
      </c>
      <c r="T11" s="74">
        <v>1152.1045218000004</v>
      </c>
      <c r="U11" s="74">
        <v>47.270478200000014</v>
      </c>
      <c r="V11" s="74">
        <v>4.0999999999999996</v>
      </c>
      <c r="W11" s="74">
        <v>1197.0330096100001</v>
      </c>
      <c r="X11" s="74">
        <v>44.928487809999638</v>
      </c>
      <c r="Y11" s="74">
        <v>3.9</v>
      </c>
    </row>
    <row r="12" spans="1:25" x14ac:dyDescent="0.3">
      <c r="A12" s="77" t="s">
        <v>37</v>
      </c>
      <c r="B12" s="73">
        <v>28.6</v>
      </c>
      <c r="C12" s="47">
        <v>22.250000046000011</v>
      </c>
      <c r="D12" s="73">
        <v>26.287838000000004</v>
      </c>
      <c r="E12" s="73">
        <v>-4.0378379539999827</v>
      </c>
      <c r="F12" s="73">
        <v>-15.36</v>
      </c>
      <c r="G12" s="73">
        <v>22.165234999999996</v>
      </c>
      <c r="H12" s="73">
        <v>-4.1226030000000087</v>
      </c>
      <c r="I12" s="73">
        <v>-15.68</v>
      </c>
      <c r="J12" s="73">
        <v>47.3</v>
      </c>
      <c r="K12" s="47">
        <v>46.500000217999997</v>
      </c>
      <c r="L12" s="73">
        <v>47.971280000000007</v>
      </c>
      <c r="M12" s="73">
        <v>-1.4712797819999892</v>
      </c>
      <c r="N12" s="73">
        <v>-3.07</v>
      </c>
      <c r="O12" s="73">
        <v>46.649685999999988</v>
      </c>
      <c r="P12" s="73">
        <v>-1.3215940000000188</v>
      </c>
      <c r="Q12" s="73">
        <v>-2.75</v>
      </c>
      <c r="R12" s="74">
        <v>75.900000000000006</v>
      </c>
      <c r="S12" s="74">
        <v>68.750000264000008</v>
      </c>
      <c r="T12" s="74">
        <v>74.259118000000015</v>
      </c>
      <c r="U12" s="74">
        <v>-5.5091177359999719</v>
      </c>
      <c r="V12" s="74">
        <v>-7.42</v>
      </c>
      <c r="W12" s="74">
        <v>68.814920999999984</v>
      </c>
      <c r="X12" s="74">
        <v>-5.4441970000000275</v>
      </c>
      <c r="Y12" s="74">
        <v>-7.33</v>
      </c>
    </row>
    <row r="13" spans="1:25" x14ac:dyDescent="0.3">
      <c r="A13" s="78" t="s">
        <v>3</v>
      </c>
      <c r="B13" s="74">
        <v>12587.4</v>
      </c>
      <c r="C13" s="48">
        <v>12376.250002672994</v>
      </c>
      <c r="D13" s="74">
        <v>12665.112086530004</v>
      </c>
      <c r="E13" s="74">
        <v>-288.86208385702434</v>
      </c>
      <c r="F13" s="74">
        <v>-2.2799999999999998</v>
      </c>
      <c r="G13" s="74">
        <v>12352.537738229979</v>
      </c>
      <c r="H13" s="74">
        <v>-312.57434830002518</v>
      </c>
      <c r="I13" s="74">
        <v>-2.4700000000000002</v>
      </c>
      <c r="J13" s="74">
        <v>12050.1</v>
      </c>
      <c r="K13" s="48">
        <v>11993.104169769998</v>
      </c>
      <c r="L13" s="74">
        <v>12340.887067999973</v>
      </c>
      <c r="M13" s="74">
        <v>-347.78289823000301</v>
      </c>
      <c r="N13" s="74">
        <v>-2.82</v>
      </c>
      <c r="O13" s="74">
        <v>12061.098029880015</v>
      </c>
      <c r="P13" s="74">
        <v>-279.78903811995656</v>
      </c>
      <c r="Q13" s="74">
        <v>-2.27</v>
      </c>
      <c r="R13" s="74">
        <v>24637.5</v>
      </c>
      <c r="S13" s="74">
        <v>24369.354172442992</v>
      </c>
      <c r="T13" s="74">
        <v>25005.999154529978</v>
      </c>
      <c r="U13" s="74">
        <v>-636.6449820870273</v>
      </c>
      <c r="V13" s="74">
        <v>-2.5499999999999998</v>
      </c>
      <c r="W13" s="74">
        <v>24413.635768109994</v>
      </c>
      <c r="X13" s="74">
        <v>-592.36338641998168</v>
      </c>
      <c r="Y13" s="74">
        <v>-2.37</v>
      </c>
    </row>
    <row r="15" spans="1:25" x14ac:dyDescent="0.3">
      <c r="A15" s="73" t="s">
        <v>42</v>
      </c>
      <c r="B15" s="73"/>
      <c r="D15" s="73"/>
      <c r="E15" s="73"/>
      <c r="F15" s="73"/>
      <c r="G15" s="73"/>
      <c r="H15" s="73"/>
      <c r="I15" s="73"/>
      <c r="J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</row>
    <row r="18" spans="1:25" x14ac:dyDescent="0.3">
      <c r="A18" s="86" t="s">
        <v>0</v>
      </c>
      <c r="B18" s="1" t="s">
        <v>1</v>
      </c>
      <c r="C18" s="1" t="s">
        <v>1</v>
      </c>
      <c r="D18" s="1" t="s">
        <v>1</v>
      </c>
      <c r="E18" s="1" t="s">
        <v>1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2</v>
      </c>
      <c r="K18" s="1" t="s">
        <v>2</v>
      </c>
      <c r="L18" s="1" t="s">
        <v>2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2" t="s">
        <v>3</v>
      </c>
      <c r="S18" s="2" t="s">
        <v>3</v>
      </c>
      <c r="T18" s="2" t="s">
        <v>3</v>
      </c>
      <c r="U18" s="2" t="s">
        <v>3</v>
      </c>
      <c r="V18" s="2" t="s">
        <v>3</v>
      </c>
      <c r="W18" s="2" t="s">
        <v>3</v>
      </c>
      <c r="X18" s="2" t="s">
        <v>3</v>
      </c>
      <c r="Y18" s="2" t="s">
        <v>3</v>
      </c>
    </row>
    <row r="19" spans="1:25" x14ac:dyDescent="0.3">
      <c r="A19" s="82" t="s">
        <v>28</v>
      </c>
      <c r="B19" s="82" t="s">
        <v>29</v>
      </c>
      <c r="C19" s="46" t="s">
        <v>30</v>
      </c>
      <c r="D19" s="82" t="s">
        <v>31</v>
      </c>
      <c r="E19" s="82" t="s">
        <v>8</v>
      </c>
      <c r="F19" s="82" t="s">
        <v>32</v>
      </c>
      <c r="G19" s="82" t="s">
        <v>33</v>
      </c>
      <c r="H19" s="82" t="s">
        <v>34</v>
      </c>
      <c r="I19" s="82" t="s">
        <v>35</v>
      </c>
      <c r="J19" s="82" t="s">
        <v>29</v>
      </c>
      <c r="K19" s="46" t="s">
        <v>30</v>
      </c>
      <c r="L19" s="82" t="s">
        <v>31</v>
      </c>
      <c r="M19" s="82" t="s">
        <v>8</v>
      </c>
      <c r="N19" s="82" t="s">
        <v>32</v>
      </c>
      <c r="O19" s="82" t="s">
        <v>33</v>
      </c>
      <c r="P19" s="82" t="s">
        <v>34</v>
      </c>
      <c r="Q19" s="82" t="s">
        <v>35</v>
      </c>
      <c r="R19" s="83" t="s">
        <v>29</v>
      </c>
      <c r="S19" s="83" t="s">
        <v>30</v>
      </c>
      <c r="T19" s="83" t="s">
        <v>31</v>
      </c>
      <c r="U19" s="83" t="s">
        <v>8</v>
      </c>
      <c r="V19" s="83" t="s">
        <v>32</v>
      </c>
      <c r="W19" s="83" t="s">
        <v>33</v>
      </c>
      <c r="X19" s="83" t="s">
        <v>34</v>
      </c>
      <c r="Y19" s="83" t="s">
        <v>35</v>
      </c>
    </row>
    <row r="20" spans="1:25" x14ac:dyDescent="0.3">
      <c r="A20" s="84"/>
      <c r="B20" s="80"/>
      <c r="D20" s="80"/>
      <c r="E20" s="80"/>
      <c r="F20" s="80"/>
      <c r="G20" s="80"/>
      <c r="H20" s="80"/>
      <c r="I20" s="80"/>
      <c r="J20" s="80"/>
      <c r="L20" s="80"/>
      <c r="M20" s="80"/>
      <c r="N20" s="80"/>
      <c r="O20" s="80"/>
      <c r="P20" s="80"/>
      <c r="Q20" s="80"/>
      <c r="R20" s="81"/>
      <c r="S20" s="81"/>
      <c r="T20" s="81"/>
      <c r="U20" s="81"/>
      <c r="V20" s="81"/>
      <c r="W20" s="81">
        <v>0</v>
      </c>
      <c r="X20" s="81">
        <v>0</v>
      </c>
      <c r="Y20" s="81"/>
    </row>
    <row r="21" spans="1:25" x14ac:dyDescent="0.3">
      <c r="A21" s="84" t="s">
        <v>18</v>
      </c>
      <c r="B21" s="80">
        <v>2.4</v>
      </c>
      <c r="C21" s="47">
        <v>3.7291666669999999</v>
      </c>
      <c r="D21" s="80">
        <v>1.3271432000000001</v>
      </c>
      <c r="E21" s="80">
        <v>2.4020234669999998</v>
      </c>
      <c r="F21" s="80">
        <v>180.99</v>
      </c>
      <c r="G21" s="80">
        <v>3.6724658100000003</v>
      </c>
      <c r="H21" s="80">
        <v>2.3453226099999998</v>
      </c>
      <c r="I21" s="80">
        <v>176.72</v>
      </c>
      <c r="J21" s="80">
        <v>2.2999999999999998</v>
      </c>
      <c r="K21" s="47">
        <v>3.3125000000000004</v>
      </c>
      <c r="L21" s="80">
        <v>0.74993899999999991</v>
      </c>
      <c r="M21" s="80">
        <v>2.5625609999999996</v>
      </c>
      <c r="N21" s="80">
        <v>341.7</v>
      </c>
      <c r="O21" s="80">
        <v>3.2228690000000006</v>
      </c>
      <c r="P21" s="80">
        <v>2.4729300000000003</v>
      </c>
      <c r="Q21" s="80">
        <v>329.75</v>
      </c>
      <c r="R21" s="81">
        <v>4.5999999999999996</v>
      </c>
      <c r="S21" s="81">
        <v>7.0416666670000003</v>
      </c>
      <c r="T21" s="81">
        <v>2.0770822</v>
      </c>
      <c r="U21" s="81">
        <v>4.9645844669999999</v>
      </c>
      <c r="V21" s="81">
        <v>239.02</v>
      </c>
      <c r="W21" s="81">
        <v>6.8953348100000014</v>
      </c>
      <c r="X21" s="81">
        <v>4.81825261</v>
      </c>
      <c r="Y21" s="81">
        <v>231.97</v>
      </c>
    </row>
    <row r="22" spans="1:25" x14ac:dyDescent="0.3">
      <c r="A22" s="84" t="s">
        <v>13</v>
      </c>
      <c r="B22" s="80">
        <v>215.3</v>
      </c>
      <c r="C22" s="47">
        <v>150.38</v>
      </c>
      <c r="D22" s="80">
        <v>185.98518252999997</v>
      </c>
      <c r="E22" s="80">
        <v>-35.605182529999652</v>
      </c>
      <c r="F22" s="80">
        <v>-19.14</v>
      </c>
      <c r="G22" s="80">
        <v>147.53288406000004</v>
      </c>
      <c r="H22" s="80">
        <v>-38.452298469999903</v>
      </c>
      <c r="I22" s="80">
        <v>-20.67</v>
      </c>
      <c r="J22" s="80">
        <v>205.4</v>
      </c>
      <c r="K22" s="47">
        <v>143.44</v>
      </c>
      <c r="L22" s="80">
        <v>194.13645798999971</v>
      </c>
      <c r="M22" s="80">
        <v>-50.696457989999246</v>
      </c>
      <c r="N22" s="80">
        <v>-26.11</v>
      </c>
      <c r="O22" s="80">
        <v>145.03854478999997</v>
      </c>
      <c r="P22" s="80">
        <v>-49.097913199999809</v>
      </c>
      <c r="Q22" s="80">
        <v>-25.29</v>
      </c>
      <c r="R22" s="81">
        <v>420.7</v>
      </c>
      <c r="S22" s="81">
        <v>293.82</v>
      </c>
      <c r="T22" s="81">
        <v>380.12164051999969</v>
      </c>
      <c r="U22" s="81">
        <v>-86.301640519998898</v>
      </c>
      <c r="V22" s="81">
        <v>-22.7</v>
      </c>
      <c r="W22" s="81">
        <v>292.57142885000002</v>
      </c>
      <c r="X22" s="81">
        <v>-87.550211669999712</v>
      </c>
      <c r="Y22" s="81">
        <v>-23.03</v>
      </c>
    </row>
    <row r="23" spans="1:25" x14ac:dyDescent="0.3">
      <c r="A23" s="84" t="s">
        <v>14</v>
      </c>
      <c r="B23" s="80">
        <v>187.3</v>
      </c>
      <c r="C23" s="47">
        <v>130.683750003</v>
      </c>
      <c r="D23" s="80">
        <v>169.51384450000009</v>
      </c>
      <c r="E23" s="80">
        <v>-38.83009449700009</v>
      </c>
      <c r="F23" s="80">
        <v>-22.91</v>
      </c>
      <c r="G23" s="80">
        <v>129.46474541999993</v>
      </c>
      <c r="H23" s="80">
        <v>-40.049099080000161</v>
      </c>
      <c r="I23" s="80">
        <v>-23.63</v>
      </c>
      <c r="J23" s="80">
        <v>173.8</v>
      </c>
      <c r="K23" s="47">
        <v>103.019583334</v>
      </c>
      <c r="L23" s="80">
        <v>167.69182324000025</v>
      </c>
      <c r="M23" s="80">
        <v>-64.672239906000243</v>
      </c>
      <c r="N23" s="80">
        <v>-38.57</v>
      </c>
      <c r="O23" s="80">
        <v>107.07200628999996</v>
      </c>
      <c r="P23" s="80">
        <v>-60.619816950000256</v>
      </c>
      <c r="Q23" s="80">
        <v>-36.15</v>
      </c>
      <c r="R23" s="81">
        <v>361.1</v>
      </c>
      <c r="S23" s="81">
        <v>233.703333337</v>
      </c>
      <c r="T23" s="81">
        <v>337.20566774000031</v>
      </c>
      <c r="U23" s="81">
        <v>-103.50233440300033</v>
      </c>
      <c r="V23" s="81">
        <v>-30.69</v>
      </c>
      <c r="W23" s="81">
        <v>236.53675170999989</v>
      </c>
      <c r="X23" s="81">
        <v>-100.66891603000042</v>
      </c>
      <c r="Y23" s="81">
        <v>-29.85</v>
      </c>
    </row>
    <row r="24" spans="1:25" x14ac:dyDescent="0.3">
      <c r="A24" s="84" t="s">
        <v>15</v>
      </c>
      <c r="B24" s="80">
        <v>85.4</v>
      </c>
      <c r="C24" s="47">
        <v>71.164583334</v>
      </c>
      <c r="D24" s="80">
        <v>112.77587513999993</v>
      </c>
      <c r="E24" s="80">
        <v>-41.611291805999997</v>
      </c>
      <c r="F24" s="80">
        <v>-36.9</v>
      </c>
      <c r="G24" s="80">
        <v>71.73894992000001</v>
      </c>
      <c r="H24" s="80">
        <v>-41.036925219999944</v>
      </c>
      <c r="I24" s="80">
        <v>-36.39</v>
      </c>
      <c r="J24" s="80">
        <v>76.400000000000006</v>
      </c>
      <c r="K24" s="47">
        <v>62.78125</v>
      </c>
      <c r="L24" s="80">
        <v>129.2592043999999</v>
      </c>
      <c r="M24" s="80">
        <v>-66.47795440000003</v>
      </c>
      <c r="N24" s="80">
        <v>-51.43</v>
      </c>
      <c r="O24" s="80">
        <v>59.999445179999995</v>
      </c>
      <c r="P24" s="80">
        <v>-69.259759219999921</v>
      </c>
      <c r="Q24" s="80">
        <v>-53.58</v>
      </c>
      <c r="R24" s="81">
        <v>161.80000000000001</v>
      </c>
      <c r="S24" s="81">
        <v>133.94583333399999</v>
      </c>
      <c r="T24" s="81">
        <v>242.03507953999983</v>
      </c>
      <c r="U24" s="81">
        <v>-108.08924620600003</v>
      </c>
      <c r="V24" s="81">
        <v>-44.66</v>
      </c>
      <c r="W24" s="81">
        <v>131.73839509999999</v>
      </c>
      <c r="X24" s="81">
        <v>-110.29668443999986</v>
      </c>
      <c r="Y24" s="81">
        <v>-45.57</v>
      </c>
    </row>
    <row r="25" spans="1:25" x14ac:dyDescent="0.3">
      <c r="A25" s="84" t="s">
        <v>16</v>
      </c>
      <c r="B25" s="80">
        <v>904</v>
      </c>
      <c r="C25" s="47">
        <v>805.65116661000013</v>
      </c>
      <c r="D25" s="80">
        <v>830.49949298999923</v>
      </c>
      <c r="E25" s="80">
        <v>-24.848326379999264</v>
      </c>
      <c r="F25" s="80">
        <v>-2.99</v>
      </c>
      <c r="G25" s="80">
        <v>803.41360286000031</v>
      </c>
      <c r="H25" s="80">
        <v>-27.085890129998916</v>
      </c>
      <c r="I25" s="80">
        <v>-3.26</v>
      </c>
      <c r="J25" s="80">
        <v>846.8</v>
      </c>
      <c r="K25" s="47">
        <v>783.82545862999984</v>
      </c>
      <c r="L25" s="80">
        <v>822.58370620999949</v>
      </c>
      <c r="M25" s="80">
        <v>-38.758247580000614</v>
      </c>
      <c r="N25" s="80">
        <v>-4.71</v>
      </c>
      <c r="O25" s="80">
        <v>786.57030227000109</v>
      </c>
      <c r="P25" s="80">
        <v>-36.013403939999421</v>
      </c>
      <c r="Q25" s="80">
        <v>-4.38</v>
      </c>
      <c r="R25" s="81">
        <v>1750.8</v>
      </c>
      <c r="S25" s="81">
        <v>1589.47662524</v>
      </c>
      <c r="T25" s="81">
        <v>1653.0831991999987</v>
      </c>
      <c r="U25" s="81">
        <v>-63.606573959999878</v>
      </c>
      <c r="V25" s="81">
        <v>-3.85</v>
      </c>
      <c r="W25" s="81">
        <v>1589.9839051300014</v>
      </c>
      <c r="X25" s="81">
        <v>-63.099294069998336</v>
      </c>
      <c r="Y25" s="81">
        <v>-3.82</v>
      </c>
    </row>
    <row r="26" spans="1:25" x14ac:dyDescent="0.3">
      <c r="A26" s="84" t="s">
        <v>17</v>
      </c>
      <c r="B26" s="80">
        <v>72.400000000000006</v>
      </c>
      <c r="C26" s="47">
        <v>59.830083334000008</v>
      </c>
      <c r="D26" s="80">
        <v>66.992128929999993</v>
      </c>
      <c r="E26" s="80">
        <v>-7.1620455960000093</v>
      </c>
      <c r="F26" s="80">
        <v>-10.69</v>
      </c>
      <c r="G26" s="80">
        <v>59.335085909999997</v>
      </c>
      <c r="H26" s="80">
        <v>-7.657043019999989</v>
      </c>
      <c r="I26" s="80">
        <v>-11.43</v>
      </c>
      <c r="J26" s="80">
        <v>54.2</v>
      </c>
      <c r="K26" s="47">
        <v>41.966208336999991</v>
      </c>
      <c r="L26" s="80">
        <v>59.657879589999993</v>
      </c>
      <c r="M26" s="80">
        <v>-17.69167125300001</v>
      </c>
      <c r="N26" s="80">
        <v>-29.66</v>
      </c>
      <c r="O26" s="80">
        <v>43.721633979999993</v>
      </c>
      <c r="P26" s="80">
        <v>-15.93624560999999</v>
      </c>
      <c r="Q26" s="80">
        <v>-26.71</v>
      </c>
      <c r="R26" s="81">
        <v>126.6</v>
      </c>
      <c r="S26" s="81">
        <v>101.79629167100001</v>
      </c>
      <c r="T26" s="81">
        <v>126.65000851999999</v>
      </c>
      <c r="U26" s="81">
        <v>-24.853716849000019</v>
      </c>
      <c r="V26" s="81">
        <v>-19.62</v>
      </c>
      <c r="W26" s="81">
        <v>103.05671988999998</v>
      </c>
      <c r="X26" s="81">
        <v>-23.593288629999979</v>
      </c>
      <c r="Y26" s="81">
        <v>-18.63</v>
      </c>
    </row>
    <row r="27" spans="1:25" x14ac:dyDescent="0.3">
      <c r="A27" s="84" t="s">
        <v>19</v>
      </c>
      <c r="B27" s="80">
        <v>166.6</v>
      </c>
      <c r="C27" s="47">
        <v>141.125</v>
      </c>
      <c r="D27" s="80">
        <v>156.07330303000003</v>
      </c>
      <c r="E27" s="80">
        <v>-14.948303029999984</v>
      </c>
      <c r="F27" s="80">
        <v>-9.58</v>
      </c>
      <c r="G27" s="80">
        <v>139.96983344999998</v>
      </c>
      <c r="H27" s="80">
        <v>-16.103469580000009</v>
      </c>
      <c r="I27" s="80">
        <v>-10.32</v>
      </c>
      <c r="J27" s="80">
        <v>151.80000000000001</v>
      </c>
      <c r="K27" s="47">
        <v>123.3125</v>
      </c>
      <c r="L27" s="80">
        <v>152.75559146000003</v>
      </c>
      <c r="M27" s="80">
        <v>-29.443091459999984</v>
      </c>
      <c r="N27" s="80">
        <v>-19.27</v>
      </c>
      <c r="O27" s="80">
        <v>127.7085331799999</v>
      </c>
      <c r="P27" s="80">
        <v>-25.04705828000003</v>
      </c>
      <c r="Q27" s="80">
        <v>-16.399999999999999</v>
      </c>
      <c r="R27" s="81">
        <v>318.39999999999998</v>
      </c>
      <c r="S27" s="81">
        <v>264.4375</v>
      </c>
      <c r="T27" s="81">
        <v>308.82889449000004</v>
      </c>
      <c r="U27" s="81">
        <v>-44.391394489999968</v>
      </c>
      <c r="V27" s="81">
        <v>-14.37</v>
      </c>
      <c r="W27" s="81">
        <v>267.67836662999991</v>
      </c>
      <c r="X27" s="81">
        <v>-41.150527860000039</v>
      </c>
      <c r="Y27" s="81">
        <v>-13.32</v>
      </c>
    </row>
    <row r="28" spans="1:25" x14ac:dyDescent="0.3">
      <c r="A28" s="84" t="s">
        <v>20</v>
      </c>
      <c r="B28" s="80">
        <v>57.9</v>
      </c>
      <c r="C28" s="47">
        <v>41.75</v>
      </c>
      <c r="D28" s="80">
        <v>55.659607479999998</v>
      </c>
      <c r="E28" s="80">
        <v>-13.909607479999995</v>
      </c>
      <c r="F28" s="80">
        <v>-24.99</v>
      </c>
      <c r="G28" s="80">
        <v>41.643823410000003</v>
      </c>
      <c r="H28" s="80">
        <v>-14.015784069999999</v>
      </c>
      <c r="I28" s="80">
        <v>-25.18</v>
      </c>
      <c r="J28" s="80">
        <v>49</v>
      </c>
      <c r="K28" s="47">
        <v>36.6875</v>
      </c>
      <c r="L28" s="80">
        <v>54.312083379999997</v>
      </c>
      <c r="M28" s="80">
        <v>-17.624583379999986</v>
      </c>
      <c r="N28" s="80">
        <v>-32.450000000000003</v>
      </c>
      <c r="O28" s="80">
        <v>37.693658130000003</v>
      </c>
      <c r="P28" s="80">
        <v>-16.618425249999994</v>
      </c>
      <c r="Q28" s="80">
        <v>-30.6</v>
      </c>
      <c r="R28" s="81">
        <v>106.9</v>
      </c>
      <c r="S28" s="81">
        <v>78.4375</v>
      </c>
      <c r="T28" s="81">
        <v>109.97169086</v>
      </c>
      <c r="U28" s="81">
        <v>-31.534190859999981</v>
      </c>
      <c r="V28" s="81">
        <v>-28.67</v>
      </c>
      <c r="W28" s="81">
        <v>79.337481539999999</v>
      </c>
      <c r="X28" s="81">
        <v>-30.634209319999993</v>
      </c>
      <c r="Y28" s="81">
        <v>-27.86</v>
      </c>
    </row>
    <row r="29" spans="1:25" x14ac:dyDescent="0.3">
      <c r="A29" s="84" t="s">
        <v>40</v>
      </c>
      <c r="B29" s="80">
        <v>0.1</v>
      </c>
      <c r="C29" s="47">
        <v>0.12375000000000001</v>
      </c>
      <c r="D29" s="80">
        <v>0.34650000000000003</v>
      </c>
      <c r="E29" s="80">
        <v>-0.22275</v>
      </c>
      <c r="F29" s="80">
        <v>-64.290000000000006</v>
      </c>
      <c r="G29" s="80">
        <v>0.12375000000000001</v>
      </c>
      <c r="H29" s="80">
        <v>-0.22275</v>
      </c>
      <c r="I29" s="80">
        <v>-64.290000000000006</v>
      </c>
      <c r="J29" s="80"/>
      <c r="K29" s="47">
        <v>0.12375000000000001</v>
      </c>
      <c r="L29" s="80"/>
      <c r="M29" s="80">
        <v>0.12375000000000001</v>
      </c>
      <c r="N29" s="80"/>
      <c r="O29" s="80">
        <v>0.12375000000000001</v>
      </c>
      <c r="P29" s="80">
        <v>0.12375000000000001</v>
      </c>
      <c r="Q29" s="80"/>
      <c r="R29" s="81">
        <v>0.1</v>
      </c>
      <c r="S29" s="81">
        <v>0.24750000000000003</v>
      </c>
      <c r="T29" s="81">
        <v>0.34650000000000003</v>
      </c>
      <c r="U29" s="81">
        <v>-9.8999999999999991E-2</v>
      </c>
      <c r="V29" s="81">
        <v>-28.57</v>
      </c>
      <c r="W29" s="81">
        <v>0.24750000000000003</v>
      </c>
      <c r="X29" s="81">
        <v>-9.8999999999999991E-2</v>
      </c>
      <c r="Y29" s="81">
        <v>-28.57</v>
      </c>
    </row>
    <row r="30" spans="1:25" x14ac:dyDescent="0.3">
      <c r="A30" s="84" t="s">
        <v>37</v>
      </c>
      <c r="B30" s="80">
        <v>5.8</v>
      </c>
      <c r="C30" s="47">
        <v>4</v>
      </c>
      <c r="D30" s="80">
        <v>4.3324009999999999</v>
      </c>
      <c r="E30" s="80">
        <v>-0.3324009999999995</v>
      </c>
      <c r="F30" s="80">
        <v>-7.67</v>
      </c>
      <c r="G30" s="80">
        <v>3.9663299999999997</v>
      </c>
      <c r="H30" s="80">
        <v>-0.36607100000000026</v>
      </c>
      <c r="I30" s="80">
        <v>-8.4499999999999993</v>
      </c>
      <c r="J30" s="80">
        <v>2.2000000000000002</v>
      </c>
      <c r="K30" s="47">
        <v>1.03125</v>
      </c>
      <c r="L30" s="80">
        <v>2.9871143299999998</v>
      </c>
      <c r="M30" s="80">
        <v>-1.9558643299999998</v>
      </c>
      <c r="N30" s="80">
        <v>-65.48</v>
      </c>
      <c r="O30" s="80">
        <v>0.93359000000000003</v>
      </c>
      <c r="P30" s="80">
        <v>-2.0535243299999997</v>
      </c>
      <c r="Q30" s="80">
        <v>-68.75</v>
      </c>
      <c r="R30" s="81">
        <v>8.1</v>
      </c>
      <c r="S30" s="81">
        <v>5.03125</v>
      </c>
      <c r="T30" s="81">
        <v>7.3195153299999998</v>
      </c>
      <c r="U30" s="81">
        <v>-2.2882653299999993</v>
      </c>
      <c r="V30" s="81">
        <v>-31.26</v>
      </c>
      <c r="W30" s="81">
        <v>4.8999199999999998</v>
      </c>
      <c r="X30" s="81">
        <v>-2.4195953299999999</v>
      </c>
      <c r="Y30" s="81">
        <v>-33.06</v>
      </c>
    </row>
    <row r="31" spans="1:25" x14ac:dyDescent="0.3">
      <c r="A31" s="85" t="s">
        <v>3</v>
      </c>
      <c r="B31" s="81">
        <v>1697.1</v>
      </c>
      <c r="C31" s="48">
        <v>1408.4374999480003</v>
      </c>
      <c r="D31" s="81">
        <v>1583.5054787999991</v>
      </c>
      <c r="E31" s="81">
        <v>-175.06797885199899</v>
      </c>
      <c r="F31" s="81">
        <v>-11.06</v>
      </c>
      <c r="G31" s="81">
        <v>1400.8614708400003</v>
      </c>
      <c r="H31" s="81">
        <v>-182.6440079599989</v>
      </c>
      <c r="I31" s="81">
        <v>-11.53</v>
      </c>
      <c r="J31" s="81">
        <v>1562</v>
      </c>
      <c r="K31" s="48">
        <v>1299.5000003009998</v>
      </c>
      <c r="L31" s="81">
        <v>1584.1337995999995</v>
      </c>
      <c r="M31" s="81">
        <v>-284.63379929900015</v>
      </c>
      <c r="N31" s="81">
        <v>-17.97</v>
      </c>
      <c r="O31" s="81">
        <v>1312.084332820001</v>
      </c>
      <c r="P31" s="81">
        <v>-272.04946677999942</v>
      </c>
      <c r="Q31" s="81">
        <v>-17.170000000000002</v>
      </c>
      <c r="R31" s="81">
        <v>3259.1</v>
      </c>
      <c r="S31" s="81">
        <v>2707.9375002490001</v>
      </c>
      <c r="T31" s="81">
        <v>3167.6392783999986</v>
      </c>
      <c r="U31" s="81">
        <v>-459.70177815099913</v>
      </c>
      <c r="V31" s="81">
        <v>-14.51</v>
      </c>
      <c r="W31" s="81">
        <v>2712.9458036600013</v>
      </c>
      <c r="X31" s="81">
        <v>-454.69347473999835</v>
      </c>
      <c r="Y31" s="81">
        <v>-14.35</v>
      </c>
    </row>
    <row r="32" spans="1:25" x14ac:dyDescent="0.3">
      <c r="A32" s="73"/>
      <c r="B32" s="73"/>
      <c r="D32" s="73"/>
      <c r="E32" s="73"/>
      <c r="F32" s="73"/>
      <c r="G32" s="73"/>
      <c r="H32" s="73"/>
      <c r="I32" s="73"/>
      <c r="J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</row>
    <row r="33" spans="1:25" x14ac:dyDescent="0.3">
      <c r="A33" s="80" t="s">
        <v>43</v>
      </c>
      <c r="B33" s="80"/>
      <c r="D33" s="80"/>
      <c r="E33" s="80"/>
      <c r="F33" s="80"/>
      <c r="G33" s="80"/>
      <c r="H33" s="80"/>
      <c r="I33" s="80"/>
      <c r="J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</row>
    <row r="36" spans="1:25" x14ac:dyDescent="0.3">
      <c r="A36" s="93" t="s">
        <v>0</v>
      </c>
      <c r="B36" s="1" t="s">
        <v>1</v>
      </c>
      <c r="C36" s="1" t="s">
        <v>1</v>
      </c>
      <c r="D36" s="1" t="s">
        <v>1</v>
      </c>
      <c r="E36" s="1" t="s">
        <v>1</v>
      </c>
      <c r="F36" s="1" t="s">
        <v>1</v>
      </c>
      <c r="G36" s="1" t="s">
        <v>1</v>
      </c>
      <c r="H36" s="1" t="s">
        <v>1</v>
      </c>
      <c r="I36" s="1" t="s">
        <v>1</v>
      </c>
      <c r="J36" s="1" t="s">
        <v>2</v>
      </c>
      <c r="K36" s="1" t="s">
        <v>2</v>
      </c>
      <c r="L36" s="1" t="s">
        <v>2</v>
      </c>
      <c r="M36" s="1" t="s">
        <v>2</v>
      </c>
      <c r="N36" s="1" t="s">
        <v>2</v>
      </c>
      <c r="O36" s="1" t="s">
        <v>2</v>
      </c>
      <c r="P36" s="1" t="s">
        <v>2</v>
      </c>
      <c r="Q36" s="1" t="s">
        <v>2</v>
      </c>
      <c r="R36" s="2" t="s">
        <v>3</v>
      </c>
      <c r="S36" s="2" t="s">
        <v>3</v>
      </c>
      <c r="T36" s="2" t="s">
        <v>3</v>
      </c>
      <c r="U36" s="2" t="s">
        <v>3</v>
      </c>
      <c r="V36" s="2" t="s">
        <v>3</v>
      </c>
      <c r="W36" s="2" t="s">
        <v>3</v>
      </c>
      <c r="X36" s="2" t="s">
        <v>3</v>
      </c>
      <c r="Y36" s="2" t="s">
        <v>3</v>
      </c>
    </row>
    <row r="37" spans="1:25" x14ac:dyDescent="0.3">
      <c r="A37" s="89" t="s">
        <v>28</v>
      </c>
      <c r="B37" s="89" t="s">
        <v>29</v>
      </c>
      <c r="C37" s="46" t="s">
        <v>30</v>
      </c>
      <c r="D37" s="89" t="s">
        <v>31</v>
      </c>
      <c r="E37" s="89" t="s">
        <v>8</v>
      </c>
      <c r="F37" s="89" t="s">
        <v>32</v>
      </c>
      <c r="G37" s="89" t="s">
        <v>33</v>
      </c>
      <c r="H37" s="89" t="s">
        <v>34</v>
      </c>
      <c r="I37" s="89" t="s">
        <v>35</v>
      </c>
      <c r="J37" s="89" t="s">
        <v>29</v>
      </c>
      <c r="K37" s="46" t="s">
        <v>30</v>
      </c>
      <c r="L37" s="89" t="s">
        <v>31</v>
      </c>
      <c r="M37" s="89" t="s">
        <v>8</v>
      </c>
      <c r="N37" s="89" t="s">
        <v>32</v>
      </c>
      <c r="O37" s="89" t="s">
        <v>33</v>
      </c>
      <c r="P37" s="89" t="s">
        <v>34</v>
      </c>
      <c r="Q37" s="89" t="s">
        <v>35</v>
      </c>
      <c r="R37" s="90" t="s">
        <v>29</v>
      </c>
      <c r="S37" s="90" t="s">
        <v>30</v>
      </c>
      <c r="T37" s="90" t="s">
        <v>31</v>
      </c>
      <c r="U37" s="90" t="s">
        <v>8</v>
      </c>
      <c r="V37" s="90" t="s">
        <v>32</v>
      </c>
      <c r="W37" s="90" t="s">
        <v>33</v>
      </c>
      <c r="X37" s="90" t="s">
        <v>34</v>
      </c>
      <c r="Y37" s="90" t="s">
        <v>35</v>
      </c>
    </row>
    <row r="38" spans="1:25" x14ac:dyDescent="0.3">
      <c r="A38" s="91"/>
      <c r="B38" s="87"/>
      <c r="D38" s="87"/>
      <c r="E38" s="87"/>
      <c r="F38" s="87"/>
      <c r="G38" s="87">
        <v>0</v>
      </c>
      <c r="H38" s="87">
        <v>0</v>
      </c>
      <c r="I38" s="87"/>
      <c r="J38" s="87"/>
      <c r="L38" s="87"/>
      <c r="M38" s="87"/>
      <c r="N38" s="87"/>
      <c r="O38" s="87">
        <v>0</v>
      </c>
      <c r="P38" s="87">
        <v>0</v>
      </c>
      <c r="Q38" s="87"/>
      <c r="R38" s="88"/>
      <c r="S38" s="88"/>
      <c r="T38" s="88"/>
      <c r="U38" s="88"/>
      <c r="V38" s="88"/>
      <c r="W38" s="88">
        <v>0</v>
      </c>
      <c r="X38" s="88">
        <v>0</v>
      </c>
      <c r="Y38" s="88"/>
    </row>
    <row r="39" spans="1:25" x14ac:dyDescent="0.3">
      <c r="A39" s="91" t="s">
        <v>18</v>
      </c>
      <c r="B39" s="87">
        <v>86</v>
      </c>
      <c r="C39" s="47">
        <v>99.729166772000056</v>
      </c>
      <c r="D39" s="87">
        <v>86.464759010000023</v>
      </c>
      <c r="E39" s="87">
        <v>13.26440776200009</v>
      </c>
      <c r="F39" s="87">
        <v>15.34</v>
      </c>
      <c r="G39" s="87">
        <v>100.15984477999999</v>
      </c>
      <c r="H39" s="87">
        <v>13.695085769999935</v>
      </c>
      <c r="I39" s="87">
        <v>15.84</v>
      </c>
      <c r="J39" s="87">
        <v>86.1</v>
      </c>
      <c r="K39" s="47">
        <v>78.600000059000052</v>
      </c>
      <c r="L39" s="87">
        <v>77.418486119999955</v>
      </c>
      <c r="M39" s="87">
        <v>1.1815139390000624</v>
      </c>
      <c r="N39" s="87">
        <v>1.53</v>
      </c>
      <c r="O39" s="87">
        <v>78.814954670000006</v>
      </c>
      <c r="P39" s="87">
        <v>1.3964685500000442</v>
      </c>
      <c r="Q39" s="87">
        <v>1.8</v>
      </c>
      <c r="R39" s="88">
        <v>172</v>
      </c>
      <c r="S39" s="88">
        <v>178.32916683100012</v>
      </c>
      <c r="T39" s="88">
        <v>163.88324512999998</v>
      </c>
      <c r="U39" s="88">
        <v>14.445921701000152</v>
      </c>
      <c r="V39" s="88">
        <v>8.81</v>
      </c>
      <c r="W39" s="88">
        <v>178.97479944999998</v>
      </c>
      <c r="X39" s="88">
        <v>15.091554319999979</v>
      </c>
      <c r="Y39" s="88">
        <v>9.2100000000000009</v>
      </c>
    </row>
    <row r="40" spans="1:25" x14ac:dyDescent="0.3">
      <c r="A40" s="91" t="s">
        <v>13</v>
      </c>
      <c r="B40" s="87">
        <v>4400.3</v>
      </c>
      <c r="C40" s="47">
        <v>4116.8293833279986</v>
      </c>
      <c r="D40" s="87">
        <v>3893.2888340700097</v>
      </c>
      <c r="E40" s="87">
        <v>223.54054925799437</v>
      </c>
      <c r="F40" s="87">
        <v>5.74</v>
      </c>
      <c r="G40" s="87">
        <v>4119.3584080400078</v>
      </c>
      <c r="H40" s="87">
        <v>226.06957396999496</v>
      </c>
      <c r="I40" s="87">
        <v>5.81</v>
      </c>
      <c r="J40" s="87">
        <v>4350</v>
      </c>
      <c r="K40" s="47">
        <v>4139.8258333799977</v>
      </c>
      <c r="L40" s="87">
        <v>4423.3012245099935</v>
      </c>
      <c r="M40" s="87">
        <v>-283.47539113000232</v>
      </c>
      <c r="N40" s="87">
        <v>-6.41</v>
      </c>
      <c r="O40" s="87">
        <v>4154.4095591199957</v>
      </c>
      <c r="P40" s="87">
        <v>-268.89166538999939</v>
      </c>
      <c r="Q40" s="87">
        <v>-6.08</v>
      </c>
      <c r="R40" s="88">
        <v>8750.2999999999993</v>
      </c>
      <c r="S40" s="88">
        <v>8256.6552167079972</v>
      </c>
      <c r="T40" s="88">
        <v>8316.5900585800027</v>
      </c>
      <c r="U40" s="88">
        <v>-59.934841872007951</v>
      </c>
      <c r="V40" s="88">
        <v>-0.72</v>
      </c>
      <c r="W40" s="88">
        <v>8273.7679671600035</v>
      </c>
      <c r="X40" s="88">
        <v>-42.822091420004426</v>
      </c>
      <c r="Y40" s="88">
        <v>-0.51</v>
      </c>
    </row>
    <row r="41" spans="1:25" x14ac:dyDescent="0.3">
      <c r="A41" s="91" t="s">
        <v>14</v>
      </c>
      <c r="B41" s="87">
        <v>3794.7</v>
      </c>
      <c r="C41" s="47">
        <v>3912.942917433988</v>
      </c>
      <c r="D41" s="87">
        <v>3858.2270739400087</v>
      </c>
      <c r="E41" s="87">
        <v>54.715843493980515</v>
      </c>
      <c r="F41" s="87">
        <v>1.42</v>
      </c>
      <c r="G41" s="87">
        <v>3908.6308067400155</v>
      </c>
      <c r="H41" s="87">
        <v>50.403732800006992</v>
      </c>
      <c r="I41" s="87">
        <v>1.31</v>
      </c>
      <c r="J41" s="87">
        <v>4020.8</v>
      </c>
      <c r="K41" s="47">
        <v>3887.4115507669967</v>
      </c>
      <c r="L41" s="87">
        <v>4055.919551719996</v>
      </c>
      <c r="M41" s="87">
        <v>-168.50800095303129</v>
      </c>
      <c r="N41" s="87">
        <v>-4.1500000000000004</v>
      </c>
      <c r="O41" s="87">
        <v>3914.6762780300032</v>
      </c>
      <c r="P41" s="87">
        <v>-141.24327368999798</v>
      </c>
      <c r="Q41" s="87">
        <v>-3.48</v>
      </c>
      <c r="R41" s="88">
        <v>7815.5</v>
      </c>
      <c r="S41" s="88">
        <v>7800.3544682009851</v>
      </c>
      <c r="T41" s="88">
        <v>7914.1466256600052</v>
      </c>
      <c r="U41" s="88">
        <v>-113.79215745905077</v>
      </c>
      <c r="V41" s="88">
        <v>-1.44</v>
      </c>
      <c r="W41" s="88">
        <v>7823.3070847700183</v>
      </c>
      <c r="X41" s="88">
        <v>-90.839540889990985</v>
      </c>
      <c r="Y41" s="88">
        <v>-1.1499999999999999</v>
      </c>
    </row>
    <row r="42" spans="1:25" x14ac:dyDescent="0.3">
      <c r="A42" s="91" t="s">
        <v>15</v>
      </c>
      <c r="B42" s="87">
        <v>2344.9</v>
      </c>
      <c r="C42" s="47">
        <v>2588.4258174640036</v>
      </c>
      <c r="D42" s="87">
        <v>2350.6325236600001</v>
      </c>
      <c r="E42" s="87">
        <v>237.79329380400236</v>
      </c>
      <c r="F42" s="87">
        <v>10.119999999999999</v>
      </c>
      <c r="G42" s="87">
        <v>2578.70686338</v>
      </c>
      <c r="H42" s="87">
        <v>228.0743397199974</v>
      </c>
      <c r="I42" s="87">
        <v>9.6999999999999993</v>
      </c>
      <c r="J42" s="87">
        <v>2375.1999999999998</v>
      </c>
      <c r="K42" s="47">
        <v>2765.0025833400005</v>
      </c>
      <c r="L42" s="87">
        <v>2297.6341847199983</v>
      </c>
      <c r="M42" s="87">
        <v>467.36839861999687</v>
      </c>
      <c r="N42" s="87">
        <v>20.34</v>
      </c>
      <c r="O42" s="87">
        <v>2782.8117998600001</v>
      </c>
      <c r="P42" s="87">
        <v>485.17761514000222</v>
      </c>
      <c r="Q42" s="87">
        <v>21.12</v>
      </c>
      <c r="R42" s="88">
        <v>4720.1000000000004</v>
      </c>
      <c r="S42" s="88">
        <v>5353.428400804004</v>
      </c>
      <c r="T42" s="88">
        <v>4648.2667083799988</v>
      </c>
      <c r="U42" s="88">
        <v>705.16169242399928</v>
      </c>
      <c r="V42" s="88">
        <v>15.17</v>
      </c>
      <c r="W42" s="88">
        <v>5361.51866324</v>
      </c>
      <c r="X42" s="88">
        <v>713.25195485999961</v>
      </c>
      <c r="Y42" s="88">
        <v>15.34</v>
      </c>
    </row>
    <row r="43" spans="1:25" x14ac:dyDescent="0.3">
      <c r="A43" s="91" t="s">
        <v>16</v>
      </c>
      <c r="B43" s="87">
        <v>1047.9000000000001</v>
      </c>
      <c r="C43" s="47">
        <v>1144.2172508439969</v>
      </c>
      <c r="D43" s="87">
        <v>1045.3659659700013</v>
      </c>
      <c r="E43" s="87">
        <v>98.85128487399561</v>
      </c>
      <c r="F43" s="87">
        <v>9.4600000000000009</v>
      </c>
      <c r="G43" s="87">
        <v>1141.9019934899993</v>
      </c>
      <c r="H43" s="87">
        <v>96.536027519996537</v>
      </c>
      <c r="I43" s="87">
        <v>9.23</v>
      </c>
      <c r="J43" s="87">
        <v>1057.5999999999999</v>
      </c>
      <c r="K43" s="47">
        <v>1173.7254592989977</v>
      </c>
      <c r="L43" s="87">
        <v>1023.202471270001</v>
      </c>
      <c r="M43" s="87">
        <v>150.52298802899782</v>
      </c>
      <c r="N43" s="87">
        <v>14.71</v>
      </c>
      <c r="O43" s="87">
        <v>1176.4284467900006</v>
      </c>
      <c r="P43" s="87">
        <v>153.22597551999922</v>
      </c>
      <c r="Q43" s="87">
        <v>14.98</v>
      </c>
      <c r="R43" s="88">
        <v>2105.6</v>
      </c>
      <c r="S43" s="88">
        <v>2317.9427101429947</v>
      </c>
      <c r="T43" s="88">
        <v>2068.5684372400024</v>
      </c>
      <c r="U43" s="88">
        <v>249.37427290299343</v>
      </c>
      <c r="V43" s="88">
        <v>12.06</v>
      </c>
      <c r="W43" s="88">
        <v>2318.3304402799999</v>
      </c>
      <c r="X43" s="88">
        <v>249.76200303999576</v>
      </c>
      <c r="Y43" s="88">
        <v>12.07</v>
      </c>
    </row>
    <row r="44" spans="1:25" x14ac:dyDescent="0.3">
      <c r="A44" s="91" t="s">
        <v>17</v>
      </c>
      <c r="B44" s="87">
        <v>1421.2</v>
      </c>
      <c r="C44" s="47">
        <v>1528.6523339110054</v>
      </c>
      <c r="D44" s="87">
        <v>1513.6220710399998</v>
      </c>
      <c r="E44" s="87">
        <v>15.03026287100397</v>
      </c>
      <c r="F44" s="87">
        <v>0.99</v>
      </c>
      <c r="G44" s="87">
        <v>1522.3225655199924</v>
      </c>
      <c r="H44" s="87">
        <v>8.7004944799984969</v>
      </c>
      <c r="I44" s="87">
        <v>0.56999999999999995</v>
      </c>
      <c r="J44" s="87">
        <v>1467.3</v>
      </c>
      <c r="K44" s="47">
        <v>1614.1828928730026</v>
      </c>
      <c r="L44" s="87">
        <v>1426.7186061900009</v>
      </c>
      <c r="M44" s="87">
        <v>187.46428668300143</v>
      </c>
      <c r="N44" s="87">
        <v>13.14</v>
      </c>
      <c r="O44" s="87">
        <v>1622.7801590600022</v>
      </c>
      <c r="P44" s="87">
        <v>196.06155286999899</v>
      </c>
      <c r="Q44" s="87">
        <v>13.74</v>
      </c>
      <c r="R44" s="88">
        <v>2888.5</v>
      </c>
      <c r="S44" s="88">
        <v>3142.8352267840082</v>
      </c>
      <c r="T44" s="88">
        <v>2940.3406772300004</v>
      </c>
      <c r="U44" s="88">
        <v>202.4945495540054</v>
      </c>
      <c r="V44" s="88">
        <v>6.89</v>
      </c>
      <c r="W44" s="88">
        <v>3145.1027245799946</v>
      </c>
      <c r="X44" s="88">
        <v>204.76204734999749</v>
      </c>
      <c r="Y44" s="88">
        <v>6.96</v>
      </c>
    </row>
    <row r="45" spans="1:25" x14ac:dyDescent="0.3">
      <c r="A45" s="91" t="s">
        <v>19</v>
      </c>
      <c r="B45" s="87">
        <v>346.6</v>
      </c>
      <c r="C45" s="47">
        <v>415.15625</v>
      </c>
      <c r="D45" s="87">
        <v>335.55343883000006</v>
      </c>
      <c r="E45" s="87">
        <v>79.602811169999939</v>
      </c>
      <c r="F45" s="87">
        <v>23.72</v>
      </c>
      <c r="G45" s="87">
        <v>417.65115368999983</v>
      </c>
      <c r="H45" s="87">
        <v>82.097714859999797</v>
      </c>
      <c r="I45" s="87">
        <v>24.47</v>
      </c>
      <c r="J45" s="87">
        <v>373.8</v>
      </c>
      <c r="K45" s="47">
        <v>412.75</v>
      </c>
      <c r="L45" s="87">
        <v>332.31639316000008</v>
      </c>
      <c r="M45" s="87">
        <v>80.433606840000195</v>
      </c>
      <c r="N45" s="87">
        <v>24.2</v>
      </c>
      <c r="O45" s="87">
        <v>416.07224251000002</v>
      </c>
      <c r="P45" s="87">
        <v>83.75584934999992</v>
      </c>
      <c r="Q45" s="87">
        <v>25.2</v>
      </c>
      <c r="R45" s="88">
        <v>720.4</v>
      </c>
      <c r="S45" s="88">
        <v>827.90625</v>
      </c>
      <c r="T45" s="88">
        <v>667.86983199000019</v>
      </c>
      <c r="U45" s="88">
        <v>160.03641801000015</v>
      </c>
      <c r="V45" s="88">
        <v>23.96</v>
      </c>
      <c r="W45" s="88">
        <v>833.7233961999998</v>
      </c>
      <c r="X45" s="88">
        <v>165.85356420999972</v>
      </c>
      <c r="Y45" s="88">
        <v>24.83</v>
      </c>
    </row>
    <row r="46" spans="1:25" x14ac:dyDescent="0.3">
      <c r="A46" s="91" t="s">
        <v>20</v>
      </c>
      <c r="B46" s="87">
        <v>740.1</v>
      </c>
      <c r="C46" s="47">
        <v>794.99999999900001</v>
      </c>
      <c r="D46" s="87">
        <v>776.1672388999998</v>
      </c>
      <c r="E46" s="87">
        <v>18.83276109899964</v>
      </c>
      <c r="F46" s="87">
        <v>2.4300000000000002</v>
      </c>
      <c r="G46" s="87">
        <v>796.10938340999974</v>
      </c>
      <c r="H46" s="87">
        <v>19.942144510000162</v>
      </c>
      <c r="I46" s="87">
        <v>2.57</v>
      </c>
      <c r="J46" s="87">
        <v>777.1</v>
      </c>
      <c r="K46" s="47">
        <v>830.21875</v>
      </c>
      <c r="L46" s="87">
        <v>777.15947985000014</v>
      </c>
      <c r="M46" s="87">
        <v>53.059270150000259</v>
      </c>
      <c r="N46" s="87">
        <v>6.83</v>
      </c>
      <c r="O46" s="87">
        <v>828.19066135000048</v>
      </c>
      <c r="P46" s="87">
        <v>51.031181499999605</v>
      </c>
      <c r="Q46" s="87">
        <v>6.57</v>
      </c>
      <c r="R46" s="88">
        <v>1517.2</v>
      </c>
      <c r="S46" s="88">
        <v>1625.218749999</v>
      </c>
      <c r="T46" s="88">
        <v>1553.3267187500001</v>
      </c>
      <c r="U46" s="88">
        <v>71.892031248999899</v>
      </c>
      <c r="V46" s="88">
        <v>4.63</v>
      </c>
      <c r="W46" s="88">
        <v>1624.3000447600002</v>
      </c>
      <c r="X46" s="88">
        <v>70.973326009999766</v>
      </c>
      <c r="Y46" s="88">
        <v>4.57</v>
      </c>
    </row>
    <row r="47" spans="1:25" x14ac:dyDescent="0.3">
      <c r="A47" s="91" t="s">
        <v>40</v>
      </c>
      <c r="B47" s="87">
        <v>3.8</v>
      </c>
      <c r="C47" s="47">
        <v>12.9</v>
      </c>
      <c r="D47" s="87">
        <v>11.865884379999999</v>
      </c>
      <c r="E47" s="87">
        <v>1.0341156200000012</v>
      </c>
      <c r="F47" s="87">
        <v>8.7200000000000006</v>
      </c>
      <c r="G47" s="87">
        <v>12.824999999999999</v>
      </c>
      <c r="H47" s="87">
        <v>0.95911562000000172</v>
      </c>
      <c r="I47" s="87">
        <v>8.08</v>
      </c>
      <c r="J47" s="87">
        <v>4.7</v>
      </c>
      <c r="K47" s="47">
        <v>4.9700000000000006</v>
      </c>
      <c r="L47" s="87">
        <v>6.0550359999999994</v>
      </c>
      <c r="M47" s="87">
        <v>-1.0850359999999997</v>
      </c>
      <c r="N47" s="87">
        <v>-17.920000000000002</v>
      </c>
      <c r="O47" s="87">
        <v>5.1938800000000001</v>
      </c>
      <c r="P47" s="87">
        <v>-0.86115599999999926</v>
      </c>
      <c r="Q47" s="87">
        <v>-14.22</v>
      </c>
      <c r="R47" s="88">
        <v>8.5</v>
      </c>
      <c r="S47" s="88">
        <v>17.87</v>
      </c>
      <c r="T47" s="88">
        <v>17.920920379999998</v>
      </c>
      <c r="U47" s="88">
        <v>-5.0920379999998433E-2</v>
      </c>
      <c r="V47" s="88">
        <v>-0.28000000000000003</v>
      </c>
      <c r="W47" s="88">
        <v>18.018879999999999</v>
      </c>
      <c r="X47" s="88">
        <v>9.7959620000002467E-2</v>
      </c>
      <c r="Y47" s="88">
        <v>0.55000000000000004</v>
      </c>
    </row>
    <row r="48" spans="1:25" x14ac:dyDescent="0.3">
      <c r="A48" s="91" t="s">
        <v>36</v>
      </c>
      <c r="B48" s="87">
        <v>0.3</v>
      </c>
      <c r="C48" s="47">
        <v>0.5</v>
      </c>
      <c r="D48" s="87"/>
      <c r="E48" s="87">
        <v>0.5</v>
      </c>
      <c r="F48" s="87"/>
      <c r="G48" s="87"/>
      <c r="H48" s="87"/>
      <c r="I48" s="87"/>
      <c r="J48" s="87"/>
      <c r="K48" s="47">
        <v>0.25</v>
      </c>
      <c r="L48" s="87"/>
      <c r="M48" s="87">
        <v>0.25</v>
      </c>
      <c r="N48" s="87"/>
      <c r="O48" s="87"/>
      <c r="P48" s="87"/>
      <c r="Q48" s="87"/>
      <c r="R48" s="88">
        <v>0.3</v>
      </c>
      <c r="S48" s="88">
        <v>0.75</v>
      </c>
      <c r="T48" s="88"/>
      <c r="U48" s="88">
        <v>0.75</v>
      </c>
      <c r="V48" s="88"/>
      <c r="W48" s="88"/>
      <c r="X48" s="88"/>
      <c r="Y48" s="88"/>
    </row>
    <row r="49" spans="1:25" x14ac:dyDescent="0.3">
      <c r="A49" s="91" t="s">
        <v>37</v>
      </c>
      <c r="B49" s="87">
        <v>41.1</v>
      </c>
      <c r="C49" s="47">
        <v>43.468750010000015</v>
      </c>
      <c r="D49" s="87">
        <v>46.070836000000007</v>
      </c>
      <c r="E49" s="87">
        <v>-2.6020859899999884</v>
      </c>
      <c r="F49" s="87">
        <v>-5.65</v>
      </c>
      <c r="G49" s="87">
        <v>43.43626299999999</v>
      </c>
      <c r="H49" s="87">
        <v>-2.6345730000000174</v>
      </c>
      <c r="I49" s="87">
        <v>-5.72</v>
      </c>
      <c r="J49" s="87">
        <v>44.2</v>
      </c>
      <c r="K49" s="47">
        <v>40.000000036000039</v>
      </c>
      <c r="L49" s="87">
        <v>30.887960329999991</v>
      </c>
      <c r="M49" s="87">
        <v>9.1120397060000347</v>
      </c>
      <c r="N49" s="87">
        <v>29.5</v>
      </c>
      <c r="O49" s="87">
        <v>39.183130999999989</v>
      </c>
      <c r="P49" s="87">
        <v>8.2951706700000116</v>
      </c>
      <c r="Q49" s="87">
        <v>26.86</v>
      </c>
      <c r="R49" s="88">
        <v>85.3</v>
      </c>
      <c r="S49" s="88">
        <v>83.468750046000054</v>
      </c>
      <c r="T49" s="88">
        <v>76.958796329999998</v>
      </c>
      <c r="U49" s="88">
        <v>6.5099537160000462</v>
      </c>
      <c r="V49" s="88">
        <v>8.4600000000000009</v>
      </c>
      <c r="W49" s="88">
        <v>82.619393999999971</v>
      </c>
      <c r="X49" s="88">
        <v>5.6605976699999943</v>
      </c>
      <c r="Y49" s="88">
        <v>7.36</v>
      </c>
    </row>
    <row r="50" spans="1:25" x14ac:dyDescent="0.3">
      <c r="A50" s="92" t="s">
        <v>3</v>
      </c>
      <c r="B50" s="88">
        <v>14227</v>
      </c>
      <c r="C50" s="48">
        <v>14657.821869761992</v>
      </c>
      <c r="D50" s="88">
        <v>13917.258625800019</v>
      </c>
      <c r="E50" s="88">
        <v>740.56324396197647</v>
      </c>
      <c r="F50" s="88">
        <v>5.32</v>
      </c>
      <c r="G50" s="88">
        <v>14641.102282050017</v>
      </c>
      <c r="H50" s="88">
        <v>723.8436562499943</v>
      </c>
      <c r="I50" s="88">
        <v>5.2</v>
      </c>
      <c r="J50" s="88">
        <v>14556.9</v>
      </c>
      <c r="K50" s="48">
        <v>14946.937069753993</v>
      </c>
      <c r="L50" s="88">
        <v>14450.613393869988</v>
      </c>
      <c r="M50" s="88">
        <v>496.32367588396306</v>
      </c>
      <c r="N50" s="88">
        <v>3.43</v>
      </c>
      <c r="O50" s="88">
        <v>15018.561112390002</v>
      </c>
      <c r="P50" s="88">
        <v>567.94771852000258</v>
      </c>
      <c r="Q50" s="88">
        <v>3.93</v>
      </c>
      <c r="R50" s="88">
        <v>28783.8</v>
      </c>
      <c r="S50" s="88">
        <v>29604.758939515985</v>
      </c>
      <c r="T50" s="88">
        <v>28367.872019670009</v>
      </c>
      <c r="U50" s="88">
        <v>1236.8869198459395</v>
      </c>
      <c r="V50" s="88">
        <v>4.3600000000000003</v>
      </c>
      <c r="W50" s="88">
        <v>29659.663394440016</v>
      </c>
      <c r="X50" s="88">
        <v>1291.7913747699968</v>
      </c>
      <c r="Y50" s="88">
        <v>4.55</v>
      </c>
    </row>
    <row r="51" spans="1:25" x14ac:dyDescent="0.3">
      <c r="A51" s="80"/>
      <c r="B51" s="80"/>
      <c r="D51" s="80"/>
      <c r="E51" s="80"/>
      <c r="F51" s="80"/>
      <c r="G51" s="80"/>
      <c r="H51" s="80"/>
      <c r="I51" s="80"/>
      <c r="J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</row>
    <row r="52" spans="1:25" x14ac:dyDescent="0.3">
      <c r="A52" s="87" t="s">
        <v>44</v>
      </c>
      <c r="B52" s="80"/>
      <c r="D52" s="80"/>
      <c r="E52" s="80"/>
      <c r="F52" s="80"/>
      <c r="G52" s="80"/>
      <c r="H52" s="80"/>
      <c r="I52" s="80"/>
      <c r="J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</row>
  </sheetData>
  <mergeCells count="9">
    <mergeCell ref="B36:I36"/>
    <mergeCell ref="J36:Q36"/>
    <mergeCell ref="R36:Y36"/>
    <mergeCell ref="B1:I1"/>
    <mergeCell ref="J1:Q1"/>
    <mergeCell ref="R1:Y1"/>
    <mergeCell ref="B18:I18"/>
    <mergeCell ref="J18:Q18"/>
    <mergeCell ref="R18:Y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8FD8-CD84-4C58-839E-025B8B08DCA3}">
  <sheetPr>
    <tabColor theme="3"/>
  </sheetPr>
  <dimension ref="A1:Y15"/>
  <sheetViews>
    <sheetView workbookViewId="0">
      <selection activeCell="J2" sqref="J1:J1048576"/>
    </sheetView>
  </sheetViews>
  <sheetFormatPr defaultRowHeight="14.4" x14ac:dyDescent="0.3"/>
  <cols>
    <col min="1" max="1" width="84.33203125" style="55" bestFit="1" customWidth="1"/>
    <col min="2" max="2" width="8.88671875" style="66"/>
    <col min="3" max="3" width="8.88671875" style="70"/>
    <col min="4" max="9" width="8.88671875" style="55"/>
    <col min="10" max="10" width="8.88671875" style="66"/>
    <col min="11" max="11" width="8.88671875" style="70"/>
    <col min="12" max="16384" width="8.88671875" style="55"/>
  </cols>
  <sheetData>
    <row r="1" spans="1:25" x14ac:dyDescent="0.3">
      <c r="A1" s="52" t="s">
        <v>0</v>
      </c>
      <c r="B1" s="53" t="s">
        <v>1</v>
      </c>
      <c r="C1" s="53" t="s">
        <v>1</v>
      </c>
      <c r="D1" s="53" t="s">
        <v>1</v>
      </c>
      <c r="E1" s="53" t="s">
        <v>1</v>
      </c>
      <c r="F1" s="53" t="s">
        <v>1</v>
      </c>
      <c r="G1" s="53" t="s">
        <v>1</v>
      </c>
      <c r="H1" s="53" t="s">
        <v>1</v>
      </c>
      <c r="I1" s="53" t="s">
        <v>1</v>
      </c>
      <c r="J1" s="53" t="s">
        <v>2</v>
      </c>
      <c r="K1" s="53" t="s">
        <v>2</v>
      </c>
      <c r="L1" s="53" t="s">
        <v>2</v>
      </c>
      <c r="M1" s="53" t="s">
        <v>2</v>
      </c>
      <c r="N1" s="53" t="s">
        <v>2</v>
      </c>
      <c r="O1" s="53" t="s">
        <v>2</v>
      </c>
      <c r="P1" s="53" t="s">
        <v>2</v>
      </c>
      <c r="Q1" s="53" t="s">
        <v>2</v>
      </c>
      <c r="R1" s="54" t="s">
        <v>3</v>
      </c>
      <c r="S1" s="54" t="s">
        <v>3</v>
      </c>
      <c r="T1" s="54" t="s">
        <v>3</v>
      </c>
      <c r="U1" s="54" t="s">
        <v>3</v>
      </c>
      <c r="V1" s="54" t="s">
        <v>3</v>
      </c>
      <c r="W1" s="54" t="s">
        <v>3</v>
      </c>
      <c r="X1" s="54" t="s">
        <v>3</v>
      </c>
      <c r="Y1" s="54" t="s">
        <v>3</v>
      </c>
    </row>
    <row r="2" spans="1:25" x14ac:dyDescent="0.3">
      <c r="A2" s="56" t="s">
        <v>28</v>
      </c>
      <c r="B2" s="63" t="s">
        <v>29</v>
      </c>
      <c r="C2" s="67" t="s">
        <v>30</v>
      </c>
      <c r="D2" s="56" t="s">
        <v>31</v>
      </c>
      <c r="E2" s="56" t="s">
        <v>8</v>
      </c>
      <c r="F2" s="56" t="s">
        <v>32</v>
      </c>
      <c r="G2" s="56" t="s">
        <v>33</v>
      </c>
      <c r="H2" s="56" t="s">
        <v>34</v>
      </c>
      <c r="I2" s="56" t="s">
        <v>35</v>
      </c>
      <c r="J2" s="63" t="s">
        <v>29</v>
      </c>
      <c r="K2" s="67" t="s">
        <v>30</v>
      </c>
      <c r="L2" s="56" t="s">
        <v>31</v>
      </c>
      <c r="M2" s="56" t="s">
        <v>8</v>
      </c>
      <c r="N2" s="56" t="s">
        <v>32</v>
      </c>
      <c r="O2" s="56" t="s">
        <v>33</v>
      </c>
      <c r="P2" s="56" t="s">
        <v>34</v>
      </c>
      <c r="Q2" s="56" t="s">
        <v>35</v>
      </c>
      <c r="R2" s="57" t="s">
        <v>29</v>
      </c>
      <c r="S2" s="57" t="s">
        <v>30</v>
      </c>
      <c r="T2" s="57" t="s">
        <v>31</v>
      </c>
      <c r="U2" s="57" t="s">
        <v>8</v>
      </c>
      <c r="V2" s="57" t="s">
        <v>32</v>
      </c>
      <c r="W2" s="57" t="s">
        <v>33</v>
      </c>
      <c r="X2" s="57" t="s">
        <v>34</v>
      </c>
      <c r="Y2" s="57" t="s">
        <v>35</v>
      </c>
    </row>
    <row r="3" spans="1:25" x14ac:dyDescent="0.3">
      <c r="A3" s="58" t="s">
        <v>18</v>
      </c>
      <c r="B3" s="64">
        <v>495.5</v>
      </c>
      <c r="C3" s="68">
        <v>506.13333343300002</v>
      </c>
      <c r="D3" s="59">
        <v>494.5224613000002</v>
      </c>
      <c r="E3" s="59">
        <v>11.610872133000235</v>
      </c>
      <c r="F3" s="59">
        <v>2.35</v>
      </c>
      <c r="G3" s="59"/>
      <c r="H3" s="59">
        <v>-494.5224613000002</v>
      </c>
      <c r="I3" s="59">
        <v>-100</v>
      </c>
      <c r="J3" s="64">
        <v>360.9</v>
      </c>
      <c r="K3" s="68">
        <v>377.59166671599996</v>
      </c>
      <c r="L3" s="59">
        <v>436.15510650000033</v>
      </c>
      <c r="M3" s="59">
        <v>-58.563439784000487</v>
      </c>
      <c r="N3" s="59">
        <v>-13.43</v>
      </c>
      <c r="O3" s="59"/>
      <c r="P3" s="59">
        <v>-436.15510650000033</v>
      </c>
      <c r="Q3" s="59">
        <v>-100</v>
      </c>
      <c r="R3" s="60">
        <v>856.4</v>
      </c>
      <c r="S3" s="60">
        <v>883.72500014899992</v>
      </c>
      <c r="T3" s="60">
        <v>930.67756780000059</v>
      </c>
      <c r="U3" s="60">
        <v>-46.952567651000251</v>
      </c>
      <c r="V3" s="60">
        <v>-5.04</v>
      </c>
      <c r="W3" s="60"/>
      <c r="X3" s="60">
        <v>-930.67756780000059</v>
      </c>
      <c r="Y3" s="60">
        <v>-100</v>
      </c>
    </row>
    <row r="4" spans="1:25" x14ac:dyDescent="0.3">
      <c r="A4" s="58" t="s">
        <v>13</v>
      </c>
      <c r="B4" s="64">
        <v>1233.4000000000001</v>
      </c>
      <c r="C4" s="68">
        <v>1337.9075000000009</v>
      </c>
      <c r="D4" s="59">
        <v>1285.0873818199977</v>
      </c>
      <c r="E4" s="59">
        <v>52.820118180001522</v>
      </c>
      <c r="F4" s="59">
        <v>4.1100000000000003</v>
      </c>
      <c r="G4" s="59"/>
      <c r="H4" s="59">
        <v>-1285.0873818199977</v>
      </c>
      <c r="I4" s="59">
        <v>-100</v>
      </c>
      <c r="J4" s="64">
        <v>734.8</v>
      </c>
      <c r="K4" s="68">
        <v>829.1983334210006</v>
      </c>
      <c r="L4" s="59">
        <v>1124.0151590999965</v>
      </c>
      <c r="M4" s="59">
        <v>-294.816825679001</v>
      </c>
      <c r="N4" s="59">
        <v>-26.23</v>
      </c>
      <c r="O4" s="59"/>
      <c r="P4" s="59">
        <v>-1124.0151590999965</v>
      </c>
      <c r="Q4" s="59">
        <v>-100</v>
      </c>
      <c r="R4" s="60">
        <v>1968.2</v>
      </c>
      <c r="S4" s="60">
        <v>2167.1058334210015</v>
      </c>
      <c r="T4" s="60">
        <v>2409.1025409199942</v>
      </c>
      <c r="U4" s="60">
        <v>-241.99670749899948</v>
      </c>
      <c r="V4" s="60">
        <v>-10.050000000000001</v>
      </c>
      <c r="W4" s="60"/>
      <c r="X4" s="60">
        <v>-2409.1025409199942</v>
      </c>
      <c r="Y4" s="60">
        <v>-100</v>
      </c>
    </row>
    <row r="5" spans="1:25" x14ac:dyDescent="0.3">
      <c r="A5" s="58" t="s">
        <v>14</v>
      </c>
      <c r="B5" s="64">
        <v>2945.1</v>
      </c>
      <c r="C5" s="68">
        <v>3018.4670841969696</v>
      </c>
      <c r="D5" s="59">
        <v>2855.9057245299887</v>
      </c>
      <c r="E5" s="59">
        <v>162.56135966694339</v>
      </c>
      <c r="F5" s="59">
        <v>5.69</v>
      </c>
      <c r="G5" s="59"/>
      <c r="H5" s="59">
        <v>-2855.9057245299887</v>
      </c>
      <c r="I5" s="59">
        <v>-100</v>
      </c>
      <c r="J5" s="64">
        <v>2366.9</v>
      </c>
      <c r="K5" s="68">
        <v>2424.7933335099951</v>
      </c>
      <c r="L5" s="59">
        <v>2790.220037959979</v>
      </c>
      <c r="M5" s="59">
        <v>-365.4267044500146</v>
      </c>
      <c r="N5" s="59">
        <v>-13.1</v>
      </c>
      <c r="O5" s="59"/>
      <c r="P5" s="59">
        <v>-2790.220037959979</v>
      </c>
      <c r="Q5" s="59">
        <v>-100</v>
      </c>
      <c r="R5" s="60">
        <v>5311.9</v>
      </c>
      <c r="S5" s="60">
        <v>5443.2604177069643</v>
      </c>
      <c r="T5" s="60">
        <v>5646.1257624899681</v>
      </c>
      <c r="U5" s="60">
        <v>-202.86534478307121</v>
      </c>
      <c r="V5" s="60">
        <v>-3.59</v>
      </c>
      <c r="W5" s="60"/>
      <c r="X5" s="60">
        <v>-5646.1257624899681</v>
      </c>
      <c r="Y5" s="60">
        <v>-100</v>
      </c>
    </row>
    <row r="6" spans="1:25" x14ac:dyDescent="0.3">
      <c r="A6" s="58" t="s">
        <v>15</v>
      </c>
      <c r="B6" s="64">
        <v>1389.2</v>
      </c>
      <c r="C6" s="68">
        <v>1562.043333428001</v>
      </c>
      <c r="D6" s="59">
        <v>1396.5292820299987</v>
      </c>
      <c r="E6" s="59">
        <v>165.51405139799627</v>
      </c>
      <c r="F6" s="59">
        <v>11.85</v>
      </c>
      <c r="G6" s="59"/>
      <c r="H6" s="59">
        <v>-1396.5292820299987</v>
      </c>
      <c r="I6" s="59">
        <v>-100</v>
      </c>
      <c r="J6" s="64">
        <v>1034.4000000000001</v>
      </c>
      <c r="K6" s="68">
        <v>1164.1270833380001</v>
      </c>
      <c r="L6" s="59">
        <v>1356.7221819199997</v>
      </c>
      <c r="M6" s="59">
        <v>-192.59509858200383</v>
      </c>
      <c r="N6" s="59">
        <v>-14.2</v>
      </c>
      <c r="O6" s="59"/>
      <c r="P6" s="59">
        <v>-1356.7221819199997</v>
      </c>
      <c r="Q6" s="59">
        <v>-100</v>
      </c>
      <c r="R6" s="60">
        <v>2423.6</v>
      </c>
      <c r="S6" s="60">
        <v>2726.1704167660009</v>
      </c>
      <c r="T6" s="60">
        <v>2753.2514639499987</v>
      </c>
      <c r="U6" s="60">
        <v>-27.081047184007559</v>
      </c>
      <c r="V6" s="60">
        <v>-0.98</v>
      </c>
      <c r="W6" s="60"/>
      <c r="X6" s="60">
        <v>-2753.2514639499987</v>
      </c>
      <c r="Y6" s="60">
        <v>-100</v>
      </c>
    </row>
    <row r="7" spans="1:25" x14ac:dyDescent="0.3">
      <c r="A7" s="58" t="s">
        <v>16</v>
      </c>
      <c r="B7" s="64">
        <v>2883.8</v>
      </c>
      <c r="C7" s="68">
        <v>3020.9358342700175</v>
      </c>
      <c r="D7" s="59">
        <v>2824.2285604199988</v>
      </c>
      <c r="E7" s="59">
        <v>196.70727385000961</v>
      </c>
      <c r="F7" s="59">
        <v>6.96</v>
      </c>
      <c r="G7" s="59"/>
      <c r="H7" s="59">
        <v>-2824.2285604199988</v>
      </c>
      <c r="I7" s="59">
        <v>-100</v>
      </c>
      <c r="J7" s="64">
        <v>2753.4</v>
      </c>
      <c r="K7" s="68">
        <v>2833.3645838240118</v>
      </c>
      <c r="L7" s="59">
        <v>2882.8653019599969</v>
      </c>
      <c r="M7" s="59">
        <v>-49.500718135991114</v>
      </c>
      <c r="N7" s="59">
        <v>-1.72</v>
      </c>
      <c r="O7" s="59"/>
      <c r="P7" s="59">
        <v>-2882.8653019599969</v>
      </c>
      <c r="Q7" s="59">
        <v>-100</v>
      </c>
      <c r="R7" s="60">
        <v>5637.2</v>
      </c>
      <c r="S7" s="60">
        <v>5854.3004180940297</v>
      </c>
      <c r="T7" s="60">
        <v>5707.0938623799957</v>
      </c>
      <c r="U7" s="60">
        <v>147.20655571401849</v>
      </c>
      <c r="V7" s="60">
        <v>2.58</v>
      </c>
      <c r="W7" s="60"/>
      <c r="X7" s="60">
        <v>-5707.0938623799957</v>
      </c>
      <c r="Y7" s="60">
        <v>-100</v>
      </c>
    </row>
    <row r="8" spans="1:25" x14ac:dyDescent="0.3">
      <c r="A8" s="58" t="s">
        <v>17</v>
      </c>
      <c r="B8" s="64">
        <v>2339.3000000000002</v>
      </c>
      <c r="C8" s="68">
        <v>2406.4300003360022</v>
      </c>
      <c r="D8" s="59">
        <v>2420.6146879400007</v>
      </c>
      <c r="E8" s="59">
        <v>-14.184687604009344</v>
      </c>
      <c r="F8" s="59">
        <v>-0.59</v>
      </c>
      <c r="G8" s="59"/>
      <c r="H8" s="59">
        <v>-2420.6146879400007</v>
      </c>
      <c r="I8" s="59">
        <v>-100</v>
      </c>
      <c r="J8" s="64">
        <v>1747.9</v>
      </c>
      <c r="K8" s="68">
        <v>1845.1500006549957</v>
      </c>
      <c r="L8" s="59">
        <v>2175.9943887000099</v>
      </c>
      <c r="M8" s="59">
        <v>-330.84438804501252</v>
      </c>
      <c r="N8" s="59">
        <v>-15.2</v>
      </c>
      <c r="O8" s="59"/>
      <c r="P8" s="59">
        <v>-2175.9943887000099</v>
      </c>
      <c r="Q8" s="59">
        <v>-100</v>
      </c>
      <c r="R8" s="60">
        <v>4087.2</v>
      </c>
      <c r="S8" s="60">
        <v>4251.5800009909981</v>
      </c>
      <c r="T8" s="60">
        <v>4596.6090766400102</v>
      </c>
      <c r="U8" s="60">
        <v>-345.02907564902188</v>
      </c>
      <c r="V8" s="60">
        <v>-7.51</v>
      </c>
      <c r="W8" s="60"/>
      <c r="X8" s="60">
        <v>-4596.6090766400102</v>
      </c>
      <c r="Y8" s="60">
        <v>-100</v>
      </c>
    </row>
    <row r="9" spans="1:25" x14ac:dyDescent="0.3">
      <c r="A9" s="58" t="s">
        <v>19</v>
      </c>
      <c r="B9" s="64">
        <v>468.9</v>
      </c>
      <c r="C9" s="68">
        <v>481.96875</v>
      </c>
      <c r="D9" s="59">
        <v>553.63843050999992</v>
      </c>
      <c r="E9" s="59">
        <v>-71.669680509999807</v>
      </c>
      <c r="F9" s="59">
        <v>-12.95</v>
      </c>
      <c r="G9" s="59"/>
      <c r="H9" s="59">
        <v>-553.63843050999992</v>
      </c>
      <c r="I9" s="59">
        <v>-100</v>
      </c>
      <c r="J9" s="64">
        <v>422.8</v>
      </c>
      <c r="K9" s="68">
        <v>468.875</v>
      </c>
      <c r="L9" s="59">
        <v>468.28045316999987</v>
      </c>
      <c r="M9" s="59">
        <v>0.59454683000015329</v>
      </c>
      <c r="N9" s="59">
        <v>0.13</v>
      </c>
      <c r="O9" s="59"/>
      <c r="P9" s="59">
        <v>-468.28045316999987</v>
      </c>
      <c r="Q9" s="59">
        <v>-100</v>
      </c>
      <c r="R9" s="60">
        <v>891.6</v>
      </c>
      <c r="S9" s="60">
        <v>950.84375</v>
      </c>
      <c r="T9" s="60">
        <v>1021.9188836799998</v>
      </c>
      <c r="U9" s="60">
        <v>-71.075133679999652</v>
      </c>
      <c r="V9" s="60">
        <v>-6.96</v>
      </c>
      <c r="W9" s="60"/>
      <c r="X9" s="60">
        <v>-1021.9188836799998</v>
      </c>
      <c r="Y9" s="60">
        <v>-100</v>
      </c>
    </row>
    <row r="10" spans="1:25" x14ac:dyDescent="0.3">
      <c r="A10" s="58" t="s">
        <v>20</v>
      </c>
      <c r="B10" s="64">
        <v>599.1</v>
      </c>
      <c r="C10" s="68">
        <v>616.41624999999999</v>
      </c>
      <c r="D10" s="59">
        <v>585.11162350999984</v>
      </c>
      <c r="E10" s="59">
        <v>31.304626489999084</v>
      </c>
      <c r="F10" s="59">
        <v>5.35</v>
      </c>
      <c r="G10" s="59"/>
      <c r="H10" s="59">
        <v>-585.11162350999984</v>
      </c>
      <c r="I10" s="59">
        <v>-100</v>
      </c>
      <c r="J10" s="64">
        <v>531.70000000000005</v>
      </c>
      <c r="K10" s="68">
        <v>542.27500000000009</v>
      </c>
      <c r="L10" s="59">
        <v>589.08214725000005</v>
      </c>
      <c r="M10" s="59">
        <v>-46.807147250000199</v>
      </c>
      <c r="N10" s="59">
        <v>-7.95</v>
      </c>
      <c r="O10" s="59"/>
      <c r="P10" s="59">
        <v>-589.08214725000005</v>
      </c>
      <c r="Q10" s="59">
        <v>-100</v>
      </c>
      <c r="R10" s="60">
        <v>1130.8</v>
      </c>
      <c r="S10" s="60">
        <v>1158.6912500000001</v>
      </c>
      <c r="T10" s="60">
        <v>1174.19377076</v>
      </c>
      <c r="U10" s="60">
        <v>-15.502520760001115</v>
      </c>
      <c r="V10" s="60">
        <v>-1.32</v>
      </c>
      <c r="W10" s="60"/>
      <c r="X10" s="60">
        <v>-1174.19377076</v>
      </c>
      <c r="Y10" s="60">
        <v>-100</v>
      </c>
    </row>
    <row r="11" spans="1:25" x14ac:dyDescent="0.3">
      <c r="A11" s="58" t="s">
        <v>36</v>
      </c>
      <c r="B11" s="64"/>
      <c r="C11" s="68">
        <v>0</v>
      </c>
      <c r="D11" s="59"/>
      <c r="E11" s="59">
        <v>0</v>
      </c>
      <c r="F11" s="59"/>
      <c r="G11" s="59"/>
      <c r="H11" s="59"/>
      <c r="I11" s="59"/>
      <c r="J11" s="64"/>
      <c r="K11" s="68">
        <v>0</v>
      </c>
      <c r="L11" s="59"/>
      <c r="M11" s="59">
        <v>0</v>
      </c>
      <c r="N11" s="59"/>
      <c r="O11" s="59"/>
      <c r="P11" s="59"/>
      <c r="Q11" s="59"/>
      <c r="R11" s="60"/>
      <c r="S11" s="60">
        <v>0</v>
      </c>
      <c r="T11" s="60"/>
      <c r="U11" s="60">
        <v>0</v>
      </c>
      <c r="V11" s="60"/>
      <c r="W11" s="60"/>
      <c r="X11" s="60"/>
      <c r="Y11" s="60"/>
    </row>
    <row r="12" spans="1:25" x14ac:dyDescent="0.3">
      <c r="A12" s="58" t="s">
        <v>37</v>
      </c>
      <c r="B12" s="64">
        <v>22.3</v>
      </c>
      <c r="C12" s="68">
        <v>24.114583386000007</v>
      </c>
      <c r="D12" s="59">
        <v>25.565266000000001</v>
      </c>
      <c r="E12" s="59">
        <v>-1.450682614000002</v>
      </c>
      <c r="F12" s="59">
        <v>-5.67</v>
      </c>
      <c r="G12" s="59"/>
      <c r="H12" s="59">
        <v>-25.565266000000001</v>
      </c>
      <c r="I12" s="59">
        <v>-100</v>
      </c>
      <c r="J12" s="64">
        <v>30.8</v>
      </c>
      <c r="K12" s="68">
        <v>30.354166775999982</v>
      </c>
      <c r="L12" s="59">
        <v>45.036208999999978</v>
      </c>
      <c r="M12" s="59">
        <v>-14.682042224000016</v>
      </c>
      <c r="N12" s="59">
        <v>-32.6</v>
      </c>
      <c r="O12" s="59"/>
      <c r="P12" s="59">
        <v>-45.036208999999978</v>
      </c>
      <c r="Q12" s="59">
        <v>-100</v>
      </c>
      <c r="R12" s="60">
        <v>53.1</v>
      </c>
      <c r="S12" s="60">
        <v>54.468750161999992</v>
      </c>
      <c r="T12" s="60">
        <v>70.601474999999979</v>
      </c>
      <c r="U12" s="60">
        <v>-16.132724838000019</v>
      </c>
      <c r="V12" s="60">
        <v>-22.85</v>
      </c>
      <c r="W12" s="60"/>
      <c r="X12" s="60">
        <v>-70.601474999999979</v>
      </c>
      <c r="Y12" s="60">
        <v>-100</v>
      </c>
    </row>
    <row r="13" spans="1:25" x14ac:dyDescent="0.3">
      <c r="A13" s="61" t="s">
        <v>3</v>
      </c>
      <c r="B13" s="65">
        <v>12376.6</v>
      </c>
      <c r="C13" s="69">
        <v>12974.41666904999</v>
      </c>
      <c r="D13" s="60">
        <v>12441.203418059984</v>
      </c>
      <c r="E13" s="60">
        <v>533.21325098994089</v>
      </c>
      <c r="F13" s="60">
        <v>4.29</v>
      </c>
      <c r="G13" s="60"/>
      <c r="H13" s="60">
        <v>-12441.203418059984</v>
      </c>
      <c r="I13" s="60">
        <v>-100</v>
      </c>
      <c r="J13" s="65">
        <v>9983.4</v>
      </c>
      <c r="K13" s="69">
        <v>10515.729168240003</v>
      </c>
      <c r="L13" s="60">
        <v>11868.370985559983</v>
      </c>
      <c r="M13" s="60">
        <v>-1352.6418173200234</v>
      </c>
      <c r="N13" s="60">
        <v>-11.4</v>
      </c>
      <c r="O13" s="60"/>
      <c r="P13" s="60">
        <v>-11868.370985559983</v>
      </c>
      <c r="Q13" s="60">
        <v>-100</v>
      </c>
      <c r="R13" s="60">
        <v>22360</v>
      </c>
      <c r="S13" s="60">
        <v>23490.145837289994</v>
      </c>
      <c r="T13" s="60">
        <v>24309.574403619969</v>
      </c>
      <c r="U13" s="60">
        <v>-819.4285663300825</v>
      </c>
      <c r="V13" s="60">
        <v>-3.37</v>
      </c>
      <c r="W13" s="60"/>
      <c r="X13" s="60">
        <v>-24309.574403619969</v>
      </c>
      <c r="Y13" s="60">
        <v>-100</v>
      </c>
    </row>
    <row r="15" spans="1:25" x14ac:dyDescent="0.3">
      <c r="A15" s="59" t="s">
        <v>38</v>
      </c>
      <c r="B15" s="64"/>
      <c r="C15" s="68"/>
      <c r="D15" s="59"/>
      <c r="E15" s="59"/>
      <c r="F15" s="59"/>
      <c r="G15" s="59"/>
      <c r="H15" s="59"/>
      <c r="I15" s="59"/>
      <c r="J15" s="64"/>
      <c r="K15" s="68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</row>
  </sheetData>
  <mergeCells count="3">
    <mergeCell ref="B1:I1"/>
    <mergeCell ref="J1:Q1"/>
    <mergeCell ref="R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F23EB-E0B3-4F29-AA3F-E1BDF249BC6E}">
  <sheetPr>
    <tabColor theme="3"/>
  </sheetPr>
  <dimension ref="A1:Y16"/>
  <sheetViews>
    <sheetView workbookViewId="0">
      <selection activeCell="K2" sqref="K1:K1048576"/>
    </sheetView>
  </sheetViews>
  <sheetFormatPr defaultRowHeight="14.4" x14ac:dyDescent="0.3"/>
  <cols>
    <col min="1" max="1" width="8.88671875" style="55"/>
    <col min="2" max="2" width="8.88671875" style="66"/>
    <col min="3" max="3" width="8.88671875" style="70"/>
    <col min="4" max="9" width="8.88671875" style="55"/>
    <col min="10" max="10" width="8.88671875" style="66"/>
    <col min="11" max="11" width="8.88671875" style="70"/>
    <col min="12" max="16384" width="8.88671875" style="55"/>
  </cols>
  <sheetData>
    <row r="1" spans="1:25" x14ac:dyDescent="0.3">
      <c r="A1" s="52" t="s">
        <v>0</v>
      </c>
      <c r="B1" s="53" t="s">
        <v>1</v>
      </c>
      <c r="C1" s="53" t="s">
        <v>1</v>
      </c>
      <c r="D1" s="53" t="s">
        <v>1</v>
      </c>
      <c r="E1" s="53" t="s">
        <v>1</v>
      </c>
      <c r="F1" s="53" t="s">
        <v>1</v>
      </c>
      <c r="G1" s="53" t="s">
        <v>1</v>
      </c>
      <c r="H1" s="53" t="s">
        <v>1</v>
      </c>
      <c r="I1" s="53" t="s">
        <v>1</v>
      </c>
      <c r="J1" s="53" t="s">
        <v>2</v>
      </c>
      <c r="K1" s="53" t="s">
        <v>2</v>
      </c>
      <c r="L1" s="53" t="s">
        <v>2</v>
      </c>
      <c r="M1" s="53" t="s">
        <v>2</v>
      </c>
      <c r="N1" s="53" t="s">
        <v>2</v>
      </c>
      <c r="O1" s="53" t="s">
        <v>2</v>
      </c>
      <c r="P1" s="53" t="s">
        <v>2</v>
      </c>
      <c r="Q1" s="53" t="s">
        <v>2</v>
      </c>
      <c r="R1" s="54" t="s">
        <v>3</v>
      </c>
      <c r="S1" s="54" t="s">
        <v>3</v>
      </c>
      <c r="T1" s="54" t="s">
        <v>3</v>
      </c>
      <c r="U1" s="54" t="s">
        <v>3</v>
      </c>
      <c r="V1" s="54" t="s">
        <v>3</v>
      </c>
      <c r="W1" s="54" t="s">
        <v>3</v>
      </c>
      <c r="X1" s="54" t="s">
        <v>3</v>
      </c>
      <c r="Y1" s="54" t="s">
        <v>3</v>
      </c>
    </row>
    <row r="2" spans="1:25" x14ac:dyDescent="0.3">
      <c r="A2" s="56" t="s">
        <v>28</v>
      </c>
      <c r="B2" s="63" t="s">
        <v>29</v>
      </c>
      <c r="C2" s="67" t="s">
        <v>30</v>
      </c>
      <c r="D2" s="56" t="s">
        <v>31</v>
      </c>
      <c r="E2" s="56" t="s">
        <v>8</v>
      </c>
      <c r="F2" s="56" t="s">
        <v>32</v>
      </c>
      <c r="G2" s="56" t="s">
        <v>33</v>
      </c>
      <c r="H2" s="56" t="s">
        <v>34</v>
      </c>
      <c r="I2" s="56" t="s">
        <v>35</v>
      </c>
      <c r="J2" s="63" t="s">
        <v>29</v>
      </c>
      <c r="K2" s="67" t="s">
        <v>30</v>
      </c>
      <c r="L2" s="56" t="s">
        <v>31</v>
      </c>
      <c r="M2" s="56" t="s">
        <v>8</v>
      </c>
      <c r="N2" s="56" t="s">
        <v>32</v>
      </c>
      <c r="O2" s="56" t="s">
        <v>33</v>
      </c>
      <c r="P2" s="56" t="s">
        <v>34</v>
      </c>
      <c r="Q2" s="56" t="s">
        <v>35</v>
      </c>
      <c r="R2" s="57" t="s">
        <v>29</v>
      </c>
      <c r="S2" s="57" t="s">
        <v>30</v>
      </c>
      <c r="T2" s="57" t="s">
        <v>31</v>
      </c>
      <c r="U2" s="57" t="s">
        <v>8</v>
      </c>
      <c r="V2" s="57" t="s">
        <v>32</v>
      </c>
      <c r="W2" s="57" t="s">
        <v>33</v>
      </c>
      <c r="X2" s="57" t="s">
        <v>34</v>
      </c>
      <c r="Y2" s="57" t="s">
        <v>35</v>
      </c>
    </row>
    <row r="3" spans="1:25" x14ac:dyDescent="0.3">
      <c r="A3" s="58" t="s">
        <v>18</v>
      </c>
      <c r="B3" s="64">
        <v>3.9</v>
      </c>
      <c r="C3" s="68">
        <v>1.9166666670000001</v>
      </c>
      <c r="D3" s="59">
        <v>1.4872839299999994</v>
      </c>
      <c r="E3" s="59">
        <v>0.4293827369999994</v>
      </c>
      <c r="F3" s="59">
        <v>28.87</v>
      </c>
      <c r="G3" s="59"/>
      <c r="H3" s="59">
        <v>-1.4872839299999994</v>
      </c>
      <c r="I3" s="59">
        <v>-100</v>
      </c>
      <c r="J3" s="64">
        <v>1.6</v>
      </c>
      <c r="K3" s="68">
        <v>0.3125</v>
      </c>
      <c r="L3" s="59">
        <v>0.70475299999999963</v>
      </c>
      <c r="M3" s="59">
        <v>-0.39225300000000002</v>
      </c>
      <c r="N3" s="59">
        <v>-55.66</v>
      </c>
      <c r="O3" s="59"/>
      <c r="P3" s="59">
        <v>-0.70475299999999963</v>
      </c>
      <c r="Q3" s="59">
        <v>-100</v>
      </c>
      <c r="R3" s="60">
        <v>5.5</v>
      </c>
      <c r="S3" s="60">
        <v>2.2291666670000003</v>
      </c>
      <c r="T3" s="60">
        <v>2.1920369299999991</v>
      </c>
      <c r="U3" s="60">
        <v>3.7129736999999385E-2</v>
      </c>
      <c r="V3" s="60">
        <v>1.69</v>
      </c>
      <c r="W3" s="60"/>
      <c r="X3" s="60">
        <v>-2.1920369299999991</v>
      </c>
      <c r="Y3" s="60">
        <v>-100</v>
      </c>
    </row>
    <row r="4" spans="1:25" x14ac:dyDescent="0.3">
      <c r="A4" s="58" t="s">
        <v>13</v>
      </c>
      <c r="B4" s="64">
        <v>151.6</v>
      </c>
      <c r="C4" s="68">
        <v>143.43125000000001</v>
      </c>
      <c r="D4" s="59">
        <v>145.0854017799995</v>
      </c>
      <c r="E4" s="59">
        <v>-1.654151780000102</v>
      </c>
      <c r="F4" s="59">
        <v>-1.1399999999999999</v>
      </c>
      <c r="G4" s="59"/>
      <c r="H4" s="59">
        <v>-145.0854017799995</v>
      </c>
      <c r="I4" s="59">
        <v>-100</v>
      </c>
      <c r="J4" s="64">
        <v>112.8</v>
      </c>
      <c r="K4" s="68">
        <v>109.90625</v>
      </c>
      <c r="L4" s="59">
        <v>148.00997247999953</v>
      </c>
      <c r="M4" s="59">
        <v>-38.103722480000101</v>
      </c>
      <c r="N4" s="59">
        <v>-25.74</v>
      </c>
      <c r="O4" s="59"/>
      <c r="P4" s="59">
        <v>-148.00997247999953</v>
      </c>
      <c r="Q4" s="59">
        <v>-100</v>
      </c>
      <c r="R4" s="60">
        <v>264.5</v>
      </c>
      <c r="S4" s="60">
        <v>253.33750000000001</v>
      </c>
      <c r="T4" s="60">
        <v>293.09537425999906</v>
      </c>
      <c r="U4" s="60">
        <v>-39.7578742600002</v>
      </c>
      <c r="V4" s="60">
        <v>-13.56</v>
      </c>
      <c r="W4" s="60"/>
      <c r="X4" s="60">
        <v>-293.09537425999906</v>
      </c>
      <c r="Y4" s="60">
        <v>-100</v>
      </c>
    </row>
    <row r="5" spans="1:25" x14ac:dyDescent="0.3">
      <c r="A5" s="58" t="s">
        <v>14</v>
      </c>
      <c r="B5" s="64">
        <v>130.6</v>
      </c>
      <c r="C5" s="68">
        <v>98.816666668000011</v>
      </c>
      <c r="D5" s="59">
        <v>100.07116957999976</v>
      </c>
      <c r="E5" s="59">
        <v>-1.254502911999362</v>
      </c>
      <c r="F5" s="59">
        <v>-1.25</v>
      </c>
      <c r="G5" s="59"/>
      <c r="H5" s="59">
        <v>-100.07116957999976</v>
      </c>
      <c r="I5" s="59">
        <v>-100</v>
      </c>
      <c r="J5" s="64">
        <v>86.1</v>
      </c>
      <c r="K5" s="68">
        <v>69.770833334000002</v>
      </c>
      <c r="L5" s="59">
        <v>108.98971927999945</v>
      </c>
      <c r="M5" s="59">
        <v>-39.218885946000078</v>
      </c>
      <c r="N5" s="59">
        <v>-35.979999999999997</v>
      </c>
      <c r="O5" s="59"/>
      <c r="P5" s="59">
        <v>-108.98971927999945</v>
      </c>
      <c r="Q5" s="59">
        <v>-100</v>
      </c>
      <c r="R5" s="60">
        <v>216.7</v>
      </c>
      <c r="S5" s="60">
        <v>168.58750000200001</v>
      </c>
      <c r="T5" s="60">
        <v>209.06088885999921</v>
      </c>
      <c r="U5" s="60">
        <v>-40.473388857999439</v>
      </c>
      <c r="V5" s="60">
        <v>-19.36</v>
      </c>
      <c r="W5" s="60"/>
      <c r="X5" s="60">
        <v>-209.06088885999921</v>
      </c>
      <c r="Y5" s="60">
        <v>-100</v>
      </c>
    </row>
    <row r="6" spans="1:25" x14ac:dyDescent="0.3">
      <c r="A6" s="58" t="s">
        <v>15</v>
      </c>
      <c r="B6" s="64">
        <v>72.7</v>
      </c>
      <c r="C6" s="68">
        <v>80.410416666999993</v>
      </c>
      <c r="D6" s="59">
        <v>96.6558945499999</v>
      </c>
      <c r="E6" s="59">
        <v>-16.245477882999829</v>
      </c>
      <c r="F6" s="59">
        <v>-16.809999999999999</v>
      </c>
      <c r="G6" s="59"/>
      <c r="H6" s="59">
        <v>-96.6558945499999</v>
      </c>
      <c r="I6" s="59">
        <v>-100</v>
      </c>
      <c r="J6" s="64">
        <v>41.6</v>
      </c>
      <c r="K6" s="68">
        <v>53.78125</v>
      </c>
      <c r="L6" s="59">
        <v>115.70877075999985</v>
      </c>
      <c r="M6" s="59">
        <v>-61.927520760000029</v>
      </c>
      <c r="N6" s="59">
        <v>-53.52</v>
      </c>
      <c r="O6" s="59"/>
      <c r="P6" s="59">
        <v>-115.70877075999985</v>
      </c>
      <c r="Q6" s="59">
        <v>-100</v>
      </c>
      <c r="R6" s="60">
        <v>114.3</v>
      </c>
      <c r="S6" s="60">
        <v>134.19166666699999</v>
      </c>
      <c r="T6" s="60">
        <v>212.36466530999974</v>
      </c>
      <c r="U6" s="60">
        <v>-78.172998642999858</v>
      </c>
      <c r="V6" s="60">
        <v>-36.81</v>
      </c>
      <c r="W6" s="60"/>
      <c r="X6" s="60">
        <v>-212.36466530999974</v>
      </c>
      <c r="Y6" s="60">
        <v>-100</v>
      </c>
    </row>
    <row r="7" spans="1:25" x14ac:dyDescent="0.3">
      <c r="A7" s="58" t="s">
        <v>16</v>
      </c>
      <c r="B7" s="64">
        <v>806.7</v>
      </c>
      <c r="C7" s="68">
        <v>714.81666674600012</v>
      </c>
      <c r="D7" s="59">
        <v>696.34174583999913</v>
      </c>
      <c r="E7" s="59">
        <v>18.474920905998918</v>
      </c>
      <c r="F7" s="59">
        <v>2.65</v>
      </c>
      <c r="G7" s="59"/>
      <c r="H7" s="59">
        <v>-696.34174583999913</v>
      </c>
      <c r="I7" s="59">
        <v>-100</v>
      </c>
      <c r="J7" s="64">
        <v>688.9</v>
      </c>
      <c r="K7" s="68">
        <v>622.8958337229999</v>
      </c>
      <c r="L7" s="59">
        <v>665.28344762000017</v>
      </c>
      <c r="M7" s="59">
        <v>-42.387613897000207</v>
      </c>
      <c r="N7" s="59">
        <v>-6.37</v>
      </c>
      <c r="O7" s="59"/>
      <c r="P7" s="59">
        <v>-665.28344762000017</v>
      </c>
      <c r="Q7" s="59">
        <v>-100</v>
      </c>
      <c r="R7" s="60">
        <v>1495.6</v>
      </c>
      <c r="S7" s="60">
        <v>1337.7125004690001</v>
      </c>
      <c r="T7" s="60">
        <v>1361.6251934599993</v>
      </c>
      <c r="U7" s="60">
        <v>-23.91269299100129</v>
      </c>
      <c r="V7" s="60">
        <v>-1.76</v>
      </c>
      <c r="W7" s="60"/>
      <c r="X7" s="60">
        <v>-1361.6251934599993</v>
      </c>
      <c r="Y7" s="60">
        <v>-100</v>
      </c>
    </row>
    <row r="8" spans="1:25" x14ac:dyDescent="0.3">
      <c r="A8" s="58" t="s">
        <v>17</v>
      </c>
      <c r="B8" s="64">
        <v>61.3</v>
      </c>
      <c r="C8" s="68">
        <v>42.118750000000006</v>
      </c>
      <c r="D8" s="59">
        <v>58.386727600000043</v>
      </c>
      <c r="E8" s="59">
        <v>-16.267977599999895</v>
      </c>
      <c r="F8" s="59">
        <v>-27.86</v>
      </c>
      <c r="G8" s="59"/>
      <c r="H8" s="59">
        <v>-58.386727600000043</v>
      </c>
      <c r="I8" s="59">
        <v>-100</v>
      </c>
      <c r="J8" s="64">
        <v>31.8</v>
      </c>
      <c r="K8" s="68">
        <v>28.78125</v>
      </c>
      <c r="L8" s="59">
        <v>47.044336320000014</v>
      </c>
      <c r="M8" s="59">
        <v>-18.263086320000049</v>
      </c>
      <c r="N8" s="59">
        <v>-38.82</v>
      </c>
      <c r="O8" s="59"/>
      <c r="P8" s="59">
        <v>-47.044336320000014</v>
      </c>
      <c r="Q8" s="59">
        <v>-100</v>
      </c>
      <c r="R8" s="60">
        <v>93.1</v>
      </c>
      <c r="S8" s="60">
        <v>70.900000000000006</v>
      </c>
      <c r="T8" s="60">
        <v>105.43106392000006</v>
      </c>
      <c r="U8" s="60">
        <v>-34.531063919999944</v>
      </c>
      <c r="V8" s="60">
        <v>-32.75</v>
      </c>
      <c r="W8" s="60"/>
      <c r="X8" s="60">
        <v>-105.43106392000006</v>
      </c>
      <c r="Y8" s="60">
        <v>-100</v>
      </c>
    </row>
    <row r="9" spans="1:25" x14ac:dyDescent="0.3">
      <c r="A9" s="58" t="s">
        <v>19</v>
      </c>
      <c r="B9" s="64">
        <v>147.5</v>
      </c>
      <c r="C9" s="68">
        <v>122.71875</v>
      </c>
      <c r="D9" s="59">
        <v>124.03057353000004</v>
      </c>
      <c r="E9" s="59">
        <v>-1.3118235299999883</v>
      </c>
      <c r="F9" s="59">
        <v>-1.06</v>
      </c>
      <c r="G9" s="59"/>
      <c r="H9" s="59">
        <v>-124.03057353000004</v>
      </c>
      <c r="I9" s="59">
        <v>-100</v>
      </c>
      <c r="J9" s="64">
        <v>131.1</v>
      </c>
      <c r="K9" s="68">
        <v>109.0625</v>
      </c>
      <c r="L9" s="59">
        <v>112.80014412999989</v>
      </c>
      <c r="M9" s="59">
        <v>-3.7376441299999197</v>
      </c>
      <c r="N9" s="59">
        <v>-3.31</v>
      </c>
      <c r="O9" s="59"/>
      <c r="P9" s="59">
        <v>-112.80014412999989</v>
      </c>
      <c r="Q9" s="59">
        <v>-100</v>
      </c>
      <c r="R9" s="60">
        <v>278.60000000000002</v>
      </c>
      <c r="S9" s="60">
        <v>231.78125</v>
      </c>
      <c r="T9" s="60">
        <v>236.83071765999995</v>
      </c>
      <c r="U9" s="60">
        <v>-5.049467659999908</v>
      </c>
      <c r="V9" s="60">
        <v>-2.13</v>
      </c>
      <c r="W9" s="60"/>
      <c r="X9" s="60">
        <v>-236.83071765999995</v>
      </c>
      <c r="Y9" s="60">
        <v>-100</v>
      </c>
    </row>
    <row r="10" spans="1:25" x14ac:dyDescent="0.3">
      <c r="A10" s="58" t="s">
        <v>20</v>
      </c>
      <c r="B10" s="64">
        <v>41.4</v>
      </c>
      <c r="C10" s="68">
        <v>25.375</v>
      </c>
      <c r="D10" s="59">
        <v>25.739786509999991</v>
      </c>
      <c r="E10" s="59">
        <v>-0.3647865099999747</v>
      </c>
      <c r="F10" s="59">
        <v>-1.42</v>
      </c>
      <c r="G10" s="59"/>
      <c r="H10" s="59">
        <v>-25.739786509999991</v>
      </c>
      <c r="I10" s="59">
        <v>-100</v>
      </c>
      <c r="J10" s="64">
        <v>26</v>
      </c>
      <c r="K10" s="68">
        <v>15.78125</v>
      </c>
      <c r="L10" s="59">
        <v>27.091694259999979</v>
      </c>
      <c r="M10" s="59">
        <v>-11.310444259999985</v>
      </c>
      <c r="N10" s="59">
        <v>-41.75</v>
      </c>
      <c r="O10" s="59"/>
      <c r="P10" s="59">
        <v>-27.091694259999979</v>
      </c>
      <c r="Q10" s="59">
        <v>-100</v>
      </c>
      <c r="R10" s="60">
        <v>67.400000000000006</v>
      </c>
      <c r="S10" s="60">
        <v>41.15625</v>
      </c>
      <c r="T10" s="60">
        <v>52.83148076999997</v>
      </c>
      <c r="U10" s="60">
        <v>-11.67523076999996</v>
      </c>
      <c r="V10" s="60">
        <v>-22.1</v>
      </c>
      <c r="W10" s="60"/>
      <c r="X10" s="60">
        <v>-52.83148076999997</v>
      </c>
      <c r="Y10" s="60">
        <v>-100</v>
      </c>
    </row>
    <row r="11" spans="1:25" x14ac:dyDescent="0.3">
      <c r="A11" s="58" t="s">
        <v>37</v>
      </c>
      <c r="B11" s="64">
        <v>4</v>
      </c>
      <c r="C11" s="68">
        <v>2.5</v>
      </c>
      <c r="D11" s="59">
        <v>3.7208130000000001</v>
      </c>
      <c r="E11" s="59">
        <v>-1.2208130000000004</v>
      </c>
      <c r="F11" s="59">
        <v>-32.81</v>
      </c>
      <c r="G11" s="59"/>
      <c r="H11" s="59">
        <v>-3.7208130000000001</v>
      </c>
      <c r="I11" s="59">
        <v>-100</v>
      </c>
      <c r="J11" s="64">
        <v>1.3</v>
      </c>
      <c r="K11" s="68">
        <v>1.125</v>
      </c>
      <c r="L11" s="59">
        <v>1.3910979999999999</v>
      </c>
      <c r="M11" s="59">
        <v>-0.26609799999999989</v>
      </c>
      <c r="N11" s="59">
        <v>-19.13</v>
      </c>
      <c r="O11" s="59"/>
      <c r="P11" s="59">
        <v>-1.3910979999999999</v>
      </c>
      <c r="Q11" s="59">
        <v>-100</v>
      </c>
      <c r="R11" s="60">
        <v>5.3</v>
      </c>
      <c r="S11" s="60">
        <v>3.625</v>
      </c>
      <c r="T11" s="60">
        <v>5.1119110000000001</v>
      </c>
      <c r="U11" s="60">
        <v>-1.4869110000000003</v>
      </c>
      <c r="V11" s="60">
        <v>-29.09</v>
      </c>
      <c r="W11" s="60"/>
      <c r="X11" s="60">
        <v>-5.1119110000000001</v>
      </c>
      <c r="Y11" s="60">
        <v>-100</v>
      </c>
    </row>
    <row r="12" spans="1:25" x14ac:dyDescent="0.3">
      <c r="A12" s="61" t="s">
        <v>3</v>
      </c>
      <c r="B12" s="65">
        <v>1419.7</v>
      </c>
      <c r="C12" s="69">
        <v>1232.1041667480001</v>
      </c>
      <c r="D12" s="60">
        <v>1251.5193963199984</v>
      </c>
      <c r="E12" s="60">
        <v>-19.415229572000232</v>
      </c>
      <c r="F12" s="60">
        <v>-1.55</v>
      </c>
      <c r="G12" s="60"/>
      <c r="H12" s="60">
        <v>-1251.5193963199984</v>
      </c>
      <c r="I12" s="60">
        <v>-100</v>
      </c>
      <c r="J12" s="65">
        <v>1121.2</v>
      </c>
      <c r="K12" s="69">
        <v>1011.4166670569999</v>
      </c>
      <c r="L12" s="60">
        <v>1227.0239358499989</v>
      </c>
      <c r="M12" s="60">
        <v>-215.60726879300037</v>
      </c>
      <c r="N12" s="60">
        <v>-17.57</v>
      </c>
      <c r="O12" s="60"/>
      <c r="P12" s="60">
        <v>-1227.0239358499989</v>
      </c>
      <c r="Q12" s="60">
        <v>-100</v>
      </c>
      <c r="R12" s="60">
        <v>2540.9</v>
      </c>
      <c r="S12" s="60">
        <v>2243.5208338050002</v>
      </c>
      <c r="T12" s="60">
        <v>2478.5433321699975</v>
      </c>
      <c r="U12" s="60">
        <v>-235.02249836500062</v>
      </c>
      <c r="V12" s="60">
        <v>-9.48</v>
      </c>
      <c r="W12" s="60"/>
      <c r="X12" s="60">
        <v>-2478.5433321699975</v>
      </c>
      <c r="Y12" s="60">
        <v>-100</v>
      </c>
    </row>
    <row r="13" spans="1:25" x14ac:dyDescent="0.3">
      <c r="A13" s="61"/>
      <c r="B13" s="65"/>
      <c r="C13" s="69"/>
      <c r="D13" s="60"/>
      <c r="E13" s="60"/>
      <c r="F13" s="60"/>
      <c r="G13" s="60"/>
      <c r="H13" s="60"/>
      <c r="I13" s="60"/>
      <c r="J13" s="65"/>
      <c r="K13" s="69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</row>
    <row r="14" spans="1:25" x14ac:dyDescent="0.3">
      <c r="A14" s="59" t="s">
        <v>39</v>
      </c>
      <c r="B14" s="64"/>
      <c r="C14" s="68"/>
      <c r="D14" s="59"/>
      <c r="E14" s="59"/>
      <c r="F14" s="59"/>
      <c r="G14" s="59"/>
      <c r="H14" s="59"/>
      <c r="I14" s="59"/>
      <c r="J14" s="64"/>
      <c r="K14" s="68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</row>
    <row r="15" spans="1:25" x14ac:dyDescent="0.3">
      <c r="A15" s="59"/>
      <c r="B15" s="64"/>
      <c r="C15" s="68"/>
      <c r="D15" s="59"/>
      <c r="E15" s="59"/>
      <c r="F15" s="59"/>
      <c r="G15" s="59"/>
      <c r="H15" s="59"/>
      <c r="I15" s="59"/>
      <c r="J15" s="64"/>
      <c r="K15" s="68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</row>
    <row r="16" spans="1:25" x14ac:dyDescent="0.3">
      <c r="A16" s="62"/>
      <c r="B16" s="71"/>
      <c r="C16" s="72"/>
      <c r="D16" s="62"/>
      <c r="E16" s="62"/>
      <c r="F16" s="62"/>
      <c r="G16" s="62"/>
      <c r="H16" s="62"/>
      <c r="I16" s="62"/>
      <c r="J16" s="71"/>
      <c r="K16" s="7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</row>
  </sheetData>
  <mergeCells count="3">
    <mergeCell ref="B1:I1"/>
    <mergeCell ref="J1:Q1"/>
    <mergeCell ref="R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13159-16D3-4AA8-9C4D-229889E70BA8}">
  <sheetPr>
    <tabColor theme="3"/>
  </sheetPr>
  <dimension ref="A1:Y16"/>
  <sheetViews>
    <sheetView workbookViewId="0">
      <selection activeCell="O23" sqref="A18:O23"/>
    </sheetView>
  </sheetViews>
  <sheetFormatPr defaultRowHeight="14.4" x14ac:dyDescent="0.3"/>
  <cols>
    <col min="1" max="1" width="8.88671875" style="55"/>
    <col min="2" max="2" width="8.88671875" style="66"/>
    <col min="3" max="3" width="8.88671875" style="70"/>
    <col min="4" max="9" width="8.88671875" style="55"/>
    <col min="10" max="10" width="8.88671875" style="66"/>
    <col min="11" max="11" width="8.88671875" style="70"/>
    <col min="12" max="16384" width="8.88671875" style="55"/>
  </cols>
  <sheetData>
    <row r="1" spans="1:25" x14ac:dyDescent="0.3">
      <c r="A1" s="52" t="s">
        <v>0</v>
      </c>
      <c r="B1" s="53" t="s">
        <v>1</v>
      </c>
      <c r="C1" s="53" t="s">
        <v>1</v>
      </c>
      <c r="D1" s="53" t="s">
        <v>1</v>
      </c>
      <c r="E1" s="53" t="s">
        <v>1</v>
      </c>
      <c r="F1" s="53" t="s">
        <v>1</v>
      </c>
      <c r="G1" s="53" t="s">
        <v>1</v>
      </c>
      <c r="H1" s="53" t="s">
        <v>1</v>
      </c>
      <c r="I1" s="53" t="s">
        <v>1</v>
      </c>
      <c r="J1" s="53" t="s">
        <v>2</v>
      </c>
      <c r="K1" s="53" t="s">
        <v>2</v>
      </c>
      <c r="L1" s="53" t="s">
        <v>2</v>
      </c>
      <c r="M1" s="53" t="s">
        <v>2</v>
      </c>
      <c r="N1" s="53" t="s">
        <v>2</v>
      </c>
      <c r="O1" s="53" t="s">
        <v>2</v>
      </c>
      <c r="P1" s="53" t="s">
        <v>2</v>
      </c>
      <c r="Q1" s="53" t="s">
        <v>2</v>
      </c>
      <c r="R1" s="54" t="s">
        <v>3</v>
      </c>
      <c r="S1" s="54" t="s">
        <v>3</v>
      </c>
      <c r="T1" s="54" t="s">
        <v>3</v>
      </c>
      <c r="U1" s="54" t="s">
        <v>3</v>
      </c>
      <c r="V1" s="54" t="s">
        <v>3</v>
      </c>
      <c r="W1" s="54" t="s">
        <v>3</v>
      </c>
      <c r="X1" s="54" t="s">
        <v>3</v>
      </c>
      <c r="Y1" s="54" t="s">
        <v>3</v>
      </c>
    </row>
    <row r="2" spans="1:25" x14ac:dyDescent="0.3">
      <c r="A2" s="56" t="s">
        <v>28</v>
      </c>
      <c r="B2" s="63" t="s">
        <v>29</v>
      </c>
      <c r="C2" s="67" t="s">
        <v>30</v>
      </c>
      <c r="D2" s="56" t="s">
        <v>31</v>
      </c>
      <c r="E2" s="56" t="s">
        <v>8</v>
      </c>
      <c r="F2" s="56" t="s">
        <v>32</v>
      </c>
      <c r="G2" s="56" t="s">
        <v>33</v>
      </c>
      <c r="H2" s="56" t="s">
        <v>34</v>
      </c>
      <c r="I2" s="56" t="s">
        <v>35</v>
      </c>
      <c r="J2" s="63" t="s">
        <v>29</v>
      </c>
      <c r="K2" s="67" t="s">
        <v>30</v>
      </c>
      <c r="L2" s="56" t="s">
        <v>31</v>
      </c>
      <c r="M2" s="56" t="s">
        <v>8</v>
      </c>
      <c r="N2" s="56" t="s">
        <v>32</v>
      </c>
      <c r="O2" s="56" t="s">
        <v>33</v>
      </c>
      <c r="P2" s="56" t="s">
        <v>34</v>
      </c>
      <c r="Q2" s="56" t="s">
        <v>35</v>
      </c>
      <c r="R2" s="57" t="s">
        <v>29</v>
      </c>
      <c r="S2" s="57" t="s">
        <v>30</v>
      </c>
      <c r="T2" s="57" t="s">
        <v>31</v>
      </c>
      <c r="U2" s="57" t="s">
        <v>8</v>
      </c>
      <c r="V2" s="57" t="s">
        <v>32</v>
      </c>
      <c r="W2" s="57" t="s">
        <v>33</v>
      </c>
      <c r="X2" s="57" t="s">
        <v>34</v>
      </c>
      <c r="Y2" s="57" t="s">
        <v>35</v>
      </c>
    </row>
    <row r="3" spans="1:25" x14ac:dyDescent="0.3">
      <c r="A3" s="58" t="s">
        <v>18</v>
      </c>
      <c r="B3" s="64">
        <v>100.6</v>
      </c>
      <c r="C3" s="68">
        <v>112.19583341900014</v>
      </c>
      <c r="D3" s="59">
        <v>85.571718149999811</v>
      </c>
      <c r="E3" s="59">
        <v>26.624115269000232</v>
      </c>
      <c r="F3" s="59">
        <v>31.11</v>
      </c>
      <c r="G3" s="59"/>
      <c r="H3" s="59">
        <v>-85.571718149999811</v>
      </c>
      <c r="I3" s="59">
        <v>-100</v>
      </c>
      <c r="J3" s="64">
        <v>60.9</v>
      </c>
      <c r="K3" s="68">
        <v>46.762500026999987</v>
      </c>
      <c r="L3" s="59">
        <v>78.393998889999779</v>
      </c>
      <c r="M3" s="59">
        <v>-31.631498862999987</v>
      </c>
      <c r="N3" s="59">
        <v>-40.35</v>
      </c>
      <c r="O3" s="59"/>
      <c r="P3" s="59">
        <v>-78.393998889999779</v>
      </c>
      <c r="Q3" s="59">
        <v>-100</v>
      </c>
      <c r="R3" s="60">
        <v>161.4</v>
      </c>
      <c r="S3" s="60">
        <v>158.95833344600013</v>
      </c>
      <c r="T3" s="60">
        <v>163.96571703999959</v>
      </c>
      <c r="U3" s="60">
        <v>-5.0073835939997551</v>
      </c>
      <c r="V3" s="60">
        <v>-3.05</v>
      </c>
      <c r="W3" s="60"/>
      <c r="X3" s="60">
        <v>-163.96571703999959</v>
      </c>
      <c r="Y3" s="60">
        <v>-100</v>
      </c>
    </row>
    <row r="4" spans="1:25" x14ac:dyDescent="0.3">
      <c r="A4" s="58" t="s">
        <v>13</v>
      </c>
      <c r="B4" s="64">
        <v>4121.6000000000004</v>
      </c>
      <c r="C4" s="68">
        <v>4079.4769833269997</v>
      </c>
      <c r="D4" s="59">
        <v>4088.884515939998</v>
      </c>
      <c r="E4" s="59">
        <v>-9.4075326129892716</v>
      </c>
      <c r="F4" s="59">
        <v>-0.23</v>
      </c>
      <c r="G4" s="59"/>
      <c r="H4" s="59">
        <v>-4088.884515939998</v>
      </c>
      <c r="I4" s="59">
        <v>-100</v>
      </c>
      <c r="J4" s="64">
        <v>2742</v>
      </c>
      <c r="K4" s="68">
        <v>1926.4820833659999</v>
      </c>
      <c r="L4" s="59">
        <v>4140.0277965599844</v>
      </c>
      <c r="M4" s="59">
        <v>-2213.5457131940084</v>
      </c>
      <c r="N4" s="59">
        <v>-53.47</v>
      </c>
      <c r="O4" s="59"/>
      <c r="P4" s="59">
        <v>-4140.0277965599844</v>
      </c>
      <c r="Q4" s="59">
        <v>-100</v>
      </c>
      <c r="R4" s="60">
        <v>6863.6</v>
      </c>
      <c r="S4" s="60">
        <v>6005.9590666929998</v>
      </c>
      <c r="T4" s="60">
        <v>8228.9123124999824</v>
      </c>
      <c r="U4" s="60">
        <v>-2222.9532458069975</v>
      </c>
      <c r="V4" s="60">
        <v>-27.01</v>
      </c>
      <c r="W4" s="60"/>
      <c r="X4" s="60">
        <v>-8228.9123124999824</v>
      </c>
      <c r="Y4" s="60">
        <v>-100</v>
      </c>
    </row>
    <row r="5" spans="1:25" x14ac:dyDescent="0.3">
      <c r="A5" s="58" t="s">
        <v>14</v>
      </c>
      <c r="B5" s="64">
        <v>3924.9</v>
      </c>
      <c r="C5" s="68">
        <v>3967.0873674669724</v>
      </c>
      <c r="D5" s="59">
        <v>3793.1181245699795</v>
      </c>
      <c r="E5" s="59">
        <v>173.96924289699572</v>
      </c>
      <c r="F5" s="59">
        <v>4.59</v>
      </c>
      <c r="G5" s="59"/>
      <c r="H5" s="59">
        <v>-3793.1181245699795</v>
      </c>
      <c r="I5" s="59">
        <v>-100</v>
      </c>
      <c r="J5" s="64">
        <v>2802.5</v>
      </c>
      <c r="K5" s="68">
        <v>2255.8587501930006</v>
      </c>
      <c r="L5" s="59">
        <v>3876.669868189997</v>
      </c>
      <c r="M5" s="59">
        <v>-1620.8111179969858</v>
      </c>
      <c r="N5" s="59">
        <v>-41.81</v>
      </c>
      <c r="O5" s="59"/>
      <c r="P5" s="59">
        <v>-3876.669868189997</v>
      </c>
      <c r="Q5" s="59">
        <v>-100</v>
      </c>
      <c r="R5" s="60">
        <v>6727.4</v>
      </c>
      <c r="S5" s="60">
        <v>6222.9461176599725</v>
      </c>
      <c r="T5" s="60">
        <v>7669.787992759977</v>
      </c>
      <c r="U5" s="60">
        <v>-1446.8418750999901</v>
      </c>
      <c r="V5" s="60">
        <v>-18.86</v>
      </c>
      <c r="W5" s="60"/>
      <c r="X5" s="60">
        <v>-7669.787992759977</v>
      </c>
      <c r="Y5" s="60">
        <v>-100</v>
      </c>
    </row>
    <row r="6" spans="1:25" x14ac:dyDescent="0.3">
      <c r="A6" s="58" t="s">
        <v>15</v>
      </c>
      <c r="B6" s="64">
        <v>2594.3000000000002</v>
      </c>
      <c r="C6" s="68">
        <v>3169.3020836579958</v>
      </c>
      <c r="D6" s="59">
        <v>2499.5077918499983</v>
      </c>
      <c r="E6" s="59">
        <v>669.79429180799082</v>
      </c>
      <c r="F6" s="59">
        <v>26.8</v>
      </c>
      <c r="G6" s="59"/>
      <c r="H6" s="59">
        <v>-2499.5077918499983</v>
      </c>
      <c r="I6" s="59">
        <v>-100</v>
      </c>
      <c r="J6" s="64">
        <v>1972.1</v>
      </c>
      <c r="K6" s="68">
        <v>1883.1521666740005</v>
      </c>
      <c r="L6" s="59">
        <v>2495.9700832700009</v>
      </c>
      <c r="M6" s="59">
        <v>-612.81791659599719</v>
      </c>
      <c r="N6" s="59">
        <v>-24.55</v>
      </c>
      <c r="O6" s="59"/>
      <c r="P6" s="59">
        <v>-2495.9700832700009</v>
      </c>
      <c r="Q6" s="59">
        <v>-100</v>
      </c>
      <c r="R6" s="60">
        <v>4566.3999999999996</v>
      </c>
      <c r="S6" s="60">
        <v>5052.4542503319963</v>
      </c>
      <c r="T6" s="60">
        <v>4995.4778751199992</v>
      </c>
      <c r="U6" s="60">
        <v>56.976375211993627</v>
      </c>
      <c r="V6" s="60">
        <v>1.1399999999999999</v>
      </c>
      <c r="W6" s="60"/>
      <c r="X6" s="60">
        <v>-4995.4778751199992</v>
      </c>
      <c r="Y6" s="60">
        <v>-100</v>
      </c>
    </row>
    <row r="7" spans="1:25" x14ac:dyDescent="0.3">
      <c r="A7" s="58" t="s">
        <v>16</v>
      </c>
      <c r="B7" s="64">
        <v>1148.5</v>
      </c>
      <c r="C7" s="68">
        <v>1253.3687512110173</v>
      </c>
      <c r="D7" s="59">
        <v>1150.7369535399987</v>
      </c>
      <c r="E7" s="59">
        <v>102.63179767101654</v>
      </c>
      <c r="F7" s="59">
        <v>8.92</v>
      </c>
      <c r="G7" s="59"/>
      <c r="H7" s="59">
        <v>-1150.7369535399987</v>
      </c>
      <c r="I7" s="59">
        <v>-100</v>
      </c>
      <c r="J7" s="64">
        <v>1041.5</v>
      </c>
      <c r="K7" s="68">
        <v>956.11604200099725</v>
      </c>
      <c r="L7" s="59">
        <v>1208.1915074100011</v>
      </c>
      <c r="M7" s="59">
        <v>-252.07546540900196</v>
      </c>
      <c r="N7" s="59">
        <v>-20.86</v>
      </c>
      <c r="O7" s="59"/>
      <c r="P7" s="59">
        <v>-1208.1915074100011</v>
      </c>
      <c r="Q7" s="59">
        <v>-100</v>
      </c>
      <c r="R7" s="60">
        <v>2189.9</v>
      </c>
      <c r="S7" s="60">
        <v>2209.4847932120147</v>
      </c>
      <c r="T7" s="60">
        <v>2358.92846095</v>
      </c>
      <c r="U7" s="60">
        <v>-149.44366773798544</v>
      </c>
      <c r="V7" s="60">
        <v>-6.34</v>
      </c>
      <c r="W7" s="60"/>
      <c r="X7" s="60">
        <v>-2358.92846095</v>
      </c>
      <c r="Y7" s="60">
        <v>-100</v>
      </c>
    </row>
    <row r="8" spans="1:25" x14ac:dyDescent="0.3">
      <c r="A8" s="58" t="s">
        <v>17</v>
      </c>
      <c r="B8" s="64">
        <v>1532.2</v>
      </c>
      <c r="C8" s="68">
        <v>1673.3975001169999</v>
      </c>
      <c r="D8" s="59">
        <v>1643.3096138899978</v>
      </c>
      <c r="E8" s="59">
        <v>30.087886226996613</v>
      </c>
      <c r="F8" s="59">
        <v>1.83</v>
      </c>
      <c r="G8" s="59"/>
      <c r="H8" s="59">
        <v>-1643.3096138899978</v>
      </c>
      <c r="I8" s="59">
        <v>-100</v>
      </c>
      <c r="J8" s="64">
        <v>1210.0999999999999</v>
      </c>
      <c r="K8" s="68">
        <v>1098.7685420340008</v>
      </c>
      <c r="L8" s="59">
        <v>1642.5894254100035</v>
      </c>
      <c r="M8" s="59">
        <v>-543.82088337599725</v>
      </c>
      <c r="N8" s="59">
        <v>-33.11</v>
      </c>
      <c r="O8" s="59"/>
      <c r="P8" s="59">
        <v>-1642.5894254100035</v>
      </c>
      <c r="Q8" s="59">
        <v>-100</v>
      </c>
      <c r="R8" s="60">
        <v>2742.2</v>
      </c>
      <c r="S8" s="60">
        <v>2772.1660421510005</v>
      </c>
      <c r="T8" s="60">
        <v>3285.8990393000013</v>
      </c>
      <c r="U8" s="60">
        <v>-513.73299714900065</v>
      </c>
      <c r="V8" s="60">
        <v>-15.63</v>
      </c>
      <c r="W8" s="60"/>
      <c r="X8" s="60">
        <v>-3285.8990393000013</v>
      </c>
      <c r="Y8" s="60">
        <v>-100</v>
      </c>
    </row>
    <row r="9" spans="1:25" x14ac:dyDescent="0.3">
      <c r="A9" s="58" t="s">
        <v>19</v>
      </c>
      <c r="B9" s="64">
        <v>416.5</v>
      </c>
      <c r="C9" s="68">
        <v>443.47916666599997</v>
      </c>
      <c r="D9" s="59">
        <v>428.07887760999995</v>
      </c>
      <c r="E9" s="59">
        <v>15.400289056000055</v>
      </c>
      <c r="F9" s="59">
        <v>3.6</v>
      </c>
      <c r="G9" s="59"/>
      <c r="H9" s="59">
        <v>-428.07887760999995</v>
      </c>
      <c r="I9" s="59">
        <v>-100</v>
      </c>
      <c r="J9" s="64">
        <v>304.5</v>
      </c>
      <c r="K9" s="68">
        <v>304.21875</v>
      </c>
      <c r="L9" s="59">
        <v>413.55615155000015</v>
      </c>
      <c r="M9" s="59">
        <v>-109.33740154999992</v>
      </c>
      <c r="N9" s="59">
        <v>-26.44</v>
      </c>
      <c r="O9" s="59"/>
      <c r="P9" s="59">
        <v>-413.55615155000015</v>
      </c>
      <c r="Q9" s="59">
        <v>-100</v>
      </c>
      <c r="R9" s="60">
        <v>721</v>
      </c>
      <c r="S9" s="60">
        <v>747.69791666599997</v>
      </c>
      <c r="T9" s="60">
        <v>841.63502916000016</v>
      </c>
      <c r="U9" s="60">
        <v>-93.937112493999877</v>
      </c>
      <c r="V9" s="60">
        <v>-11.16</v>
      </c>
      <c r="W9" s="60"/>
      <c r="X9" s="60">
        <v>-841.63502916000016</v>
      </c>
      <c r="Y9" s="60">
        <v>-100</v>
      </c>
    </row>
    <row r="10" spans="1:25" x14ac:dyDescent="0.3">
      <c r="A10" s="58" t="s">
        <v>20</v>
      </c>
      <c r="B10" s="64">
        <v>796.1</v>
      </c>
      <c r="C10" s="68">
        <v>830.33249999899999</v>
      </c>
      <c r="D10" s="59">
        <v>820.66844053999932</v>
      </c>
      <c r="E10" s="59">
        <v>9.664059459000633</v>
      </c>
      <c r="F10" s="59">
        <v>1.18</v>
      </c>
      <c r="G10" s="59"/>
      <c r="H10" s="59">
        <v>-820.66844053999932</v>
      </c>
      <c r="I10" s="59">
        <v>-100</v>
      </c>
      <c r="J10" s="64">
        <v>627.9</v>
      </c>
      <c r="K10" s="68">
        <v>552.78250000000003</v>
      </c>
      <c r="L10" s="59">
        <v>844.95460116000027</v>
      </c>
      <c r="M10" s="59">
        <v>-292.17210116000012</v>
      </c>
      <c r="N10" s="59">
        <v>-34.58</v>
      </c>
      <c r="O10" s="59"/>
      <c r="P10" s="59">
        <v>-844.95460116000027</v>
      </c>
      <c r="Q10" s="59">
        <v>-100</v>
      </c>
      <c r="R10" s="60">
        <v>1424.1</v>
      </c>
      <c r="S10" s="60">
        <v>1383.114999999</v>
      </c>
      <c r="T10" s="60">
        <v>1665.6230416999997</v>
      </c>
      <c r="U10" s="60">
        <v>-282.50804170099951</v>
      </c>
      <c r="V10" s="60">
        <v>-16.96</v>
      </c>
      <c r="W10" s="60"/>
      <c r="X10" s="60">
        <v>-1665.6230416999997</v>
      </c>
      <c r="Y10" s="60">
        <v>-100</v>
      </c>
    </row>
    <row r="11" spans="1:25" x14ac:dyDescent="0.3">
      <c r="A11" s="58" t="s">
        <v>40</v>
      </c>
      <c r="B11" s="64">
        <v>12</v>
      </c>
      <c r="C11" s="68">
        <v>13.079583333000002</v>
      </c>
      <c r="D11" s="59">
        <v>11.253839209999999</v>
      </c>
      <c r="E11" s="59">
        <v>1.825744123000002</v>
      </c>
      <c r="F11" s="59">
        <v>16.22</v>
      </c>
      <c r="G11" s="59"/>
      <c r="H11" s="59">
        <v>-11.253839209999999</v>
      </c>
      <c r="I11" s="59">
        <v>-100</v>
      </c>
      <c r="J11" s="64">
        <v>1.5</v>
      </c>
      <c r="K11" s="68">
        <v>0.5</v>
      </c>
      <c r="L11" s="59">
        <v>5.3100510100000005</v>
      </c>
      <c r="M11" s="59">
        <v>-4.8100510100000005</v>
      </c>
      <c r="N11" s="59">
        <v>-90.58</v>
      </c>
      <c r="O11" s="59"/>
      <c r="P11" s="59">
        <v>-5.3100510100000005</v>
      </c>
      <c r="Q11" s="59">
        <v>-100</v>
      </c>
      <c r="R11" s="60">
        <v>13.5</v>
      </c>
      <c r="S11" s="60">
        <v>13.579583333000002</v>
      </c>
      <c r="T11" s="60">
        <v>16.563890219999998</v>
      </c>
      <c r="U11" s="60">
        <v>-2.9843068869999985</v>
      </c>
      <c r="V11" s="60">
        <v>-18.02</v>
      </c>
      <c r="W11" s="60"/>
      <c r="X11" s="60">
        <v>-16.563890219999998</v>
      </c>
      <c r="Y11" s="60">
        <v>-100</v>
      </c>
    </row>
    <row r="12" spans="1:25" x14ac:dyDescent="0.3">
      <c r="A12" s="58" t="s">
        <v>36</v>
      </c>
      <c r="B12" s="64">
        <v>1.3</v>
      </c>
      <c r="C12" s="68">
        <v>0</v>
      </c>
      <c r="D12" s="59"/>
      <c r="E12" s="59">
        <v>0</v>
      </c>
      <c r="F12" s="59"/>
      <c r="G12" s="59"/>
      <c r="H12" s="59"/>
      <c r="I12" s="59"/>
      <c r="J12" s="64">
        <v>1.5</v>
      </c>
      <c r="K12" s="68">
        <v>0</v>
      </c>
      <c r="L12" s="59"/>
      <c r="M12" s="59">
        <v>0</v>
      </c>
      <c r="N12" s="59"/>
      <c r="O12" s="59"/>
      <c r="P12" s="59"/>
      <c r="Q12" s="59"/>
      <c r="R12" s="60">
        <v>2.8</v>
      </c>
      <c r="S12" s="60">
        <v>0</v>
      </c>
      <c r="T12" s="60"/>
      <c r="U12" s="60">
        <v>0</v>
      </c>
      <c r="V12" s="60"/>
      <c r="W12" s="60"/>
      <c r="X12" s="60"/>
      <c r="Y12" s="60"/>
    </row>
    <row r="13" spans="1:25" x14ac:dyDescent="0.3">
      <c r="A13" s="58" t="s">
        <v>37</v>
      </c>
      <c r="B13" s="64">
        <v>43.5</v>
      </c>
      <c r="C13" s="68">
        <v>56.520833351000022</v>
      </c>
      <c r="D13" s="59">
        <v>48.784117000000009</v>
      </c>
      <c r="E13" s="59">
        <v>7.7367163510000356</v>
      </c>
      <c r="F13" s="59">
        <v>15.86</v>
      </c>
      <c r="G13" s="59"/>
      <c r="H13" s="59">
        <v>-48.784117000000009</v>
      </c>
      <c r="I13" s="59">
        <v>-100</v>
      </c>
      <c r="J13" s="64">
        <v>44.2</v>
      </c>
      <c r="K13" s="68">
        <v>24.291666683999992</v>
      </c>
      <c r="L13" s="59">
        <v>46.439185999999985</v>
      </c>
      <c r="M13" s="59">
        <v>-22.147519316</v>
      </c>
      <c r="N13" s="59">
        <v>-47.69</v>
      </c>
      <c r="O13" s="59"/>
      <c r="P13" s="59">
        <v>-46.439185999999985</v>
      </c>
      <c r="Q13" s="59">
        <v>-100</v>
      </c>
      <c r="R13" s="60">
        <v>87.7</v>
      </c>
      <c r="S13" s="60">
        <v>80.812500035000014</v>
      </c>
      <c r="T13" s="60">
        <v>95.223302999999987</v>
      </c>
      <c r="U13" s="60">
        <v>-14.410802964999965</v>
      </c>
      <c r="V13" s="60">
        <v>-15.13</v>
      </c>
      <c r="W13" s="60"/>
      <c r="X13" s="60">
        <v>-95.223302999999987</v>
      </c>
      <c r="Y13" s="60">
        <v>-100</v>
      </c>
    </row>
    <row r="14" spans="1:25" x14ac:dyDescent="0.3">
      <c r="A14" s="61" t="s">
        <v>3</v>
      </c>
      <c r="B14" s="65">
        <v>14691.6</v>
      </c>
      <c r="C14" s="69">
        <v>15598.240602547987</v>
      </c>
      <c r="D14" s="60">
        <v>14569.913992299971</v>
      </c>
      <c r="E14" s="60">
        <v>1028.3266102480113</v>
      </c>
      <c r="F14" s="60">
        <v>7.06</v>
      </c>
      <c r="G14" s="60"/>
      <c r="H14" s="60">
        <v>-14569.913992299971</v>
      </c>
      <c r="I14" s="60">
        <v>-100</v>
      </c>
      <c r="J14" s="65">
        <v>10808.6</v>
      </c>
      <c r="K14" s="69">
        <v>9048.9330009789974</v>
      </c>
      <c r="L14" s="60">
        <v>14752.102669449987</v>
      </c>
      <c r="M14" s="60">
        <v>-5703.1696684709923</v>
      </c>
      <c r="N14" s="60">
        <v>-38.659999999999997</v>
      </c>
      <c r="O14" s="60"/>
      <c r="P14" s="60">
        <v>-14752.102669449987</v>
      </c>
      <c r="Q14" s="60">
        <v>-100</v>
      </c>
      <c r="R14" s="60">
        <v>25500.2</v>
      </c>
      <c r="S14" s="60">
        <v>24647.173603526986</v>
      </c>
      <c r="T14" s="60">
        <v>29322.016661749956</v>
      </c>
      <c r="U14" s="60">
        <v>-4674.8430582229812</v>
      </c>
      <c r="V14" s="60">
        <v>-15.94</v>
      </c>
      <c r="W14" s="60"/>
      <c r="X14" s="60">
        <v>-29322.016661749956</v>
      </c>
      <c r="Y14" s="60">
        <v>-100</v>
      </c>
    </row>
    <row r="16" spans="1:25" x14ac:dyDescent="0.3">
      <c r="A16" s="59" t="s">
        <v>41</v>
      </c>
      <c r="B16" s="64"/>
      <c r="C16" s="68"/>
      <c r="D16" s="59"/>
      <c r="E16" s="59"/>
      <c r="F16" s="59"/>
      <c r="G16" s="59"/>
      <c r="H16" s="59"/>
      <c r="I16" s="59"/>
      <c r="J16" s="64"/>
      <c r="K16" s="68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</row>
  </sheetData>
  <mergeCells count="3">
    <mergeCell ref="B1:I1"/>
    <mergeCell ref="J1:Q1"/>
    <mergeCell ref="R1:Y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9DB5C-B8FC-4F9D-AB94-E7611C8F32E7}">
  <dimension ref="A2:H15"/>
  <sheetViews>
    <sheetView workbookViewId="0">
      <selection activeCell="A3" sqref="A3:A13"/>
    </sheetView>
  </sheetViews>
  <sheetFormatPr defaultRowHeight="14.4" x14ac:dyDescent="0.3"/>
  <cols>
    <col min="2" max="4" width="10.33203125" bestFit="1" customWidth="1"/>
  </cols>
  <sheetData>
    <row r="2" spans="1:8" x14ac:dyDescent="0.3">
      <c r="B2" t="s">
        <v>54</v>
      </c>
      <c r="C2" t="s">
        <v>55</v>
      </c>
      <c r="D2" t="s">
        <v>56</v>
      </c>
    </row>
    <row r="3" spans="1:8" x14ac:dyDescent="0.3">
      <c r="A3" t="s">
        <v>45</v>
      </c>
      <c r="B3" s="94">
        <v>18753.574297965708</v>
      </c>
      <c r="C3" s="94">
        <v>32546.673755157801</v>
      </c>
      <c r="D3" s="94">
        <v>50759.607812139417</v>
      </c>
      <c r="E3" s="94"/>
      <c r="F3" s="94"/>
      <c r="G3" s="94"/>
      <c r="H3" s="94"/>
    </row>
    <row r="4" spans="1:8" x14ac:dyDescent="0.3">
      <c r="A4" t="s">
        <v>46</v>
      </c>
      <c r="B4" s="94">
        <v>17631.129480686392</v>
      </c>
      <c r="C4" s="94">
        <v>42939.239943410968</v>
      </c>
      <c r="D4" s="94">
        <v>54844.024647616126</v>
      </c>
      <c r="E4" s="94"/>
      <c r="F4" s="94"/>
      <c r="G4" s="94"/>
      <c r="H4" s="94"/>
    </row>
    <row r="5" spans="1:8" x14ac:dyDescent="0.3">
      <c r="A5" t="s">
        <v>47</v>
      </c>
      <c r="B5" s="94">
        <v>25713.360009078933</v>
      </c>
      <c r="C5" s="94">
        <v>39625.793482054942</v>
      </c>
      <c r="D5" s="94">
        <v>53942.012659433698</v>
      </c>
      <c r="E5" s="94"/>
      <c r="F5" s="94"/>
      <c r="G5" s="94"/>
      <c r="H5" s="94"/>
    </row>
    <row r="6" spans="1:8" x14ac:dyDescent="0.3">
      <c r="A6" t="s">
        <v>48</v>
      </c>
      <c r="B6" s="94">
        <v>29687.7687382029</v>
      </c>
      <c r="C6" s="94">
        <v>44444.434261931667</v>
      </c>
      <c r="D6" s="94">
        <v>58892.38836971594</v>
      </c>
      <c r="E6" s="94"/>
      <c r="F6" s="94"/>
      <c r="G6" s="94"/>
      <c r="H6" s="94"/>
    </row>
    <row r="7" spans="1:8" x14ac:dyDescent="0.3">
      <c r="A7" t="s">
        <v>49</v>
      </c>
      <c r="B7" s="94">
        <v>25905.672952434568</v>
      </c>
      <c r="C7" s="94">
        <v>39182.929949109006</v>
      </c>
      <c r="D7" s="94">
        <v>55778.320236789717</v>
      </c>
      <c r="E7" s="94"/>
      <c r="F7" s="94"/>
      <c r="G7" s="94"/>
      <c r="H7" s="94"/>
    </row>
    <row r="8" spans="1:8" x14ac:dyDescent="0.3">
      <c r="A8" t="s">
        <v>50</v>
      </c>
      <c r="B8" s="94">
        <v>23867.43995178333</v>
      </c>
      <c r="C8" s="94">
        <v>30095.066222056619</v>
      </c>
      <c r="D8" s="94">
        <v>47220.938160470374</v>
      </c>
      <c r="E8" s="94"/>
      <c r="F8" s="94"/>
      <c r="G8" s="94"/>
      <c r="H8" s="94"/>
    </row>
    <row r="9" spans="1:8" x14ac:dyDescent="0.3">
      <c r="A9" t="s">
        <v>51</v>
      </c>
      <c r="B9" s="94">
        <v>17239.197773014799</v>
      </c>
      <c r="C9" s="94">
        <v>41322.731341775885</v>
      </c>
      <c r="D9" s="94">
        <v>55219.469210213596</v>
      </c>
      <c r="E9" s="94"/>
      <c r="F9" s="94"/>
      <c r="G9" s="94"/>
      <c r="H9" s="94"/>
    </row>
    <row r="10" spans="1:8" x14ac:dyDescent="0.3">
      <c r="A10" t="s">
        <v>52</v>
      </c>
      <c r="B10" s="94">
        <v>23576.268345431959</v>
      </c>
      <c r="C10" s="94">
        <v>33635.101555202717</v>
      </c>
      <c r="D10" s="94">
        <v>48126.68293574873</v>
      </c>
      <c r="E10" s="94"/>
      <c r="F10" s="94"/>
      <c r="G10" s="94"/>
      <c r="H10" s="94"/>
    </row>
    <row r="11" spans="1:8" x14ac:dyDescent="0.3">
      <c r="A11" t="s">
        <v>53</v>
      </c>
      <c r="B11" s="94">
        <v>17775.336235949726</v>
      </c>
      <c r="C11" s="94">
        <v>31264.836966058294</v>
      </c>
      <c r="D11" s="94">
        <v>46346.435813937736</v>
      </c>
      <c r="E11" s="94"/>
      <c r="F11" s="94"/>
      <c r="G11" s="94"/>
      <c r="H11" s="94"/>
    </row>
    <row r="12" spans="1:8" x14ac:dyDescent="0.3">
      <c r="B12" s="94"/>
      <c r="C12" s="94"/>
      <c r="D12" s="94"/>
      <c r="E12" s="94"/>
      <c r="F12" s="94"/>
      <c r="G12" s="94"/>
      <c r="H12" s="94"/>
    </row>
    <row r="13" spans="1:8" x14ac:dyDescent="0.3">
      <c r="B13" s="94"/>
      <c r="C13" s="94"/>
      <c r="D13" s="94"/>
      <c r="E13" s="94"/>
      <c r="F13" s="94"/>
      <c r="G13" s="94"/>
      <c r="H13" s="94"/>
    </row>
    <row r="14" spans="1:8" x14ac:dyDescent="0.3">
      <c r="B14" s="94"/>
      <c r="C14" s="94"/>
      <c r="D14" s="94"/>
      <c r="E14" s="94"/>
      <c r="F14" s="94"/>
      <c r="G14" s="94"/>
      <c r="H14" s="94"/>
    </row>
    <row r="15" spans="1:8" x14ac:dyDescent="0.3">
      <c r="B15" s="94"/>
      <c r="C15" s="94"/>
      <c r="D15" s="94"/>
      <c r="E15" s="94"/>
      <c r="F15" s="94"/>
      <c r="G15" s="94"/>
      <c r="H15" s="94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2b3e37e-8171-485d-b10b-38dae7ed14a8}" enabled="0" method="" siteId="{82b3e37e-8171-485d-b10b-38dae7ed14a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dictionary</vt:lpstr>
      <vt:lpstr>FORECAST</vt:lpstr>
      <vt:lpstr>Enrolments as at 07.04.24</vt:lpstr>
      <vt:lpstr>Enrolments as at 31.12.23</vt:lpstr>
      <vt:lpstr>EFTSL as at 31.12.23</vt:lpstr>
      <vt:lpstr>CSP EFTSL 07.04</vt:lpstr>
      <vt:lpstr>DFEE EFTSL 07.04</vt:lpstr>
      <vt:lpstr>IFEE EFTSL 07.04</vt:lpstr>
      <vt:lpstr>Avg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Susie Chee</dc:creator>
  <cp:lastModifiedBy>Susie Chee</cp:lastModifiedBy>
  <dcterms:created xsi:type="dcterms:W3CDTF">2024-04-12T05:04:23Z</dcterms:created>
  <dcterms:modified xsi:type="dcterms:W3CDTF">2024-04-12T05:25:01Z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