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odhisatwa Maharana\Downloads\"/>
    </mc:Choice>
  </mc:AlternateContent>
  <xr:revisionPtr revIDLastSave="0" documentId="13_ncr:1_{82488A40-E0FA-4E41-A051-630A2C0B0785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Que-1" sheetId="1" r:id="rId1"/>
    <sheet name="Que-2" sheetId="2" r:id="rId2"/>
    <sheet name="Que-3" sheetId="3" r:id="rId3"/>
    <sheet name="Sheet3" sheetId="4" r:id="rId4"/>
  </sheets>
  <calcPr calcId="191029"/>
  <pivotCaches>
    <pivotCache cacheId="38" r:id="rId5"/>
    <pivotCache cacheId="43" r:id="rId6"/>
    <pivotCache cacheId="6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GJwS0+B45xNQM+LKEkjyJlcr0UGtKlsJIMlgA/KehTo="/>
    </ext>
  </extLst>
</workbook>
</file>

<file path=xl/calcChain.xml><?xml version="1.0" encoding="utf-8"?>
<calcChain xmlns="http://schemas.openxmlformats.org/spreadsheetml/2006/main">
  <c r="L36" i="4" l="1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2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2" i="1"/>
</calcChain>
</file>

<file path=xl/sharedStrings.xml><?xml version="1.0" encoding="utf-8"?>
<sst xmlns="http://schemas.openxmlformats.org/spreadsheetml/2006/main" count="863" uniqueCount="121">
  <si>
    <t>Full_Name</t>
  </si>
  <si>
    <t>Age</t>
  </si>
  <si>
    <t>Gender</t>
  </si>
  <si>
    <t>Membership_Type</t>
  </si>
  <si>
    <t>Start_Date</t>
  </si>
  <si>
    <t>End_Date</t>
  </si>
  <si>
    <t>Monthly_Fee</t>
  </si>
  <si>
    <t>Attendance</t>
  </si>
  <si>
    <t>City</t>
  </si>
  <si>
    <t>Referred_By</t>
  </si>
  <si>
    <t>M001</t>
  </si>
  <si>
    <t>Anay Shanker</t>
  </si>
  <si>
    <t>Male</t>
  </si>
  <si>
    <t>Basic</t>
  </si>
  <si>
    <t>Bengaluru</t>
  </si>
  <si>
    <t>Hiran Shan</t>
  </si>
  <si>
    <t>M002</t>
  </si>
  <si>
    <t>Parinaaz Shanker</t>
  </si>
  <si>
    <t>Pune</t>
  </si>
  <si>
    <t>Kiara Kakar</t>
  </si>
  <si>
    <t>M003</t>
  </si>
  <si>
    <t>Aniruddh Batra</t>
  </si>
  <si>
    <t>Standard</t>
  </si>
  <si>
    <t>Hyderabad</t>
  </si>
  <si>
    <t>Jhanvi Chaudhary</t>
  </si>
  <si>
    <t>M004</t>
  </si>
  <si>
    <t>Madhup Kapur</t>
  </si>
  <si>
    <t>Female</t>
  </si>
  <si>
    <t>Tara Swaminathan</t>
  </si>
  <si>
    <t>M005</t>
  </si>
  <si>
    <t>Rasha Kakar</t>
  </si>
  <si>
    <t>Family</t>
  </si>
  <si>
    <t>Madhav Singh</t>
  </si>
  <si>
    <t>M006</t>
  </si>
  <si>
    <t>Ehsaan Batra</t>
  </si>
  <si>
    <t>Mumbai</t>
  </si>
  <si>
    <t>Shray Ramakrishnan</t>
  </si>
  <si>
    <t>M007</t>
  </si>
  <si>
    <t>Zara Bains</t>
  </si>
  <si>
    <t>M008</t>
  </si>
  <si>
    <t>Uthkarsh Baral</t>
  </si>
  <si>
    <t>Premium</t>
  </si>
  <si>
    <t>Kolkata</t>
  </si>
  <si>
    <t>M009</t>
  </si>
  <si>
    <t>Kashvi Char</t>
  </si>
  <si>
    <t>Nitara Comar</t>
  </si>
  <si>
    <t>M010</t>
  </si>
  <si>
    <t>Dhanush Varma</t>
  </si>
  <si>
    <t>Ranbir Karan</t>
  </si>
  <si>
    <t>M011</t>
  </si>
  <si>
    <t>Ishaan Goyal</t>
  </si>
  <si>
    <t>Rati Sanghvi</t>
  </si>
  <si>
    <t>M012</t>
  </si>
  <si>
    <t>Mahika Ravi</t>
  </si>
  <si>
    <t>Ishaan Kashyap</t>
  </si>
  <si>
    <t>M013</t>
  </si>
  <si>
    <t>Purab Reddy</t>
  </si>
  <si>
    <t>M014</t>
  </si>
  <si>
    <t>Tiya Soni</t>
  </si>
  <si>
    <t>M015</t>
  </si>
  <si>
    <t>Zara Dugar</t>
  </si>
  <si>
    <t>M016</t>
  </si>
  <si>
    <t>Lakshit Mander</t>
  </si>
  <si>
    <t>M017</t>
  </si>
  <si>
    <t>Neysa Krish</t>
  </si>
  <si>
    <t>M018</t>
  </si>
  <si>
    <t>Prerak Boase</t>
  </si>
  <si>
    <t>Delhi</t>
  </si>
  <si>
    <t>M019</t>
  </si>
  <si>
    <t>Siya Master</t>
  </si>
  <si>
    <t>M020</t>
  </si>
  <si>
    <t>Madhup Biswas</t>
  </si>
  <si>
    <t>Tanya Bajwa</t>
  </si>
  <si>
    <t>M021</t>
  </si>
  <si>
    <t>Indrans Ratti</t>
  </si>
  <si>
    <t>M022</t>
  </si>
  <si>
    <t>Kimaya Balay</t>
  </si>
  <si>
    <t>M023</t>
  </si>
  <si>
    <t>Eva Dass</t>
  </si>
  <si>
    <t>M024</t>
  </si>
  <si>
    <t>Pihu Wali</t>
  </si>
  <si>
    <t>M025</t>
  </si>
  <si>
    <t>Tiya Rege</t>
  </si>
  <si>
    <t>Adira Brar</t>
  </si>
  <si>
    <t>M026</t>
  </si>
  <si>
    <t>Aarav Sen</t>
  </si>
  <si>
    <t>M027</t>
  </si>
  <si>
    <t>Dishani Bera</t>
  </si>
  <si>
    <t>M028</t>
  </si>
  <si>
    <t>Indrans Grover</t>
  </si>
  <si>
    <t>M029</t>
  </si>
  <si>
    <t>Kismat Edwin</t>
  </si>
  <si>
    <t>M030</t>
  </si>
  <si>
    <t>Taran Vyas</t>
  </si>
  <si>
    <t>Nakul Balakrishnan</t>
  </si>
  <si>
    <t>M031</t>
  </si>
  <si>
    <t>Jiya Baral</t>
  </si>
  <si>
    <t>Darshit Sidhu</t>
  </si>
  <si>
    <t>M032</t>
  </si>
  <si>
    <t>Gokul Sahni</t>
  </si>
  <si>
    <t>M033</t>
  </si>
  <si>
    <t>Prerak Lalla</t>
  </si>
  <si>
    <t>M034</t>
  </si>
  <si>
    <t>Hrishita Shroff</t>
  </si>
  <si>
    <t>Riya Dugal</t>
  </si>
  <si>
    <t>M035</t>
  </si>
  <si>
    <t>Oorja Sachar</t>
  </si>
  <si>
    <t>Membership_Duration_Months</t>
  </si>
  <si>
    <t>\</t>
  </si>
  <si>
    <t xml:space="preserve">Referred </t>
  </si>
  <si>
    <t>Row Labels</t>
  </si>
  <si>
    <t>NO</t>
  </si>
  <si>
    <t>YES</t>
  </si>
  <si>
    <t>Grand Total</t>
  </si>
  <si>
    <t>Sum of Monthly_Fee</t>
  </si>
  <si>
    <t>Average of Monthly_Fee</t>
  </si>
  <si>
    <t>Total_Revenue</t>
  </si>
  <si>
    <t>Sum of Total_Revenue</t>
  </si>
  <si>
    <t>Column Labels</t>
  </si>
  <si>
    <t>Total Sum of Monthly_Fee</t>
  </si>
  <si>
    <t>Total Sum of Total_Revenue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</si>
</sst>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&quot;₹&quot;\ #,##0.00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164" fontId="3" fillId="0" borderId="1" xfId="0" applyNumberFormat="1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top"/>
    </xf>
    <xf numFmtId="2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6" fontId="0" fillId="0" borderId="0" xfId="0" applyNumberFormat="1"/>
    <xf numFmtId="2" fontId="0" fillId="2" borderId="1" xfId="0" applyNumberFormat="1" applyFill="1" applyBorder="1" applyAlignment="1">
      <alignment wrapText="1"/>
    </xf>
    <xf numFmtId="166" fontId="0" fillId="0" borderId="1" xfId="0" applyNumberFormat="1" applyBorder="1"/>
    <xf numFmtId="0" fontId="0" fillId="0" borderId="0" xfId="0" applyAlignment="1">
      <alignment horizontal="left" indent="1"/>
    </xf>
    <xf numFmtId="0" fontId="0" fillId="2" borderId="1" xfId="0" applyFill="1" applyBorder="1"/>
  </cellXfs>
  <cellStyles count="1">
    <cellStyle name="Normal" xfId="0" builtinId="0"/>
  </cellStyles>
  <dxfs count="2">
    <dxf>
      <numFmt numFmtId="166" formatCode="&quot;₹&quot;\ #,##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dhisatwa Maharana" refreshedDate="45771.868204745369" createdVersion="8" refreshedVersion="8" minRefreshableVersion="3" recordCount="35" xr:uid="{71308F73-4C48-4C46-A453-F41B5345EB0D}">
  <cacheSource type="worksheet">
    <worksheetSource ref="A1:L36" sheet="Que-2"/>
  </cacheSource>
  <cacheFields count="12">
    <cacheField name="\" numFmtId="0">
      <sharedItems/>
    </cacheField>
    <cacheField name="Full_Name" numFmtId="0">
      <sharedItems/>
    </cacheField>
    <cacheField name="Age" numFmtId="0">
      <sharedItems containsSemiMixedTypes="0" containsString="0" containsNumber="1" containsInteger="1" minValue="19" maxValue="59"/>
    </cacheField>
    <cacheField name="Gender" numFmtId="0">
      <sharedItems/>
    </cacheField>
    <cacheField name="Membership_Type" numFmtId="0">
      <sharedItems/>
    </cacheField>
    <cacheField name="Start_Date" numFmtId="164">
      <sharedItems containsSemiMixedTypes="0" containsNonDate="0" containsDate="1" containsString="0" minDate="2023-05-19T00:00:00" maxDate="2025-02-27T00:00:00"/>
    </cacheField>
    <cacheField name="End_Date" numFmtId="164">
      <sharedItems containsSemiMixedTypes="0" containsNonDate="0" containsDate="1" containsString="0" minDate="2023-11-12T00:00:00" maxDate="2025-03-30T00:00:00"/>
    </cacheField>
    <cacheField name="Monthly_Fee" numFmtId="0">
      <sharedItems containsSemiMixedTypes="0" containsString="0" containsNumber="1" containsInteger="1" minValue="800" maxValue="2500"/>
    </cacheField>
    <cacheField name="Attendance" numFmtId="0">
      <sharedItems containsSemiMixedTypes="0" containsString="0" containsNumber="1" containsInteger="1" minValue="2" maxValue="30"/>
    </cacheField>
    <cacheField name="City" numFmtId="0">
      <sharedItems/>
    </cacheField>
    <cacheField name="Referred_By" numFmtId="0">
      <sharedItems containsBlank="1"/>
    </cacheField>
    <cacheField name="Referred 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dhisatwa Maharana" refreshedDate="45771.872808912034" createdVersion="8" refreshedVersion="8" minRefreshableVersion="3" recordCount="35" xr:uid="{8123FC74-47ED-44C0-97B2-918EC9F0146A}">
  <cacheSource type="worksheet">
    <worksheetSource ref="B1:M36" sheet="Que-3"/>
  </cacheSource>
  <cacheFields count="12">
    <cacheField name="Full_Name" numFmtId="0">
      <sharedItems/>
    </cacheField>
    <cacheField name="Age" numFmtId="0">
      <sharedItems containsSemiMixedTypes="0" containsString="0" containsNumber="1" containsInteger="1" minValue="19" maxValue="59"/>
    </cacheField>
    <cacheField name="Gender" numFmtId="0">
      <sharedItems/>
    </cacheField>
    <cacheField name="Membership_Type" numFmtId="0">
      <sharedItems count="4">
        <s v="Basic"/>
        <s v="Standard"/>
        <s v="Family"/>
        <s v="Premium"/>
      </sharedItems>
    </cacheField>
    <cacheField name="Start_Date" numFmtId="164">
      <sharedItems containsSemiMixedTypes="0" containsNonDate="0" containsDate="1" containsString="0" minDate="2023-05-19T00:00:00" maxDate="2025-02-27T00:00:00"/>
    </cacheField>
    <cacheField name="End_Date" numFmtId="164">
      <sharedItems containsSemiMixedTypes="0" containsNonDate="0" containsDate="1" containsString="0" minDate="2023-11-12T00:00:00" maxDate="2025-03-30T00:00:00"/>
    </cacheField>
    <cacheField name="Monthly_Fee" numFmtId="0">
      <sharedItems containsSemiMixedTypes="0" containsString="0" containsNumber="1" containsInteger="1" minValue="800" maxValue="2500"/>
    </cacheField>
    <cacheField name="Attendance" numFmtId="0">
      <sharedItems containsSemiMixedTypes="0" containsString="0" containsNumber="1" containsInteger="1" minValue="2" maxValue="30"/>
    </cacheField>
    <cacheField name="City" numFmtId="0">
      <sharedItems count="6">
        <s v="Bengaluru"/>
        <s v="Pune"/>
        <s v="Hyderabad"/>
        <s v="Mumbai"/>
        <s v="Kolkata"/>
        <s v="Delhi"/>
      </sharedItems>
    </cacheField>
    <cacheField name="Referred_By" numFmtId="0">
      <sharedItems containsBlank="1"/>
    </cacheField>
    <cacheField name="Membership_Duration_Months" numFmtId="2">
      <sharedItems containsSemiMixedTypes="0" containsString="0" containsNumber="1" minValue="0.13333333333333333" maxValue="18.933333333333334"/>
    </cacheField>
    <cacheField name="Total_Revenue" numFmtId="166">
      <sharedItems containsSemiMixedTypes="0" containsString="0" containsNumber="1" minValue="240" maxValue="36333.3333333333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dhisatwa Maharana" refreshedDate="45772.528033564813" createdVersion="8" refreshedVersion="8" minRefreshableVersion="3" recordCount="35" xr:uid="{D7A6106F-7030-4A7B-99BD-12478ECCA5DC}">
  <cacheSource type="worksheet">
    <worksheetSource ref="A1:M36" sheet="Sheet3"/>
  </cacheSource>
  <cacheFields count="13">
    <cacheField name="\" numFmtId="0">
      <sharedItems/>
    </cacheField>
    <cacheField name="Full_Name" numFmtId="0">
      <sharedItems/>
    </cacheField>
    <cacheField name="Age" numFmtId="0">
      <sharedItems containsSemiMixedTypes="0" containsString="0" containsNumber="1" containsInteger="1" minValue="19" maxValue="59"/>
    </cacheField>
    <cacheField name="Gender" numFmtId="0">
      <sharedItems/>
    </cacheField>
    <cacheField name="Membership_Type" numFmtId="0">
      <sharedItems count="4">
        <s v="Basic"/>
        <s v="Standard"/>
        <s v="Family"/>
        <s v="Premium"/>
      </sharedItems>
    </cacheField>
    <cacheField name="Start_Date" numFmtId="164">
      <sharedItems containsSemiMixedTypes="0" containsNonDate="0" containsDate="1" containsString="0" minDate="2023-05-19T00:00:00" maxDate="2025-02-27T00:00:00"/>
    </cacheField>
    <cacheField name="End_Date" numFmtId="164">
      <sharedItems containsSemiMixedTypes="0" containsNonDate="0" containsDate="1" containsString="0" minDate="2023-11-12T00:00:00" maxDate="2025-03-30T00:00:00"/>
    </cacheField>
    <cacheField name="Monthly_Fee" numFmtId="0">
      <sharedItems containsSemiMixedTypes="0" containsString="0" containsNumber="1" containsInteger="1" minValue="800" maxValue="2500"/>
    </cacheField>
    <cacheField name="Attendance" numFmtId="0">
      <sharedItems containsSemiMixedTypes="0" containsString="0" containsNumber="1" containsInteger="1" minValue="2" maxValue="30"/>
    </cacheField>
    <cacheField name="City" numFmtId="0">
      <sharedItems count="6">
        <s v="Bengaluru"/>
        <s v="Pune"/>
        <s v="Hyderabad"/>
        <s v="Mumbai"/>
        <s v="Kolkata"/>
        <s v="Delhi"/>
      </sharedItems>
    </cacheField>
    <cacheField name="Referred_By" numFmtId="0">
      <sharedItems containsBlank="1"/>
    </cacheField>
    <cacheField name="Referred " numFmtId="0">
      <sharedItems count="2">
        <s v="YES"/>
        <s v="NO"/>
      </sharedItems>
    </cacheField>
    <cacheField name="Total_Revenue" numFmtId="166">
      <sharedItems containsSemiMixedTypes="0" containsString="0" containsNumber="1" minValue="240" maxValue="36333.3333333333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s v="M001"/>
    <s v="Anay Shanker"/>
    <n v="59"/>
    <s v="Male"/>
    <s v="Basic"/>
    <d v="2023-11-05T00:00:00"/>
    <d v="2024-05-13T00:00:00"/>
    <n v="800"/>
    <n v="25"/>
    <s v="Bengaluru"/>
    <s v="Hiran Shan"/>
    <x v="0"/>
  </r>
  <r>
    <s v="M002"/>
    <s v="Parinaaz Shanker"/>
    <n v="27"/>
    <s v="Male"/>
    <s v="Basic"/>
    <d v="2025-02-26T00:00:00"/>
    <d v="2025-03-24T00:00:00"/>
    <n v="800"/>
    <n v="20"/>
    <s v="Pune"/>
    <s v="Kiara Kakar"/>
    <x v="0"/>
  </r>
  <r>
    <s v="M003"/>
    <s v="Aniruddh Batra"/>
    <n v="24"/>
    <s v="Male"/>
    <s v="Standard"/>
    <d v="2023-09-22T00:00:00"/>
    <d v="2024-03-20T00:00:00"/>
    <n v="1200"/>
    <n v="18"/>
    <s v="Hyderabad"/>
    <s v="Jhanvi Chaudhary"/>
    <x v="0"/>
  </r>
  <r>
    <s v="M004"/>
    <s v="Madhup Kapur"/>
    <n v="31"/>
    <s v="Female"/>
    <s v="Standard"/>
    <d v="2024-07-06T00:00:00"/>
    <d v="2024-10-22T00:00:00"/>
    <n v="1200"/>
    <n v="16"/>
    <s v="Hyderabad"/>
    <s v="Tara Swaminathan"/>
    <x v="0"/>
  </r>
  <r>
    <s v="M005"/>
    <s v="Rasha Kakar"/>
    <n v="19"/>
    <s v="Male"/>
    <s v="Family"/>
    <d v="2023-12-26T00:00:00"/>
    <d v="2024-07-28T00:00:00"/>
    <n v="2500"/>
    <n v="12"/>
    <s v="Bengaluru"/>
    <s v="Madhav Singh"/>
    <x v="0"/>
  </r>
  <r>
    <s v="M006"/>
    <s v="Ehsaan Batra"/>
    <n v="40"/>
    <s v="Male"/>
    <s v="Basic"/>
    <d v="2024-01-26T00:00:00"/>
    <d v="2024-04-10T00:00:00"/>
    <n v="800"/>
    <n v="14"/>
    <s v="Mumbai"/>
    <s v="Shray Ramakrishnan"/>
    <x v="0"/>
  </r>
  <r>
    <s v="M007"/>
    <s v="Zara Bains"/>
    <n v="41"/>
    <s v="Female"/>
    <s v="Basic"/>
    <d v="2024-10-23T00:00:00"/>
    <d v="2025-01-20T00:00:00"/>
    <n v="800"/>
    <n v="25"/>
    <s v="Pune"/>
    <m/>
    <x v="1"/>
  </r>
  <r>
    <s v="M008"/>
    <s v="Uthkarsh Baral"/>
    <n v="43"/>
    <s v="Male"/>
    <s v="Premium"/>
    <d v="2024-06-07T00:00:00"/>
    <d v="2024-09-28T00:00:00"/>
    <n v="1800"/>
    <n v="28"/>
    <s v="Kolkata"/>
    <m/>
    <x v="1"/>
  </r>
  <r>
    <s v="M009"/>
    <s v="Kashvi Char"/>
    <n v="42"/>
    <s v="Male"/>
    <s v="Basic"/>
    <d v="2024-10-04T00:00:00"/>
    <d v="2024-10-17T00:00:00"/>
    <n v="800"/>
    <n v="3"/>
    <s v="Kolkata"/>
    <s v="Nitara Comar"/>
    <x v="0"/>
  </r>
  <r>
    <s v="M010"/>
    <s v="Dhanush Varma"/>
    <n v="37"/>
    <s v="Male"/>
    <s v="Standard"/>
    <d v="2023-10-03T00:00:00"/>
    <d v="2023-12-20T00:00:00"/>
    <n v="1200"/>
    <n v="29"/>
    <s v="Mumbai"/>
    <s v="Ranbir Karan"/>
    <x v="0"/>
  </r>
  <r>
    <s v="M011"/>
    <s v="Ishaan Goyal"/>
    <n v="48"/>
    <s v="Female"/>
    <s v="Standard"/>
    <d v="2024-01-06T00:00:00"/>
    <d v="2024-06-16T00:00:00"/>
    <n v="1200"/>
    <n v="13"/>
    <s v="Bengaluru"/>
    <s v="Rati Sanghvi"/>
    <x v="0"/>
  </r>
  <r>
    <s v="M012"/>
    <s v="Mahika Ravi"/>
    <n v="36"/>
    <s v="Male"/>
    <s v="Standard"/>
    <d v="2023-08-16T00:00:00"/>
    <d v="2024-10-03T00:00:00"/>
    <n v="1200"/>
    <n v="19"/>
    <s v="Kolkata"/>
    <s v="Ishaan Kashyap"/>
    <x v="0"/>
  </r>
  <r>
    <s v="M013"/>
    <s v="Purab Reddy"/>
    <n v="48"/>
    <s v="Female"/>
    <s v="Premium"/>
    <d v="2024-09-21T00:00:00"/>
    <d v="2024-12-15T00:00:00"/>
    <n v="1800"/>
    <n v="22"/>
    <s v="Kolkata"/>
    <m/>
    <x v="1"/>
  </r>
  <r>
    <s v="M014"/>
    <s v="Tiya Soni"/>
    <n v="39"/>
    <s v="Male"/>
    <s v="Standard"/>
    <d v="2023-05-19T00:00:00"/>
    <d v="2023-11-12T00:00:00"/>
    <n v="1200"/>
    <n v="28"/>
    <s v="Mumbai"/>
    <m/>
    <x v="1"/>
  </r>
  <r>
    <s v="M015"/>
    <s v="Zara Dugar"/>
    <n v="44"/>
    <s v="Female"/>
    <s v="Basic"/>
    <d v="2024-02-11T00:00:00"/>
    <d v="2024-09-05T00:00:00"/>
    <n v="800"/>
    <n v="8"/>
    <s v="Hyderabad"/>
    <m/>
    <x v="1"/>
  </r>
  <r>
    <s v="M016"/>
    <s v="Lakshit Mander"/>
    <n v="39"/>
    <s v="Male"/>
    <s v="Family"/>
    <d v="2025-02-14T00:00:00"/>
    <d v="2025-03-16T00:00:00"/>
    <n v="2500"/>
    <n v="14"/>
    <s v="Kolkata"/>
    <m/>
    <x v="1"/>
  </r>
  <r>
    <s v="M017"/>
    <s v="Neysa Krish"/>
    <n v="35"/>
    <s v="Male"/>
    <s v="Standard"/>
    <d v="2024-02-07T00:00:00"/>
    <d v="2025-01-28T00:00:00"/>
    <n v="1200"/>
    <n v="25"/>
    <s v="Hyderabad"/>
    <m/>
    <x v="1"/>
  </r>
  <r>
    <s v="M018"/>
    <s v="Prerak Boase"/>
    <n v="56"/>
    <s v="Female"/>
    <s v="Family"/>
    <d v="2023-10-14T00:00:00"/>
    <d v="2024-12-23T00:00:00"/>
    <n v="2500"/>
    <n v="13"/>
    <s v="Delhi"/>
    <m/>
    <x v="1"/>
  </r>
  <r>
    <s v="M019"/>
    <s v="Siya Master"/>
    <n v="27"/>
    <s v="Female"/>
    <s v="Basic"/>
    <d v="2024-03-03T00:00:00"/>
    <d v="2025-01-07T00:00:00"/>
    <n v="800"/>
    <n v="26"/>
    <s v="Mumbai"/>
    <m/>
    <x v="1"/>
  </r>
  <r>
    <s v="M020"/>
    <s v="Madhup Biswas"/>
    <n v="28"/>
    <s v="Male"/>
    <s v="Family"/>
    <d v="2024-05-05T00:00:00"/>
    <d v="2024-11-12T00:00:00"/>
    <n v="2500"/>
    <n v="21"/>
    <s v="Mumbai"/>
    <s v="Tanya Bajwa"/>
    <x v="0"/>
  </r>
  <r>
    <s v="M021"/>
    <s v="Indrans Ratti"/>
    <n v="57"/>
    <s v="Female"/>
    <s v="Premium"/>
    <d v="2023-08-08T00:00:00"/>
    <d v="2025-01-17T00:00:00"/>
    <n v="1800"/>
    <n v="19"/>
    <s v="Mumbai"/>
    <m/>
    <x v="1"/>
  </r>
  <r>
    <s v="M022"/>
    <s v="Kimaya Balay"/>
    <n v="26"/>
    <s v="Female"/>
    <s v="Premium"/>
    <d v="2024-01-29T00:00:00"/>
    <d v="2024-11-20T00:00:00"/>
    <n v="1800"/>
    <n v="5"/>
    <s v="Bengaluru"/>
    <m/>
    <x v="1"/>
  </r>
  <r>
    <s v="M023"/>
    <s v="Eva Dass"/>
    <n v="48"/>
    <s v="Male"/>
    <s v="Premium"/>
    <d v="2024-06-08T00:00:00"/>
    <d v="2024-06-12T00:00:00"/>
    <n v="1800"/>
    <n v="18"/>
    <s v="Delhi"/>
    <m/>
    <x v="1"/>
  </r>
  <r>
    <s v="M024"/>
    <s v="Pihu Wali"/>
    <n v="25"/>
    <s v="Female"/>
    <s v="Standard"/>
    <d v="2024-05-27T00:00:00"/>
    <d v="2025-03-14T00:00:00"/>
    <n v="1200"/>
    <n v="6"/>
    <s v="Bengaluru"/>
    <m/>
    <x v="1"/>
  </r>
  <r>
    <s v="M025"/>
    <s v="Tiya Rege"/>
    <n v="53"/>
    <s v="Male"/>
    <s v="Premium"/>
    <d v="2023-12-26T00:00:00"/>
    <d v="2024-03-21T00:00:00"/>
    <n v="1800"/>
    <n v="17"/>
    <s v="Mumbai"/>
    <s v="Adira Brar"/>
    <x v="0"/>
  </r>
  <r>
    <s v="M026"/>
    <s v="Aarav Sen"/>
    <n v="42"/>
    <s v="Female"/>
    <s v="Standard"/>
    <d v="2025-02-14T00:00:00"/>
    <d v="2025-03-11T00:00:00"/>
    <n v="1200"/>
    <n v="3"/>
    <s v="Delhi"/>
    <m/>
    <x v="1"/>
  </r>
  <r>
    <s v="M027"/>
    <s v="Dishani Bera"/>
    <n v="24"/>
    <s v="Male"/>
    <s v="Family"/>
    <d v="2025-02-10T00:00:00"/>
    <d v="2025-03-10T00:00:00"/>
    <n v="2500"/>
    <n v="28"/>
    <s v="Mumbai"/>
    <m/>
    <x v="1"/>
  </r>
  <r>
    <s v="M028"/>
    <s v="Indrans Grover"/>
    <n v="53"/>
    <s v="Male"/>
    <s v="Standard"/>
    <d v="2024-11-18T00:00:00"/>
    <d v="2024-12-19T00:00:00"/>
    <n v="1200"/>
    <n v="23"/>
    <s v="Pune"/>
    <m/>
    <x v="1"/>
  </r>
  <r>
    <s v="M029"/>
    <s v="Kismat Edwin"/>
    <n v="29"/>
    <s v="Female"/>
    <s v="Family"/>
    <d v="2024-04-19T00:00:00"/>
    <d v="2024-04-26T00:00:00"/>
    <n v="2500"/>
    <n v="8"/>
    <s v="Hyderabad"/>
    <m/>
    <x v="1"/>
  </r>
  <r>
    <s v="M030"/>
    <s v="Taran Vyas"/>
    <n v="31"/>
    <s v="Female"/>
    <s v="Family"/>
    <d v="2025-01-10T00:00:00"/>
    <d v="2025-03-29T00:00:00"/>
    <n v="2500"/>
    <n v="23"/>
    <s v="Kolkata"/>
    <s v="Nakul Balakrishnan"/>
    <x v="0"/>
  </r>
  <r>
    <s v="M031"/>
    <s v="Jiya Baral"/>
    <n v="52"/>
    <s v="Female"/>
    <s v="Basic"/>
    <d v="2023-06-11T00:00:00"/>
    <d v="2024-12-30T00:00:00"/>
    <n v="800"/>
    <n v="9"/>
    <s v="Delhi"/>
    <s v="Darshit Sidhu"/>
    <x v="0"/>
  </r>
  <r>
    <s v="M032"/>
    <s v="Gokul Sahni"/>
    <n v="20"/>
    <s v="Male"/>
    <s v="Standard"/>
    <d v="2024-04-09T00:00:00"/>
    <d v="2024-11-08T00:00:00"/>
    <n v="1200"/>
    <n v="2"/>
    <s v="Mumbai"/>
    <m/>
    <x v="1"/>
  </r>
  <r>
    <s v="M033"/>
    <s v="Prerak Lalla"/>
    <n v="22"/>
    <s v="Male"/>
    <s v="Basic"/>
    <d v="2025-02-11T00:00:00"/>
    <d v="2025-03-24T00:00:00"/>
    <n v="800"/>
    <n v="30"/>
    <s v="Mumbai"/>
    <m/>
    <x v="1"/>
  </r>
  <r>
    <s v="M034"/>
    <s v="Hrishita Shroff"/>
    <n v="23"/>
    <s v="Male"/>
    <s v="Premium"/>
    <d v="2024-10-23T00:00:00"/>
    <d v="2025-03-05T00:00:00"/>
    <n v="1800"/>
    <n v="23"/>
    <s v="Pune"/>
    <s v="Riya Dugal"/>
    <x v="0"/>
  </r>
  <r>
    <s v="M035"/>
    <s v="Oorja Sachar"/>
    <n v="27"/>
    <s v="Female"/>
    <s v="Standard"/>
    <d v="2024-01-21T00:00:00"/>
    <d v="2024-12-26T00:00:00"/>
    <n v="1200"/>
    <n v="27"/>
    <s v="Pune"/>
    <m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s v="Anay Shanker"/>
    <n v="59"/>
    <s v="Male"/>
    <x v="0"/>
    <d v="2023-11-05T00:00:00"/>
    <d v="2024-05-13T00:00:00"/>
    <n v="800"/>
    <n v="25"/>
    <x v="0"/>
    <s v="Hiran Shan"/>
    <n v="6.333333333333333"/>
    <n v="5066.6666666666661"/>
  </r>
  <r>
    <s v="Parinaaz Shanker"/>
    <n v="27"/>
    <s v="Male"/>
    <x v="0"/>
    <d v="2025-02-26T00:00:00"/>
    <d v="2025-03-24T00:00:00"/>
    <n v="800"/>
    <n v="20"/>
    <x v="1"/>
    <s v="Kiara Kakar"/>
    <n v="0.8666666666666667"/>
    <n v="693.33333333333337"/>
  </r>
  <r>
    <s v="Aniruddh Batra"/>
    <n v="24"/>
    <s v="Male"/>
    <x v="1"/>
    <d v="2023-09-22T00:00:00"/>
    <d v="2024-03-20T00:00:00"/>
    <n v="1200"/>
    <n v="18"/>
    <x v="2"/>
    <s v="Jhanvi Chaudhary"/>
    <n v="6"/>
    <n v="7200"/>
  </r>
  <r>
    <s v="Madhup Kapur"/>
    <n v="31"/>
    <s v="Female"/>
    <x v="1"/>
    <d v="2024-07-06T00:00:00"/>
    <d v="2024-10-22T00:00:00"/>
    <n v="1200"/>
    <n v="16"/>
    <x v="2"/>
    <s v="Tara Swaminathan"/>
    <n v="3.6"/>
    <n v="4320"/>
  </r>
  <r>
    <s v="Rasha Kakar"/>
    <n v="19"/>
    <s v="Male"/>
    <x v="2"/>
    <d v="2023-12-26T00:00:00"/>
    <d v="2024-07-28T00:00:00"/>
    <n v="2500"/>
    <n v="12"/>
    <x v="0"/>
    <s v="Madhav Singh"/>
    <n v="7.166666666666667"/>
    <n v="17916.666666666668"/>
  </r>
  <r>
    <s v="Ehsaan Batra"/>
    <n v="40"/>
    <s v="Male"/>
    <x v="0"/>
    <d v="2024-01-26T00:00:00"/>
    <d v="2024-04-10T00:00:00"/>
    <n v="800"/>
    <n v="14"/>
    <x v="3"/>
    <s v="Shray Ramakrishnan"/>
    <n v="2.5"/>
    <n v="2000"/>
  </r>
  <r>
    <s v="Zara Bains"/>
    <n v="41"/>
    <s v="Female"/>
    <x v="0"/>
    <d v="2024-10-23T00:00:00"/>
    <d v="2025-01-20T00:00:00"/>
    <n v="800"/>
    <n v="25"/>
    <x v="1"/>
    <m/>
    <n v="2.9666666666666668"/>
    <n v="2373.3333333333335"/>
  </r>
  <r>
    <s v="Uthkarsh Baral"/>
    <n v="43"/>
    <s v="Male"/>
    <x v="3"/>
    <d v="2024-06-07T00:00:00"/>
    <d v="2024-09-28T00:00:00"/>
    <n v="1800"/>
    <n v="28"/>
    <x v="4"/>
    <m/>
    <n v="3.7666666666666666"/>
    <n v="6780"/>
  </r>
  <r>
    <s v="Kashvi Char"/>
    <n v="42"/>
    <s v="Male"/>
    <x v="0"/>
    <d v="2024-10-04T00:00:00"/>
    <d v="2024-10-17T00:00:00"/>
    <n v="800"/>
    <n v="3"/>
    <x v="4"/>
    <s v="Nitara Comar"/>
    <n v="0.43333333333333335"/>
    <n v="346.66666666666669"/>
  </r>
  <r>
    <s v="Dhanush Varma"/>
    <n v="37"/>
    <s v="Male"/>
    <x v="1"/>
    <d v="2023-10-03T00:00:00"/>
    <d v="2023-12-20T00:00:00"/>
    <n v="1200"/>
    <n v="29"/>
    <x v="3"/>
    <s v="Ranbir Karan"/>
    <n v="2.6"/>
    <n v="3120"/>
  </r>
  <r>
    <s v="Ishaan Goyal"/>
    <n v="48"/>
    <s v="Female"/>
    <x v="1"/>
    <d v="2024-01-06T00:00:00"/>
    <d v="2024-06-16T00:00:00"/>
    <n v="1200"/>
    <n v="13"/>
    <x v="0"/>
    <s v="Rati Sanghvi"/>
    <n v="5.4"/>
    <n v="6480"/>
  </r>
  <r>
    <s v="Mahika Ravi"/>
    <n v="36"/>
    <s v="Male"/>
    <x v="1"/>
    <d v="2023-08-16T00:00:00"/>
    <d v="2024-10-03T00:00:00"/>
    <n v="1200"/>
    <n v="19"/>
    <x v="4"/>
    <s v="Ishaan Kashyap"/>
    <n v="13.8"/>
    <n v="16560"/>
  </r>
  <r>
    <s v="Purab Reddy"/>
    <n v="48"/>
    <s v="Female"/>
    <x v="3"/>
    <d v="2024-09-21T00:00:00"/>
    <d v="2024-12-15T00:00:00"/>
    <n v="1800"/>
    <n v="22"/>
    <x v="4"/>
    <m/>
    <n v="2.8333333333333335"/>
    <n v="5100"/>
  </r>
  <r>
    <s v="Tiya Soni"/>
    <n v="39"/>
    <s v="Male"/>
    <x v="1"/>
    <d v="2023-05-19T00:00:00"/>
    <d v="2023-11-12T00:00:00"/>
    <n v="1200"/>
    <n v="28"/>
    <x v="3"/>
    <m/>
    <n v="5.9"/>
    <n v="7080"/>
  </r>
  <r>
    <s v="Zara Dugar"/>
    <n v="44"/>
    <s v="Female"/>
    <x v="0"/>
    <d v="2024-02-11T00:00:00"/>
    <d v="2024-09-05T00:00:00"/>
    <n v="800"/>
    <n v="8"/>
    <x v="2"/>
    <m/>
    <n v="6.9"/>
    <n v="5520"/>
  </r>
  <r>
    <s v="Lakshit Mander"/>
    <n v="39"/>
    <s v="Male"/>
    <x v="2"/>
    <d v="2025-02-14T00:00:00"/>
    <d v="2025-03-16T00:00:00"/>
    <n v="2500"/>
    <n v="14"/>
    <x v="4"/>
    <m/>
    <n v="1"/>
    <n v="2500"/>
  </r>
  <r>
    <s v="Neysa Krish"/>
    <n v="35"/>
    <s v="Male"/>
    <x v="1"/>
    <d v="2024-02-07T00:00:00"/>
    <d v="2025-01-28T00:00:00"/>
    <n v="1200"/>
    <n v="25"/>
    <x v="2"/>
    <m/>
    <n v="11.866666666666667"/>
    <n v="14240"/>
  </r>
  <r>
    <s v="Prerak Boase"/>
    <n v="56"/>
    <s v="Female"/>
    <x v="2"/>
    <d v="2023-10-14T00:00:00"/>
    <d v="2024-12-23T00:00:00"/>
    <n v="2500"/>
    <n v="13"/>
    <x v="5"/>
    <m/>
    <n v="14.533333333333333"/>
    <n v="36333.333333333336"/>
  </r>
  <r>
    <s v="Siya Master"/>
    <n v="27"/>
    <s v="Female"/>
    <x v="0"/>
    <d v="2024-03-03T00:00:00"/>
    <d v="2025-01-07T00:00:00"/>
    <n v="800"/>
    <n v="26"/>
    <x v="3"/>
    <m/>
    <n v="10.333333333333334"/>
    <n v="8266.6666666666679"/>
  </r>
  <r>
    <s v="Madhup Biswas"/>
    <n v="28"/>
    <s v="Male"/>
    <x v="2"/>
    <d v="2024-05-05T00:00:00"/>
    <d v="2024-11-12T00:00:00"/>
    <n v="2500"/>
    <n v="21"/>
    <x v="3"/>
    <s v="Tanya Bajwa"/>
    <n v="6.3666666666666663"/>
    <n v="15916.666666666666"/>
  </r>
  <r>
    <s v="Indrans Ratti"/>
    <n v="57"/>
    <s v="Female"/>
    <x v="3"/>
    <d v="2023-08-08T00:00:00"/>
    <d v="2025-01-17T00:00:00"/>
    <n v="1800"/>
    <n v="19"/>
    <x v="3"/>
    <m/>
    <n v="17.600000000000001"/>
    <n v="31680.000000000004"/>
  </r>
  <r>
    <s v="Kimaya Balay"/>
    <n v="26"/>
    <s v="Female"/>
    <x v="3"/>
    <d v="2024-01-29T00:00:00"/>
    <d v="2024-11-20T00:00:00"/>
    <n v="1800"/>
    <n v="5"/>
    <x v="0"/>
    <m/>
    <n v="9.8666666666666671"/>
    <n v="17760"/>
  </r>
  <r>
    <s v="Eva Dass"/>
    <n v="48"/>
    <s v="Male"/>
    <x v="3"/>
    <d v="2024-06-08T00:00:00"/>
    <d v="2024-06-12T00:00:00"/>
    <n v="1800"/>
    <n v="18"/>
    <x v="5"/>
    <m/>
    <n v="0.13333333333333333"/>
    <n v="240"/>
  </r>
  <r>
    <s v="Pihu Wali"/>
    <n v="25"/>
    <s v="Female"/>
    <x v="1"/>
    <d v="2024-05-27T00:00:00"/>
    <d v="2025-03-14T00:00:00"/>
    <n v="1200"/>
    <n v="6"/>
    <x v="0"/>
    <m/>
    <n v="9.6999999999999993"/>
    <n v="11640"/>
  </r>
  <r>
    <s v="Tiya Rege"/>
    <n v="53"/>
    <s v="Male"/>
    <x v="3"/>
    <d v="2023-12-26T00:00:00"/>
    <d v="2024-03-21T00:00:00"/>
    <n v="1800"/>
    <n v="17"/>
    <x v="3"/>
    <s v="Adira Brar"/>
    <n v="2.8666666666666667"/>
    <n v="5160"/>
  </r>
  <r>
    <s v="Aarav Sen"/>
    <n v="42"/>
    <s v="Female"/>
    <x v="1"/>
    <d v="2025-02-14T00:00:00"/>
    <d v="2025-03-11T00:00:00"/>
    <n v="1200"/>
    <n v="3"/>
    <x v="5"/>
    <m/>
    <n v="0.83333333333333337"/>
    <n v="1000"/>
  </r>
  <r>
    <s v="Dishani Bera"/>
    <n v="24"/>
    <s v="Male"/>
    <x v="2"/>
    <d v="2025-02-10T00:00:00"/>
    <d v="2025-03-10T00:00:00"/>
    <n v="2500"/>
    <n v="28"/>
    <x v="3"/>
    <m/>
    <n v="0.93333333333333335"/>
    <n v="2333.3333333333335"/>
  </r>
  <r>
    <s v="Indrans Grover"/>
    <n v="53"/>
    <s v="Male"/>
    <x v="1"/>
    <d v="2024-11-18T00:00:00"/>
    <d v="2024-12-19T00:00:00"/>
    <n v="1200"/>
    <n v="23"/>
    <x v="1"/>
    <m/>
    <n v="1.0333333333333334"/>
    <n v="1240.0000000000002"/>
  </r>
  <r>
    <s v="Kismat Edwin"/>
    <n v="29"/>
    <s v="Female"/>
    <x v="2"/>
    <d v="2024-04-19T00:00:00"/>
    <d v="2024-04-26T00:00:00"/>
    <n v="2500"/>
    <n v="8"/>
    <x v="2"/>
    <m/>
    <n v="0.23333333333333334"/>
    <n v="583.33333333333337"/>
  </r>
  <r>
    <s v="Taran Vyas"/>
    <n v="31"/>
    <s v="Female"/>
    <x v="2"/>
    <d v="2025-01-10T00:00:00"/>
    <d v="2025-03-29T00:00:00"/>
    <n v="2500"/>
    <n v="23"/>
    <x v="4"/>
    <s v="Nakul Balakrishnan"/>
    <n v="2.6"/>
    <n v="6500"/>
  </r>
  <r>
    <s v="Jiya Baral"/>
    <n v="52"/>
    <s v="Female"/>
    <x v="0"/>
    <d v="2023-06-11T00:00:00"/>
    <d v="2024-12-30T00:00:00"/>
    <n v="800"/>
    <n v="9"/>
    <x v="5"/>
    <s v="Darshit Sidhu"/>
    <n v="18.933333333333334"/>
    <n v="15146.666666666666"/>
  </r>
  <r>
    <s v="Gokul Sahni"/>
    <n v="20"/>
    <s v="Male"/>
    <x v="1"/>
    <d v="2024-04-09T00:00:00"/>
    <d v="2024-11-08T00:00:00"/>
    <n v="1200"/>
    <n v="2"/>
    <x v="3"/>
    <m/>
    <n v="7.1"/>
    <n v="8520"/>
  </r>
  <r>
    <s v="Prerak Lalla"/>
    <n v="22"/>
    <s v="Male"/>
    <x v="0"/>
    <d v="2025-02-11T00:00:00"/>
    <d v="2025-03-24T00:00:00"/>
    <n v="800"/>
    <n v="30"/>
    <x v="3"/>
    <m/>
    <n v="1.3666666666666667"/>
    <n v="1093.3333333333333"/>
  </r>
  <r>
    <s v="Hrishita Shroff"/>
    <n v="23"/>
    <s v="Male"/>
    <x v="3"/>
    <d v="2024-10-23T00:00:00"/>
    <d v="2025-03-05T00:00:00"/>
    <n v="1800"/>
    <n v="23"/>
    <x v="1"/>
    <s v="Riya Dugal"/>
    <n v="4.4333333333333336"/>
    <n v="7980"/>
  </r>
  <r>
    <s v="Oorja Sachar"/>
    <n v="27"/>
    <s v="Female"/>
    <x v="1"/>
    <d v="2024-01-21T00:00:00"/>
    <d v="2024-12-26T00:00:00"/>
    <n v="1200"/>
    <n v="27"/>
    <x v="1"/>
    <m/>
    <n v="11.333333333333334"/>
    <n v="136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s v="M001"/>
    <s v="Anay Shanker"/>
    <n v="59"/>
    <s v="Male"/>
    <x v="0"/>
    <d v="2023-11-05T00:00:00"/>
    <d v="2024-05-13T00:00:00"/>
    <n v="800"/>
    <n v="25"/>
    <x v="0"/>
    <s v="Hiran Shan"/>
    <x v="0"/>
    <n v="5066.6666666666661"/>
  </r>
  <r>
    <s v="M002"/>
    <s v="Parinaaz Shanker"/>
    <n v="27"/>
    <s v="Male"/>
    <x v="0"/>
    <d v="2025-02-26T00:00:00"/>
    <d v="2025-03-24T00:00:00"/>
    <n v="800"/>
    <n v="20"/>
    <x v="1"/>
    <s v="Kiara Kakar"/>
    <x v="0"/>
    <n v="693.33333333333337"/>
  </r>
  <r>
    <s v="M003"/>
    <s v="Aniruddh Batra"/>
    <n v="24"/>
    <s v="Male"/>
    <x v="1"/>
    <d v="2023-09-22T00:00:00"/>
    <d v="2024-03-20T00:00:00"/>
    <n v="1200"/>
    <n v="18"/>
    <x v="2"/>
    <s v="Jhanvi Chaudhary"/>
    <x v="0"/>
    <n v="7200"/>
  </r>
  <r>
    <s v="M004"/>
    <s v="Madhup Kapur"/>
    <n v="31"/>
    <s v="Female"/>
    <x v="1"/>
    <d v="2024-07-06T00:00:00"/>
    <d v="2024-10-22T00:00:00"/>
    <n v="1200"/>
    <n v="16"/>
    <x v="2"/>
    <s v="Tara Swaminathan"/>
    <x v="0"/>
    <n v="4320"/>
  </r>
  <r>
    <s v="M005"/>
    <s v="Rasha Kakar"/>
    <n v="19"/>
    <s v="Male"/>
    <x v="2"/>
    <d v="2023-12-26T00:00:00"/>
    <d v="2024-07-28T00:00:00"/>
    <n v="2500"/>
    <n v="12"/>
    <x v="0"/>
    <s v="Madhav Singh"/>
    <x v="0"/>
    <n v="17916.666666666668"/>
  </r>
  <r>
    <s v="M006"/>
    <s v="Ehsaan Batra"/>
    <n v="40"/>
    <s v="Male"/>
    <x v="0"/>
    <d v="2024-01-26T00:00:00"/>
    <d v="2024-04-10T00:00:00"/>
    <n v="800"/>
    <n v="14"/>
    <x v="3"/>
    <s v="Shray Ramakrishnan"/>
    <x v="0"/>
    <n v="2000"/>
  </r>
  <r>
    <s v="M007"/>
    <s v="Zara Bains"/>
    <n v="41"/>
    <s v="Female"/>
    <x v="0"/>
    <d v="2024-10-23T00:00:00"/>
    <d v="2025-01-20T00:00:00"/>
    <n v="800"/>
    <n v="25"/>
    <x v="1"/>
    <m/>
    <x v="1"/>
    <n v="2373.3333333333335"/>
  </r>
  <r>
    <s v="M008"/>
    <s v="Uthkarsh Baral"/>
    <n v="43"/>
    <s v="Male"/>
    <x v="3"/>
    <d v="2024-06-07T00:00:00"/>
    <d v="2024-09-28T00:00:00"/>
    <n v="1800"/>
    <n v="28"/>
    <x v="4"/>
    <m/>
    <x v="1"/>
    <n v="6780"/>
  </r>
  <r>
    <s v="M009"/>
    <s v="Kashvi Char"/>
    <n v="42"/>
    <s v="Male"/>
    <x v="0"/>
    <d v="2024-10-04T00:00:00"/>
    <d v="2024-10-17T00:00:00"/>
    <n v="800"/>
    <n v="3"/>
    <x v="4"/>
    <s v="Nitara Comar"/>
    <x v="0"/>
    <n v="346.66666666666669"/>
  </r>
  <r>
    <s v="M010"/>
    <s v="Dhanush Varma"/>
    <n v="37"/>
    <s v="Male"/>
    <x v="1"/>
    <d v="2023-10-03T00:00:00"/>
    <d v="2023-12-20T00:00:00"/>
    <n v="1200"/>
    <n v="29"/>
    <x v="3"/>
    <s v="Ranbir Karan"/>
    <x v="0"/>
    <n v="3120"/>
  </r>
  <r>
    <s v="M011"/>
    <s v="Ishaan Goyal"/>
    <n v="48"/>
    <s v="Female"/>
    <x v="1"/>
    <d v="2024-01-06T00:00:00"/>
    <d v="2024-06-16T00:00:00"/>
    <n v="1200"/>
    <n v="13"/>
    <x v="0"/>
    <s v="Rati Sanghvi"/>
    <x v="0"/>
    <n v="6480"/>
  </r>
  <r>
    <s v="M012"/>
    <s v="Mahika Ravi"/>
    <n v="36"/>
    <s v="Male"/>
    <x v="1"/>
    <d v="2023-08-16T00:00:00"/>
    <d v="2024-10-03T00:00:00"/>
    <n v="1200"/>
    <n v="19"/>
    <x v="4"/>
    <s v="Ishaan Kashyap"/>
    <x v="0"/>
    <n v="16560"/>
  </r>
  <r>
    <s v="M013"/>
    <s v="Purab Reddy"/>
    <n v="48"/>
    <s v="Female"/>
    <x v="3"/>
    <d v="2024-09-21T00:00:00"/>
    <d v="2024-12-15T00:00:00"/>
    <n v="1800"/>
    <n v="22"/>
    <x v="4"/>
    <m/>
    <x v="1"/>
    <n v="5100"/>
  </r>
  <r>
    <s v="M014"/>
    <s v="Tiya Soni"/>
    <n v="39"/>
    <s v="Male"/>
    <x v="1"/>
    <d v="2023-05-19T00:00:00"/>
    <d v="2023-11-12T00:00:00"/>
    <n v="1200"/>
    <n v="28"/>
    <x v="3"/>
    <m/>
    <x v="1"/>
    <n v="7080"/>
  </r>
  <r>
    <s v="M015"/>
    <s v="Zara Dugar"/>
    <n v="44"/>
    <s v="Female"/>
    <x v="0"/>
    <d v="2024-02-11T00:00:00"/>
    <d v="2024-09-05T00:00:00"/>
    <n v="800"/>
    <n v="8"/>
    <x v="2"/>
    <m/>
    <x v="1"/>
    <n v="5520"/>
  </r>
  <r>
    <s v="M016"/>
    <s v="Lakshit Mander"/>
    <n v="39"/>
    <s v="Male"/>
    <x v="2"/>
    <d v="2025-02-14T00:00:00"/>
    <d v="2025-03-16T00:00:00"/>
    <n v="2500"/>
    <n v="14"/>
    <x v="4"/>
    <m/>
    <x v="1"/>
    <n v="2500"/>
  </r>
  <r>
    <s v="M017"/>
    <s v="Neysa Krish"/>
    <n v="35"/>
    <s v="Male"/>
    <x v="1"/>
    <d v="2024-02-07T00:00:00"/>
    <d v="2025-01-28T00:00:00"/>
    <n v="1200"/>
    <n v="25"/>
    <x v="2"/>
    <m/>
    <x v="1"/>
    <n v="14240"/>
  </r>
  <r>
    <s v="M018"/>
    <s v="Prerak Boase"/>
    <n v="56"/>
    <s v="Female"/>
    <x v="2"/>
    <d v="2023-10-14T00:00:00"/>
    <d v="2024-12-23T00:00:00"/>
    <n v="2500"/>
    <n v="13"/>
    <x v="5"/>
    <m/>
    <x v="1"/>
    <n v="36333.333333333336"/>
  </r>
  <r>
    <s v="M019"/>
    <s v="Siya Master"/>
    <n v="27"/>
    <s v="Female"/>
    <x v="0"/>
    <d v="2024-03-03T00:00:00"/>
    <d v="2025-01-07T00:00:00"/>
    <n v="800"/>
    <n v="26"/>
    <x v="3"/>
    <m/>
    <x v="1"/>
    <n v="8266.6666666666679"/>
  </r>
  <r>
    <s v="M020"/>
    <s v="Madhup Biswas"/>
    <n v="28"/>
    <s v="Male"/>
    <x v="2"/>
    <d v="2024-05-05T00:00:00"/>
    <d v="2024-11-12T00:00:00"/>
    <n v="2500"/>
    <n v="21"/>
    <x v="3"/>
    <s v="Tanya Bajwa"/>
    <x v="0"/>
    <n v="15916.666666666666"/>
  </r>
  <r>
    <s v="M021"/>
    <s v="Indrans Ratti"/>
    <n v="57"/>
    <s v="Female"/>
    <x v="3"/>
    <d v="2023-08-08T00:00:00"/>
    <d v="2025-01-17T00:00:00"/>
    <n v="1800"/>
    <n v="19"/>
    <x v="3"/>
    <m/>
    <x v="1"/>
    <n v="31680.000000000004"/>
  </r>
  <r>
    <s v="M022"/>
    <s v="Kimaya Balay"/>
    <n v="26"/>
    <s v="Female"/>
    <x v="3"/>
    <d v="2024-01-29T00:00:00"/>
    <d v="2024-11-20T00:00:00"/>
    <n v="1800"/>
    <n v="5"/>
    <x v="0"/>
    <m/>
    <x v="1"/>
    <n v="17760"/>
  </r>
  <r>
    <s v="M023"/>
    <s v="Eva Dass"/>
    <n v="48"/>
    <s v="Male"/>
    <x v="3"/>
    <d v="2024-06-08T00:00:00"/>
    <d v="2024-06-12T00:00:00"/>
    <n v="1800"/>
    <n v="18"/>
    <x v="5"/>
    <m/>
    <x v="1"/>
    <n v="240"/>
  </r>
  <r>
    <s v="M024"/>
    <s v="Pihu Wali"/>
    <n v="25"/>
    <s v="Female"/>
    <x v="1"/>
    <d v="2024-05-27T00:00:00"/>
    <d v="2025-03-14T00:00:00"/>
    <n v="1200"/>
    <n v="6"/>
    <x v="0"/>
    <m/>
    <x v="1"/>
    <n v="11640"/>
  </r>
  <r>
    <s v="M025"/>
    <s v="Tiya Rege"/>
    <n v="53"/>
    <s v="Male"/>
    <x v="3"/>
    <d v="2023-12-26T00:00:00"/>
    <d v="2024-03-21T00:00:00"/>
    <n v="1800"/>
    <n v="17"/>
    <x v="3"/>
    <s v="Adira Brar"/>
    <x v="0"/>
    <n v="5160"/>
  </r>
  <r>
    <s v="M026"/>
    <s v="Aarav Sen"/>
    <n v="42"/>
    <s v="Female"/>
    <x v="1"/>
    <d v="2025-02-14T00:00:00"/>
    <d v="2025-03-11T00:00:00"/>
    <n v="1200"/>
    <n v="3"/>
    <x v="5"/>
    <m/>
    <x v="1"/>
    <n v="1000"/>
  </r>
  <r>
    <s v="M027"/>
    <s v="Dishani Bera"/>
    <n v="24"/>
    <s v="Male"/>
    <x v="2"/>
    <d v="2025-02-10T00:00:00"/>
    <d v="2025-03-10T00:00:00"/>
    <n v="2500"/>
    <n v="28"/>
    <x v="3"/>
    <m/>
    <x v="1"/>
    <n v="2333.3333333333335"/>
  </r>
  <r>
    <s v="M028"/>
    <s v="Indrans Grover"/>
    <n v="53"/>
    <s v="Male"/>
    <x v="1"/>
    <d v="2024-11-18T00:00:00"/>
    <d v="2024-12-19T00:00:00"/>
    <n v="1200"/>
    <n v="23"/>
    <x v="1"/>
    <m/>
    <x v="1"/>
    <n v="1240.0000000000002"/>
  </r>
  <r>
    <s v="M029"/>
    <s v="Kismat Edwin"/>
    <n v="29"/>
    <s v="Female"/>
    <x v="2"/>
    <d v="2024-04-19T00:00:00"/>
    <d v="2024-04-26T00:00:00"/>
    <n v="2500"/>
    <n v="8"/>
    <x v="2"/>
    <m/>
    <x v="1"/>
    <n v="583.33333333333337"/>
  </r>
  <r>
    <s v="M030"/>
    <s v="Taran Vyas"/>
    <n v="31"/>
    <s v="Female"/>
    <x v="2"/>
    <d v="2025-01-10T00:00:00"/>
    <d v="2025-03-29T00:00:00"/>
    <n v="2500"/>
    <n v="23"/>
    <x v="4"/>
    <s v="Nakul Balakrishnan"/>
    <x v="0"/>
    <n v="6500"/>
  </r>
  <r>
    <s v="M031"/>
    <s v="Jiya Baral"/>
    <n v="52"/>
    <s v="Female"/>
    <x v="0"/>
    <d v="2023-06-11T00:00:00"/>
    <d v="2024-12-30T00:00:00"/>
    <n v="800"/>
    <n v="9"/>
    <x v="5"/>
    <s v="Darshit Sidhu"/>
    <x v="0"/>
    <n v="15146.666666666666"/>
  </r>
  <r>
    <s v="M032"/>
    <s v="Gokul Sahni"/>
    <n v="20"/>
    <s v="Male"/>
    <x v="1"/>
    <d v="2024-04-09T00:00:00"/>
    <d v="2024-11-08T00:00:00"/>
    <n v="1200"/>
    <n v="2"/>
    <x v="3"/>
    <m/>
    <x v="1"/>
    <n v="8520"/>
  </r>
  <r>
    <s v="M033"/>
    <s v="Prerak Lalla"/>
    <n v="22"/>
    <s v="Male"/>
    <x v="0"/>
    <d v="2025-02-11T00:00:00"/>
    <d v="2025-03-24T00:00:00"/>
    <n v="800"/>
    <n v="30"/>
    <x v="3"/>
    <m/>
    <x v="1"/>
    <n v="1093.3333333333333"/>
  </r>
  <r>
    <s v="M034"/>
    <s v="Hrishita Shroff"/>
    <n v="23"/>
    <s v="Male"/>
    <x v="3"/>
    <d v="2024-10-23T00:00:00"/>
    <d v="2025-03-05T00:00:00"/>
    <n v="1800"/>
    <n v="23"/>
    <x v="1"/>
    <s v="Riya Dugal"/>
    <x v="0"/>
    <n v="7980"/>
  </r>
  <r>
    <s v="M035"/>
    <s v="Oorja Sachar"/>
    <n v="27"/>
    <s v="Female"/>
    <x v="1"/>
    <d v="2024-01-21T00:00:00"/>
    <d v="2024-12-26T00:00:00"/>
    <n v="1200"/>
    <n v="27"/>
    <x v="1"/>
    <m/>
    <x v="1"/>
    <n v="136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DDC2F6-04CD-42B8-A423-1DFA6B2A842D}" name="PivotTable24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44:B47" firstHeaderRow="1" firstDataRow="1" firstDataCol="1"/>
  <pivotFields count="12">
    <pivotField showAll="0"/>
    <pivotField showAll="0"/>
    <pivotField showAll="0"/>
    <pivotField showAll="0"/>
    <pivotField showAll="0"/>
    <pivotField numFmtId="164" showAll="0"/>
    <pivotField numFmtId="164" showAll="0"/>
    <pivotField dataField="1"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Average of Monthly_Fee" fld="7" subtotal="average" baseField="11" baseItem="0" numFmtId="166"/>
  </dataFields>
  <formats count="2">
    <format dxfId="1">
      <pivotArea collapsedLevelsAreSubtotals="1" fieldPosition="0">
        <references count="1">
          <reference field="11" count="1">
            <x v="1"/>
          </reference>
        </references>
      </pivotArea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BBA673-7BCC-4CE5-B6AD-20E84F268D6E}" name="PivotTable25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B45:C58" firstHeaderRow="1" firstDataRow="1" firstDataCol="1"/>
  <pivotFields count="12">
    <pivotField showAll="0"/>
    <pivotField showAll="0"/>
    <pivotField showAll="0"/>
    <pivotField axis="axisRow" showAll="0">
      <items count="5">
        <item h="1" x="0"/>
        <item x="2"/>
        <item x="3"/>
        <item h="1" x="1"/>
        <item t="default"/>
      </items>
    </pivotField>
    <pivotField numFmtId="164" showAll="0"/>
    <pivotField numFmtId="164" showAll="0"/>
    <pivotField showAll="0"/>
    <pivotField showAll="0"/>
    <pivotField axis="axisRow" showAll="0">
      <items count="7">
        <item x="0"/>
        <item x="5"/>
        <item x="2"/>
        <item x="4"/>
        <item x="3"/>
        <item x="1"/>
        <item t="default"/>
      </items>
    </pivotField>
    <pivotField showAll="0"/>
    <pivotField numFmtId="2" showAll="0"/>
    <pivotField dataField="1" numFmtId="166" showAll="0"/>
  </pivotFields>
  <rowFields count="2">
    <field x="3"/>
    <field x="8"/>
  </rowFields>
  <rowItems count="13"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Total_Revenue" fld="11" baseField="0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B2AC98-09D5-429B-B3FE-EB3EFD8818C4}" name="PivotTable28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48:K69" firstHeaderRow="1" firstDataRow="3" firstDataCol="1"/>
  <pivotFields count="13">
    <pivotField showAll="0"/>
    <pivotField showAll="0"/>
    <pivotField showAll="0"/>
    <pivotField showAll="0"/>
    <pivotField axis="axisCol" showAll="0">
      <items count="5">
        <item x="0"/>
        <item x="2"/>
        <item x="3"/>
        <item x="1"/>
        <item t="default"/>
      </items>
    </pivotField>
    <pivotField numFmtId="164" showAll="0"/>
    <pivotField numFmtId="164" showAll="0"/>
    <pivotField dataField="1" showAll="0"/>
    <pivotField showAll="0"/>
    <pivotField axis="axisRow" showAll="0">
      <items count="7">
        <item x="0"/>
        <item x="5"/>
        <item x="2"/>
        <item x="4"/>
        <item x="3"/>
        <item x="1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dataField="1" numFmtId="166" showAll="0"/>
  </pivotFields>
  <rowFields count="2">
    <field x="9"/>
    <field x="11"/>
  </rowFields>
  <rowItems count="19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 t="grand">
      <x/>
    </i>
  </rowItems>
  <colFields count="2">
    <field x="4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name="Sum of Monthly_Fee" fld="7" baseField="0" baseItem="0"/>
    <dataField name="Sum of Total_Revenue" fld="12" baseField="0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opLeftCell="B1" workbookViewId="0">
      <selection activeCell="G16" sqref="G16"/>
    </sheetView>
  </sheetViews>
  <sheetFormatPr defaultColWidth="14.42578125" defaultRowHeight="15" customHeight="1" x14ac:dyDescent="0.25"/>
  <cols>
    <col min="1" max="1" width="14.42578125" customWidth="1"/>
    <col min="2" max="2" width="16.140625" bestFit="1" customWidth="1"/>
    <col min="3" max="3" width="10.85546875" customWidth="1"/>
    <col min="4" max="4" width="7.7109375" bestFit="1" customWidth="1"/>
    <col min="5" max="5" width="18" bestFit="1" customWidth="1"/>
    <col min="6" max="6" width="18.28515625" customWidth="1"/>
    <col min="7" max="7" width="16.140625" customWidth="1"/>
    <col min="8" max="8" width="12.85546875" bestFit="1" customWidth="1"/>
    <col min="9" max="9" width="11.28515625" bestFit="1" customWidth="1"/>
    <col min="10" max="10" width="10.5703125" bestFit="1" customWidth="1"/>
    <col min="11" max="11" width="19" bestFit="1" customWidth="1"/>
    <col min="12" max="12" width="29.7109375" style="5" bestFit="1" customWidth="1"/>
    <col min="13" max="26" width="8.7109375" customWidth="1"/>
  </cols>
  <sheetData>
    <row r="1" spans="1:12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6" t="s">
        <v>107</v>
      </c>
    </row>
    <row r="2" spans="1:12" x14ac:dyDescent="0.25">
      <c r="A2" s="1" t="s">
        <v>10</v>
      </c>
      <c r="B2" s="1" t="s">
        <v>11</v>
      </c>
      <c r="C2" s="1">
        <v>59</v>
      </c>
      <c r="D2" s="1" t="s">
        <v>12</v>
      </c>
      <c r="E2" s="1" t="s">
        <v>13</v>
      </c>
      <c r="F2" s="2">
        <v>45235</v>
      </c>
      <c r="G2" s="2">
        <v>45425</v>
      </c>
      <c r="H2" s="1">
        <v>800</v>
      </c>
      <c r="I2" s="1">
        <v>25</v>
      </c>
      <c r="J2" s="1" t="s">
        <v>14</v>
      </c>
      <c r="K2" s="1" t="s">
        <v>15</v>
      </c>
      <c r="L2" s="7">
        <f>(G2-F2)/30</f>
        <v>6.333333333333333</v>
      </c>
    </row>
    <row r="3" spans="1:12" x14ac:dyDescent="0.25">
      <c r="A3" s="1" t="s">
        <v>16</v>
      </c>
      <c r="B3" s="1" t="s">
        <v>17</v>
      </c>
      <c r="C3" s="1">
        <v>27</v>
      </c>
      <c r="D3" s="1" t="s">
        <v>12</v>
      </c>
      <c r="E3" s="1" t="s">
        <v>13</v>
      </c>
      <c r="F3" s="2">
        <v>45714</v>
      </c>
      <c r="G3" s="2">
        <v>45740</v>
      </c>
      <c r="H3" s="1">
        <v>800</v>
      </c>
      <c r="I3" s="1">
        <v>20</v>
      </c>
      <c r="J3" s="1" t="s">
        <v>18</v>
      </c>
      <c r="K3" s="1" t="s">
        <v>19</v>
      </c>
      <c r="L3" s="7">
        <f t="shared" ref="L3:L36" si="0">(G3-F3)/30</f>
        <v>0.8666666666666667</v>
      </c>
    </row>
    <row r="4" spans="1:12" x14ac:dyDescent="0.25">
      <c r="A4" s="1" t="s">
        <v>20</v>
      </c>
      <c r="B4" s="1" t="s">
        <v>21</v>
      </c>
      <c r="C4" s="1">
        <v>24</v>
      </c>
      <c r="D4" s="1" t="s">
        <v>12</v>
      </c>
      <c r="E4" s="1" t="s">
        <v>22</v>
      </c>
      <c r="F4" s="2">
        <v>45191</v>
      </c>
      <c r="G4" s="2">
        <v>45371</v>
      </c>
      <c r="H4" s="1">
        <v>1200</v>
      </c>
      <c r="I4" s="1">
        <v>18</v>
      </c>
      <c r="J4" s="1" t="s">
        <v>23</v>
      </c>
      <c r="K4" s="1" t="s">
        <v>24</v>
      </c>
      <c r="L4" s="7">
        <f t="shared" si="0"/>
        <v>6</v>
      </c>
    </row>
    <row r="5" spans="1:12" x14ac:dyDescent="0.25">
      <c r="A5" s="1" t="s">
        <v>25</v>
      </c>
      <c r="B5" s="1" t="s">
        <v>26</v>
      </c>
      <c r="C5" s="1">
        <v>31</v>
      </c>
      <c r="D5" s="1" t="s">
        <v>27</v>
      </c>
      <c r="E5" s="1" t="s">
        <v>22</v>
      </c>
      <c r="F5" s="2">
        <v>45479</v>
      </c>
      <c r="G5" s="2">
        <v>45587</v>
      </c>
      <c r="H5" s="1">
        <v>1200</v>
      </c>
      <c r="I5" s="1">
        <v>16</v>
      </c>
      <c r="J5" s="1" t="s">
        <v>23</v>
      </c>
      <c r="K5" s="1" t="s">
        <v>28</v>
      </c>
      <c r="L5" s="7">
        <f t="shared" si="0"/>
        <v>3.6</v>
      </c>
    </row>
    <row r="6" spans="1:12" x14ac:dyDescent="0.25">
      <c r="A6" s="1" t="s">
        <v>29</v>
      </c>
      <c r="B6" s="1" t="s">
        <v>30</v>
      </c>
      <c r="C6" s="1">
        <v>19</v>
      </c>
      <c r="D6" s="1" t="s">
        <v>12</v>
      </c>
      <c r="E6" s="1" t="s">
        <v>31</v>
      </c>
      <c r="F6" s="2">
        <v>45286</v>
      </c>
      <c r="G6" s="2">
        <v>45501</v>
      </c>
      <c r="H6" s="1">
        <v>2500</v>
      </c>
      <c r="I6" s="1">
        <v>12</v>
      </c>
      <c r="J6" s="1" t="s">
        <v>14</v>
      </c>
      <c r="K6" s="1" t="s">
        <v>32</v>
      </c>
      <c r="L6" s="7">
        <f t="shared" si="0"/>
        <v>7.166666666666667</v>
      </c>
    </row>
    <row r="7" spans="1:12" x14ac:dyDescent="0.25">
      <c r="A7" s="1" t="s">
        <v>33</v>
      </c>
      <c r="B7" s="1" t="s">
        <v>34</v>
      </c>
      <c r="C7" s="1">
        <v>40</v>
      </c>
      <c r="D7" s="1" t="s">
        <v>12</v>
      </c>
      <c r="E7" s="1" t="s">
        <v>13</v>
      </c>
      <c r="F7" s="2">
        <v>45317</v>
      </c>
      <c r="G7" s="2">
        <v>45392</v>
      </c>
      <c r="H7" s="1">
        <v>800</v>
      </c>
      <c r="I7" s="1">
        <v>14</v>
      </c>
      <c r="J7" s="1" t="s">
        <v>35</v>
      </c>
      <c r="K7" s="1" t="s">
        <v>36</v>
      </c>
      <c r="L7" s="7">
        <f t="shared" si="0"/>
        <v>2.5</v>
      </c>
    </row>
    <row r="8" spans="1:12" x14ac:dyDescent="0.25">
      <c r="A8" s="1" t="s">
        <v>37</v>
      </c>
      <c r="B8" s="1" t="s">
        <v>38</v>
      </c>
      <c r="C8" s="1">
        <v>41</v>
      </c>
      <c r="D8" s="1" t="s">
        <v>27</v>
      </c>
      <c r="E8" s="1" t="s">
        <v>13</v>
      </c>
      <c r="F8" s="2">
        <v>45588</v>
      </c>
      <c r="G8" s="2">
        <v>45677</v>
      </c>
      <c r="H8" s="1">
        <v>800</v>
      </c>
      <c r="I8" s="1">
        <v>25</v>
      </c>
      <c r="J8" s="1" t="s">
        <v>18</v>
      </c>
      <c r="K8" s="3"/>
      <c r="L8" s="7">
        <f t="shared" si="0"/>
        <v>2.9666666666666668</v>
      </c>
    </row>
    <row r="9" spans="1:12" x14ac:dyDescent="0.25">
      <c r="A9" s="1" t="s">
        <v>39</v>
      </c>
      <c r="B9" s="1" t="s">
        <v>40</v>
      </c>
      <c r="C9" s="1">
        <v>43</v>
      </c>
      <c r="D9" s="1" t="s">
        <v>12</v>
      </c>
      <c r="E9" s="1" t="s">
        <v>41</v>
      </c>
      <c r="F9" s="2">
        <v>45450</v>
      </c>
      <c r="G9" s="2">
        <v>45563</v>
      </c>
      <c r="H9" s="1">
        <v>1800</v>
      </c>
      <c r="I9" s="1">
        <v>28</v>
      </c>
      <c r="J9" s="1" t="s">
        <v>42</v>
      </c>
      <c r="K9" s="3"/>
      <c r="L9" s="7">
        <f t="shared" si="0"/>
        <v>3.7666666666666666</v>
      </c>
    </row>
    <row r="10" spans="1:12" x14ac:dyDescent="0.25">
      <c r="A10" s="1" t="s">
        <v>43</v>
      </c>
      <c r="B10" s="1" t="s">
        <v>44</v>
      </c>
      <c r="C10" s="1">
        <v>42</v>
      </c>
      <c r="D10" s="1" t="s">
        <v>12</v>
      </c>
      <c r="E10" s="1" t="s">
        <v>13</v>
      </c>
      <c r="F10" s="2">
        <v>45569</v>
      </c>
      <c r="G10" s="2">
        <v>45582</v>
      </c>
      <c r="H10" s="1">
        <v>800</v>
      </c>
      <c r="I10" s="1">
        <v>3</v>
      </c>
      <c r="J10" s="1" t="s">
        <v>42</v>
      </c>
      <c r="K10" s="1" t="s">
        <v>45</v>
      </c>
      <c r="L10" s="7">
        <f t="shared" si="0"/>
        <v>0.43333333333333335</v>
      </c>
    </row>
    <row r="11" spans="1:12" x14ac:dyDescent="0.25">
      <c r="A11" s="1" t="s">
        <v>46</v>
      </c>
      <c r="B11" s="1" t="s">
        <v>47</v>
      </c>
      <c r="C11" s="1">
        <v>37</v>
      </c>
      <c r="D11" s="1" t="s">
        <v>12</v>
      </c>
      <c r="E11" s="1" t="s">
        <v>22</v>
      </c>
      <c r="F11" s="2">
        <v>45202</v>
      </c>
      <c r="G11" s="2">
        <v>45280</v>
      </c>
      <c r="H11" s="1">
        <v>1200</v>
      </c>
      <c r="I11" s="1">
        <v>29</v>
      </c>
      <c r="J11" s="1" t="s">
        <v>35</v>
      </c>
      <c r="K11" s="1" t="s">
        <v>48</v>
      </c>
      <c r="L11" s="7">
        <f t="shared" si="0"/>
        <v>2.6</v>
      </c>
    </row>
    <row r="12" spans="1:12" x14ac:dyDescent="0.25">
      <c r="A12" s="1" t="s">
        <v>49</v>
      </c>
      <c r="B12" s="1" t="s">
        <v>50</v>
      </c>
      <c r="C12" s="1">
        <v>48</v>
      </c>
      <c r="D12" s="1" t="s">
        <v>27</v>
      </c>
      <c r="E12" s="1" t="s">
        <v>22</v>
      </c>
      <c r="F12" s="2">
        <v>45297</v>
      </c>
      <c r="G12" s="2">
        <v>45459</v>
      </c>
      <c r="H12" s="1">
        <v>1200</v>
      </c>
      <c r="I12" s="1">
        <v>13</v>
      </c>
      <c r="J12" s="1" t="s">
        <v>14</v>
      </c>
      <c r="K12" s="1" t="s">
        <v>51</v>
      </c>
      <c r="L12" s="7">
        <f t="shared" si="0"/>
        <v>5.4</v>
      </c>
    </row>
    <row r="13" spans="1:12" x14ac:dyDescent="0.25">
      <c r="A13" s="1" t="s">
        <v>52</v>
      </c>
      <c r="B13" s="1" t="s">
        <v>53</v>
      </c>
      <c r="C13" s="1">
        <v>36</v>
      </c>
      <c r="D13" s="1" t="s">
        <v>12</v>
      </c>
      <c r="E13" s="1" t="s">
        <v>22</v>
      </c>
      <c r="F13" s="2">
        <v>45154</v>
      </c>
      <c r="G13" s="2">
        <v>45568</v>
      </c>
      <c r="H13" s="1">
        <v>1200</v>
      </c>
      <c r="I13" s="1">
        <v>19</v>
      </c>
      <c r="J13" s="1" t="s">
        <v>42</v>
      </c>
      <c r="K13" s="1" t="s">
        <v>54</v>
      </c>
      <c r="L13" s="7">
        <f t="shared" si="0"/>
        <v>13.8</v>
      </c>
    </row>
    <row r="14" spans="1:12" x14ac:dyDescent="0.25">
      <c r="A14" s="1" t="s">
        <v>55</v>
      </c>
      <c r="B14" s="1" t="s">
        <v>56</v>
      </c>
      <c r="C14" s="1">
        <v>48</v>
      </c>
      <c r="D14" s="1" t="s">
        <v>27</v>
      </c>
      <c r="E14" s="1" t="s">
        <v>41</v>
      </c>
      <c r="F14" s="2">
        <v>45556</v>
      </c>
      <c r="G14" s="2">
        <v>45641</v>
      </c>
      <c r="H14" s="1">
        <v>1800</v>
      </c>
      <c r="I14" s="1">
        <v>22</v>
      </c>
      <c r="J14" s="1" t="s">
        <v>42</v>
      </c>
      <c r="K14" s="3"/>
      <c r="L14" s="7">
        <f t="shared" si="0"/>
        <v>2.8333333333333335</v>
      </c>
    </row>
    <row r="15" spans="1:12" x14ac:dyDescent="0.25">
      <c r="A15" s="1" t="s">
        <v>57</v>
      </c>
      <c r="B15" s="1" t="s">
        <v>58</v>
      </c>
      <c r="C15" s="1">
        <v>39</v>
      </c>
      <c r="D15" s="1" t="s">
        <v>12</v>
      </c>
      <c r="E15" s="1" t="s">
        <v>22</v>
      </c>
      <c r="F15" s="2">
        <v>45065</v>
      </c>
      <c r="G15" s="2">
        <v>45242</v>
      </c>
      <c r="H15" s="1">
        <v>1200</v>
      </c>
      <c r="I15" s="1">
        <v>28</v>
      </c>
      <c r="J15" s="1" t="s">
        <v>35</v>
      </c>
      <c r="K15" s="3"/>
      <c r="L15" s="7">
        <f t="shared" si="0"/>
        <v>5.9</v>
      </c>
    </row>
    <row r="16" spans="1:12" x14ac:dyDescent="0.25">
      <c r="A16" s="1" t="s">
        <v>59</v>
      </c>
      <c r="B16" s="1" t="s">
        <v>60</v>
      </c>
      <c r="C16" s="1">
        <v>44</v>
      </c>
      <c r="D16" s="1" t="s">
        <v>27</v>
      </c>
      <c r="E16" s="1" t="s">
        <v>13</v>
      </c>
      <c r="F16" s="2">
        <v>45333</v>
      </c>
      <c r="G16" s="2">
        <v>45540</v>
      </c>
      <c r="H16" s="1">
        <v>800</v>
      </c>
      <c r="I16" s="1">
        <v>8</v>
      </c>
      <c r="J16" s="1" t="s">
        <v>23</v>
      </c>
      <c r="K16" s="3"/>
      <c r="L16" s="7">
        <f t="shared" si="0"/>
        <v>6.9</v>
      </c>
    </row>
    <row r="17" spans="1:12" x14ac:dyDescent="0.25">
      <c r="A17" s="1" t="s">
        <v>61</v>
      </c>
      <c r="B17" s="1" t="s">
        <v>62</v>
      </c>
      <c r="C17" s="1">
        <v>39</v>
      </c>
      <c r="D17" s="1" t="s">
        <v>12</v>
      </c>
      <c r="E17" s="1" t="s">
        <v>31</v>
      </c>
      <c r="F17" s="2">
        <v>45702</v>
      </c>
      <c r="G17" s="2">
        <v>45732</v>
      </c>
      <c r="H17" s="1">
        <v>2500</v>
      </c>
      <c r="I17" s="1">
        <v>14</v>
      </c>
      <c r="J17" s="1" t="s">
        <v>42</v>
      </c>
      <c r="K17" s="3"/>
      <c r="L17" s="7">
        <f t="shared" si="0"/>
        <v>1</v>
      </c>
    </row>
    <row r="18" spans="1:12" x14ac:dyDescent="0.25">
      <c r="A18" s="1" t="s">
        <v>63</v>
      </c>
      <c r="B18" s="1" t="s">
        <v>64</v>
      </c>
      <c r="C18" s="1">
        <v>35</v>
      </c>
      <c r="D18" s="1" t="s">
        <v>12</v>
      </c>
      <c r="E18" s="1" t="s">
        <v>22</v>
      </c>
      <c r="F18" s="2">
        <v>45329</v>
      </c>
      <c r="G18" s="2">
        <v>45685</v>
      </c>
      <c r="H18" s="1">
        <v>1200</v>
      </c>
      <c r="I18" s="1">
        <v>25</v>
      </c>
      <c r="J18" s="1" t="s">
        <v>23</v>
      </c>
      <c r="K18" s="3"/>
      <c r="L18" s="7">
        <f t="shared" si="0"/>
        <v>11.866666666666667</v>
      </c>
    </row>
    <row r="19" spans="1:12" x14ac:dyDescent="0.25">
      <c r="A19" s="1" t="s">
        <v>65</v>
      </c>
      <c r="B19" s="1" t="s">
        <v>66</v>
      </c>
      <c r="C19" s="1">
        <v>56</v>
      </c>
      <c r="D19" s="1" t="s">
        <v>27</v>
      </c>
      <c r="E19" s="1" t="s">
        <v>31</v>
      </c>
      <c r="F19" s="2">
        <v>45213</v>
      </c>
      <c r="G19" s="2">
        <v>45649</v>
      </c>
      <c r="H19" s="1">
        <v>2500</v>
      </c>
      <c r="I19" s="1">
        <v>13</v>
      </c>
      <c r="J19" s="1" t="s">
        <v>67</v>
      </c>
      <c r="K19" s="3"/>
      <c r="L19" s="7">
        <f t="shared" si="0"/>
        <v>14.533333333333333</v>
      </c>
    </row>
    <row r="20" spans="1:12" x14ac:dyDescent="0.25">
      <c r="A20" s="1" t="s">
        <v>68</v>
      </c>
      <c r="B20" s="1" t="s">
        <v>69</v>
      </c>
      <c r="C20" s="1">
        <v>27</v>
      </c>
      <c r="D20" s="1" t="s">
        <v>27</v>
      </c>
      <c r="E20" s="1" t="s">
        <v>13</v>
      </c>
      <c r="F20" s="2">
        <v>45354</v>
      </c>
      <c r="G20" s="2">
        <v>45664</v>
      </c>
      <c r="H20" s="1">
        <v>800</v>
      </c>
      <c r="I20" s="1">
        <v>26</v>
      </c>
      <c r="J20" s="1" t="s">
        <v>35</v>
      </c>
      <c r="K20" s="3"/>
      <c r="L20" s="7">
        <f t="shared" si="0"/>
        <v>10.333333333333334</v>
      </c>
    </row>
    <row r="21" spans="1:12" ht="15.75" customHeight="1" x14ac:dyDescent="0.25">
      <c r="A21" s="1" t="s">
        <v>70</v>
      </c>
      <c r="B21" s="1" t="s">
        <v>71</v>
      </c>
      <c r="C21" s="1">
        <v>28</v>
      </c>
      <c r="D21" s="1" t="s">
        <v>12</v>
      </c>
      <c r="E21" s="1" t="s">
        <v>31</v>
      </c>
      <c r="F21" s="2">
        <v>45417</v>
      </c>
      <c r="G21" s="2">
        <v>45608</v>
      </c>
      <c r="H21" s="1">
        <v>2500</v>
      </c>
      <c r="I21" s="1">
        <v>21</v>
      </c>
      <c r="J21" s="1" t="s">
        <v>35</v>
      </c>
      <c r="K21" s="1" t="s">
        <v>72</v>
      </c>
      <c r="L21" s="7">
        <f t="shared" si="0"/>
        <v>6.3666666666666663</v>
      </c>
    </row>
    <row r="22" spans="1:12" ht="15.75" customHeight="1" x14ac:dyDescent="0.25">
      <c r="A22" s="1" t="s">
        <v>73</v>
      </c>
      <c r="B22" s="1" t="s">
        <v>74</v>
      </c>
      <c r="C22" s="1">
        <v>57</v>
      </c>
      <c r="D22" s="1" t="s">
        <v>27</v>
      </c>
      <c r="E22" s="1" t="s">
        <v>41</v>
      </c>
      <c r="F22" s="2">
        <v>45146</v>
      </c>
      <c r="G22" s="2">
        <v>45674</v>
      </c>
      <c r="H22" s="1">
        <v>1800</v>
      </c>
      <c r="I22" s="1">
        <v>19</v>
      </c>
      <c r="J22" s="1" t="s">
        <v>35</v>
      </c>
      <c r="K22" s="3"/>
      <c r="L22" s="7">
        <f t="shared" si="0"/>
        <v>17.600000000000001</v>
      </c>
    </row>
    <row r="23" spans="1:12" ht="15.75" customHeight="1" x14ac:dyDescent="0.25">
      <c r="A23" s="1" t="s">
        <v>75</v>
      </c>
      <c r="B23" s="1" t="s">
        <v>76</v>
      </c>
      <c r="C23" s="1">
        <v>26</v>
      </c>
      <c r="D23" s="1" t="s">
        <v>27</v>
      </c>
      <c r="E23" s="1" t="s">
        <v>41</v>
      </c>
      <c r="F23" s="2">
        <v>45320</v>
      </c>
      <c r="G23" s="2">
        <v>45616</v>
      </c>
      <c r="H23" s="1">
        <v>1800</v>
      </c>
      <c r="I23" s="1">
        <v>5</v>
      </c>
      <c r="J23" s="1" t="s">
        <v>14</v>
      </c>
      <c r="K23" s="3"/>
      <c r="L23" s="7">
        <f t="shared" si="0"/>
        <v>9.8666666666666671</v>
      </c>
    </row>
    <row r="24" spans="1:12" ht="15.75" customHeight="1" x14ac:dyDescent="0.25">
      <c r="A24" s="1" t="s">
        <v>77</v>
      </c>
      <c r="B24" s="1" t="s">
        <v>78</v>
      </c>
      <c r="C24" s="1">
        <v>48</v>
      </c>
      <c r="D24" s="1" t="s">
        <v>12</v>
      </c>
      <c r="E24" s="1" t="s">
        <v>41</v>
      </c>
      <c r="F24" s="2">
        <v>45451</v>
      </c>
      <c r="G24" s="2">
        <v>45455</v>
      </c>
      <c r="H24" s="1">
        <v>1800</v>
      </c>
      <c r="I24" s="1">
        <v>18</v>
      </c>
      <c r="J24" s="1" t="s">
        <v>67</v>
      </c>
      <c r="K24" s="3"/>
      <c r="L24" s="7">
        <f t="shared" si="0"/>
        <v>0.13333333333333333</v>
      </c>
    </row>
    <row r="25" spans="1:12" ht="15.75" customHeight="1" x14ac:dyDescent="0.25">
      <c r="A25" s="1" t="s">
        <v>79</v>
      </c>
      <c r="B25" s="1" t="s">
        <v>80</v>
      </c>
      <c r="C25" s="1">
        <v>25</v>
      </c>
      <c r="D25" s="1" t="s">
        <v>27</v>
      </c>
      <c r="E25" s="1" t="s">
        <v>22</v>
      </c>
      <c r="F25" s="2">
        <v>45439</v>
      </c>
      <c r="G25" s="2">
        <v>45730</v>
      </c>
      <c r="H25" s="1">
        <v>1200</v>
      </c>
      <c r="I25" s="1">
        <v>6</v>
      </c>
      <c r="J25" s="1" t="s">
        <v>14</v>
      </c>
      <c r="K25" s="3"/>
      <c r="L25" s="7">
        <f t="shared" si="0"/>
        <v>9.6999999999999993</v>
      </c>
    </row>
    <row r="26" spans="1:12" ht="15.75" customHeight="1" x14ac:dyDescent="0.25">
      <c r="A26" s="1" t="s">
        <v>81</v>
      </c>
      <c r="B26" s="1" t="s">
        <v>82</v>
      </c>
      <c r="C26" s="1">
        <v>53</v>
      </c>
      <c r="D26" s="1" t="s">
        <v>12</v>
      </c>
      <c r="E26" s="1" t="s">
        <v>41</v>
      </c>
      <c r="F26" s="2">
        <v>45286</v>
      </c>
      <c r="G26" s="2">
        <v>45372</v>
      </c>
      <c r="H26" s="1">
        <v>1800</v>
      </c>
      <c r="I26" s="1">
        <v>17</v>
      </c>
      <c r="J26" s="1" t="s">
        <v>35</v>
      </c>
      <c r="K26" s="1" t="s">
        <v>83</v>
      </c>
      <c r="L26" s="7">
        <f t="shared" si="0"/>
        <v>2.8666666666666667</v>
      </c>
    </row>
    <row r="27" spans="1:12" ht="15.75" customHeight="1" x14ac:dyDescent="0.25">
      <c r="A27" s="1" t="s">
        <v>84</v>
      </c>
      <c r="B27" s="1" t="s">
        <v>85</v>
      </c>
      <c r="C27" s="1">
        <v>42</v>
      </c>
      <c r="D27" s="1" t="s">
        <v>27</v>
      </c>
      <c r="E27" s="1" t="s">
        <v>22</v>
      </c>
      <c r="F27" s="2">
        <v>45702</v>
      </c>
      <c r="G27" s="2">
        <v>45727</v>
      </c>
      <c r="H27" s="1">
        <v>1200</v>
      </c>
      <c r="I27" s="1">
        <v>3</v>
      </c>
      <c r="J27" s="1" t="s">
        <v>67</v>
      </c>
      <c r="K27" s="3"/>
      <c r="L27" s="7">
        <f t="shared" si="0"/>
        <v>0.83333333333333337</v>
      </c>
    </row>
    <row r="28" spans="1:12" ht="15.75" customHeight="1" x14ac:dyDescent="0.25">
      <c r="A28" s="1" t="s">
        <v>86</v>
      </c>
      <c r="B28" s="1" t="s">
        <v>87</v>
      </c>
      <c r="C28" s="1">
        <v>24</v>
      </c>
      <c r="D28" s="1" t="s">
        <v>12</v>
      </c>
      <c r="E28" s="1" t="s">
        <v>31</v>
      </c>
      <c r="F28" s="2">
        <v>45698</v>
      </c>
      <c r="G28" s="2">
        <v>45726</v>
      </c>
      <c r="H28" s="1">
        <v>2500</v>
      </c>
      <c r="I28" s="1">
        <v>28</v>
      </c>
      <c r="J28" s="1" t="s">
        <v>35</v>
      </c>
      <c r="K28" s="3"/>
      <c r="L28" s="7">
        <f t="shared" si="0"/>
        <v>0.93333333333333335</v>
      </c>
    </row>
    <row r="29" spans="1:12" ht="15.75" customHeight="1" x14ac:dyDescent="0.25">
      <c r="A29" s="1" t="s">
        <v>88</v>
      </c>
      <c r="B29" s="1" t="s">
        <v>89</v>
      </c>
      <c r="C29" s="1">
        <v>53</v>
      </c>
      <c r="D29" s="1" t="s">
        <v>12</v>
      </c>
      <c r="E29" s="1" t="s">
        <v>22</v>
      </c>
      <c r="F29" s="2">
        <v>45614</v>
      </c>
      <c r="G29" s="2">
        <v>45645</v>
      </c>
      <c r="H29" s="1">
        <v>1200</v>
      </c>
      <c r="I29" s="1">
        <v>23</v>
      </c>
      <c r="J29" s="1" t="s">
        <v>18</v>
      </c>
      <c r="K29" s="3"/>
      <c r="L29" s="7">
        <f t="shared" si="0"/>
        <v>1.0333333333333334</v>
      </c>
    </row>
    <row r="30" spans="1:12" ht="15.75" customHeight="1" x14ac:dyDescent="0.25">
      <c r="A30" s="1" t="s">
        <v>90</v>
      </c>
      <c r="B30" s="1" t="s">
        <v>91</v>
      </c>
      <c r="C30" s="1">
        <v>29</v>
      </c>
      <c r="D30" s="1" t="s">
        <v>27</v>
      </c>
      <c r="E30" s="1" t="s">
        <v>31</v>
      </c>
      <c r="F30" s="2">
        <v>45401</v>
      </c>
      <c r="G30" s="2">
        <v>45408</v>
      </c>
      <c r="H30" s="1">
        <v>2500</v>
      </c>
      <c r="I30" s="1">
        <v>8</v>
      </c>
      <c r="J30" s="1" t="s">
        <v>23</v>
      </c>
      <c r="K30" s="3"/>
      <c r="L30" s="7">
        <f t="shared" si="0"/>
        <v>0.23333333333333334</v>
      </c>
    </row>
    <row r="31" spans="1:12" ht="15.75" customHeight="1" x14ac:dyDescent="0.25">
      <c r="A31" s="1" t="s">
        <v>92</v>
      </c>
      <c r="B31" s="1" t="s">
        <v>93</v>
      </c>
      <c r="C31" s="1">
        <v>31</v>
      </c>
      <c r="D31" s="1" t="s">
        <v>27</v>
      </c>
      <c r="E31" s="1" t="s">
        <v>31</v>
      </c>
      <c r="F31" s="2">
        <v>45667</v>
      </c>
      <c r="G31" s="2">
        <v>45745</v>
      </c>
      <c r="H31" s="1">
        <v>2500</v>
      </c>
      <c r="I31" s="1">
        <v>23</v>
      </c>
      <c r="J31" s="1" t="s">
        <v>42</v>
      </c>
      <c r="K31" s="1" t="s">
        <v>94</v>
      </c>
      <c r="L31" s="7">
        <f t="shared" si="0"/>
        <v>2.6</v>
      </c>
    </row>
    <row r="32" spans="1:12" ht="15.75" customHeight="1" x14ac:dyDescent="0.25">
      <c r="A32" s="1" t="s">
        <v>95</v>
      </c>
      <c r="B32" s="1" t="s">
        <v>96</v>
      </c>
      <c r="C32" s="1">
        <v>52</v>
      </c>
      <c r="D32" s="1" t="s">
        <v>27</v>
      </c>
      <c r="E32" s="1" t="s">
        <v>13</v>
      </c>
      <c r="F32" s="2">
        <v>45088</v>
      </c>
      <c r="G32" s="2">
        <v>45656</v>
      </c>
      <c r="H32" s="1">
        <v>800</v>
      </c>
      <c r="I32" s="1">
        <v>9</v>
      </c>
      <c r="J32" s="1" t="s">
        <v>67</v>
      </c>
      <c r="K32" s="1" t="s">
        <v>97</v>
      </c>
      <c r="L32" s="7">
        <f t="shared" si="0"/>
        <v>18.933333333333334</v>
      </c>
    </row>
    <row r="33" spans="1:12" ht="15.75" customHeight="1" x14ac:dyDescent="0.25">
      <c r="A33" s="1" t="s">
        <v>98</v>
      </c>
      <c r="B33" s="1" t="s">
        <v>99</v>
      </c>
      <c r="C33" s="1">
        <v>20</v>
      </c>
      <c r="D33" s="1" t="s">
        <v>12</v>
      </c>
      <c r="E33" s="1" t="s">
        <v>22</v>
      </c>
      <c r="F33" s="2">
        <v>45391</v>
      </c>
      <c r="G33" s="2">
        <v>45604</v>
      </c>
      <c r="H33" s="1">
        <v>1200</v>
      </c>
      <c r="I33" s="1">
        <v>2</v>
      </c>
      <c r="J33" s="1" t="s">
        <v>35</v>
      </c>
      <c r="K33" s="3"/>
      <c r="L33" s="7">
        <f t="shared" si="0"/>
        <v>7.1</v>
      </c>
    </row>
    <row r="34" spans="1:12" ht="15.75" customHeight="1" x14ac:dyDescent="0.25">
      <c r="A34" s="1" t="s">
        <v>100</v>
      </c>
      <c r="B34" s="1" t="s">
        <v>101</v>
      </c>
      <c r="C34" s="1">
        <v>22</v>
      </c>
      <c r="D34" s="1" t="s">
        <v>12</v>
      </c>
      <c r="E34" s="1" t="s">
        <v>13</v>
      </c>
      <c r="F34" s="2">
        <v>45699</v>
      </c>
      <c r="G34" s="2">
        <v>45740</v>
      </c>
      <c r="H34" s="1">
        <v>800</v>
      </c>
      <c r="I34" s="1">
        <v>30</v>
      </c>
      <c r="J34" s="1" t="s">
        <v>35</v>
      </c>
      <c r="K34" s="3"/>
      <c r="L34" s="7">
        <f t="shared" si="0"/>
        <v>1.3666666666666667</v>
      </c>
    </row>
    <row r="35" spans="1:12" ht="15.75" customHeight="1" x14ac:dyDescent="0.25">
      <c r="A35" s="1" t="s">
        <v>102</v>
      </c>
      <c r="B35" s="1" t="s">
        <v>103</v>
      </c>
      <c r="C35" s="1">
        <v>23</v>
      </c>
      <c r="D35" s="1" t="s">
        <v>12</v>
      </c>
      <c r="E35" s="1" t="s">
        <v>41</v>
      </c>
      <c r="F35" s="2">
        <v>45588</v>
      </c>
      <c r="G35" s="2">
        <v>45721</v>
      </c>
      <c r="H35" s="1">
        <v>1800</v>
      </c>
      <c r="I35" s="1">
        <v>23</v>
      </c>
      <c r="J35" s="1" t="s">
        <v>18</v>
      </c>
      <c r="K35" s="1" t="s">
        <v>104</v>
      </c>
      <c r="L35" s="7">
        <f t="shared" si="0"/>
        <v>4.4333333333333336</v>
      </c>
    </row>
    <row r="36" spans="1:12" ht="15.75" customHeight="1" x14ac:dyDescent="0.25">
      <c r="A36" s="1" t="s">
        <v>105</v>
      </c>
      <c r="B36" s="1" t="s">
        <v>106</v>
      </c>
      <c r="C36" s="1">
        <v>27</v>
      </c>
      <c r="D36" s="1" t="s">
        <v>27</v>
      </c>
      <c r="E36" s="1" t="s">
        <v>22</v>
      </c>
      <c r="F36" s="2">
        <v>45312</v>
      </c>
      <c r="G36" s="2">
        <v>45652</v>
      </c>
      <c r="H36" s="1">
        <v>1200</v>
      </c>
      <c r="I36" s="1">
        <v>27</v>
      </c>
      <c r="J36" s="1" t="s">
        <v>18</v>
      </c>
      <c r="K36" s="3"/>
      <c r="L36" s="7">
        <f t="shared" si="0"/>
        <v>11.333333333333334</v>
      </c>
    </row>
    <row r="37" spans="1:12" ht="15.75" customHeight="1" x14ac:dyDescent="0.25"/>
    <row r="38" spans="1:12" ht="15.75" customHeight="1" x14ac:dyDescent="0.25"/>
    <row r="39" spans="1:12" ht="15.75" customHeight="1" x14ac:dyDescent="0.25"/>
    <row r="40" spans="1:12" ht="15.75" customHeight="1" x14ac:dyDescent="0.25"/>
    <row r="41" spans="1:12" ht="15.75" customHeight="1" x14ac:dyDescent="0.25"/>
    <row r="42" spans="1:12" ht="15.75" customHeight="1" x14ac:dyDescent="0.25"/>
    <row r="43" spans="1:12" ht="15.75" customHeight="1" x14ac:dyDescent="0.25"/>
    <row r="44" spans="1:12" ht="15.75" customHeight="1" x14ac:dyDescent="0.25"/>
    <row r="45" spans="1:12" ht="15.75" customHeight="1" x14ac:dyDescent="0.25"/>
    <row r="46" spans="1:12" ht="15.75" customHeight="1" x14ac:dyDescent="0.25"/>
    <row r="47" spans="1:12" ht="15.75" customHeight="1" x14ac:dyDescent="0.25"/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9B31-7BE8-40B4-84EA-C0698A011F2F}">
  <dimension ref="A1:L47"/>
  <sheetViews>
    <sheetView workbookViewId="0">
      <selection sqref="A1:L36"/>
    </sheetView>
  </sheetViews>
  <sheetFormatPr defaultRowHeight="15" x14ac:dyDescent="0.25"/>
  <cols>
    <col min="1" max="1" width="13.140625" bestFit="1" customWidth="1"/>
    <col min="2" max="2" width="23.28515625" bestFit="1" customWidth="1"/>
    <col min="3" max="3" width="10.85546875" customWidth="1"/>
    <col min="4" max="4" width="7.7109375" bestFit="1" customWidth="1"/>
    <col min="5" max="5" width="18" bestFit="1" customWidth="1"/>
    <col min="6" max="6" width="18.28515625" customWidth="1"/>
    <col min="7" max="7" width="16.140625" customWidth="1"/>
    <col min="8" max="8" width="12.85546875" bestFit="1" customWidth="1"/>
    <col min="9" max="9" width="11.28515625" bestFit="1" customWidth="1"/>
    <col min="10" max="10" width="10.5703125" bestFit="1" customWidth="1"/>
    <col min="11" max="11" width="19" bestFit="1" customWidth="1"/>
  </cols>
  <sheetData>
    <row r="1" spans="1:12" x14ac:dyDescent="0.25">
      <c r="A1" s="4" t="s">
        <v>108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109</v>
      </c>
    </row>
    <row r="2" spans="1:12" x14ac:dyDescent="0.25">
      <c r="A2" s="1" t="s">
        <v>10</v>
      </c>
      <c r="B2" s="1" t="s">
        <v>11</v>
      </c>
      <c r="C2" s="1">
        <v>59</v>
      </c>
      <c r="D2" s="1" t="s">
        <v>12</v>
      </c>
      <c r="E2" s="1" t="s">
        <v>13</v>
      </c>
      <c r="F2" s="2">
        <v>45235</v>
      </c>
      <c r="G2" s="2">
        <v>45425</v>
      </c>
      <c r="H2" s="1">
        <v>800</v>
      </c>
      <c r="I2" s="1">
        <v>25</v>
      </c>
      <c r="J2" s="1" t="s">
        <v>14</v>
      </c>
      <c r="K2" s="1" t="s">
        <v>15</v>
      </c>
      <c r="L2" s="3" t="str">
        <f>IF(ISBLANK(K2),"NO","YES")</f>
        <v>YES</v>
      </c>
    </row>
    <row r="3" spans="1:12" x14ac:dyDescent="0.25">
      <c r="A3" s="1" t="s">
        <v>16</v>
      </c>
      <c r="B3" s="1" t="s">
        <v>17</v>
      </c>
      <c r="C3" s="1">
        <v>27</v>
      </c>
      <c r="D3" s="1" t="s">
        <v>12</v>
      </c>
      <c r="E3" s="1" t="s">
        <v>13</v>
      </c>
      <c r="F3" s="2">
        <v>45714</v>
      </c>
      <c r="G3" s="2">
        <v>45740</v>
      </c>
      <c r="H3" s="1">
        <v>800</v>
      </c>
      <c r="I3" s="1">
        <v>20</v>
      </c>
      <c r="J3" s="1" t="s">
        <v>18</v>
      </c>
      <c r="K3" s="1" t="s">
        <v>19</v>
      </c>
      <c r="L3" s="3" t="str">
        <f t="shared" ref="L3:L36" si="0">IF(ISBLANK(K3),"NO","YES")</f>
        <v>YES</v>
      </c>
    </row>
    <row r="4" spans="1:12" x14ac:dyDescent="0.25">
      <c r="A4" s="1" t="s">
        <v>20</v>
      </c>
      <c r="B4" s="1" t="s">
        <v>21</v>
      </c>
      <c r="C4" s="1">
        <v>24</v>
      </c>
      <c r="D4" s="1" t="s">
        <v>12</v>
      </c>
      <c r="E4" s="1" t="s">
        <v>22</v>
      </c>
      <c r="F4" s="2">
        <v>45191</v>
      </c>
      <c r="G4" s="2">
        <v>45371</v>
      </c>
      <c r="H4" s="1">
        <v>1200</v>
      </c>
      <c r="I4" s="1">
        <v>18</v>
      </c>
      <c r="J4" s="1" t="s">
        <v>23</v>
      </c>
      <c r="K4" s="1" t="s">
        <v>24</v>
      </c>
      <c r="L4" s="3" t="str">
        <f t="shared" si="0"/>
        <v>YES</v>
      </c>
    </row>
    <row r="5" spans="1:12" x14ac:dyDescent="0.25">
      <c r="A5" s="1" t="s">
        <v>25</v>
      </c>
      <c r="B5" s="1" t="s">
        <v>26</v>
      </c>
      <c r="C5" s="1">
        <v>31</v>
      </c>
      <c r="D5" s="1" t="s">
        <v>27</v>
      </c>
      <c r="E5" s="1" t="s">
        <v>22</v>
      </c>
      <c r="F5" s="2">
        <v>45479</v>
      </c>
      <c r="G5" s="2">
        <v>45587</v>
      </c>
      <c r="H5" s="1">
        <v>1200</v>
      </c>
      <c r="I5" s="1">
        <v>16</v>
      </c>
      <c r="J5" s="1" t="s">
        <v>23</v>
      </c>
      <c r="K5" s="1" t="s">
        <v>28</v>
      </c>
      <c r="L5" s="3" t="str">
        <f t="shared" si="0"/>
        <v>YES</v>
      </c>
    </row>
    <row r="6" spans="1:12" x14ac:dyDescent="0.25">
      <c r="A6" s="1" t="s">
        <v>29</v>
      </c>
      <c r="B6" s="1" t="s">
        <v>30</v>
      </c>
      <c r="C6" s="1">
        <v>19</v>
      </c>
      <c r="D6" s="1" t="s">
        <v>12</v>
      </c>
      <c r="E6" s="1" t="s">
        <v>31</v>
      </c>
      <c r="F6" s="2">
        <v>45286</v>
      </c>
      <c r="G6" s="2">
        <v>45501</v>
      </c>
      <c r="H6" s="1">
        <v>2500</v>
      </c>
      <c r="I6" s="1">
        <v>12</v>
      </c>
      <c r="J6" s="1" t="s">
        <v>14</v>
      </c>
      <c r="K6" s="1" t="s">
        <v>32</v>
      </c>
      <c r="L6" s="3" t="str">
        <f t="shared" si="0"/>
        <v>YES</v>
      </c>
    </row>
    <row r="7" spans="1:12" x14ac:dyDescent="0.25">
      <c r="A7" s="1" t="s">
        <v>33</v>
      </c>
      <c r="B7" s="1" t="s">
        <v>34</v>
      </c>
      <c r="C7" s="1">
        <v>40</v>
      </c>
      <c r="D7" s="1" t="s">
        <v>12</v>
      </c>
      <c r="E7" s="1" t="s">
        <v>13</v>
      </c>
      <c r="F7" s="2">
        <v>45317</v>
      </c>
      <c r="G7" s="2">
        <v>45392</v>
      </c>
      <c r="H7" s="1">
        <v>800</v>
      </c>
      <c r="I7" s="1">
        <v>14</v>
      </c>
      <c r="J7" s="1" t="s">
        <v>35</v>
      </c>
      <c r="K7" s="1" t="s">
        <v>36</v>
      </c>
      <c r="L7" s="3" t="str">
        <f t="shared" si="0"/>
        <v>YES</v>
      </c>
    </row>
    <row r="8" spans="1:12" x14ac:dyDescent="0.25">
      <c r="A8" s="1" t="s">
        <v>37</v>
      </c>
      <c r="B8" s="1" t="s">
        <v>38</v>
      </c>
      <c r="C8" s="1">
        <v>41</v>
      </c>
      <c r="D8" s="1" t="s">
        <v>27</v>
      </c>
      <c r="E8" s="1" t="s">
        <v>13</v>
      </c>
      <c r="F8" s="2">
        <v>45588</v>
      </c>
      <c r="G8" s="2">
        <v>45677</v>
      </c>
      <c r="H8" s="1">
        <v>800</v>
      </c>
      <c r="I8" s="1">
        <v>25</v>
      </c>
      <c r="J8" s="1" t="s">
        <v>18</v>
      </c>
      <c r="K8" s="3"/>
      <c r="L8" s="3" t="str">
        <f t="shared" si="0"/>
        <v>NO</v>
      </c>
    </row>
    <row r="9" spans="1:12" x14ac:dyDescent="0.25">
      <c r="A9" s="1" t="s">
        <v>39</v>
      </c>
      <c r="B9" s="1" t="s">
        <v>40</v>
      </c>
      <c r="C9" s="1">
        <v>43</v>
      </c>
      <c r="D9" s="1" t="s">
        <v>12</v>
      </c>
      <c r="E9" s="1" t="s">
        <v>41</v>
      </c>
      <c r="F9" s="2">
        <v>45450</v>
      </c>
      <c r="G9" s="2">
        <v>45563</v>
      </c>
      <c r="H9" s="1">
        <v>1800</v>
      </c>
      <c r="I9" s="1">
        <v>28</v>
      </c>
      <c r="J9" s="1" t="s">
        <v>42</v>
      </c>
      <c r="K9" s="3"/>
      <c r="L9" s="3" t="str">
        <f t="shared" si="0"/>
        <v>NO</v>
      </c>
    </row>
    <row r="10" spans="1:12" x14ac:dyDescent="0.25">
      <c r="A10" s="1" t="s">
        <v>43</v>
      </c>
      <c r="B10" s="1" t="s">
        <v>44</v>
      </c>
      <c r="C10" s="1">
        <v>42</v>
      </c>
      <c r="D10" s="1" t="s">
        <v>12</v>
      </c>
      <c r="E10" s="1" t="s">
        <v>13</v>
      </c>
      <c r="F10" s="2">
        <v>45569</v>
      </c>
      <c r="G10" s="2">
        <v>45582</v>
      </c>
      <c r="H10" s="1">
        <v>800</v>
      </c>
      <c r="I10" s="1">
        <v>3</v>
      </c>
      <c r="J10" s="1" t="s">
        <v>42</v>
      </c>
      <c r="K10" s="1" t="s">
        <v>45</v>
      </c>
      <c r="L10" s="3" t="str">
        <f t="shared" si="0"/>
        <v>YES</v>
      </c>
    </row>
    <row r="11" spans="1:12" x14ac:dyDescent="0.25">
      <c r="A11" s="1" t="s">
        <v>46</v>
      </c>
      <c r="B11" s="1" t="s">
        <v>47</v>
      </c>
      <c r="C11" s="1">
        <v>37</v>
      </c>
      <c r="D11" s="1" t="s">
        <v>12</v>
      </c>
      <c r="E11" s="1" t="s">
        <v>22</v>
      </c>
      <c r="F11" s="2">
        <v>45202</v>
      </c>
      <c r="G11" s="2">
        <v>45280</v>
      </c>
      <c r="H11" s="1">
        <v>1200</v>
      </c>
      <c r="I11" s="1">
        <v>29</v>
      </c>
      <c r="J11" s="1" t="s">
        <v>35</v>
      </c>
      <c r="K11" s="1" t="s">
        <v>48</v>
      </c>
      <c r="L11" s="3" t="str">
        <f t="shared" si="0"/>
        <v>YES</v>
      </c>
    </row>
    <row r="12" spans="1:12" x14ac:dyDescent="0.25">
      <c r="A12" s="1" t="s">
        <v>49</v>
      </c>
      <c r="B12" s="1" t="s">
        <v>50</v>
      </c>
      <c r="C12" s="1">
        <v>48</v>
      </c>
      <c r="D12" s="1" t="s">
        <v>27</v>
      </c>
      <c r="E12" s="1" t="s">
        <v>22</v>
      </c>
      <c r="F12" s="2">
        <v>45297</v>
      </c>
      <c r="G12" s="2">
        <v>45459</v>
      </c>
      <c r="H12" s="1">
        <v>1200</v>
      </c>
      <c r="I12" s="1">
        <v>13</v>
      </c>
      <c r="J12" s="1" t="s">
        <v>14</v>
      </c>
      <c r="K12" s="1" t="s">
        <v>51</v>
      </c>
      <c r="L12" s="3" t="str">
        <f t="shared" si="0"/>
        <v>YES</v>
      </c>
    </row>
    <row r="13" spans="1:12" x14ac:dyDescent="0.25">
      <c r="A13" s="1" t="s">
        <v>52</v>
      </c>
      <c r="B13" s="1" t="s">
        <v>53</v>
      </c>
      <c r="C13" s="1">
        <v>36</v>
      </c>
      <c r="D13" s="1" t="s">
        <v>12</v>
      </c>
      <c r="E13" s="1" t="s">
        <v>22</v>
      </c>
      <c r="F13" s="2">
        <v>45154</v>
      </c>
      <c r="G13" s="2">
        <v>45568</v>
      </c>
      <c r="H13" s="1">
        <v>1200</v>
      </c>
      <c r="I13" s="1">
        <v>19</v>
      </c>
      <c r="J13" s="1" t="s">
        <v>42</v>
      </c>
      <c r="K13" s="1" t="s">
        <v>54</v>
      </c>
      <c r="L13" s="3" t="str">
        <f t="shared" si="0"/>
        <v>YES</v>
      </c>
    </row>
    <row r="14" spans="1:12" x14ac:dyDescent="0.25">
      <c r="A14" s="1" t="s">
        <v>55</v>
      </c>
      <c r="B14" s="1" t="s">
        <v>56</v>
      </c>
      <c r="C14" s="1">
        <v>48</v>
      </c>
      <c r="D14" s="1" t="s">
        <v>27</v>
      </c>
      <c r="E14" s="1" t="s">
        <v>41</v>
      </c>
      <c r="F14" s="2">
        <v>45556</v>
      </c>
      <c r="G14" s="2">
        <v>45641</v>
      </c>
      <c r="H14" s="1">
        <v>1800</v>
      </c>
      <c r="I14" s="1">
        <v>22</v>
      </c>
      <c r="J14" s="1" t="s">
        <v>42</v>
      </c>
      <c r="K14" s="3"/>
      <c r="L14" s="3" t="str">
        <f t="shared" si="0"/>
        <v>NO</v>
      </c>
    </row>
    <row r="15" spans="1:12" x14ac:dyDescent="0.25">
      <c r="A15" s="1" t="s">
        <v>57</v>
      </c>
      <c r="B15" s="1" t="s">
        <v>58</v>
      </c>
      <c r="C15" s="1">
        <v>39</v>
      </c>
      <c r="D15" s="1" t="s">
        <v>12</v>
      </c>
      <c r="E15" s="1" t="s">
        <v>22</v>
      </c>
      <c r="F15" s="2">
        <v>45065</v>
      </c>
      <c r="G15" s="2">
        <v>45242</v>
      </c>
      <c r="H15" s="1">
        <v>1200</v>
      </c>
      <c r="I15" s="1">
        <v>28</v>
      </c>
      <c r="J15" s="1" t="s">
        <v>35</v>
      </c>
      <c r="K15" s="3"/>
      <c r="L15" s="3" t="str">
        <f t="shared" si="0"/>
        <v>NO</v>
      </c>
    </row>
    <row r="16" spans="1:12" x14ac:dyDescent="0.25">
      <c r="A16" s="1" t="s">
        <v>59</v>
      </c>
      <c r="B16" s="1" t="s">
        <v>60</v>
      </c>
      <c r="C16" s="1">
        <v>44</v>
      </c>
      <c r="D16" s="1" t="s">
        <v>27</v>
      </c>
      <c r="E16" s="1" t="s">
        <v>13</v>
      </c>
      <c r="F16" s="2">
        <v>45333</v>
      </c>
      <c r="G16" s="2">
        <v>45540</v>
      </c>
      <c r="H16" s="1">
        <v>800</v>
      </c>
      <c r="I16" s="1">
        <v>8</v>
      </c>
      <c r="J16" s="1" t="s">
        <v>23</v>
      </c>
      <c r="K16" s="3"/>
      <c r="L16" s="3" t="str">
        <f t="shared" si="0"/>
        <v>NO</v>
      </c>
    </row>
    <row r="17" spans="1:12" x14ac:dyDescent="0.25">
      <c r="A17" s="1" t="s">
        <v>61</v>
      </c>
      <c r="B17" s="1" t="s">
        <v>62</v>
      </c>
      <c r="C17" s="1">
        <v>39</v>
      </c>
      <c r="D17" s="1" t="s">
        <v>12</v>
      </c>
      <c r="E17" s="1" t="s">
        <v>31</v>
      </c>
      <c r="F17" s="2">
        <v>45702</v>
      </c>
      <c r="G17" s="2">
        <v>45732</v>
      </c>
      <c r="H17" s="1">
        <v>2500</v>
      </c>
      <c r="I17" s="1">
        <v>14</v>
      </c>
      <c r="J17" s="1" t="s">
        <v>42</v>
      </c>
      <c r="K17" s="3"/>
      <c r="L17" s="3" t="str">
        <f t="shared" si="0"/>
        <v>NO</v>
      </c>
    </row>
    <row r="18" spans="1:12" x14ac:dyDescent="0.25">
      <c r="A18" s="1" t="s">
        <v>63</v>
      </c>
      <c r="B18" s="1" t="s">
        <v>64</v>
      </c>
      <c r="C18" s="1">
        <v>35</v>
      </c>
      <c r="D18" s="1" t="s">
        <v>12</v>
      </c>
      <c r="E18" s="1" t="s">
        <v>22</v>
      </c>
      <c r="F18" s="2">
        <v>45329</v>
      </c>
      <c r="G18" s="2">
        <v>45685</v>
      </c>
      <c r="H18" s="1">
        <v>1200</v>
      </c>
      <c r="I18" s="1">
        <v>25</v>
      </c>
      <c r="J18" s="1" t="s">
        <v>23</v>
      </c>
      <c r="K18" s="3"/>
      <c r="L18" s="3" t="str">
        <f t="shared" si="0"/>
        <v>NO</v>
      </c>
    </row>
    <row r="19" spans="1:12" x14ac:dyDescent="0.25">
      <c r="A19" s="1" t="s">
        <v>65</v>
      </c>
      <c r="B19" s="1" t="s">
        <v>66</v>
      </c>
      <c r="C19" s="1">
        <v>56</v>
      </c>
      <c r="D19" s="1" t="s">
        <v>27</v>
      </c>
      <c r="E19" s="1" t="s">
        <v>31</v>
      </c>
      <c r="F19" s="2">
        <v>45213</v>
      </c>
      <c r="G19" s="2">
        <v>45649</v>
      </c>
      <c r="H19" s="1">
        <v>2500</v>
      </c>
      <c r="I19" s="1">
        <v>13</v>
      </c>
      <c r="J19" s="1" t="s">
        <v>67</v>
      </c>
      <c r="K19" s="3"/>
      <c r="L19" s="3" t="str">
        <f t="shared" si="0"/>
        <v>NO</v>
      </c>
    </row>
    <row r="20" spans="1:12" x14ac:dyDescent="0.25">
      <c r="A20" s="1" t="s">
        <v>68</v>
      </c>
      <c r="B20" s="1" t="s">
        <v>69</v>
      </c>
      <c r="C20" s="1">
        <v>27</v>
      </c>
      <c r="D20" s="1" t="s">
        <v>27</v>
      </c>
      <c r="E20" s="1" t="s">
        <v>13</v>
      </c>
      <c r="F20" s="2">
        <v>45354</v>
      </c>
      <c r="G20" s="2">
        <v>45664</v>
      </c>
      <c r="H20" s="1">
        <v>800</v>
      </c>
      <c r="I20" s="1">
        <v>26</v>
      </c>
      <c r="J20" s="1" t="s">
        <v>35</v>
      </c>
      <c r="K20" s="3"/>
      <c r="L20" s="3" t="str">
        <f t="shared" si="0"/>
        <v>NO</v>
      </c>
    </row>
    <row r="21" spans="1:12" x14ac:dyDescent="0.25">
      <c r="A21" s="1" t="s">
        <v>70</v>
      </c>
      <c r="B21" s="1" t="s">
        <v>71</v>
      </c>
      <c r="C21" s="1">
        <v>28</v>
      </c>
      <c r="D21" s="1" t="s">
        <v>12</v>
      </c>
      <c r="E21" s="1" t="s">
        <v>31</v>
      </c>
      <c r="F21" s="2">
        <v>45417</v>
      </c>
      <c r="G21" s="2">
        <v>45608</v>
      </c>
      <c r="H21" s="1">
        <v>2500</v>
      </c>
      <c r="I21" s="1">
        <v>21</v>
      </c>
      <c r="J21" s="1" t="s">
        <v>35</v>
      </c>
      <c r="K21" s="1" t="s">
        <v>72</v>
      </c>
      <c r="L21" s="3" t="str">
        <f t="shared" si="0"/>
        <v>YES</v>
      </c>
    </row>
    <row r="22" spans="1:12" x14ac:dyDescent="0.25">
      <c r="A22" s="1" t="s">
        <v>73</v>
      </c>
      <c r="B22" s="1" t="s">
        <v>74</v>
      </c>
      <c r="C22" s="1">
        <v>57</v>
      </c>
      <c r="D22" s="1" t="s">
        <v>27</v>
      </c>
      <c r="E22" s="1" t="s">
        <v>41</v>
      </c>
      <c r="F22" s="2">
        <v>45146</v>
      </c>
      <c r="G22" s="2">
        <v>45674</v>
      </c>
      <c r="H22" s="1">
        <v>1800</v>
      </c>
      <c r="I22" s="1">
        <v>19</v>
      </c>
      <c r="J22" s="1" t="s">
        <v>35</v>
      </c>
      <c r="K22" s="3"/>
      <c r="L22" s="3" t="str">
        <f t="shared" si="0"/>
        <v>NO</v>
      </c>
    </row>
    <row r="23" spans="1:12" x14ac:dyDescent="0.25">
      <c r="A23" s="1" t="s">
        <v>75</v>
      </c>
      <c r="B23" s="1" t="s">
        <v>76</v>
      </c>
      <c r="C23" s="1">
        <v>26</v>
      </c>
      <c r="D23" s="1" t="s">
        <v>27</v>
      </c>
      <c r="E23" s="1" t="s">
        <v>41</v>
      </c>
      <c r="F23" s="2">
        <v>45320</v>
      </c>
      <c r="G23" s="2">
        <v>45616</v>
      </c>
      <c r="H23" s="1">
        <v>1800</v>
      </c>
      <c r="I23" s="1">
        <v>5</v>
      </c>
      <c r="J23" s="1" t="s">
        <v>14</v>
      </c>
      <c r="K23" s="3"/>
      <c r="L23" s="3" t="str">
        <f t="shared" si="0"/>
        <v>NO</v>
      </c>
    </row>
    <row r="24" spans="1:12" x14ac:dyDescent="0.25">
      <c r="A24" s="1" t="s">
        <v>77</v>
      </c>
      <c r="B24" s="1" t="s">
        <v>78</v>
      </c>
      <c r="C24" s="1">
        <v>48</v>
      </c>
      <c r="D24" s="1" t="s">
        <v>12</v>
      </c>
      <c r="E24" s="1" t="s">
        <v>41</v>
      </c>
      <c r="F24" s="2">
        <v>45451</v>
      </c>
      <c r="G24" s="2">
        <v>45455</v>
      </c>
      <c r="H24" s="1">
        <v>1800</v>
      </c>
      <c r="I24" s="1">
        <v>18</v>
      </c>
      <c r="J24" s="1" t="s">
        <v>67</v>
      </c>
      <c r="K24" s="3"/>
      <c r="L24" s="3" t="str">
        <f t="shared" si="0"/>
        <v>NO</v>
      </c>
    </row>
    <row r="25" spans="1:12" x14ac:dyDescent="0.25">
      <c r="A25" s="1" t="s">
        <v>79</v>
      </c>
      <c r="B25" s="1" t="s">
        <v>80</v>
      </c>
      <c r="C25" s="1">
        <v>25</v>
      </c>
      <c r="D25" s="1" t="s">
        <v>27</v>
      </c>
      <c r="E25" s="1" t="s">
        <v>22</v>
      </c>
      <c r="F25" s="2">
        <v>45439</v>
      </c>
      <c r="G25" s="2">
        <v>45730</v>
      </c>
      <c r="H25" s="1">
        <v>1200</v>
      </c>
      <c r="I25" s="1">
        <v>6</v>
      </c>
      <c r="J25" s="1" t="s">
        <v>14</v>
      </c>
      <c r="K25" s="3"/>
      <c r="L25" s="3" t="str">
        <f t="shared" si="0"/>
        <v>NO</v>
      </c>
    </row>
    <row r="26" spans="1:12" x14ac:dyDescent="0.25">
      <c r="A26" s="1" t="s">
        <v>81</v>
      </c>
      <c r="B26" s="1" t="s">
        <v>82</v>
      </c>
      <c r="C26" s="1">
        <v>53</v>
      </c>
      <c r="D26" s="1" t="s">
        <v>12</v>
      </c>
      <c r="E26" s="1" t="s">
        <v>41</v>
      </c>
      <c r="F26" s="2">
        <v>45286</v>
      </c>
      <c r="G26" s="2">
        <v>45372</v>
      </c>
      <c r="H26" s="1">
        <v>1800</v>
      </c>
      <c r="I26" s="1">
        <v>17</v>
      </c>
      <c r="J26" s="1" t="s">
        <v>35</v>
      </c>
      <c r="K26" s="1" t="s">
        <v>83</v>
      </c>
      <c r="L26" s="3" t="str">
        <f t="shared" si="0"/>
        <v>YES</v>
      </c>
    </row>
    <row r="27" spans="1:12" x14ac:dyDescent="0.25">
      <c r="A27" s="1" t="s">
        <v>84</v>
      </c>
      <c r="B27" s="1" t="s">
        <v>85</v>
      </c>
      <c r="C27" s="1">
        <v>42</v>
      </c>
      <c r="D27" s="1" t="s">
        <v>27</v>
      </c>
      <c r="E27" s="1" t="s">
        <v>22</v>
      </c>
      <c r="F27" s="2">
        <v>45702</v>
      </c>
      <c r="G27" s="2">
        <v>45727</v>
      </c>
      <c r="H27" s="1">
        <v>1200</v>
      </c>
      <c r="I27" s="1">
        <v>3</v>
      </c>
      <c r="J27" s="1" t="s">
        <v>67</v>
      </c>
      <c r="K27" s="3"/>
      <c r="L27" s="3" t="str">
        <f t="shared" si="0"/>
        <v>NO</v>
      </c>
    </row>
    <row r="28" spans="1:12" x14ac:dyDescent="0.25">
      <c r="A28" s="1" t="s">
        <v>86</v>
      </c>
      <c r="B28" s="1" t="s">
        <v>87</v>
      </c>
      <c r="C28" s="1">
        <v>24</v>
      </c>
      <c r="D28" s="1" t="s">
        <v>12</v>
      </c>
      <c r="E28" s="1" t="s">
        <v>31</v>
      </c>
      <c r="F28" s="2">
        <v>45698</v>
      </c>
      <c r="G28" s="2">
        <v>45726</v>
      </c>
      <c r="H28" s="1">
        <v>2500</v>
      </c>
      <c r="I28" s="1">
        <v>28</v>
      </c>
      <c r="J28" s="1" t="s">
        <v>35</v>
      </c>
      <c r="K28" s="3"/>
      <c r="L28" s="3" t="str">
        <f t="shared" si="0"/>
        <v>NO</v>
      </c>
    </row>
    <row r="29" spans="1:12" x14ac:dyDescent="0.25">
      <c r="A29" s="1" t="s">
        <v>88</v>
      </c>
      <c r="B29" s="1" t="s">
        <v>89</v>
      </c>
      <c r="C29" s="1">
        <v>53</v>
      </c>
      <c r="D29" s="1" t="s">
        <v>12</v>
      </c>
      <c r="E29" s="1" t="s">
        <v>22</v>
      </c>
      <c r="F29" s="2">
        <v>45614</v>
      </c>
      <c r="G29" s="2">
        <v>45645</v>
      </c>
      <c r="H29" s="1">
        <v>1200</v>
      </c>
      <c r="I29" s="1">
        <v>23</v>
      </c>
      <c r="J29" s="1" t="s">
        <v>18</v>
      </c>
      <c r="K29" s="3"/>
      <c r="L29" s="3" t="str">
        <f t="shared" si="0"/>
        <v>NO</v>
      </c>
    </row>
    <row r="30" spans="1:12" x14ac:dyDescent="0.25">
      <c r="A30" s="1" t="s">
        <v>90</v>
      </c>
      <c r="B30" s="1" t="s">
        <v>91</v>
      </c>
      <c r="C30" s="1">
        <v>29</v>
      </c>
      <c r="D30" s="1" t="s">
        <v>27</v>
      </c>
      <c r="E30" s="1" t="s">
        <v>31</v>
      </c>
      <c r="F30" s="2">
        <v>45401</v>
      </c>
      <c r="G30" s="2">
        <v>45408</v>
      </c>
      <c r="H30" s="1">
        <v>2500</v>
      </c>
      <c r="I30" s="1">
        <v>8</v>
      </c>
      <c r="J30" s="1" t="s">
        <v>23</v>
      </c>
      <c r="K30" s="3"/>
      <c r="L30" s="3" t="str">
        <f t="shared" si="0"/>
        <v>NO</v>
      </c>
    </row>
    <row r="31" spans="1:12" x14ac:dyDescent="0.25">
      <c r="A31" s="1" t="s">
        <v>92</v>
      </c>
      <c r="B31" s="1" t="s">
        <v>93</v>
      </c>
      <c r="C31" s="1">
        <v>31</v>
      </c>
      <c r="D31" s="1" t="s">
        <v>27</v>
      </c>
      <c r="E31" s="1" t="s">
        <v>31</v>
      </c>
      <c r="F31" s="2">
        <v>45667</v>
      </c>
      <c r="G31" s="2">
        <v>45745</v>
      </c>
      <c r="H31" s="1">
        <v>2500</v>
      </c>
      <c r="I31" s="1">
        <v>23</v>
      </c>
      <c r="J31" s="1" t="s">
        <v>42</v>
      </c>
      <c r="K31" s="1" t="s">
        <v>94</v>
      </c>
      <c r="L31" s="3" t="str">
        <f t="shared" si="0"/>
        <v>YES</v>
      </c>
    </row>
    <row r="32" spans="1:12" x14ac:dyDescent="0.25">
      <c r="A32" s="1" t="s">
        <v>95</v>
      </c>
      <c r="B32" s="1" t="s">
        <v>96</v>
      </c>
      <c r="C32" s="1">
        <v>52</v>
      </c>
      <c r="D32" s="1" t="s">
        <v>27</v>
      </c>
      <c r="E32" s="1" t="s">
        <v>13</v>
      </c>
      <c r="F32" s="2">
        <v>45088</v>
      </c>
      <c r="G32" s="2">
        <v>45656</v>
      </c>
      <c r="H32" s="1">
        <v>800</v>
      </c>
      <c r="I32" s="1">
        <v>9</v>
      </c>
      <c r="J32" s="1" t="s">
        <v>67</v>
      </c>
      <c r="K32" s="1" t="s">
        <v>97</v>
      </c>
      <c r="L32" s="3" t="str">
        <f t="shared" si="0"/>
        <v>YES</v>
      </c>
    </row>
    <row r="33" spans="1:12" x14ac:dyDescent="0.25">
      <c r="A33" s="1" t="s">
        <v>98</v>
      </c>
      <c r="B33" s="1" t="s">
        <v>99</v>
      </c>
      <c r="C33" s="1">
        <v>20</v>
      </c>
      <c r="D33" s="1" t="s">
        <v>12</v>
      </c>
      <c r="E33" s="1" t="s">
        <v>22</v>
      </c>
      <c r="F33" s="2">
        <v>45391</v>
      </c>
      <c r="G33" s="2">
        <v>45604</v>
      </c>
      <c r="H33" s="1">
        <v>1200</v>
      </c>
      <c r="I33" s="1">
        <v>2</v>
      </c>
      <c r="J33" s="1" t="s">
        <v>35</v>
      </c>
      <c r="K33" s="3"/>
      <c r="L33" s="3" t="str">
        <f t="shared" si="0"/>
        <v>NO</v>
      </c>
    </row>
    <row r="34" spans="1:12" x14ac:dyDescent="0.25">
      <c r="A34" s="1" t="s">
        <v>100</v>
      </c>
      <c r="B34" s="1" t="s">
        <v>101</v>
      </c>
      <c r="C34" s="1">
        <v>22</v>
      </c>
      <c r="D34" s="1" t="s">
        <v>12</v>
      </c>
      <c r="E34" s="1" t="s">
        <v>13</v>
      </c>
      <c r="F34" s="2">
        <v>45699</v>
      </c>
      <c r="G34" s="2">
        <v>45740</v>
      </c>
      <c r="H34" s="1">
        <v>800</v>
      </c>
      <c r="I34" s="1">
        <v>30</v>
      </c>
      <c r="J34" s="1" t="s">
        <v>35</v>
      </c>
      <c r="K34" s="3"/>
      <c r="L34" s="3" t="str">
        <f t="shared" si="0"/>
        <v>NO</v>
      </c>
    </row>
    <row r="35" spans="1:12" x14ac:dyDescent="0.25">
      <c r="A35" s="1" t="s">
        <v>102</v>
      </c>
      <c r="B35" s="1" t="s">
        <v>103</v>
      </c>
      <c r="C35" s="1">
        <v>23</v>
      </c>
      <c r="D35" s="1" t="s">
        <v>12</v>
      </c>
      <c r="E35" s="1" t="s">
        <v>41</v>
      </c>
      <c r="F35" s="2">
        <v>45588</v>
      </c>
      <c r="G35" s="2">
        <v>45721</v>
      </c>
      <c r="H35" s="1">
        <v>1800</v>
      </c>
      <c r="I35" s="1">
        <v>23</v>
      </c>
      <c r="J35" s="1" t="s">
        <v>18</v>
      </c>
      <c r="K35" s="1" t="s">
        <v>104</v>
      </c>
      <c r="L35" s="3" t="str">
        <f t="shared" si="0"/>
        <v>YES</v>
      </c>
    </row>
    <row r="36" spans="1:12" x14ac:dyDescent="0.25">
      <c r="A36" s="1" t="s">
        <v>105</v>
      </c>
      <c r="B36" s="1" t="s">
        <v>106</v>
      </c>
      <c r="C36" s="1">
        <v>27</v>
      </c>
      <c r="D36" s="1" t="s">
        <v>27</v>
      </c>
      <c r="E36" s="1" t="s">
        <v>22</v>
      </c>
      <c r="F36" s="2">
        <v>45312</v>
      </c>
      <c r="G36" s="2">
        <v>45652</v>
      </c>
      <c r="H36" s="1">
        <v>1200</v>
      </c>
      <c r="I36" s="1">
        <v>27</v>
      </c>
      <c r="J36" s="1" t="s">
        <v>18</v>
      </c>
      <c r="K36" s="3"/>
      <c r="L36" s="3" t="str">
        <f t="shared" si="0"/>
        <v>NO</v>
      </c>
    </row>
    <row r="44" spans="1:12" x14ac:dyDescent="0.25">
      <c r="A44" s="8" t="s">
        <v>110</v>
      </c>
      <c r="B44" t="s">
        <v>115</v>
      </c>
    </row>
    <row r="45" spans="1:12" x14ac:dyDescent="0.25">
      <c r="A45" s="9" t="s">
        <v>111</v>
      </c>
      <c r="B45" s="11">
        <v>1530</v>
      </c>
    </row>
    <row r="46" spans="1:12" x14ac:dyDescent="0.25">
      <c r="A46" s="9" t="s">
        <v>112</v>
      </c>
      <c r="B46" s="11">
        <v>1406.6666666666667</v>
      </c>
    </row>
    <row r="47" spans="1:12" x14ac:dyDescent="0.25">
      <c r="A47" s="9" t="s">
        <v>113</v>
      </c>
      <c r="B47" s="11">
        <v>1477.1428571428571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7271-4615-478B-97C7-E204AB53649D}">
  <dimension ref="A1:M58"/>
  <sheetViews>
    <sheetView topLeftCell="J15" workbookViewId="0">
      <selection activeCell="M1" sqref="M1:M36"/>
    </sheetView>
  </sheetViews>
  <sheetFormatPr defaultRowHeight="15" x14ac:dyDescent="0.25"/>
  <cols>
    <col min="1" max="1" width="14.42578125" customWidth="1"/>
    <col min="2" max="2" width="14.28515625" bestFit="1" customWidth="1"/>
    <col min="3" max="3" width="21.140625" bestFit="1" customWidth="1"/>
    <col min="4" max="4" width="7.7109375" bestFit="1" customWidth="1"/>
    <col min="5" max="5" width="18" bestFit="1" customWidth="1"/>
    <col min="6" max="6" width="18.28515625" customWidth="1"/>
    <col min="7" max="7" width="16.140625" customWidth="1"/>
    <col min="8" max="8" width="12.85546875" bestFit="1" customWidth="1"/>
    <col min="9" max="9" width="11.28515625" bestFit="1" customWidth="1"/>
    <col min="10" max="10" width="10.5703125" bestFit="1" customWidth="1"/>
    <col min="11" max="11" width="19" bestFit="1" customWidth="1"/>
    <col min="12" max="12" width="29.28515625" style="5" bestFit="1" customWidth="1"/>
    <col min="13" max="13" width="14.42578125" bestFit="1" customWidth="1"/>
  </cols>
  <sheetData>
    <row r="1" spans="1:13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12" t="s">
        <v>107</v>
      </c>
      <c r="M1" s="4" t="s">
        <v>116</v>
      </c>
    </row>
    <row r="2" spans="1:13" x14ac:dyDescent="0.25">
      <c r="A2" s="1" t="s">
        <v>10</v>
      </c>
      <c r="B2" s="1" t="s">
        <v>11</v>
      </c>
      <c r="C2" s="1">
        <v>59</v>
      </c>
      <c r="D2" s="1" t="s">
        <v>12</v>
      </c>
      <c r="E2" s="1" t="s">
        <v>13</v>
      </c>
      <c r="F2" s="2">
        <v>45235</v>
      </c>
      <c r="G2" s="2">
        <v>45425</v>
      </c>
      <c r="H2" s="1">
        <v>800</v>
      </c>
      <c r="I2" s="1">
        <v>25</v>
      </c>
      <c r="J2" s="1" t="s">
        <v>14</v>
      </c>
      <c r="K2" s="1" t="s">
        <v>15</v>
      </c>
      <c r="L2" s="7">
        <f>(G2-F2)/30</f>
        <v>6.333333333333333</v>
      </c>
      <c r="M2" s="13">
        <f>H2*L2</f>
        <v>5066.6666666666661</v>
      </c>
    </row>
    <row r="3" spans="1:13" x14ac:dyDescent="0.25">
      <c r="A3" s="1" t="s">
        <v>16</v>
      </c>
      <c r="B3" s="1" t="s">
        <v>17</v>
      </c>
      <c r="C3" s="1">
        <v>27</v>
      </c>
      <c r="D3" s="1" t="s">
        <v>12</v>
      </c>
      <c r="E3" s="1" t="s">
        <v>13</v>
      </c>
      <c r="F3" s="2">
        <v>45714</v>
      </c>
      <c r="G3" s="2">
        <v>45740</v>
      </c>
      <c r="H3" s="1">
        <v>800</v>
      </c>
      <c r="I3" s="1">
        <v>20</v>
      </c>
      <c r="J3" s="1" t="s">
        <v>18</v>
      </c>
      <c r="K3" s="1" t="s">
        <v>19</v>
      </c>
      <c r="L3" s="7">
        <f t="shared" ref="L3:L36" si="0">(G3-F3)/30</f>
        <v>0.8666666666666667</v>
      </c>
      <c r="M3" s="13">
        <f t="shared" ref="M3:M36" si="1">H3*L3</f>
        <v>693.33333333333337</v>
      </c>
    </row>
    <row r="4" spans="1:13" x14ac:dyDescent="0.25">
      <c r="A4" s="1" t="s">
        <v>20</v>
      </c>
      <c r="B4" s="1" t="s">
        <v>21</v>
      </c>
      <c r="C4" s="1">
        <v>24</v>
      </c>
      <c r="D4" s="1" t="s">
        <v>12</v>
      </c>
      <c r="E4" s="1" t="s">
        <v>22</v>
      </c>
      <c r="F4" s="2">
        <v>45191</v>
      </c>
      <c r="G4" s="2">
        <v>45371</v>
      </c>
      <c r="H4" s="1">
        <v>1200</v>
      </c>
      <c r="I4" s="1">
        <v>18</v>
      </c>
      <c r="J4" s="1" t="s">
        <v>23</v>
      </c>
      <c r="K4" s="1" t="s">
        <v>24</v>
      </c>
      <c r="L4" s="7">
        <f t="shared" si="0"/>
        <v>6</v>
      </c>
      <c r="M4" s="13">
        <f t="shared" si="1"/>
        <v>7200</v>
      </c>
    </row>
    <row r="5" spans="1:13" x14ac:dyDescent="0.25">
      <c r="A5" s="1" t="s">
        <v>25</v>
      </c>
      <c r="B5" s="1" t="s">
        <v>26</v>
      </c>
      <c r="C5" s="1">
        <v>31</v>
      </c>
      <c r="D5" s="1" t="s">
        <v>27</v>
      </c>
      <c r="E5" s="1" t="s">
        <v>22</v>
      </c>
      <c r="F5" s="2">
        <v>45479</v>
      </c>
      <c r="G5" s="2">
        <v>45587</v>
      </c>
      <c r="H5" s="1">
        <v>1200</v>
      </c>
      <c r="I5" s="1">
        <v>16</v>
      </c>
      <c r="J5" s="1" t="s">
        <v>23</v>
      </c>
      <c r="K5" s="1" t="s">
        <v>28</v>
      </c>
      <c r="L5" s="7">
        <f t="shared" si="0"/>
        <v>3.6</v>
      </c>
      <c r="M5" s="13">
        <f t="shared" si="1"/>
        <v>4320</v>
      </c>
    </row>
    <row r="6" spans="1:13" x14ac:dyDescent="0.25">
      <c r="A6" s="1" t="s">
        <v>29</v>
      </c>
      <c r="B6" s="1" t="s">
        <v>30</v>
      </c>
      <c r="C6" s="1">
        <v>19</v>
      </c>
      <c r="D6" s="1" t="s">
        <v>12</v>
      </c>
      <c r="E6" s="1" t="s">
        <v>31</v>
      </c>
      <c r="F6" s="2">
        <v>45286</v>
      </c>
      <c r="G6" s="2">
        <v>45501</v>
      </c>
      <c r="H6" s="1">
        <v>2500</v>
      </c>
      <c r="I6" s="1">
        <v>12</v>
      </c>
      <c r="J6" s="1" t="s">
        <v>14</v>
      </c>
      <c r="K6" s="1" t="s">
        <v>32</v>
      </c>
      <c r="L6" s="7">
        <f t="shared" si="0"/>
        <v>7.166666666666667</v>
      </c>
      <c r="M6" s="13">
        <f t="shared" si="1"/>
        <v>17916.666666666668</v>
      </c>
    </row>
    <row r="7" spans="1:13" x14ac:dyDescent="0.25">
      <c r="A7" s="1" t="s">
        <v>33</v>
      </c>
      <c r="B7" s="1" t="s">
        <v>34</v>
      </c>
      <c r="C7" s="1">
        <v>40</v>
      </c>
      <c r="D7" s="1" t="s">
        <v>12</v>
      </c>
      <c r="E7" s="1" t="s">
        <v>13</v>
      </c>
      <c r="F7" s="2">
        <v>45317</v>
      </c>
      <c r="G7" s="2">
        <v>45392</v>
      </c>
      <c r="H7" s="1">
        <v>800</v>
      </c>
      <c r="I7" s="1">
        <v>14</v>
      </c>
      <c r="J7" s="1" t="s">
        <v>35</v>
      </c>
      <c r="K7" s="1" t="s">
        <v>36</v>
      </c>
      <c r="L7" s="7">
        <f t="shared" si="0"/>
        <v>2.5</v>
      </c>
      <c r="M7" s="13">
        <f t="shared" si="1"/>
        <v>2000</v>
      </c>
    </row>
    <row r="8" spans="1:13" x14ac:dyDescent="0.25">
      <c r="A8" s="1" t="s">
        <v>37</v>
      </c>
      <c r="B8" s="1" t="s">
        <v>38</v>
      </c>
      <c r="C8" s="1">
        <v>41</v>
      </c>
      <c r="D8" s="1" t="s">
        <v>27</v>
      </c>
      <c r="E8" s="1" t="s">
        <v>13</v>
      </c>
      <c r="F8" s="2">
        <v>45588</v>
      </c>
      <c r="G8" s="2">
        <v>45677</v>
      </c>
      <c r="H8" s="1">
        <v>800</v>
      </c>
      <c r="I8" s="1">
        <v>25</v>
      </c>
      <c r="J8" s="1" t="s">
        <v>18</v>
      </c>
      <c r="K8" s="3"/>
      <c r="L8" s="7">
        <f t="shared" si="0"/>
        <v>2.9666666666666668</v>
      </c>
      <c r="M8" s="13">
        <f t="shared" si="1"/>
        <v>2373.3333333333335</v>
      </c>
    </row>
    <row r="9" spans="1:13" x14ac:dyDescent="0.25">
      <c r="A9" s="1" t="s">
        <v>39</v>
      </c>
      <c r="B9" s="1" t="s">
        <v>40</v>
      </c>
      <c r="C9" s="1">
        <v>43</v>
      </c>
      <c r="D9" s="1" t="s">
        <v>12</v>
      </c>
      <c r="E9" s="1" t="s">
        <v>41</v>
      </c>
      <c r="F9" s="2">
        <v>45450</v>
      </c>
      <c r="G9" s="2">
        <v>45563</v>
      </c>
      <c r="H9" s="1">
        <v>1800</v>
      </c>
      <c r="I9" s="1">
        <v>28</v>
      </c>
      <c r="J9" s="1" t="s">
        <v>42</v>
      </c>
      <c r="K9" s="3"/>
      <c r="L9" s="7">
        <f t="shared" si="0"/>
        <v>3.7666666666666666</v>
      </c>
      <c r="M9" s="13">
        <f t="shared" si="1"/>
        <v>6780</v>
      </c>
    </row>
    <row r="10" spans="1:13" x14ac:dyDescent="0.25">
      <c r="A10" s="1" t="s">
        <v>43</v>
      </c>
      <c r="B10" s="1" t="s">
        <v>44</v>
      </c>
      <c r="C10" s="1">
        <v>42</v>
      </c>
      <c r="D10" s="1" t="s">
        <v>12</v>
      </c>
      <c r="E10" s="1" t="s">
        <v>13</v>
      </c>
      <c r="F10" s="2">
        <v>45569</v>
      </c>
      <c r="G10" s="2">
        <v>45582</v>
      </c>
      <c r="H10" s="1">
        <v>800</v>
      </c>
      <c r="I10" s="1">
        <v>3</v>
      </c>
      <c r="J10" s="1" t="s">
        <v>42</v>
      </c>
      <c r="K10" s="1" t="s">
        <v>45</v>
      </c>
      <c r="L10" s="7">
        <f t="shared" si="0"/>
        <v>0.43333333333333335</v>
      </c>
      <c r="M10" s="13">
        <f t="shared" si="1"/>
        <v>346.66666666666669</v>
      </c>
    </row>
    <row r="11" spans="1:13" x14ac:dyDescent="0.25">
      <c r="A11" s="1" t="s">
        <v>46</v>
      </c>
      <c r="B11" s="1" t="s">
        <v>47</v>
      </c>
      <c r="C11" s="1">
        <v>37</v>
      </c>
      <c r="D11" s="1" t="s">
        <v>12</v>
      </c>
      <c r="E11" s="1" t="s">
        <v>22</v>
      </c>
      <c r="F11" s="2">
        <v>45202</v>
      </c>
      <c r="G11" s="2">
        <v>45280</v>
      </c>
      <c r="H11" s="1">
        <v>1200</v>
      </c>
      <c r="I11" s="1">
        <v>29</v>
      </c>
      <c r="J11" s="1" t="s">
        <v>35</v>
      </c>
      <c r="K11" s="1" t="s">
        <v>48</v>
      </c>
      <c r="L11" s="7">
        <f t="shared" si="0"/>
        <v>2.6</v>
      </c>
      <c r="M11" s="13">
        <f t="shared" si="1"/>
        <v>3120</v>
      </c>
    </row>
    <row r="12" spans="1:13" x14ac:dyDescent="0.25">
      <c r="A12" s="1" t="s">
        <v>49</v>
      </c>
      <c r="B12" s="1" t="s">
        <v>50</v>
      </c>
      <c r="C12" s="1">
        <v>48</v>
      </c>
      <c r="D12" s="1" t="s">
        <v>27</v>
      </c>
      <c r="E12" s="1" t="s">
        <v>22</v>
      </c>
      <c r="F12" s="2">
        <v>45297</v>
      </c>
      <c r="G12" s="2">
        <v>45459</v>
      </c>
      <c r="H12" s="1">
        <v>1200</v>
      </c>
      <c r="I12" s="1">
        <v>13</v>
      </c>
      <c r="J12" s="1" t="s">
        <v>14</v>
      </c>
      <c r="K12" s="1" t="s">
        <v>51</v>
      </c>
      <c r="L12" s="7">
        <f t="shared" si="0"/>
        <v>5.4</v>
      </c>
      <c r="M12" s="13">
        <f t="shared" si="1"/>
        <v>6480</v>
      </c>
    </row>
    <row r="13" spans="1:13" x14ac:dyDescent="0.25">
      <c r="A13" s="1" t="s">
        <v>52</v>
      </c>
      <c r="B13" s="1" t="s">
        <v>53</v>
      </c>
      <c r="C13" s="1">
        <v>36</v>
      </c>
      <c r="D13" s="1" t="s">
        <v>12</v>
      </c>
      <c r="E13" s="1" t="s">
        <v>22</v>
      </c>
      <c r="F13" s="2">
        <v>45154</v>
      </c>
      <c r="G13" s="2">
        <v>45568</v>
      </c>
      <c r="H13" s="1">
        <v>1200</v>
      </c>
      <c r="I13" s="1">
        <v>19</v>
      </c>
      <c r="J13" s="1" t="s">
        <v>42</v>
      </c>
      <c r="K13" s="1" t="s">
        <v>54</v>
      </c>
      <c r="L13" s="7">
        <f t="shared" si="0"/>
        <v>13.8</v>
      </c>
      <c r="M13" s="13">
        <f t="shared" si="1"/>
        <v>16560</v>
      </c>
    </row>
    <row r="14" spans="1:13" x14ac:dyDescent="0.25">
      <c r="A14" s="1" t="s">
        <v>55</v>
      </c>
      <c r="B14" s="1" t="s">
        <v>56</v>
      </c>
      <c r="C14" s="1">
        <v>48</v>
      </c>
      <c r="D14" s="1" t="s">
        <v>27</v>
      </c>
      <c r="E14" s="1" t="s">
        <v>41</v>
      </c>
      <c r="F14" s="2">
        <v>45556</v>
      </c>
      <c r="G14" s="2">
        <v>45641</v>
      </c>
      <c r="H14" s="1">
        <v>1800</v>
      </c>
      <c r="I14" s="1">
        <v>22</v>
      </c>
      <c r="J14" s="1" t="s">
        <v>42</v>
      </c>
      <c r="K14" s="3"/>
      <c r="L14" s="7">
        <f t="shared" si="0"/>
        <v>2.8333333333333335</v>
      </c>
      <c r="M14" s="13">
        <f t="shared" si="1"/>
        <v>5100</v>
      </c>
    </row>
    <row r="15" spans="1:13" x14ac:dyDescent="0.25">
      <c r="A15" s="1" t="s">
        <v>57</v>
      </c>
      <c r="B15" s="1" t="s">
        <v>58</v>
      </c>
      <c r="C15" s="1">
        <v>39</v>
      </c>
      <c r="D15" s="1" t="s">
        <v>12</v>
      </c>
      <c r="E15" s="1" t="s">
        <v>22</v>
      </c>
      <c r="F15" s="2">
        <v>45065</v>
      </c>
      <c r="G15" s="2">
        <v>45242</v>
      </c>
      <c r="H15" s="1">
        <v>1200</v>
      </c>
      <c r="I15" s="1">
        <v>28</v>
      </c>
      <c r="J15" s="1" t="s">
        <v>35</v>
      </c>
      <c r="K15" s="3"/>
      <c r="L15" s="7">
        <f t="shared" si="0"/>
        <v>5.9</v>
      </c>
      <c r="M15" s="13">
        <f t="shared" si="1"/>
        <v>7080</v>
      </c>
    </row>
    <row r="16" spans="1:13" x14ac:dyDescent="0.25">
      <c r="A16" s="1" t="s">
        <v>59</v>
      </c>
      <c r="B16" s="1" t="s">
        <v>60</v>
      </c>
      <c r="C16" s="1">
        <v>44</v>
      </c>
      <c r="D16" s="1" t="s">
        <v>27</v>
      </c>
      <c r="E16" s="1" t="s">
        <v>13</v>
      </c>
      <c r="F16" s="2">
        <v>45333</v>
      </c>
      <c r="G16" s="2">
        <v>45540</v>
      </c>
      <c r="H16" s="1">
        <v>800</v>
      </c>
      <c r="I16" s="1">
        <v>8</v>
      </c>
      <c r="J16" s="1" t="s">
        <v>23</v>
      </c>
      <c r="K16" s="3"/>
      <c r="L16" s="7">
        <f t="shared" si="0"/>
        <v>6.9</v>
      </c>
      <c r="M16" s="13">
        <f t="shared" si="1"/>
        <v>5520</v>
      </c>
    </row>
    <row r="17" spans="1:13" x14ac:dyDescent="0.25">
      <c r="A17" s="1" t="s">
        <v>61</v>
      </c>
      <c r="B17" s="1" t="s">
        <v>62</v>
      </c>
      <c r="C17" s="1">
        <v>39</v>
      </c>
      <c r="D17" s="1" t="s">
        <v>12</v>
      </c>
      <c r="E17" s="1" t="s">
        <v>31</v>
      </c>
      <c r="F17" s="2">
        <v>45702</v>
      </c>
      <c r="G17" s="2">
        <v>45732</v>
      </c>
      <c r="H17" s="1">
        <v>2500</v>
      </c>
      <c r="I17" s="1">
        <v>14</v>
      </c>
      <c r="J17" s="1" t="s">
        <v>42</v>
      </c>
      <c r="K17" s="3"/>
      <c r="L17" s="7">
        <f t="shared" si="0"/>
        <v>1</v>
      </c>
      <c r="M17" s="13">
        <f t="shared" si="1"/>
        <v>2500</v>
      </c>
    </row>
    <row r="18" spans="1:13" x14ac:dyDescent="0.25">
      <c r="A18" s="1" t="s">
        <v>63</v>
      </c>
      <c r="B18" s="1" t="s">
        <v>64</v>
      </c>
      <c r="C18" s="1">
        <v>35</v>
      </c>
      <c r="D18" s="1" t="s">
        <v>12</v>
      </c>
      <c r="E18" s="1" t="s">
        <v>22</v>
      </c>
      <c r="F18" s="2">
        <v>45329</v>
      </c>
      <c r="G18" s="2">
        <v>45685</v>
      </c>
      <c r="H18" s="1">
        <v>1200</v>
      </c>
      <c r="I18" s="1">
        <v>25</v>
      </c>
      <c r="J18" s="1" t="s">
        <v>23</v>
      </c>
      <c r="K18" s="3"/>
      <c r="L18" s="7">
        <f t="shared" si="0"/>
        <v>11.866666666666667</v>
      </c>
      <c r="M18" s="13">
        <f t="shared" si="1"/>
        <v>14240</v>
      </c>
    </row>
    <row r="19" spans="1:13" x14ac:dyDescent="0.25">
      <c r="A19" s="1" t="s">
        <v>65</v>
      </c>
      <c r="B19" s="1" t="s">
        <v>66</v>
      </c>
      <c r="C19" s="1">
        <v>56</v>
      </c>
      <c r="D19" s="1" t="s">
        <v>27</v>
      </c>
      <c r="E19" s="1" t="s">
        <v>31</v>
      </c>
      <c r="F19" s="2">
        <v>45213</v>
      </c>
      <c r="G19" s="2">
        <v>45649</v>
      </c>
      <c r="H19" s="1">
        <v>2500</v>
      </c>
      <c r="I19" s="1">
        <v>13</v>
      </c>
      <c r="J19" s="1" t="s">
        <v>67</v>
      </c>
      <c r="K19" s="3"/>
      <c r="L19" s="7">
        <f t="shared" si="0"/>
        <v>14.533333333333333</v>
      </c>
      <c r="M19" s="13">
        <f t="shared" si="1"/>
        <v>36333.333333333336</v>
      </c>
    </row>
    <row r="20" spans="1:13" x14ac:dyDescent="0.25">
      <c r="A20" s="1" t="s">
        <v>68</v>
      </c>
      <c r="B20" s="1" t="s">
        <v>69</v>
      </c>
      <c r="C20" s="1">
        <v>27</v>
      </c>
      <c r="D20" s="1" t="s">
        <v>27</v>
      </c>
      <c r="E20" s="1" t="s">
        <v>13</v>
      </c>
      <c r="F20" s="2">
        <v>45354</v>
      </c>
      <c r="G20" s="2">
        <v>45664</v>
      </c>
      <c r="H20" s="1">
        <v>800</v>
      </c>
      <c r="I20" s="1">
        <v>26</v>
      </c>
      <c r="J20" s="1" t="s">
        <v>35</v>
      </c>
      <c r="K20" s="3"/>
      <c r="L20" s="7">
        <f t="shared" si="0"/>
        <v>10.333333333333334</v>
      </c>
      <c r="M20" s="13">
        <f t="shared" si="1"/>
        <v>8266.6666666666679</v>
      </c>
    </row>
    <row r="21" spans="1:13" x14ac:dyDescent="0.25">
      <c r="A21" s="1" t="s">
        <v>70</v>
      </c>
      <c r="B21" s="1" t="s">
        <v>71</v>
      </c>
      <c r="C21" s="1">
        <v>28</v>
      </c>
      <c r="D21" s="1" t="s">
        <v>12</v>
      </c>
      <c r="E21" s="1" t="s">
        <v>31</v>
      </c>
      <c r="F21" s="2">
        <v>45417</v>
      </c>
      <c r="G21" s="2">
        <v>45608</v>
      </c>
      <c r="H21" s="1">
        <v>2500</v>
      </c>
      <c r="I21" s="1">
        <v>21</v>
      </c>
      <c r="J21" s="1" t="s">
        <v>35</v>
      </c>
      <c r="K21" s="1" t="s">
        <v>72</v>
      </c>
      <c r="L21" s="7">
        <f t="shared" si="0"/>
        <v>6.3666666666666663</v>
      </c>
      <c r="M21" s="13">
        <f t="shared" si="1"/>
        <v>15916.666666666666</v>
      </c>
    </row>
    <row r="22" spans="1:13" x14ac:dyDescent="0.25">
      <c r="A22" s="1" t="s">
        <v>73</v>
      </c>
      <c r="B22" s="1" t="s">
        <v>74</v>
      </c>
      <c r="C22" s="1">
        <v>57</v>
      </c>
      <c r="D22" s="1" t="s">
        <v>27</v>
      </c>
      <c r="E22" s="1" t="s">
        <v>41</v>
      </c>
      <c r="F22" s="2">
        <v>45146</v>
      </c>
      <c r="G22" s="2">
        <v>45674</v>
      </c>
      <c r="H22" s="1">
        <v>1800</v>
      </c>
      <c r="I22" s="1">
        <v>19</v>
      </c>
      <c r="J22" s="1" t="s">
        <v>35</v>
      </c>
      <c r="K22" s="3"/>
      <c r="L22" s="7">
        <f t="shared" si="0"/>
        <v>17.600000000000001</v>
      </c>
      <c r="M22" s="13">
        <f t="shared" si="1"/>
        <v>31680.000000000004</v>
      </c>
    </row>
    <row r="23" spans="1:13" x14ac:dyDescent="0.25">
      <c r="A23" s="1" t="s">
        <v>75</v>
      </c>
      <c r="B23" s="1" t="s">
        <v>76</v>
      </c>
      <c r="C23" s="1">
        <v>26</v>
      </c>
      <c r="D23" s="1" t="s">
        <v>27</v>
      </c>
      <c r="E23" s="1" t="s">
        <v>41</v>
      </c>
      <c r="F23" s="2">
        <v>45320</v>
      </c>
      <c r="G23" s="2">
        <v>45616</v>
      </c>
      <c r="H23" s="1">
        <v>1800</v>
      </c>
      <c r="I23" s="1">
        <v>5</v>
      </c>
      <c r="J23" s="1" t="s">
        <v>14</v>
      </c>
      <c r="K23" s="3"/>
      <c r="L23" s="7">
        <f t="shared" si="0"/>
        <v>9.8666666666666671</v>
      </c>
      <c r="M23" s="13">
        <f t="shared" si="1"/>
        <v>17760</v>
      </c>
    </row>
    <row r="24" spans="1:13" x14ac:dyDescent="0.25">
      <c r="A24" s="1" t="s">
        <v>77</v>
      </c>
      <c r="B24" s="1" t="s">
        <v>78</v>
      </c>
      <c r="C24" s="1">
        <v>48</v>
      </c>
      <c r="D24" s="1" t="s">
        <v>12</v>
      </c>
      <c r="E24" s="1" t="s">
        <v>41</v>
      </c>
      <c r="F24" s="2">
        <v>45451</v>
      </c>
      <c r="G24" s="2">
        <v>45455</v>
      </c>
      <c r="H24" s="1">
        <v>1800</v>
      </c>
      <c r="I24" s="1">
        <v>18</v>
      </c>
      <c r="J24" s="1" t="s">
        <v>67</v>
      </c>
      <c r="K24" s="3"/>
      <c r="L24" s="7">
        <f t="shared" si="0"/>
        <v>0.13333333333333333</v>
      </c>
      <c r="M24" s="13">
        <f t="shared" si="1"/>
        <v>240</v>
      </c>
    </row>
    <row r="25" spans="1:13" x14ac:dyDescent="0.25">
      <c r="A25" s="1" t="s">
        <v>79</v>
      </c>
      <c r="B25" s="1" t="s">
        <v>80</v>
      </c>
      <c r="C25" s="1">
        <v>25</v>
      </c>
      <c r="D25" s="1" t="s">
        <v>27</v>
      </c>
      <c r="E25" s="1" t="s">
        <v>22</v>
      </c>
      <c r="F25" s="2">
        <v>45439</v>
      </c>
      <c r="G25" s="2">
        <v>45730</v>
      </c>
      <c r="H25" s="1">
        <v>1200</v>
      </c>
      <c r="I25" s="1">
        <v>6</v>
      </c>
      <c r="J25" s="1" t="s">
        <v>14</v>
      </c>
      <c r="K25" s="3"/>
      <c r="L25" s="7">
        <f t="shared" si="0"/>
        <v>9.6999999999999993</v>
      </c>
      <c r="M25" s="13">
        <f t="shared" si="1"/>
        <v>11640</v>
      </c>
    </row>
    <row r="26" spans="1:13" x14ac:dyDescent="0.25">
      <c r="A26" s="1" t="s">
        <v>81</v>
      </c>
      <c r="B26" s="1" t="s">
        <v>82</v>
      </c>
      <c r="C26" s="1">
        <v>53</v>
      </c>
      <c r="D26" s="1" t="s">
        <v>12</v>
      </c>
      <c r="E26" s="1" t="s">
        <v>41</v>
      </c>
      <c r="F26" s="2">
        <v>45286</v>
      </c>
      <c r="G26" s="2">
        <v>45372</v>
      </c>
      <c r="H26" s="1">
        <v>1800</v>
      </c>
      <c r="I26" s="1">
        <v>17</v>
      </c>
      <c r="J26" s="1" t="s">
        <v>35</v>
      </c>
      <c r="K26" s="1" t="s">
        <v>83</v>
      </c>
      <c r="L26" s="7">
        <f t="shared" si="0"/>
        <v>2.8666666666666667</v>
      </c>
      <c r="M26" s="13">
        <f t="shared" si="1"/>
        <v>5160</v>
      </c>
    </row>
    <row r="27" spans="1:13" x14ac:dyDescent="0.25">
      <c r="A27" s="1" t="s">
        <v>84</v>
      </c>
      <c r="B27" s="1" t="s">
        <v>85</v>
      </c>
      <c r="C27" s="1">
        <v>42</v>
      </c>
      <c r="D27" s="1" t="s">
        <v>27</v>
      </c>
      <c r="E27" s="1" t="s">
        <v>22</v>
      </c>
      <c r="F27" s="2">
        <v>45702</v>
      </c>
      <c r="G27" s="2">
        <v>45727</v>
      </c>
      <c r="H27" s="1">
        <v>1200</v>
      </c>
      <c r="I27" s="1">
        <v>3</v>
      </c>
      <c r="J27" s="1" t="s">
        <v>67</v>
      </c>
      <c r="K27" s="3"/>
      <c r="L27" s="7">
        <f t="shared" si="0"/>
        <v>0.83333333333333337</v>
      </c>
      <c r="M27" s="13">
        <f t="shared" si="1"/>
        <v>1000</v>
      </c>
    </row>
    <row r="28" spans="1:13" x14ac:dyDescent="0.25">
      <c r="A28" s="1" t="s">
        <v>86</v>
      </c>
      <c r="B28" s="1" t="s">
        <v>87</v>
      </c>
      <c r="C28" s="1">
        <v>24</v>
      </c>
      <c r="D28" s="1" t="s">
        <v>12</v>
      </c>
      <c r="E28" s="1" t="s">
        <v>31</v>
      </c>
      <c r="F28" s="2">
        <v>45698</v>
      </c>
      <c r="G28" s="2">
        <v>45726</v>
      </c>
      <c r="H28" s="1">
        <v>2500</v>
      </c>
      <c r="I28" s="1">
        <v>28</v>
      </c>
      <c r="J28" s="1" t="s">
        <v>35</v>
      </c>
      <c r="K28" s="3"/>
      <c r="L28" s="7">
        <f t="shared" si="0"/>
        <v>0.93333333333333335</v>
      </c>
      <c r="M28" s="13">
        <f t="shared" si="1"/>
        <v>2333.3333333333335</v>
      </c>
    </row>
    <row r="29" spans="1:13" x14ac:dyDescent="0.25">
      <c r="A29" s="1" t="s">
        <v>88</v>
      </c>
      <c r="B29" s="1" t="s">
        <v>89</v>
      </c>
      <c r="C29" s="1">
        <v>53</v>
      </c>
      <c r="D29" s="1" t="s">
        <v>12</v>
      </c>
      <c r="E29" s="1" t="s">
        <v>22</v>
      </c>
      <c r="F29" s="2">
        <v>45614</v>
      </c>
      <c r="G29" s="2">
        <v>45645</v>
      </c>
      <c r="H29" s="1">
        <v>1200</v>
      </c>
      <c r="I29" s="1">
        <v>23</v>
      </c>
      <c r="J29" s="1" t="s">
        <v>18</v>
      </c>
      <c r="K29" s="3"/>
      <c r="L29" s="7">
        <f t="shared" si="0"/>
        <v>1.0333333333333334</v>
      </c>
      <c r="M29" s="13">
        <f t="shared" si="1"/>
        <v>1240.0000000000002</v>
      </c>
    </row>
    <row r="30" spans="1:13" x14ac:dyDescent="0.25">
      <c r="A30" s="1" t="s">
        <v>90</v>
      </c>
      <c r="B30" s="1" t="s">
        <v>91</v>
      </c>
      <c r="C30" s="1">
        <v>29</v>
      </c>
      <c r="D30" s="1" t="s">
        <v>27</v>
      </c>
      <c r="E30" s="1" t="s">
        <v>31</v>
      </c>
      <c r="F30" s="2">
        <v>45401</v>
      </c>
      <c r="G30" s="2">
        <v>45408</v>
      </c>
      <c r="H30" s="1">
        <v>2500</v>
      </c>
      <c r="I30" s="1">
        <v>8</v>
      </c>
      <c r="J30" s="1" t="s">
        <v>23</v>
      </c>
      <c r="K30" s="3"/>
      <c r="L30" s="7">
        <f t="shared" si="0"/>
        <v>0.23333333333333334</v>
      </c>
      <c r="M30" s="13">
        <f t="shared" si="1"/>
        <v>583.33333333333337</v>
      </c>
    </row>
    <row r="31" spans="1:13" x14ac:dyDescent="0.25">
      <c r="A31" s="1" t="s">
        <v>92</v>
      </c>
      <c r="B31" s="1" t="s">
        <v>93</v>
      </c>
      <c r="C31" s="1">
        <v>31</v>
      </c>
      <c r="D31" s="1" t="s">
        <v>27</v>
      </c>
      <c r="E31" s="1" t="s">
        <v>31</v>
      </c>
      <c r="F31" s="2">
        <v>45667</v>
      </c>
      <c r="G31" s="2">
        <v>45745</v>
      </c>
      <c r="H31" s="1">
        <v>2500</v>
      </c>
      <c r="I31" s="1">
        <v>23</v>
      </c>
      <c r="J31" s="1" t="s">
        <v>42</v>
      </c>
      <c r="K31" s="1" t="s">
        <v>94</v>
      </c>
      <c r="L31" s="7">
        <f t="shared" si="0"/>
        <v>2.6</v>
      </c>
      <c r="M31" s="13">
        <f t="shared" si="1"/>
        <v>6500</v>
      </c>
    </row>
    <row r="32" spans="1:13" x14ac:dyDescent="0.25">
      <c r="A32" s="1" t="s">
        <v>95</v>
      </c>
      <c r="B32" s="1" t="s">
        <v>96</v>
      </c>
      <c r="C32" s="1">
        <v>52</v>
      </c>
      <c r="D32" s="1" t="s">
        <v>27</v>
      </c>
      <c r="E32" s="1" t="s">
        <v>13</v>
      </c>
      <c r="F32" s="2">
        <v>45088</v>
      </c>
      <c r="G32" s="2">
        <v>45656</v>
      </c>
      <c r="H32" s="1">
        <v>800</v>
      </c>
      <c r="I32" s="1">
        <v>9</v>
      </c>
      <c r="J32" s="1" t="s">
        <v>67</v>
      </c>
      <c r="K32" s="1" t="s">
        <v>97</v>
      </c>
      <c r="L32" s="7">
        <f t="shared" si="0"/>
        <v>18.933333333333334</v>
      </c>
      <c r="M32" s="13">
        <f t="shared" si="1"/>
        <v>15146.666666666666</v>
      </c>
    </row>
    <row r="33" spans="1:13" x14ac:dyDescent="0.25">
      <c r="A33" s="1" t="s">
        <v>98</v>
      </c>
      <c r="B33" s="1" t="s">
        <v>99</v>
      </c>
      <c r="C33" s="1">
        <v>20</v>
      </c>
      <c r="D33" s="1" t="s">
        <v>12</v>
      </c>
      <c r="E33" s="1" t="s">
        <v>22</v>
      </c>
      <c r="F33" s="2">
        <v>45391</v>
      </c>
      <c r="G33" s="2">
        <v>45604</v>
      </c>
      <c r="H33" s="1">
        <v>1200</v>
      </c>
      <c r="I33" s="1">
        <v>2</v>
      </c>
      <c r="J33" s="1" t="s">
        <v>35</v>
      </c>
      <c r="K33" s="3"/>
      <c r="L33" s="7">
        <f t="shared" si="0"/>
        <v>7.1</v>
      </c>
      <c r="M33" s="13">
        <f t="shared" si="1"/>
        <v>8520</v>
      </c>
    </row>
    <row r="34" spans="1:13" x14ac:dyDescent="0.25">
      <c r="A34" s="1" t="s">
        <v>100</v>
      </c>
      <c r="B34" s="1" t="s">
        <v>101</v>
      </c>
      <c r="C34" s="1">
        <v>22</v>
      </c>
      <c r="D34" s="1" t="s">
        <v>12</v>
      </c>
      <c r="E34" s="1" t="s">
        <v>13</v>
      </c>
      <c r="F34" s="2">
        <v>45699</v>
      </c>
      <c r="G34" s="2">
        <v>45740</v>
      </c>
      <c r="H34" s="1">
        <v>800</v>
      </c>
      <c r="I34" s="1">
        <v>30</v>
      </c>
      <c r="J34" s="1" t="s">
        <v>35</v>
      </c>
      <c r="K34" s="3"/>
      <c r="L34" s="7">
        <f t="shared" si="0"/>
        <v>1.3666666666666667</v>
      </c>
      <c r="M34" s="13">
        <f t="shared" si="1"/>
        <v>1093.3333333333333</v>
      </c>
    </row>
    <row r="35" spans="1:13" x14ac:dyDescent="0.25">
      <c r="A35" s="1" t="s">
        <v>102</v>
      </c>
      <c r="B35" s="1" t="s">
        <v>103</v>
      </c>
      <c r="C35" s="1">
        <v>23</v>
      </c>
      <c r="D35" s="1" t="s">
        <v>12</v>
      </c>
      <c r="E35" s="1" t="s">
        <v>41</v>
      </c>
      <c r="F35" s="2">
        <v>45588</v>
      </c>
      <c r="G35" s="2">
        <v>45721</v>
      </c>
      <c r="H35" s="1">
        <v>1800</v>
      </c>
      <c r="I35" s="1">
        <v>23</v>
      </c>
      <c r="J35" s="1" t="s">
        <v>18</v>
      </c>
      <c r="K35" s="1" t="s">
        <v>104</v>
      </c>
      <c r="L35" s="7">
        <f t="shared" si="0"/>
        <v>4.4333333333333336</v>
      </c>
      <c r="M35" s="13">
        <f t="shared" si="1"/>
        <v>7980</v>
      </c>
    </row>
    <row r="36" spans="1:13" x14ac:dyDescent="0.25">
      <c r="A36" s="1" t="s">
        <v>105</v>
      </c>
      <c r="B36" s="1" t="s">
        <v>106</v>
      </c>
      <c r="C36" s="1">
        <v>27</v>
      </c>
      <c r="D36" s="1" t="s">
        <v>27</v>
      </c>
      <c r="E36" s="1" t="s">
        <v>22</v>
      </c>
      <c r="F36" s="2">
        <v>45312</v>
      </c>
      <c r="G36" s="2">
        <v>45652</v>
      </c>
      <c r="H36" s="1">
        <v>1200</v>
      </c>
      <c r="I36" s="1">
        <v>27</v>
      </c>
      <c r="J36" s="1" t="s">
        <v>18</v>
      </c>
      <c r="K36" s="3"/>
      <c r="L36" s="7">
        <f t="shared" si="0"/>
        <v>11.333333333333334</v>
      </c>
      <c r="M36" s="13">
        <f t="shared" si="1"/>
        <v>13600</v>
      </c>
    </row>
    <row r="45" spans="1:13" x14ac:dyDescent="0.25">
      <c r="B45" s="8" t="s">
        <v>110</v>
      </c>
      <c r="C45" t="s">
        <v>117</v>
      </c>
    </row>
    <row r="46" spans="1:13" x14ac:dyDescent="0.25">
      <c r="B46" s="9" t="s">
        <v>31</v>
      </c>
      <c r="C46" s="11">
        <v>82083.333333333343</v>
      </c>
    </row>
    <row r="47" spans="1:13" x14ac:dyDescent="0.25">
      <c r="B47" s="14" t="s">
        <v>14</v>
      </c>
      <c r="C47" s="11">
        <v>17916.666666666668</v>
      </c>
    </row>
    <row r="48" spans="1:13" x14ac:dyDescent="0.25">
      <c r="B48" s="14" t="s">
        <v>67</v>
      </c>
      <c r="C48" s="11">
        <v>36333.333333333336</v>
      </c>
    </row>
    <row r="49" spans="2:3" x14ac:dyDescent="0.25">
      <c r="B49" s="14" t="s">
        <v>23</v>
      </c>
      <c r="C49" s="11">
        <v>583.33333333333337</v>
      </c>
    </row>
    <row r="50" spans="2:3" x14ac:dyDescent="0.25">
      <c r="B50" s="14" t="s">
        <v>42</v>
      </c>
      <c r="C50" s="11">
        <v>9000</v>
      </c>
    </row>
    <row r="51" spans="2:3" x14ac:dyDescent="0.25">
      <c r="B51" s="14" t="s">
        <v>35</v>
      </c>
      <c r="C51" s="11">
        <v>18250</v>
      </c>
    </row>
    <row r="52" spans="2:3" x14ac:dyDescent="0.25">
      <c r="B52" s="9" t="s">
        <v>41</v>
      </c>
      <c r="C52" s="11">
        <v>74700</v>
      </c>
    </row>
    <row r="53" spans="2:3" x14ac:dyDescent="0.25">
      <c r="B53" s="14" t="s">
        <v>14</v>
      </c>
      <c r="C53" s="11">
        <v>17760</v>
      </c>
    </row>
    <row r="54" spans="2:3" x14ac:dyDescent="0.25">
      <c r="B54" s="14" t="s">
        <v>67</v>
      </c>
      <c r="C54" s="11">
        <v>240</v>
      </c>
    </row>
    <row r="55" spans="2:3" x14ac:dyDescent="0.25">
      <c r="B55" s="14" t="s">
        <v>42</v>
      </c>
      <c r="C55" s="11">
        <v>11880</v>
      </c>
    </row>
    <row r="56" spans="2:3" x14ac:dyDescent="0.25">
      <c r="B56" s="14" t="s">
        <v>35</v>
      </c>
      <c r="C56" s="11">
        <v>36840</v>
      </c>
    </row>
    <row r="57" spans="2:3" x14ac:dyDescent="0.25">
      <c r="B57" s="14" t="s">
        <v>18</v>
      </c>
      <c r="C57" s="11">
        <v>7980</v>
      </c>
    </row>
    <row r="58" spans="2:3" x14ac:dyDescent="0.25">
      <c r="B58" s="9" t="s">
        <v>113</v>
      </c>
      <c r="C58" s="11">
        <v>156783.33333333334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8A3E-FFA3-40B8-A360-549CFD9BF346}">
  <dimension ref="A1:M69"/>
  <sheetViews>
    <sheetView tabSelected="1" topLeftCell="F42" workbookViewId="0">
      <selection activeCell="A48" sqref="A48"/>
    </sheetView>
  </sheetViews>
  <sheetFormatPr defaultRowHeight="15" x14ac:dyDescent="0.25"/>
  <cols>
    <col min="1" max="1" width="13.140625" bestFit="1" customWidth="1"/>
    <col min="2" max="2" width="19.7109375" bestFit="1" customWidth="1"/>
    <col min="3" max="3" width="21.140625" bestFit="1" customWidth="1"/>
    <col min="4" max="4" width="19.7109375" bestFit="1" customWidth="1"/>
    <col min="5" max="5" width="21.140625" bestFit="1" customWidth="1"/>
    <col min="6" max="6" width="19.7109375" bestFit="1" customWidth="1"/>
    <col min="7" max="7" width="21.140625" bestFit="1" customWidth="1"/>
    <col min="8" max="8" width="19.7109375" bestFit="1" customWidth="1"/>
    <col min="9" max="9" width="21.140625" bestFit="1" customWidth="1"/>
    <col min="10" max="10" width="24.7109375" bestFit="1" customWidth="1"/>
    <col min="11" max="11" width="26.28515625" style="5" bestFit="1" customWidth="1"/>
    <col min="13" max="13" width="14.42578125" bestFit="1" customWidth="1"/>
  </cols>
  <sheetData>
    <row r="1" spans="1:13" x14ac:dyDescent="0.25">
      <c r="A1" s="4" t="s">
        <v>108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109</v>
      </c>
      <c r="M1" s="15" t="s">
        <v>116</v>
      </c>
    </row>
    <row r="2" spans="1:13" x14ac:dyDescent="0.25">
      <c r="A2" s="1" t="s">
        <v>10</v>
      </c>
      <c r="B2" s="1" t="s">
        <v>11</v>
      </c>
      <c r="C2" s="1">
        <v>59</v>
      </c>
      <c r="D2" s="1" t="s">
        <v>12</v>
      </c>
      <c r="E2" s="1" t="s">
        <v>13</v>
      </c>
      <c r="F2" s="2">
        <v>45235</v>
      </c>
      <c r="G2" s="2">
        <v>45425</v>
      </c>
      <c r="H2" s="1">
        <v>800</v>
      </c>
      <c r="I2" s="1">
        <v>25</v>
      </c>
      <c r="J2" s="1" t="s">
        <v>14</v>
      </c>
      <c r="K2" s="1" t="s">
        <v>15</v>
      </c>
      <c r="L2" s="3" t="str">
        <f>IF(ISBLANK(K2),"NO","YES")</f>
        <v>YES</v>
      </c>
      <c r="M2" s="13">
        <v>5066.6666666666661</v>
      </c>
    </row>
    <row r="3" spans="1:13" x14ac:dyDescent="0.25">
      <c r="A3" s="1" t="s">
        <v>16</v>
      </c>
      <c r="B3" s="1" t="s">
        <v>17</v>
      </c>
      <c r="C3" s="1">
        <v>27</v>
      </c>
      <c r="D3" s="1" t="s">
        <v>12</v>
      </c>
      <c r="E3" s="1" t="s">
        <v>13</v>
      </c>
      <c r="F3" s="2">
        <v>45714</v>
      </c>
      <c r="G3" s="2">
        <v>45740</v>
      </c>
      <c r="H3" s="1">
        <v>800</v>
      </c>
      <c r="I3" s="1">
        <v>20</v>
      </c>
      <c r="J3" s="1" t="s">
        <v>18</v>
      </c>
      <c r="K3" s="1" t="s">
        <v>19</v>
      </c>
      <c r="L3" s="3" t="str">
        <f t="shared" ref="L3:L36" si="0">IF(ISBLANK(K3),"NO","YES")</f>
        <v>YES</v>
      </c>
      <c r="M3" s="13">
        <v>693.33333333333337</v>
      </c>
    </row>
    <row r="4" spans="1:13" x14ac:dyDescent="0.25">
      <c r="A4" s="1" t="s">
        <v>20</v>
      </c>
      <c r="B4" s="1" t="s">
        <v>21</v>
      </c>
      <c r="C4" s="1">
        <v>24</v>
      </c>
      <c r="D4" s="1" t="s">
        <v>12</v>
      </c>
      <c r="E4" s="1" t="s">
        <v>22</v>
      </c>
      <c r="F4" s="2">
        <v>45191</v>
      </c>
      <c r="G4" s="2">
        <v>45371</v>
      </c>
      <c r="H4" s="1">
        <v>1200</v>
      </c>
      <c r="I4" s="1">
        <v>18</v>
      </c>
      <c r="J4" s="1" t="s">
        <v>23</v>
      </c>
      <c r="K4" s="1" t="s">
        <v>24</v>
      </c>
      <c r="L4" s="3" t="str">
        <f t="shared" si="0"/>
        <v>YES</v>
      </c>
      <c r="M4" s="13">
        <v>7200</v>
      </c>
    </row>
    <row r="5" spans="1:13" x14ac:dyDescent="0.25">
      <c r="A5" s="1" t="s">
        <v>25</v>
      </c>
      <c r="B5" s="1" t="s">
        <v>26</v>
      </c>
      <c r="C5" s="1">
        <v>31</v>
      </c>
      <c r="D5" s="1" t="s">
        <v>27</v>
      </c>
      <c r="E5" s="1" t="s">
        <v>22</v>
      </c>
      <c r="F5" s="2">
        <v>45479</v>
      </c>
      <c r="G5" s="2">
        <v>45587</v>
      </c>
      <c r="H5" s="1">
        <v>1200</v>
      </c>
      <c r="I5" s="1">
        <v>16</v>
      </c>
      <c r="J5" s="1" t="s">
        <v>23</v>
      </c>
      <c r="K5" s="1" t="s">
        <v>28</v>
      </c>
      <c r="L5" s="3" t="str">
        <f t="shared" si="0"/>
        <v>YES</v>
      </c>
      <c r="M5" s="13">
        <v>4320</v>
      </c>
    </row>
    <row r="6" spans="1:13" x14ac:dyDescent="0.25">
      <c r="A6" s="1" t="s">
        <v>29</v>
      </c>
      <c r="B6" s="1" t="s">
        <v>30</v>
      </c>
      <c r="C6" s="1">
        <v>19</v>
      </c>
      <c r="D6" s="1" t="s">
        <v>12</v>
      </c>
      <c r="E6" s="1" t="s">
        <v>31</v>
      </c>
      <c r="F6" s="2">
        <v>45286</v>
      </c>
      <c r="G6" s="2">
        <v>45501</v>
      </c>
      <c r="H6" s="1">
        <v>2500</v>
      </c>
      <c r="I6" s="1">
        <v>12</v>
      </c>
      <c r="J6" s="1" t="s">
        <v>14</v>
      </c>
      <c r="K6" s="1" t="s">
        <v>32</v>
      </c>
      <c r="L6" s="3" t="str">
        <f t="shared" si="0"/>
        <v>YES</v>
      </c>
      <c r="M6" s="13">
        <v>17916.666666666668</v>
      </c>
    </row>
    <row r="7" spans="1:13" x14ac:dyDescent="0.25">
      <c r="A7" s="1" t="s">
        <v>33</v>
      </c>
      <c r="B7" s="1" t="s">
        <v>34</v>
      </c>
      <c r="C7" s="1">
        <v>40</v>
      </c>
      <c r="D7" s="1" t="s">
        <v>12</v>
      </c>
      <c r="E7" s="1" t="s">
        <v>13</v>
      </c>
      <c r="F7" s="2">
        <v>45317</v>
      </c>
      <c r="G7" s="2">
        <v>45392</v>
      </c>
      <c r="H7" s="1">
        <v>800</v>
      </c>
      <c r="I7" s="1">
        <v>14</v>
      </c>
      <c r="J7" s="1" t="s">
        <v>35</v>
      </c>
      <c r="K7" s="1" t="s">
        <v>36</v>
      </c>
      <c r="L7" s="3" t="str">
        <f t="shared" si="0"/>
        <v>YES</v>
      </c>
      <c r="M7" s="13">
        <v>2000</v>
      </c>
    </row>
    <row r="8" spans="1:13" x14ac:dyDescent="0.25">
      <c r="A8" s="1" t="s">
        <v>37</v>
      </c>
      <c r="B8" s="1" t="s">
        <v>38</v>
      </c>
      <c r="C8" s="1">
        <v>41</v>
      </c>
      <c r="D8" s="1" t="s">
        <v>27</v>
      </c>
      <c r="E8" s="1" t="s">
        <v>13</v>
      </c>
      <c r="F8" s="2">
        <v>45588</v>
      </c>
      <c r="G8" s="2">
        <v>45677</v>
      </c>
      <c r="H8" s="1">
        <v>800</v>
      </c>
      <c r="I8" s="1">
        <v>25</v>
      </c>
      <c r="J8" s="1" t="s">
        <v>18</v>
      </c>
      <c r="K8" s="3"/>
      <c r="L8" s="3" t="str">
        <f t="shared" si="0"/>
        <v>NO</v>
      </c>
      <c r="M8" s="13">
        <v>2373.3333333333335</v>
      </c>
    </row>
    <row r="9" spans="1:13" x14ac:dyDescent="0.25">
      <c r="A9" s="1" t="s">
        <v>39</v>
      </c>
      <c r="B9" s="1" t="s">
        <v>40</v>
      </c>
      <c r="C9" s="1">
        <v>43</v>
      </c>
      <c r="D9" s="1" t="s">
        <v>12</v>
      </c>
      <c r="E9" s="1" t="s">
        <v>41</v>
      </c>
      <c r="F9" s="2">
        <v>45450</v>
      </c>
      <c r="G9" s="2">
        <v>45563</v>
      </c>
      <c r="H9" s="1">
        <v>1800</v>
      </c>
      <c r="I9" s="1">
        <v>28</v>
      </c>
      <c r="J9" s="1" t="s">
        <v>42</v>
      </c>
      <c r="K9" s="3"/>
      <c r="L9" s="3" t="str">
        <f t="shared" si="0"/>
        <v>NO</v>
      </c>
      <c r="M9" s="13">
        <v>6780</v>
      </c>
    </row>
    <row r="10" spans="1:13" x14ac:dyDescent="0.25">
      <c r="A10" s="1" t="s">
        <v>43</v>
      </c>
      <c r="B10" s="1" t="s">
        <v>44</v>
      </c>
      <c r="C10" s="1">
        <v>42</v>
      </c>
      <c r="D10" s="1" t="s">
        <v>12</v>
      </c>
      <c r="E10" s="1" t="s">
        <v>13</v>
      </c>
      <c r="F10" s="2">
        <v>45569</v>
      </c>
      <c r="G10" s="2">
        <v>45582</v>
      </c>
      <c r="H10" s="1">
        <v>800</v>
      </c>
      <c r="I10" s="1">
        <v>3</v>
      </c>
      <c r="J10" s="1" t="s">
        <v>42</v>
      </c>
      <c r="K10" s="1" t="s">
        <v>45</v>
      </c>
      <c r="L10" s="3" t="str">
        <f t="shared" si="0"/>
        <v>YES</v>
      </c>
      <c r="M10" s="13">
        <v>346.66666666666669</v>
      </c>
    </row>
    <row r="11" spans="1:13" x14ac:dyDescent="0.25">
      <c r="A11" s="1" t="s">
        <v>46</v>
      </c>
      <c r="B11" s="1" t="s">
        <v>47</v>
      </c>
      <c r="C11" s="1">
        <v>37</v>
      </c>
      <c r="D11" s="1" t="s">
        <v>12</v>
      </c>
      <c r="E11" s="1" t="s">
        <v>22</v>
      </c>
      <c r="F11" s="2">
        <v>45202</v>
      </c>
      <c r="G11" s="2">
        <v>45280</v>
      </c>
      <c r="H11" s="1">
        <v>1200</v>
      </c>
      <c r="I11" s="1">
        <v>29</v>
      </c>
      <c r="J11" s="1" t="s">
        <v>35</v>
      </c>
      <c r="K11" s="1" t="s">
        <v>48</v>
      </c>
      <c r="L11" s="3" t="str">
        <f t="shared" si="0"/>
        <v>YES</v>
      </c>
      <c r="M11" s="13">
        <v>3120</v>
      </c>
    </row>
    <row r="12" spans="1:13" x14ac:dyDescent="0.25">
      <c r="A12" s="1" t="s">
        <v>49</v>
      </c>
      <c r="B12" s="1" t="s">
        <v>50</v>
      </c>
      <c r="C12" s="1">
        <v>48</v>
      </c>
      <c r="D12" s="1" t="s">
        <v>27</v>
      </c>
      <c r="E12" s="1" t="s">
        <v>22</v>
      </c>
      <c r="F12" s="2">
        <v>45297</v>
      </c>
      <c r="G12" s="2">
        <v>45459</v>
      </c>
      <c r="H12" s="1">
        <v>1200</v>
      </c>
      <c r="I12" s="1">
        <v>13</v>
      </c>
      <c r="J12" s="1" t="s">
        <v>14</v>
      </c>
      <c r="K12" s="1" t="s">
        <v>51</v>
      </c>
      <c r="L12" s="3" t="str">
        <f t="shared" si="0"/>
        <v>YES</v>
      </c>
      <c r="M12" s="13">
        <v>6480</v>
      </c>
    </row>
    <row r="13" spans="1:13" x14ac:dyDescent="0.25">
      <c r="A13" s="1" t="s">
        <v>52</v>
      </c>
      <c r="B13" s="1" t="s">
        <v>53</v>
      </c>
      <c r="C13" s="1">
        <v>36</v>
      </c>
      <c r="D13" s="1" t="s">
        <v>12</v>
      </c>
      <c r="E13" s="1" t="s">
        <v>22</v>
      </c>
      <c r="F13" s="2">
        <v>45154</v>
      </c>
      <c r="G13" s="2">
        <v>45568</v>
      </c>
      <c r="H13" s="1">
        <v>1200</v>
      </c>
      <c r="I13" s="1">
        <v>19</v>
      </c>
      <c r="J13" s="1" t="s">
        <v>42</v>
      </c>
      <c r="K13" s="1" t="s">
        <v>54</v>
      </c>
      <c r="L13" s="3" t="str">
        <f t="shared" si="0"/>
        <v>YES</v>
      </c>
      <c r="M13" s="13">
        <v>16560</v>
      </c>
    </row>
    <row r="14" spans="1:13" x14ac:dyDescent="0.25">
      <c r="A14" s="1" t="s">
        <v>55</v>
      </c>
      <c r="B14" s="1" t="s">
        <v>56</v>
      </c>
      <c r="C14" s="1">
        <v>48</v>
      </c>
      <c r="D14" s="1" t="s">
        <v>27</v>
      </c>
      <c r="E14" s="1" t="s">
        <v>41</v>
      </c>
      <c r="F14" s="2">
        <v>45556</v>
      </c>
      <c r="G14" s="2">
        <v>45641</v>
      </c>
      <c r="H14" s="1">
        <v>1800</v>
      </c>
      <c r="I14" s="1">
        <v>22</v>
      </c>
      <c r="J14" s="1" t="s">
        <v>42</v>
      </c>
      <c r="K14" s="3"/>
      <c r="L14" s="3" t="str">
        <f t="shared" si="0"/>
        <v>NO</v>
      </c>
      <c r="M14" s="13">
        <v>5100</v>
      </c>
    </row>
    <row r="15" spans="1:13" x14ac:dyDescent="0.25">
      <c r="A15" s="1" t="s">
        <v>57</v>
      </c>
      <c r="B15" s="1" t="s">
        <v>58</v>
      </c>
      <c r="C15" s="1">
        <v>39</v>
      </c>
      <c r="D15" s="1" t="s">
        <v>12</v>
      </c>
      <c r="E15" s="1" t="s">
        <v>22</v>
      </c>
      <c r="F15" s="2">
        <v>45065</v>
      </c>
      <c r="G15" s="2">
        <v>45242</v>
      </c>
      <c r="H15" s="1">
        <v>1200</v>
      </c>
      <c r="I15" s="1">
        <v>28</v>
      </c>
      <c r="J15" s="1" t="s">
        <v>35</v>
      </c>
      <c r="K15" s="3"/>
      <c r="L15" s="3" t="str">
        <f t="shared" si="0"/>
        <v>NO</v>
      </c>
      <c r="M15" s="13">
        <v>7080</v>
      </c>
    </row>
    <row r="16" spans="1:13" x14ac:dyDescent="0.25">
      <c r="A16" s="1" t="s">
        <v>59</v>
      </c>
      <c r="B16" s="1" t="s">
        <v>60</v>
      </c>
      <c r="C16" s="1">
        <v>44</v>
      </c>
      <c r="D16" s="1" t="s">
        <v>27</v>
      </c>
      <c r="E16" s="1" t="s">
        <v>13</v>
      </c>
      <c r="F16" s="2">
        <v>45333</v>
      </c>
      <c r="G16" s="2">
        <v>45540</v>
      </c>
      <c r="H16" s="1">
        <v>800</v>
      </c>
      <c r="I16" s="1">
        <v>8</v>
      </c>
      <c r="J16" s="1" t="s">
        <v>23</v>
      </c>
      <c r="K16" s="3"/>
      <c r="L16" s="3" t="str">
        <f t="shared" si="0"/>
        <v>NO</v>
      </c>
      <c r="M16" s="13">
        <v>5520</v>
      </c>
    </row>
    <row r="17" spans="1:13" x14ac:dyDescent="0.25">
      <c r="A17" s="1" t="s">
        <v>61</v>
      </c>
      <c r="B17" s="1" t="s">
        <v>62</v>
      </c>
      <c r="C17" s="1">
        <v>39</v>
      </c>
      <c r="D17" s="1" t="s">
        <v>12</v>
      </c>
      <c r="E17" s="1" t="s">
        <v>31</v>
      </c>
      <c r="F17" s="2">
        <v>45702</v>
      </c>
      <c r="G17" s="2">
        <v>45732</v>
      </c>
      <c r="H17" s="1">
        <v>2500</v>
      </c>
      <c r="I17" s="1">
        <v>14</v>
      </c>
      <c r="J17" s="1" t="s">
        <v>42</v>
      </c>
      <c r="K17" s="3"/>
      <c r="L17" s="3" t="str">
        <f t="shared" si="0"/>
        <v>NO</v>
      </c>
      <c r="M17" s="13">
        <v>2500</v>
      </c>
    </row>
    <row r="18" spans="1:13" x14ac:dyDescent="0.25">
      <c r="A18" s="1" t="s">
        <v>63</v>
      </c>
      <c r="B18" s="1" t="s">
        <v>64</v>
      </c>
      <c r="C18" s="1">
        <v>35</v>
      </c>
      <c r="D18" s="1" t="s">
        <v>12</v>
      </c>
      <c r="E18" s="1" t="s">
        <v>22</v>
      </c>
      <c r="F18" s="2">
        <v>45329</v>
      </c>
      <c r="G18" s="2">
        <v>45685</v>
      </c>
      <c r="H18" s="1">
        <v>1200</v>
      </c>
      <c r="I18" s="1">
        <v>25</v>
      </c>
      <c r="J18" s="1" t="s">
        <v>23</v>
      </c>
      <c r="K18" s="3"/>
      <c r="L18" s="3" t="str">
        <f t="shared" si="0"/>
        <v>NO</v>
      </c>
      <c r="M18" s="13">
        <v>14240</v>
      </c>
    </row>
    <row r="19" spans="1:13" x14ac:dyDescent="0.25">
      <c r="A19" s="1" t="s">
        <v>65</v>
      </c>
      <c r="B19" s="1" t="s">
        <v>66</v>
      </c>
      <c r="C19" s="1">
        <v>56</v>
      </c>
      <c r="D19" s="1" t="s">
        <v>27</v>
      </c>
      <c r="E19" s="1" t="s">
        <v>31</v>
      </c>
      <c r="F19" s="2">
        <v>45213</v>
      </c>
      <c r="G19" s="2">
        <v>45649</v>
      </c>
      <c r="H19" s="1">
        <v>2500</v>
      </c>
      <c r="I19" s="1">
        <v>13</v>
      </c>
      <c r="J19" s="1" t="s">
        <v>67</v>
      </c>
      <c r="K19" s="3"/>
      <c r="L19" s="3" t="str">
        <f t="shared" si="0"/>
        <v>NO</v>
      </c>
      <c r="M19" s="13">
        <v>36333.333333333336</v>
      </c>
    </row>
    <row r="20" spans="1:13" x14ac:dyDescent="0.25">
      <c r="A20" s="1" t="s">
        <v>68</v>
      </c>
      <c r="B20" s="1" t="s">
        <v>69</v>
      </c>
      <c r="C20" s="1">
        <v>27</v>
      </c>
      <c r="D20" s="1" t="s">
        <v>27</v>
      </c>
      <c r="E20" s="1" t="s">
        <v>13</v>
      </c>
      <c r="F20" s="2">
        <v>45354</v>
      </c>
      <c r="G20" s="2">
        <v>45664</v>
      </c>
      <c r="H20" s="1">
        <v>800</v>
      </c>
      <c r="I20" s="1">
        <v>26</v>
      </c>
      <c r="J20" s="1" t="s">
        <v>35</v>
      </c>
      <c r="K20" s="3"/>
      <c r="L20" s="3" t="str">
        <f t="shared" si="0"/>
        <v>NO</v>
      </c>
      <c r="M20" s="13">
        <v>8266.6666666666679</v>
      </c>
    </row>
    <row r="21" spans="1:13" x14ac:dyDescent="0.25">
      <c r="A21" s="1" t="s">
        <v>70</v>
      </c>
      <c r="B21" s="1" t="s">
        <v>71</v>
      </c>
      <c r="C21" s="1">
        <v>28</v>
      </c>
      <c r="D21" s="1" t="s">
        <v>12</v>
      </c>
      <c r="E21" s="1" t="s">
        <v>31</v>
      </c>
      <c r="F21" s="2">
        <v>45417</v>
      </c>
      <c r="G21" s="2">
        <v>45608</v>
      </c>
      <c r="H21" s="1">
        <v>2500</v>
      </c>
      <c r="I21" s="1">
        <v>21</v>
      </c>
      <c r="J21" s="1" t="s">
        <v>35</v>
      </c>
      <c r="K21" s="1" t="s">
        <v>72</v>
      </c>
      <c r="L21" s="3" t="str">
        <f t="shared" si="0"/>
        <v>YES</v>
      </c>
      <c r="M21" s="13">
        <v>15916.666666666666</v>
      </c>
    </row>
    <row r="22" spans="1:13" x14ac:dyDescent="0.25">
      <c r="A22" s="1" t="s">
        <v>73</v>
      </c>
      <c r="B22" s="1" t="s">
        <v>74</v>
      </c>
      <c r="C22" s="1">
        <v>57</v>
      </c>
      <c r="D22" s="1" t="s">
        <v>27</v>
      </c>
      <c r="E22" s="1" t="s">
        <v>41</v>
      </c>
      <c r="F22" s="2">
        <v>45146</v>
      </c>
      <c r="G22" s="2">
        <v>45674</v>
      </c>
      <c r="H22" s="1">
        <v>1800</v>
      </c>
      <c r="I22" s="1">
        <v>19</v>
      </c>
      <c r="J22" s="1" t="s">
        <v>35</v>
      </c>
      <c r="K22" s="3"/>
      <c r="L22" s="3" t="str">
        <f t="shared" si="0"/>
        <v>NO</v>
      </c>
      <c r="M22" s="13">
        <v>31680.000000000004</v>
      </c>
    </row>
    <row r="23" spans="1:13" x14ac:dyDescent="0.25">
      <c r="A23" s="1" t="s">
        <v>75</v>
      </c>
      <c r="B23" s="1" t="s">
        <v>76</v>
      </c>
      <c r="C23" s="1">
        <v>26</v>
      </c>
      <c r="D23" s="1" t="s">
        <v>27</v>
      </c>
      <c r="E23" s="1" t="s">
        <v>41</v>
      </c>
      <c r="F23" s="2">
        <v>45320</v>
      </c>
      <c r="G23" s="2">
        <v>45616</v>
      </c>
      <c r="H23" s="1">
        <v>1800</v>
      </c>
      <c r="I23" s="1">
        <v>5</v>
      </c>
      <c r="J23" s="1" t="s">
        <v>14</v>
      </c>
      <c r="K23" s="3"/>
      <c r="L23" s="3" t="str">
        <f t="shared" si="0"/>
        <v>NO</v>
      </c>
      <c r="M23" s="13">
        <v>17760</v>
      </c>
    </row>
    <row r="24" spans="1:13" x14ac:dyDescent="0.25">
      <c r="A24" s="1" t="s">
        <v>77</v>
      </c>
      <c r="B24" s="1" t="s">
        <v>78</v>
      </c>
      <c r="C24" s="1">
        <v>48</v>
      </c>
      <c r="D24" s="1" t="s">
        <v>12</v>
      </c>
      <c r="E24" s="1" t="s">
        <v>41</v>
      </c>
      <c r="F24" s="2">
        <v>45451</v>
      </c>
      <c r="G24" s="2">
        <v>45455</v>
      </c>
      <c r="H24" s="1">
        <v>1800</v>
      </c>
      <c r="I24" s="1">
        <v>18</v>
      </c>
      <c r="J24" s="1" t="s">
        <v>67</v>
      </c>
      <c r="K24" s="3"/>
      <c r="L24" s="3" t="str">
        <f t="shared" si="0"/>
        <v>NO</v>
      </c>
      <c r="M24" s="13">
        <v>240</v>
      </c>
    </row>
    <row r="25" spans="1:13" x14ac:dyDescent="0.25">
      <c r="A25" s="1" t="s">
        <v>79</v>
      </c>
      <c r="B25" s="1" t="s">
        <v>80</v>
      </c>
      <c r="C25" s="1">
        <v>25</v>
      </c>
      <c r="D25" s="1" t="s">
        <v>27</v>
      </c>
      <c r="E25" s="1" t="s">
        <v>22</v>
      </c>
      <c r="F25" s="2">
        <v>45439</v>
      </c>
      <c r="G25" s="2">
        <v>45730</v>
      </c>
      <c r="H25" s="1">
        <v>1200</v>
      </c>
      <c r="I25" s="1">
        <v>6</v>
      </c>
      <c r="J25" s="1" t="s">
        <v>14</v>
      </c>
      <c r="K25" s="3"/>
      <c r="L25" s="3" t="str">
        <f t="shared" si="0"/>
        <v>NO</v>
      </c>
      <c r="M25" s="13">
        <v>11640</v>
      </c>
    </row>
    <row r="26" spans="1:13" x14ac:dyDescent="0.25">
      <c r="A26" s="1" t="s">
        <v>81</v>
      </c>
      <c r="B26" s="1" t="s">
        <v>82</v>
      </c>
      <c r="C26" s="1">
        <v>53</v>
      </c>
      <c r="D26" s="1" t="s">
        <v>12</v>
      </c>
      <c r="E26" s="1" t="s">
        <v>41</v>
      </c>
      <c r="F26" s="2">
        <v>45286</v>
      </c>
      <c r="G26" s="2">
        <v>45372</v>
      </c>
      <c r="H26" s="1">
        <v>1800</v>
      </c>
      <c r="I26" s="1">
        <v>17</v>
      </c>
      <c r="J26" s="1" t="s">
        <v>35</v>
      </c>
      <c r="K26" s="1" t="s">
        <v>83</v>
      </c>
      <c r="L26" s="3" t="str">
        <f t="shared" si="0"/>
        <v>YES</v>
      </c>
      <c r="M26" s="13">
        <v>5160</v>
      </c>
    </row>
    <row r="27" spans="1:13" x14ac:dyDescent="0.25">
      <c r="A27" s="1" t="s">
        <v>84</v>
      </c>
      <c r="B27" s="1" t="s">
        <v>85</v>
      </c>
      <c r="C27" s="1">
        <v>42</v>
      </c>
      <c r="D27" s="1" t="s">
        <v>27</v>
      </c>
      <c r="E27" s="1" t="s">
        <v>22</v>
      </c>
      <c r="F27" s="2">
        <v>45702</v>
      </c>
      <c r="G27" s="2">
        <v>45727</v>
      </c>
      <c r="H27" s="1">
        <v>1200</v>
      </c>
      <c r="I27" s="1">
        <v>3</v>
      </c>
      <c r="J27" s="1" t="s">
        <v>67</v>
      </c>
      <c r="K27" s="3"/>
      <c r="L27" s="3" t="str">
        <f t="shared" si="0"/>
        <v>NO</v>
      </c>
      <c r="M27" s="13">
        <v>1000</v>
      </c>
    </row>
    <row r="28" spans="1:13" x14ac:dyDescent="0.25">
      <c r="A28" s="1" t="s">
        <v>86</v>
      </c>
      <c r="B28" s="1" t="s">
        <v>87</v>
      </c>
      <c r="C28" s="1">
        <v>24</v>
      </c>
      <c r="D28" s="1" t="s">
        <v>12</v>
      </c>
      <c r="E28" s="1" t="s">
        <v>31</v>
      </c>
      <c r="F28" s="2">
        <v>45698</v>
      </c>
      <c r="G28" s="2">
        <v>45726</v>
      </c>
      <c r="H28" s="1">
        <v>2500</v>
      </c>
      <c r="I28" s="1">
        <v>28</v>
      </c>
      <c r="J28" s="1" t="s">
        <v>35</v>
      </c>
      <c r="K28" s="3"/>
      <c r="L28" s="3" t="str">
        <f t="shared" si="0"/>
        <v>NO</v>
      </c>
      <c r="M28" s="13">
        <v>2333.3333333333335</v>
      </c>
    </row>
    <row r="29" spans="1:13" x14ac:dyDescent="0.25">
      <c r="A29" s="1" t="s">
        <v>88</v>
      </c>
      <c r="B29" s="1" t="s">
        <v>89</v>
      </c>
      <c r="C29" s="1">
        <v>53</v>
      </c>
      <c r="D29" s="1" t="s">
        <v>12</v>
      </c>
      <c r="E29" s="1" t="s">
        <v>22</v>
      </c>
      <c r="F29" s="2">
        <v>45614</v>
      </c>
      <c r="G29" s="2">
        <v>45645</v>
      </c>
      <c r="H29" s="1">
        <v>1200</v>
      </c>
      <c r="I29" s="1">
        <v>23</v>
      </c>
      <c r="J29" s="1" t="s">
        <v>18</v>
      </c>
      <c r="K29" s="3"/>
      <c r="L29" s="3" t="str">
        <f t="shared" si="0"/>
        <v>NO</v>
      </c>
      <c r="M29" s="13">
        <v>1240.0000000000002</v>
      </c>
    </row>
    <row r="30" spans="1:13" x14ac:dyDescent="0.25">
      <c r="A30" s="1" t="s">
        <v>90</v>
      </c>
      <c r="B30" s="1" t="s">
        <v>91</v>
      </c>
      <c r="C30" s="1">
        <v>29</v>
      </c>
      <c r="D30" s="1" t="s">
        <v>27</v>
      </c>
      <c r="E30" s="1" t="s">
        <v>31</v>
      </c>
      <c r="F30" s="2">
        <v>45401</v>
      </c>
      <c r="G30" s="2">
        <v>45408</v>
      </c>
      <c r="H30" s="1">
        <v>2500</v>
      </c>
      <c r="I30" s="1">
        <v>8</v>
      </c>
      <c r="J30" s="1" t="s">
        <v>23</v>
      </c>
      <c r="K30" s="3"/>
      <c r="L30" s="3" t="str">
        <f t="shared" si="0"/>
        <v>NO</v>
      </c>
      <c r="M30" s="13">
        <v>583.33333333333337</v>
      </c>
    </row>
    <row r="31" spans="1:13" x14ac:dyDescent="0.25">
      <c r="A31" s="1" t="s">
        <v>92</v>
      </c>
      <c r="B31" s="1" t="s">
        <v>93</v>
      </c>
      <c r="C31" s="1">
        <v>31</v>
      </c>
      <c r="D31" s="1" t="s">
        <v>27</v>
      </c>
      <c r="E31" s="1" t="s">
        <v>31</v>
      </c>
      <c r="F31" s="2">
        <v>45667</v>
      </c>
      <c r="G31" s="2">
        <v>45745</v>
      </c>
      <c r="H31" s="1">
        <v>2500</v>
      </c>
      <c r="I31" s="1">
        <v>23</v>
      </c>
      <c r="J31" s="1" t="s">
        <v>42</v>
      </c>
      <c r="K31" s="1" t="s">
        <v>94</v>
      </c>
      <c r="L31" s="3" t="str">
        <f t="shared" si="0"/>
        <v>YES</v>
      </c>
      <c r="M31" s="13">
        <v>6500</v>
      </c>
    </row>
    <row r="32" spans="1:13" x14ac:dyDescent="0.25">
      <c r="A32" s="1" t="s">
        <v>95</v>
      </c>
      <c r="B32" s="1" t="s">
        <v>96</v>
      </c>
      <c r="C32" s="1">
        <v>52</v>
      </c>
      <c r="D32" s="1" t="s">
        <v>27</v>
      </c>
      <c r="E32" s="1" t="s">
        <v>13</v>
      </c>
      <c r="F32" s="2">
        <v>45088</v>
      </c>
      <c r="G32" s="2">
        <v>45656</v>
      </c>
      <c r="H32" s="1">
        <v>800</v>
      </c>
      <c r="I32" s="1">
        <v>9</v>
      </c>
      <c r="J32" s="1" t="s">
        <v>67</v>
      </c>
      <c r="K32" s="1" t="s">
        <v>97</v>
      </c>
      <c r="L32" s="3" t="str">
        <f t="shared" si="0"/>
        <v>YES</v>
      </c>
      <c r="M32" s="13">
        <v>15146.666666666666</v>
      </c>
    </row>
    <row r="33" spans="1:13" x14ac:dyDescent="0.25">
      <c r="A33" s="1" t="s">
        <v>98</v>
      </c>
      <c r="B33" s="1" t="s">
        <v>99</v>
      </c>
      <c r="C33" s="1">
        <v>20</v>
      </c>
      <c r="D33" s="1" t="s">
        <v>12</v>
      </c>
      <c r="E33" s="1" t="s">
        <v>22</v>
      </c>
      <c r="F33" s="2">
        <v>45391</v>
      </c>
      <c r="G33" s="2">
        <v>45604</v>
      </c>
      <c r="H33" s="1">
        <v>1200</v>
      </c>
      <c r="I33" s="1">
        <v>2</v>
      </c>
      <c r="J33" s="1" t="s">
        <v>35</v>
      </c>
      <c r="K33" s="3"/>
      <c r="L33" s="3" t="str">
        <f t="shared" si="0"/>
        <v>NO</v>
      </c>
      <c r="M33" s="13">
        <v>8520</v>
      </c>
    </row>
    <row r="34" spans="1:13" x14ac:dyDescent="0.25">
      <c r="A34" s="1" t="s">
        <v>100</v>
      </c>
      <c r="B34" s="1" t="s">
        <v>101</v>
      </c>
      <c r="C34" s="1">
        <v>22</v>
      </c>
      <c r="D34" s="1" t="s">
        <v>12</v>
      </c>
      <c r="E34" s="1" t="s">
        <v>13</v>
      </c>
      <c r="F34" s="2">
        <v>45699</v>
      </c>
      <c r="G34" s="2">
        <v>45740</v>
      </c>
      <c r="H34" s="1">
        <v>800</v>
      </c>
      <c r="I34" s="1">
        <v>30</v>
      </c>
      <c r="J34" s="1" t="s">
        <v>35</v>
      </c>
      <c r="K34" s="3"/>
      <c r="L34" s="3" t="str">
        <f t="shared" si="0"/>
        <v>NO</v>
      </c>
      <c r="M34" s="13">
        <v>1093.3333333333333</v>
      </c>
    </row>
    <row r="35" spans="1:13" x14ac:dyDescent="0.25">
      <c r="A35" s="1" t="s">
        <v>102</v>
      </c>
      <c r="B35" s="1" t="s">
        <v>103</v>
      </c>
      <c r="C35" s="1">
        <v>23</v>
      </c>
      <c r="D35" s="1" t="s">
        <v>12</v>
      </c>
      <c r="E35" s="1" t="s">
        <v>41</v>
      </c>
      <c r="F35" s="2">
        <v>45588</v>
      </c>
      <c r="G35" s="2">
        <v>45721</v>
      </c>
      <c r="H35" s="1">
        <v>1800</v>
      </c>
      <c r="I35" s="1">
        <v>23</v>
      </c>
      <c r="J35" s="1" t="s">
        <v>18</v>
      </c>
      <c r="K35" s="1" t="s">
        <v>104</v>
      </c>
      <c r="L35" s="3" t="str">
        <f t="shared" si="0"/>
        <v>YES</v>
      </c>
      <c r="M35" s="13">
        <v>7980</v>
      </c>
    </row>
    <row r="36" spans="1:13" x14ac:dyDescent="0.25">
      <c r="A36" s="1" t="s">
        <v>105</v>
      </c>
      <c r="B36" s="1" t="s">
        <v>106</v>
      </c>
      <c r="C36" s="1">
        <v>27</v>
      </c>
      <c r="D36" s="1" t="s">
        <v>27</v>
      </c>
      <c r="E36" s="1" t="s">
        <v>22</v>
      </c>
      <c r="F36" s="2">
        <v>45312</v>
      </c>
      <c r="G36" s="2">
        <v>45652</v>
      </c>
      <c r="H36" s="1">
        <v>1200</v>
      </c>
      <c r="I36" s="1">
        <v>27</v>
      </c>
      <c r="J36" s="1" t="s">
        <v>18</v>
      </c>
      <c r="K36" s="3"/>
      <c r="L36" s="3" t="str">
        <f t="shared" si="0"/>
        <v>NO</v>
      </c>
      <c r="M36" s="13">
        <v>13600</v>
      </c>
    </row>
    <row r="43" spans="1:13" x14ac:dyDescent="0.25">
      <c r="K43"/>
    </row>
    <row r="44" spans="1:13" x14ac:dyDescent="0.25">
      <c r="K44"/>
    </row>
    <row r="45" spans="1:13" x14ac:dyDescent="0.25">
      <c r="K45"/>
    </row>
    <row r="46" spans="1:13" x14ac:dyDescent="0.25">
      <c r="K46"/>
    </row>
    <row r="47" spans="1:13" x14ac:dyDescent="0.25">
      <c r="K47"/>
    </row>
    <row r="48" spans="1:13" x14ac:dyDescent="0.25">
      <c r="B48" s="8" t="s">
        <v>118</v>
      </c>
      <c r="K48"/>
    </row>
    <row r="49" spans="1:11" x14ac:dyDescent="0.25">
      <c r="B49" t="s">
        <v>13</v>
      </c>
      <c r="D49" t="s">
        <v>31</v>
      </c>
      <c r="F49" t="s">
        <v>41</v>
      </c>
      <c r="H49" t="s">
        <v>22</v>
      </c>
      <c r="J49" t="s">
        <v>119</v>
      </c>
      <c r="K49" t="s">
        <v>120</v>
      </c>
    </row>
    <row r="50" spans="1:11" x14ac:dyDescent="0.25">
      <c r="A50" s="8" t="s">
        <v>110</v>
      </c>
      <c r="B50" t="s">
        <v>114</v>
      </c>
      <c r="C50" t="s">
        <v>117</v>
      </c>
      <c r="D50" t="s">
        <v>114</v>
      </c>
      <c r="E50" t="s">
        <v>117</v>
      </c>
      <c r="F50" t="s">
        <v>114</v>
      </c>
      <c r="G50" t="s">
        <v>117</v>
      </c>
      <c r="H50" t="s">
        <v>114</v>
      </c>
      <c r="I50" t="s">
        <v>117</v>
      </c>
      <c r="K50"/>
    </row>
    <row r="51" spans="1:11" x14ac:dyDescent="0.25">
      <c r="A51" s="9" t="s">
        <v>14</v>
      </c>
      <c r="B51" s="10">
        <v>800</v>
      </c>
      <c r="C51" s="11">
        <v>5066.6666666666661</v>
      </c>
      <c r="D51" s="10">
        <v>2500</v>
      </c>
      <c r="E51" s="11">
        <v>17916.666666666668</v>
      </c>
      <c r="F51" s="10">
        <v>1800</v>
      </c>
      <c r="G51" s="11">
        <v>17760</v>
      </c>
      <c r="H51" s="10">
        <v>2400</v>
      </c>
      <c r="I51" s="11">
        <v>18120</v>
      </c>
      <c r="J51" s="10">
        <v>7500</v>
      </c>
      <c r="K51" s="11">
        <v>58863.333333333336</v>
      </c>
    </row>
    <row r="52" spans="1:11" x14ac:dyDescent="0.25">
      <c r="A52" s="14" t="s">
        <v>111</v>
      </c>
      <c r="B52" s="10"/>
      <c r="C52" s="11"/>
      <c r="D52" s="10"/>
      <c r="E52" s="11"/>
      <c r="F52" s="10">
        <v>1800</v>
      </c>
      <c r="G52" s="11">
        <v>17760</v>
      </c>
      <c r="H52" s="10">
        <v>1200</v>
      </c>
      <c r="I52" s="11">
        <v>11640</v>
      </c>
      <c r="J52" s="10">
        <v>3000</v>
      </c>
      <c r="K52" s="11">
        <v>29400</v>
      </c>
    </row>
    <row r="53" spans="1:11" x14ac:dyDescent="0.25">
      <c r="A53" s="14" t="s">
        <v>112</v>
      </c>
      <c r="B53" s="10">
        <v>800</v>
      </c>
      <c r="C53" s="11">
        <v>5066.6666666666661</v>
      </c>
      <c r="D53" s="10">
        <v>2500</v>
      </c>
      <c r="E53" s="11">
        <v>17916.666666666668</v>
      </c>
      <c r="F53" s="10"/>
      <c r="G53" s="11"/>
      <c r="H53" s="10">
        <v>1200</v>
      </c>
      <c r="I53" s="11">
        <v>6480</v>
      </c>
      <c r="J53" s="10">
        <v>4500</v>
      </c>
      <c r="K53" s="11">
        <v>29463.333333333336</v>
      </c>
    </row>
    <row r="54" spans="1:11" x14ac:dyDescent="0.25">
      <c r="A54" s="9" t="s">
        <v>67</v>
      </c>
      <c r="B54" s="10">
        <v>800</v>
      </c>
      <c r="C54" s="11">
        <v>15146.666666666666</v>
      </c>
      <c r="D54" s="10">
        <v>2500</v>
      </c>
      <c r="E54" s="11">
        <v>36333.333333333336</v>
      </c>
      <c r="F54" s="10">
        <v>1800</v>
      </c>
      <c r="G54" s="11">
        <v>240</v>
      </c>
      <c r="H54" s="10">
        <v>1200</v>
      </c>
      <c r="I54" s="11">
        <v>1000</v>
      </c>
      <c r="J54" s="10">
        <v>6300</v>
      </c>
      <c r="K54" s="11">
        <v>52720</v>
      </c>
    </row>
    <row r="55" spans="1:11" x14ac:dyDescent="0.25">
      <c r="A55" s="14" t="s">
        <v>111</v>
      </c>
      <c r="B55" s="10"/>
      <c r="C55" s="11"/>
      <c r="D55" s="10">
        <v>2500</v>
      </c>
      <c r="E55" s="11">
        <v>36333.333333333336</v>
      </c>
      <c r="F55" s="10">
        <v>1800</v>
      </c>
      <c r="G55" s="11">
        <v>240</v>
      </c>
      <c r="H55" s="10">
        <v>1200</v>
      </c>
      <c r="I55" s="11">
        <v>1000</v>
      </c>
      <c r="J55" s="10">
        <v>5500</v>
      </c>
      <c r="K55" s="11">
        <v>37573.333333333336</v>
      </c>
    </row>
    <row r="56" spans="1:11" x14ac:dyDescent="0.25">
      <c r="A56" s="14" t="s">
        <v>112</v>
      </c>
      <c r="B56" s="10">
        <v>800</v>
      </c>
      <c r="C56" s="11">
        <v>15146.666666666666</v>
      </c>
      <c r="D56" s="10"/>
      <c r="E56" s="11"/>
      <c r="F56" s="10"/>
      <c r="G56" s="11"/>
      <c r="H56" s="10"/>
      <c r="I56" s="11"/>
      <c r="J56" s="10">
        <v>800</v>
      </c>
      <c r="K56" s="11">
        <v>15146.666666666666</v>
      </c>
    </row>
    <row r="57" spans="1:11" x14ac:dyDescent="0.25">
      <c r="A57" s="9" t="s">
        <v>23</v>
      </c>
      <c r="B57" s="10">
        <v>800</v>
      </c>
      <c r="C57" s="11">
        <v>5520</v>
      </c>
      <c r="D57" s="10">
        <v>2500</v>
      </c>
      <c r="E57" s="11">
        <v>583.33333333333337</v>
      </c>
      <c r="F57" s="10"/>
      <c r="G57" s="11"/>
      <c r="H57" s="10">
        <v>3600</v>
      </c>
      <c r="I57" s="11">
        <v>25760</v>
      </c>
      <c r="J57" s="10">
        <v>6900</v>
      </c>
      <c r="K57" s="11">
        <v>31863.333333333332</v>
      </c>
    </row>
    <row r="58" spans="1:11" x14ac:dyDescent="0.25">
      <c r="A58" s="14" t="s">
        <v>111</v>
      </c>
      <c r="B58" s="10">
        <v>800</v>
      </c>
      <c r="C58" s="11">
        <v>5520</v>
      </c>
      <c r="D58" s="10">
        <v>2500</v>
      </c>
      <c r="E58" s="11">
        <v>583.33333333333337</v>
      </c>
      <c r="F58" s="10"/>
      <c r="G58" s="11"/>
      <c r="H58" s="10">
        <v>1200</v>
      </c>
      <c r="I58" s="11">
        <v>14240</v>
      </c>
      <c r="J58" s="10">
        <v>4500</v>
      </c>
      <c r="K58" s="11">
        <v>20343.333333333332</v>
      </c>
    </row>
    <row r="59" spans="1:11" x14ac:dyDescent="0.25">
      <c r="A59" s="14" t="s">
        <v>112</v>
      </c>
      <c r="B59" s="10"/>
      <c r="C59" s="11"/>
      <c r="D59" s="10"/>
      <c r="E59" s="11"/>
      <c r="F59" s="10"/>
      <c r="G59" s="11"/>
      <c r="H59" s="10">
        <v>2400</v>
      </c>
      <c r="I59" s="11">
        <v>11520</v>
      </c>
      <c r="J59" s="10">
        <v>2400</v>
      </c>
      <c r="K59" s="11">
        <v>11520</v>
      </c>
    </row>
    <row r="60" spans="1:11" x14ac:dyDescent="0.25">
      <c r="A60" s="9" t="s">
        <v>42</v>
      </c>
      <c r="B60" s="10">
        <v>800</v>
      </c>
      <c r="C60" s="11">
        <v>346.66666666666669</v>
      </c>
      <c r="D60" s="10">
        <v>5000</v>
      </c>
      <c r="E60" s="11">
        <v>9000</v>
      </c>
      <c r="F60" s="10">
        <v>3600</v>
      </c>
      <c r="G60" s="11">
        <v>11880</v>
      </c>
      <c r="H60" s="10">
        <v>1200</v>
      </c>
      <c r="I60" s="11">
        <v>16560</v>
      </c>
      <c r="J60" s="10">
        <v>10600</v>
      </c>
      <c r="K60" s="11">
        <v>37786.666666666672</v>
      </c>
    </row>
    <row r="61" spans="1:11" x14ac:dyDescent="0.25">
      <c r="A61" s="14" t="s">
        <v>111</v>
      </c>
      <c r="B61" s="10"/>
      <c r="C61" s="11"/>
      <c r="D61" s="10">
        <v>2500</v>
      </c>
      <c r="E61" s="11">
        <v>2500</v>
      </c>
      <c r="F61" s="10">
        <v>3600</v>
      </c>
      <c r="G61" s="11">
        <v>11880</v>
      </c>
      <c r="H61" s="10"/>
      <c r="I61" s="11"/>
      <c r="J61" s="10">
        <v>6100</v>
      </c>
      <c r="K61" s="11">
        <v>14380</v>
      </c>
    </row>
    <row r="62" spans="1:11" x14ac:dyDescent="0.25">
      <c r="A62" s="14" t="s">
        <v>112</v>
      </c>
      <c r="B62" s="10">
        <v>800</v>
      </c>
      <c r="C62" s="11">
        <v>346.66666666666669</v>
      </c>
      <c r="D62" s="10">
        <v>2500</v>
      </c>
      <c r="E62" s="11">
        <v>6500</v>
      </c>
      <c r="F62" s="10"/>
      <c r="G62" s="11"/>
      <c r="H62" s="10">
        <v>1200</v>
      </c>
      <c r="I62" s="11">
        <v>16560</v>
      </c>
      <c r="J62" s="10">
        <v>4500</v>
      </c>
      <c r="K62" s="11">
        <v>23406.666666666668</v>
      </c>
    </row>
    <row r="63" spans="1:11" x14ac:dyDescent="0.25">
      <c r="A63" s="9" t="s">
        <v>35</v>
      </c>
      <c r="B63" s="10">
        <v>2400</v>
      </c>
      <c r="C63" s="11">
        <v>11360.000000000002</v>
      </c>
      <c r="D63" s="10">
        <v>5000</v>
      </c>
      <c r="E63" s="11">
        <v>18250</v>
      </c>
      <c r="F63" s="10">
        <v>3600</v>
      </c>
      <c r="G63" s="11">
        <v>36840</v>
      </c>
      <c r="H63" s="10">
        <v>3600</v>
      </c>
      <c r="I63" s="11">
        <v>18720</v>
      </c>
      <c r="J63" s="10">
        <v>14600</v>
      </c>
      <c r="K63" s="11">
        <v>85170</v>
      </c>
    </row>
    <row r="64" spans="1:11" x14ac:dyDescent="0.25">
      <c r="A64" s="14" t="s">
        <v>111</v>
      </c>
      <c r="B64" s="10">
        <v>1600</v>
      </c>
      <c r="C64" s="11">
        <v>9360.0000000000018</v>
      </c>
      <c r="D64" s="10">
        <v>2500</v>
      </c>
      <c r="E64" s="11">
        <v>2333.3333333333335</v>
      </c>
      <c r="F64" s="10">
        <v>1800</v>
      </c>
      <c r="G64" s="11">
        <v>31680.000000000004</v>
      </c>
      <c r="H64" s="10">
        <v>2400</v>
      </c>
      <c r="I64" s="11">
        <v>15600</v>
      </c>
      <c r="J64" s="10">
        <v>8300</v>
      </c>
      <c r="K64" s="11">
        <v>58973.333333333343</v>
      </c>
    </row>
    <row r="65" spans="1:11" x14ac:dyDescent="0.25">
      <c r="A65" s="14" t="s">
        <v>112</v>
      </c>
      <c r="B65" s="10">
        <v>800</v>
      </c>
      <c r="C65" s="11">
        <v>2000</v>
      </c>
      <c r="D65" s="10">
        <v>2500</v>
      </c>
      <c r="E65" s="11">
        <v>15916.666666666666</v>
      </c>
      <c r="F65" s="10">
        <v>1800</v>
      </c>
      <c r="G65" s="11">
        <v>5160</v>
      </c>
      <c r="H65" s="10">
        <v>1200</v>
      </c>
      <c r="I65" s="11">
        <v>3120</v>
      </c>
      <c r="J65" s="10">
        <v>6300</v>
      </c>
      <c r="K65" s="11">
        <v>26196.666666666664</v>
      </c>
    </row>
    <row r="66" spans="1:11" x14ac:dyDescent="0.25">
      <c r="A66" s="9" t="s">
        <v>18</v>
      </c>
      <c r="B66" s="10">
        <v>1600</v>
      </c>
      <c r="C66" s="11">
        <v>3066.666666666667</v>
      </c>
      <c r="D66" s="10"/>
      <c r="E66" s="11"/>
      <c r="F66" s="10">
        <v>1800</v>
      </c>
      <c r="G66" s="11">
        <v>7980</v>
      </c>
      <c r="H66" s="10">
        <v>2400</v>
      </c>
      <c r="I66" s="11">
        <v>14840</v>
      </c>
      <c r="J66" s="10">
        <v>5800</v>
      </c>
      <c r="K66" s="11">
        <v>25886.666666666664</v>
      </c>
    </row>
    <row r="67" spans="1:11" x14ac:dyDescent="0.25">
      <c r="A67" s="14" t="s">
        <v>111</v>
      </c>
      <c r="B67" s="10">
        <v>800</v>
      </c>
      <c r="C67" s="11">
        <v>2373.3333333333335</v>
      </c>
      <c r="D67" s="10"/>
      <c r="E67" s="11"/>
      <c r="F67" s="10"/>
      <c r="G67" s="11"/>
      <c r="H67" s="10">
        <v>2400</v>
      </c>
      <c r="I67" s="11">
        <v>14840</v>
      </c>
      <c r="J67" s="10">
        <v>3200</v>
      </c>
      <c r="K67" s="11">
        <v>17213.333333333332</v>
      </c>
    </row>
    <row r="68" spans="1:11" x14ac:dyDescent="0.25">
      <c r="A68" s="14" t="s">
        <v>112</v>
      </c>
      <c r="B68" s="10">
        <v>800</v>
      </c>
      <c r="C68" s="11">
        <v>693.33333333333337</v>
      </c>
      <c r="D68" s="10"/>
      <c r="E68" s="11"/>
      <c r="F68" s="10">
        <v>1800</v>
      </c>
      <c r="G68" s="11">
        <v>7980</v>
      </c>
      <c r="H68" s="10"/>
      <c r="I68" s="11"/>
      <c r="J68" s="10">
        <v>2600</v>
      </c>
      <c r="K68" s="11">
        <v>8673.3333333333339</v>
      </c>
    </row>
    <row r="69" spans="1:11" x14ac:dyDescent="0.25">
      <c r="A69" s="9" t="s">
        <v>113</v>
      </c>
      <c r="B69" s="10">
        <v>7200</v>
      </c>
      <c r="C69" s="11">
        <v>40506.666666666672</v>
      </c>
      <c r="D69" s="10">
        <v>17500</v>
      </c>
      <c r="E69" s="11">
        <v>82083.333333333343</v>
      </c>
      <c r="F69" s="10">
        <v>12600</v>
      </c>
      <c r="G69" s="11">
        <v>74700</v>
      </c>
      <c r="H69" s="10">
        <v>14400</v>
      </c>
      <c r="I69" s="11">
        <v>95000</v>
      </c>
      <c r="J69" s="10">
        <v>51700</v>
      </c>
      <c r="K69" s="11">
        <v>292290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Que-1</vt:lpstr>
      <vt:lpstr>Que-2</vt:lpstr>
      <vt:lpstr>Que-3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Bodhisatwa Maharana(PGD22021)</cp:lastModifiedBy>
  <dcterms:created xsi:type="dcterms:W3CDTF">2025-04-06T20:54:03Z</dcterms:created>
  <dcterms:modified xsi:type="dcterms:W3CDTF">2025-04-25T07:11:10Z</dcterms:modified>
</cp:coreProperties>
</file>