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160" yWindow="-60" windowWidth="21600" windowHeight="145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61" i="1"/>
  <c r="F61"/>
  <c r="D4"/>
  <c r="F4"/>
  <c r="D5"/>
  <c r="F5"/>
  <c r="D6"/>
  <c r="F6"/>
  <c r="D7"/>
  <c r="F7"/>
  <c r="D8"/>
  <c r="F8"/>
  <c r="D9"/>
  <c r="F9"/>
  <c r="D10"/>
  <c r="F10"/>
  <c r="D11"/>
  <c r="F11"/>
  <c r="D12"/>
  <c r="F12"/>
  <c r="D13"/>
  <c r="F13"/>
  <c r="D14"/>
  <c r="F14"/>
  <c r="D15"/>
  <c r="F15"/>
  <c r="D16"/>
  <c r="F16"/>
  <c r="D19"/>
  <c r="F19"/>
  <c r="D20"/>
  <c r="F20"/>
  <c r="D21"/>
  <c r="F21"/>
  <c r="D22"/>
  <c r="F22"/>
  <c r="D23"/>
  <c r="F23"/>
  <c r="D24"/>
  <c r="F24"/>
  <c r="F27"/>
  <c r="F28"/>
  <c r="F29"/>
  <c r="D30"/>
  <c r="F30"/>
  <c r="D31"/>
  <c r="F31"/>
  <c r="D32"/>
  <c r="F32"/>
  <c r="D33"/>
  <c r="F33"/>
  <c r="D34"/>
  <c r="F34"/>
  <c r="D35"/>
  <c r="F35"/>
  <c r="F36"/>
  <c r="D40"/>
  <c r="F40"/>
  <c r="D41"/>
  <c r="F41"/>
  <c r="F42"/>
  <c r="D45"/>
  <c r="F45"/>
  <c r="F46"/>
  <c r="F47"/>
  <c r="D48"/>
  <c r="F48"/>
  <c r="D49"/>
  <c r="F49"/>
  <c r="F50"/>
  <c r="F51"/>
  <c r="D54"/>
  <c r="F54"/>
  <c r="F55"/>
  <c r="D56"/>
  <c r="F56"/>
  <c r="D59"/>
  <c r="F59"/>
  <c r="F60"/>
  <c r="D62"/>
  <c r="F62"/>
  <c r="D63"/>
  <c r="F63"/>
  <c r="D64"/>
  <c r="F64"/>
  <c r="D65"/>
  <c r="F65"/>
  <c r="D66"/>
  <c r="F66"/>
  <c r="D67"/>
  <c r="F67"/>
  <c r="D3"/>
  <c r="F3"/>
  <c r="F70"/>
  <c r="F71"/>
</calcChain>
</file>

<file path=xl/sharedStrings.xml><?xml version="1.0" encoding="utf-8"?>
<sst xmlns="http://schemas.openxmlformats.org/spreadsheetml/2006/main" count="170" uniqueCount="132">
  <si>
    <t>http://www.newegg.com/Product/Product.aspx?Item=N82E16820178379&amp;cm_re=8gb_class_10_microsd-_-20-178-379-_-Product</t>
  </si>
  <si>
    <t>newegg</t>
    <phoneticPr fontId="6" type="noConversion"/>
  </si>
  <si>
    <t>http://www.amazon.com/RJ12-6P-Silver-Satin-Flat/dp/B000I9B24Q/ref=sr_1_1?ie=UTF8&amp;qid=1308592604&amp;sr=8-1</t>
  </si>
  <si>
    <t>amazon</t>
    <phoneticPr fontId="6" type="noConversion"/>
  </si>
  <si>
    <t>http://www.amazon.com/StarTech-6-Feet-USB-Certified-Cable/dp/B000067SPP/ref=sr_1_1?ie=UTF8&amp;qid=1308592639&amp;sr=8-1</t>
  </si>
  <si>
    <t>311-4.70KFRCT-ND</t>
  </si>
  <si>
    <t>311-10.0KFRCT-ND</t>
  </si>
  <si>
    <t>311-10.0MFRCT-ND</t>
  </si>
  <si>
    <t>RG32P12.0KBCT-ND</t>
  </si>
  <si>
    <t>12k (0.1%)</t>
    <phoneticPr fontId="6" type="noConversion"/>
  </si>
  <si>
    <t>RG32P20.0KBCT-ND</t>
  </si>
  <si>
    <t>TNP25.5KACCT-ND</t>
  </si>
  <si>
    <t>36k  (0.1%)</t>
    <phoneticPr fontId="6" type="noConversion"/>
  </si>
  <si>
    <t>RG32P36.0KBCT-ND</t>
  </si>
  <si>
    <t>25.5k (0.1%)</t>
    <phoneticPr fontId="6" type="noConversion"/>
  </si>
  <si>
    <t>20k (0.1%)</t>
    <phoneticPr fontId="6" type="noConversion"/>
  </si>
  <si>
    <t>478-4086-1-ND</t>
  </si>
  <si>
    <t>478-3867-1-ND</t>
  </si>
  <si>
    <t>478-5748-1-ND</t>
  </si>
  <si>
    <t>311-1151-1-ND</t>
  </si>
  <si>
    <t>digikey</t>
    <phoneticPr fontId="6" type="noConversion"/>
  </si>
  <si>
    <t>311-1158-1-ND</t>
  </si>
  <si>
    <t>445-4032-1-ND</t>
  </si>
  <si>
    <t>478-1556-1-ND</t>
  </si>
  <si>
    <t>490-1799-1-ND</t>
  </si>
  <si>
    <t>311-1174-1-ND</t>
  </si>
  <si>
    <t>PRT-10367</t>
  </si>
  <si>
    <t>number of boards</t>
    <phoneticPr fontId="6" type="noConversion"/>
  </si>
  <si>
    <t>number of parts needed</t>
    <phoneticPr fontId="6" type="noConversion"/>
  </si>
  <si>
    <t>non-digikey</t>
    <phoneticPr fontId="6" type="noConversion"/>
  </si>
  <si>
    <t>8GB class 10 uSD Card</t>
    <phoneticPr fontId="6" type="noConversion"/>
  </si>
  <si>
    <t>total per board</t>
    <phoneticPr fontId="6" type="noConversion"/>
  </si>
  <si>
    <t>15pf</t>
    <phoneticPr fontId="6" type="noConversion"/>
  </si>
  <si>
    <t>EG1868CT-ND</t>
  </si>
  <si>
    <t>401-1999-1-ND</t>
  </si>
  <si>
    <t>digikey</t>
    <phoneticPr fontId="6" type="noConversion"/>
  </si>
  <si>
    <t>BS-7-ND</t>
  </si>
  <si>
    <t>P189-ND</t>
  </si>
  <si>
    <t>MMBT2222AFSCT-ND</t>
  </si>
  <si>
    <t>rj11 to db9M</t>
    <phoneticPr fontId="6" type="noConversion"/>
  </si>
  <si>
    <t>phone cable</t>
    <phoneticPr fontId="6" type="noConversion"/>
  </si>
  <si>
    <t>046-0002-ND</t>
  </si>
  <si>
    <t>PRT-00132</t>
  </si>
  <si>
    <t>sparkfun</t>
    <phoneticPr fontId="6" type="noConversion"/>
  </si>
  <si>
    <t>sparkfun</t>
    <phoneticPr fontId="6" type="noConversion"/>
  </si>
  <si>
    <t>digikey</t>
    <phoneticPr fontId="6" type="noConversion"/>
  </si>
  <si>
    <t>A31112-ND</t>
  </si>
  <si>
    <t>usb cable</t>
    <phoneticPr fontId="6" type="noConversion"/>
  </si>
  <si>
    <t>423-1084-1-ND</t>
  </si>
  <si>
    <t>MP3H6115A6U-ND</t>
  </si>
  <si>
    <t>480-3294-1-ND</t>
  </si>
  <si>
    <t>3M9459-ND</t>
  </si>
  <si>
    <t>609-1039-ND</t>
  </si>
  <si>
    <t>CP-202A-ND</t>
  </si>
  <si>
    <t>101-00660-68-6-1-ND</t>
  </si>
  <si>
    <t>240-2389-1-ND</t>
  </si>
  <si>
    <t>160-1169-1-ND</t>
  </si>
  <si>
    <t>B120B-FDICT-ND</t>
  </si>
  <si>
    <t>digikey</t>
    <phoneticPr fontId="6" type="noConversion"/>
  </si>
  <si>
    <t>790-EADOGS102W-6</t>
  </si>
  <si>
    <t>lcd backlight</t>
    <phoneticPr fontId="6" type="noConversion"/>
  </si>
  <si>
    <t>790-EALED39X41-GR</t>
  </si>
  <si>
    <t>AD22103KTZ-ND</t>
  </si>
  <si>
    <t>1k</t>
    <phoneticPr fontId="6" type="noConversion"/>
  </si>
  <si>
    <t>price</t>
    <phoneticPr fontId="6" type="noConversion"/>
  </si>
  <si>
    <t>source</t>
    <phoneticPr fontId="6" type="noConversion"/>
  </si>
  <si>
    <t>model number/link</t>
    <phoneticPr fontId="6" type="noConversion"/>
  </si>
  <si>
    <t>digikey</t>
    <phoneticPr fontId="6" type="noConversion"/>
  </si>
  <si>
    <t>voltage regulator</t>
    <phoneticPr fontId="6" type="noConversion"/>
  </si>
  <si>
    <t>xmega</t>
    <phoneticPr fontId="6" type="noConversion"/>
  </si>
  <si>
    <t>isp connector</t>
    <phoneticPr fontId="6" type="noConversion"/>
  </si>
  <si>
    <t>ATXMEGA256A3B-AU-ND</t>
  </si>
  <si>
    <t>digikey</t>
    <phoneticPr fontId="6" type="noConversion"/>
  </si>
  <si>
    <t>631-1070-1-ND</t>
  </si>
  <si>
    <t>14.7456 mhz Oscillator</t>
    <phoneticPr fontId="6" type="noConversion"/>
  </si>
  <si>
    <t>32.768 khz crystal</t>
    <phoneticPr fontId="6" type="noConversion"/>
  </si>
  <si>
    <t>535-9544-1-ND</t>
  </si>
  <si>
    <t>rj11 jack</t>
    <phoneticPr fontId="6" type="noConversion"/>
  </si>
  <si>
    <t>TC1262-3.3VDB-ND</t>
  </si>
  <si>
    <t>max3232</t>
    <phoneticPr fontId="6" type="noConversion"/>
  </si>
  <si>
    <t>2-pin header</t>
    <phoneticPr fontId="6" type="noConversion"/>
  </si>
  <si>
    <t>sm button</t>
    <phoneticPr fontId="6" type="noConversion"/>
  </si>
  <si>
    <t>sm switch</t>
    <phoneticPr fontId="6" type="noConversion"/>
  </si>
  <si>
    <t>battery holder</t>
    <phoneticPr fontId="6" type="noConversion"/>
  </si>
  <si>
    <t>battery</t>
    <phoneticPr fontId="6" type="noConversion"/>
  </si>
  <si>
    <t>cables for panel buttons</t>
    <phoneticPr fontId="6" type="noConversion"/>
  </si>
  <si>
    <t>backlight transistor</t>
    <phoneticPr fontId="6" type="noConversion"/>
  </si>
  <si>
    <t>Resistors</t>
    <phoneticPr fontId="6" type="noConversion"/>
  </si>
  <si>
    <t>Capacitors</t>
    <phoneticPr fontId="6" type="noConversion"/>
  </si>
  <si>
    <t>Other Passive Components</t>
    <phoneticPr fontId="6" type="noConversion"/>
  </si>
  <si>
    <t>Connectors</t>
    <phoneticPr fontId="6" type="noConversion"/>
  </si>
  <si>
    <t>power jack</t>
    <phoneticPr fontId="6" type="noConversion"/>
  </si>
  <si>
    <t>usb jack</t>
    <phoneticPr fontId="6" type="noConversion"/>
  </si>
  <si>
    <t>lcd</t>
    <phoneticPr fontId="6" type="noConversion"/>
  </si>
  <si>
    <t>green led</t>
    <phoneticPr fontId="6" type="noConversion"/>
  </si>
  <si>
    <t>ferrite bead</t>
    <phoneticPr fontId="6" type="noConversion"/>
  </si>
  <si>
    <t>ftdi</t>
    <phoneticPr fontId="6" type="noConversion"/>
  </si>
  <si>
    <t>power diode</t>
    <phoneticPr fontId="6" type="noConversion"/>
  </si>
  <si>
    <t>uSD socket</t>
    <phoneticPr fontId="6" type="noConversion"/>
  </si>
  <si>
    <t>humidity sensor</t>
    <phoneticPr fontId="6" type="noConversion"/>
  </si>
  <si>
    <t>pressure sensor</t>
    <phoneticPr fontId="6" type="noConversion"/>
  </si>
  <si>
    <t>temperature sensor</t>
    <phoneticPr fontId="6" type="noConversion"/>
  </si>
  <si>
    <t>mouser</t>
    <phoneticPr fontId="6" type="noConversion"/>
  </si>
  <si>
    <t>light sensor</t>
  </si>
  <si>
    <t>mouser</t>
  </si>
  <si>
    <t>895-FT232RL</t>
  </si>
  <si>
    <t>mouser</t>
    <phoneticPr fontId="6" type="noConversion"/>
  </si>
  <si>
    <t>445-4017-1-ND</t>
    <phoneticPr fontId="6" type="noConversion"/>
  </si>
  <si>
    <t>856-TCS3414CS</t>
  </si>
  <si>
    <t>digikey</t>
    <phoneticPr fontId="6" type="noConversion"/>
  </si>
  <si>
    <t>quantity per robot</t>
    <phoneticPr fontId="6" type="noConversion"/>
  </si>
  <si>
    <t>extended price</t>
    <phoneticPr fontId="6" type="noConversion"/>
  </si>
  <si>
    <t>Total</t>
    <phoneticPr fontId="6" type="noConversion"/>
  </si>
  <si>
    <t>microphone</t>
    <phoneticPr fontId="6" type="noConversion"/>
  </si>
  <si>
    <t xml:space="preserve">   Polarized</t>
    <phoneticPr fontId="6" type="noConversion"/>
  </si>
  <si>
    <t xml:space="preserve">    Ceramic</t>
    <phoneticPr fontId="6" type="noConversion"/>
  </si>
  <si>
    <t>10k</t>
    <phoneticPr fontId="6" type="noConversion"/>
  </si>
  <si>
    <t>4.7k</t>
    <phoneticPr fontId="6" type="noConversion"/>
  </si>
  <si>
    <t>10M</t>
    <phoneticPr fontId="6" type="noConversion"/>
  </si>
  <si>
    <t>10uF</t>
    <phoneticPr fontId="6" type="noConversion"/>
  </si>
  <si>
    <t>4.7uF</t>
    <phoneticPr fontId="6" type="noConversion"/>
  </si>
  <si>
    <t>1uf</t>
    <phoneticPr fontId="6" type="noConversion"/>
  </si>
  <si>
    <t>0.1uF</t>
    <phoneticPr fontId="6" type="noConversion"/>
  </si>
  <si>
    <t>10nF</t>
    <phoneticPr fontId="6" type="noConversion"/>
  </si>
  <si>
    <t>2.2uF</t>
    <phoneticPr fontId="6" type="noConversion"/>
  </si>
  <si>
    <t>0.47uF</t>
    <phoneticPr fontId="6" type="noConversion"/>
  </si>
  <si>
    <t>47pF</t>
    <phoneticPr fontId="6" type="noConversion"/>
  </si>
  <si>
    <t>220nF (25v)</t>
    <phoneticPr fontId="6" type="noConversion"/>
  </si>
  <si>
    <t>296-13094-1-ND</t>
  </si>
  <si>
    <t>311-100FRCT-ND</t>
  </si>
  <si>
    <t>311-220FRCT-ND</t>
  </si>
  <si>
    <t>311-1.00KFRCT-ND</t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</si>
</sst>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i/>
      <sz val="10"/>
      <name val="Verdana"/>
    </font>
    <font>
      <sz val="8"/>
      <name val="Verdana"/>
    </font>
    <font>
      <sz val="12"/>
      <color indexed="8"/>
      <name val="Times"/>
    </font>
    <font>
      <sz val="10"/>
      <color indexed="63"/>
      <name val="Verdana"/>
    </font>
    <font>
      <sz val="12"/>
      <name val="Times"/>
    </font>
    <font>
      <b/>
      <sz val="12"/>
      <color indexed="23"/>
      <name val="Georgia"/>
    </font>
    <font>
      <sz val="12"/>
      <name val="Georg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7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Border="1" applyAlignment="1">
      <alignment wrapText="1"/>
    </xf>
    <xf numFmtId="0" fontId="11" fillId="0" borderId="0" xfId="0" applyFont="1" applyAlignment="1">
      <alignment horizontal="left" wrapText="1"/>
    </xf>
    <xf numFmtId="0" fontId="10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71"/>
  <sheetViews>
    <sheetView tabSelected="1" topLeftCell="A33" workbookViewId="0">
      <selection activeCell="F72" sqref="F72"/>
    </sheetView>
  </sheetViews>
  <sheetFormatPr baseColWidth="10" defaultRowHeight="13"/>
  <cols>
    <col min="1" max="1" width="21" style="2" customWidth="1"/>
    <col min="2" max="2" width="14.28515625" bestFit="1" customWidth="1"/>
    <col min="3" max="3" width="14" bestFit="1" customWidth="1"/>
    <col min="4" max="4" width="18.5703125" bestFit="1" customWidth="1"/>
    <col min="5" max="5" width="12.140625" customWidth="1"/>
    <col min="6" max="6" width="11.85546875" bestFit="1" customWidth="1"/>
    <col min="8" max="8" width="25.42578125" customWidth="1"/>
  </cols>
  <sheetData>
    <row r="1" spans="1:8">
      <c r="B1" t="s">
        <v>110</v>
      </c>
      <c r="C1" t="s">
        <v>27</v>
      </c>
      <c r="D1" t="s">
        <v>28</v>
      </c>
      <c r="E1" t="s">
        <v>64</v>
      </c>
      <c r="F1" t="s">
        <v>111</v>
      </c>
      <c r="G1" t="s">
        <v>65</v>
      </c>
      <c r="H1" t="s">
        <v>66</v>
      </c>
    </row>
    <row r="3" spans="1:8" ht="14">
      <c r="A3" s="2" t="s">
        <v>69</v>
      </c>
      <c r="B3">
        <v>1</v>
      </c>
      <c r="C3">
        <v>25</v>
      </c>
      <c r="D3">
        <f>(C3*B3)</f>
        <v>25</v>
      </c>
      <c r="E3">
        <v>9.1</v>
      </c>
      <c r="F3">
        <f>(E3*D3)</f>
        <v>227.5</v>
      </c>
      <c r="G3" t="s">
        <v>72</v>
      </c>
      <c r="H3" s="1" t="s">
        <v>71</v>
      </c>
    </row>
    <row r="4" spans="1:8" ht="14">
      <c r="A4" s="2" t="s">
        <v>74</v>
      </c>
      <c r="B4">
        <v>1</v>
      </c>
      <c r="C4">
        <v>25</v>
      </c>
      <c r="D4">
        <f t="shared" ref="D4:D56" si="0">(C4*B4)</f>
        <v>25</v>
      </c>
      <c r="E4">
        <v>5.56</v>
      </c>
      <c r="F4">
        <f t="shared" ref="F4:F67" si="1">(E4*D4)</f>
        <v>139</v>
      </c>
      <c r="G4" t="s">
        <v>67</v>
      </c>
      <c r="H4" s="1" t="s">
        <v>73</v>
      </c>
    </row>
    <row r="5" spans="1:8" ht="14">
      <c r="A5" s="2" t="s">
        <v>75</v>
      </c>
      <c r="B5">
        <v>1</v>
      </c>
      <c r="C5">
        <v>25</v>
      </c>
      <c r="D5">
        <f t="shared" si="0"/>
        <v>25</v>
      </c>
      <c r="E5">
        <v>1.37</v>
      </c>
      <c r="F5">
        <f t="shared" si="1"/>
        <v>34.25</v>
      </c>
      <c r="G5" t="s">
        <v>35</v>
      </c>
      <c r="H5" s="1" t="s">
        <v>76</v>
      </c>
    </row>
    <row r="6" spans="1:8" ht="14">
      <c r="A6" s="2" t="s">
        <v>68</v>
      </c>
      <c r="B6">
        <v>1</v>
      </c>
      <c r="C6">
        <v>25</v>
      </c>
      <c r="D6">
        <f t="shared" si="0"/>
        <v>25</v>
      </c>
      <c r="E6">
        <v>0.43</v>
      </c>
      <c r="F6">
        <f t="shared" si="1"/>
        <v>10.75</v>
      </c>
      <c r="G6" t="s">
        <v>67</v>
      </c>
      <c r="H6" s="1" t="s">
        <v>78</v>
      </c>
    </row>
    <row r="7" spans="1:8">
      <c r="A7" s="2" t="s">
        <v>79</v>
      </c>
      <c r="B7">
        <v>1</v>
      </c>
      <c r="C7">
        <v>25</v>
      </c>
      <c r="D7">
        <f t="shared" si="0"/>
        <v>25</v>
      </c>
      <c r="E7">
        <v>1.62</v>
      </c>
      <c r="F7">
        <f t="shared" si="1"/>
        <v>40.5</v>
      </c>
      <c r="G7" t="s">
        <v>67</v>
      </c>
      <c r="H7" t="s">
        <v>128</v>
      </c>
    </row>
    <row r="8" spans="1:8">
      <c r="A8" s="2" t="s">
        <v>99</v>
      </c>
      <c r="B8">
        <v>1</v>
      </c>
      <c r="C8">
        <v>25</v>
      </c>
      <c r="D8">
        <f t="shared" si="0"/>
        <v>25</v>
      </c>
      <c r="E8">
        <v>7.84</v>
      </c>
      <c r="F8">
        <f t="shared" si="1"/>
        <v>196</v>
      </c>
      <c r="G8" t="s">
        <v>67</v>
      </c>
      <c r="H8" t="s">
        <v>50</v>
      </c>
    </row>
    <row r="9" spans="1:8">
      <c r="A9" s="2" t="s">
        <v>100</v>
      </c>
      <c r="B9">
        <v>1</v>
      </c>
      <c r="C9">
        <v>25</v>
      </c>
      <c r="D9">
        <f t="shared" si="0"/>
        <v>25</v>
      </c>
      <c r="E9">
        <v>8.59</v>
      </c>
      <c r="F9">
        <f t="shared" si="1"/>
        <v>214.75</v>
      </c>
      <c r="G9" t="s">
        <v>67</v>
      </c>
      <c r="H9" t="s">
        <v>49</v>
      </c>
    </row>
    <row r="10" spans="1:8" ht="14">
      <c r="A10" s="2" t="s">
        <v>101</v>
      </c>
      <c r="B10">
        <v>1</v>
      </c>
      <c r="C10">
        <v>25</v>
      </c>
      <c r="D10">
        <f t="shared" si="0"/>
        <v>25</v>
      </c>
      <c r="E10">
        <v>3.24</v>
      </c>
      <c r="F10">
        <f t="shared" si="1"/>
        <v>81</v>
      </c>
      <c r="G10" t="s">
        <v>67</v>
      </c>
      <c r="H10" s="1" t="s">
        <v>62</v>
      </c>
    </row>
    <row r="11" spans="1:8">
      <c r="A11" s="2" t="s">
        <v>113</v>
      </c>
      <c r="B11">
        <v>1</v>
      </c>
      <c r="C11">
        <v>25</v>
      </c>
      <c r="D11">
        <f t="shared" si="0"/>
        <v>25</v>
      </c>
      <c r="E11">
        <v>3.43</v>
      </c>
      <c r="F11">
        <f t="shared" si="1"/>
        <v>85.75</v>
      </c>
      <c r="G11" t="s">
        <v>67</v>
      </c>
      <c r="H11" t="s">
        <v>48</v>
      </c>
    </row>
    <row r="12" spans="1:8" ht="14">
      <c r="A12" s="2" t="s">
        <v>86</v>
      </c>
      <c r="B12">
        <v>1</v>
      </c>
      <c r="C12">
        <v>25</v>
      </c>
      <c r="D12">
        <f t="shared" si="0"/>
        <v>25</v>
      </c>
      <c r="E12">
        <v>0.16500000000000001</v>
      </c>
      <c r="F12">
        <f t="shared" si="1"/>
        <v>4.125</v>
      </c>
      <c r="G12" t="s">
        <v>109</v>
      </c>
      <c r="H12" s="8" t="s">
        <v>38</v>
      </c>
    </row>
    <row r="13" spans="1:8" ht="14">
      <c r="A13" s="2" t="s">
        <v>81</v>
      </c>
      <c r="B13">
        <v>1</v>
      </c>
      <c r="C13">
        <v>25</v>
      </c>
      <c r="D13">
        <f t="shared" si="0"/>
        <v>25</v>
      </c>
      <c r="E13">
        <v>0.45</v>
      </c>
      <c r="F13">
        <f t="shared" si="1"/>
        <v>11.25</v>
      </c>
      <c r="G13" t="s">
        <v>109</v>
      </c>
      <c r="H13" s="1" t="s">
        <v>33</v>
      </c>
    </row>
    <row r="14" spans="1:8" ht="14">
      <c r="A14" s="2" t="s">
        <v>82</v>
      </c>
      <c r="B14">
        <v>1</v>
      </c>
      <c r="C14">
        <v>25</v>
      </c>
      <c r="D14">
        <f t="shared" si="0"/>
        <v>25</v>
      </c>
      <c r="E14">
        <v>0.59</v>
      </c>
      <c r="F14">
        <f t="shared" si="1"/>
        <v>14.75</v>
      </c>
      <c r="G14" t="s">
        <v>109</v>
      </c>
      <c r="H14" s="1" t="s">
        <v>34</v>
      </c>
    </row>
    <row r="15" spans="1:8" ht="14">
      <c r="A15" s="2" t="s">
        <v>84</v>
      </c>
      <c r="B15">
        <v>2</v>
      </c>
      <c r="C15">
        <v>25</v>
      </c>
      <c r="D15">
        <f t="shared" si="0"/>
        <v>50</v>
      </c>
      <c r="E15">
        <v>0.22</v>
      </c>
      <c r="F15">
        <f t="shared" si="1"/>
        <v>11</v>
      </c>
      <c r="G15" t="s">
        <v>109</v>
      </c>
      <c r="H15" s="1" t="s">
        <v>37</v>
      </c>
    </row>
    <row r="16" spans="1:8" ht="14">
      <c r="A16" s="2" t="s">
        <v>39</v>
      </c>
      <c r="B16">
        <v>1</v>
      </c>
      <c r="C16">
        <v>25</v>
      </c>
      <c r="D16">
        <f t="shared" si="0"/>
        <v>25</v>
      </c>
      <c r="E16">
        <v>3.96</v>
      </c>
      <c r="F16">
        <f t="shared" si="1"/>
        <v>99</v>
      </c>
      <c r="G16" t="s">
        <v>109</v>
      </c>
      <c r="H16" s="1" t="s">
        <v>41</v>
      </c>
    </row>
    <row r="18" spans="1:8">
      <c r="A18" s="3" t="s">
        <v>90</v>
      </c>
    </row>
    <row r="19" spans="1:8">
      <c r="A19" s="2" t="s">
        <v>70</v>
      </c>
      <c r="B19">
        <v>1</v>
      </c>
      <c r="C19">
        <v>25</v>
      </c>
      <c r="D19">
        <f t="shared" si="0"/>
        <v>25</v>
      </c>
      <c r="E19">
        <v>0.23</v>
      </c>
      <c r="F19">
        <f t="shared" si="1"/>
        <v>5.75</v>
      </c>
      <c r="G19" t="s">
        <v>67</v>
      </c>
      <c r="H19" t="s">
        <v>51</v>
      </c>
    </row>
    <row r="20" spans="1:8">
      <c r="A20" s="2" t="s">
        <v>91</v>
      </c>
      <c r="B20">
        <v>1</v>
      </c>
      <c r="C20">
        <v>25</v>
      </c>
      <c r="D20">
        <f t="shared" si="0"/>
        <v>25</v>
      </c>
      <c r="E20">
        <v>0.56000000000000005</v>
      </c>
      <c r="F20">
        <f t="shared" si="1"/>
        <v>14.000000000000002</v>
      </c>
      <c r="G20" t="s">
        <v>67</v>
      </c>
      <c r="H20" t="s">
        <v>53</v>
      </c>
    </row>
    <row r="21" spans="1:8">
      <c r="A21" s="2" t="s">
        <v>92</v>
      </c>
      <c r="B21">
        <v>1</v>
      </c>
      <c r="C21">
        <v>25</v>
      </c>
      <c r="D21">
        <f t="shared" si="0"/>
        <v>25</v>
      </c>
      <c r="E21">
        <v>0.67</v>
      </c>
      <c r="F21">
        <f t="shared" si="1"/>
        <v>16.75</v>
      </c>
      <c r="G21" t="s">
        <v>67</v>
      </c>
      <c r="H21" t="s">
        <v>52</v>
      </c>
    </row>
    <row r="22" spans="1:8">
      <c r="A22" s="2" t="s">
        <v>98</v>
      </c>
      <c r="B22">
        <v>1</v>
      </c>
      <c r="C22">
        <v>25</v>
      </c>
      <c r="D22">
        <f t="shared" si="0"/>
        <v>25</v>
      </c>
      <c r="E22">
        <v>1.67</v>
      </c>
      <c r="F22">
        <f t="shared" si="1"/>
        <v>41.75</v>
      </c>
      <c r="G22" t="s">
        <v>67</v>
      </c>
      <c r="H22" t="s">
        <v>54</v>
      </c>
    </row>
    <row r="23" spans="1:8" ht="14">
      <c r="A23" s="2" t="s">
        <v>80</v>
      </c>
      <c r="B23">
        <v>2</v>
      </c>
      <c r="C23">
        <v>25</v>
      </c>
      <c r="D23">
        <f t="shared" si="0"/>
        <v>50</v>
      </c>
      <c r="E23">
        <v>0.12</v>
      </c>
      <c r="F23">
        <f t="shared" si="1"/>
        <v>6</v>
      </c>
      <c r="G23" t="s">
        <v>35</v>
      </c>
      <c r="H23" s="1" t="s">
        <v>46</v>
      </c>
    </row>
    <row r="24" spans="1:8" ht="14">
      <c r="A24" s="2" t="s">
        <v>83</v>
      </c>
      <c r="B24">
        <v>1</v>
      </c>
      <c r="C24">
        <v>25</v>
      </c>
      <c r="D24">
        <f t="shared" si="0"/>
        <v>25</v>
      </c>
      <c r="E24">
        <v>0.54</v>
      </c>
      <c r="F24">
        <f t="shared" si="1"/>
        <v>13.5</v>
      </c>
      <c r="G24" t="s">
        <v>45</v>
      </c>
      <c r="H24" s="1" t="s">
        <v>36</v>
      </c>
    </row>
    <row r="26" spans="1:8">
      <c r="A26" s="3" t="s">
        <v>87</v>
      </c>
    </row>
    <row r="27" spans="1:8" ht="14">
      <c r="A27" s="2">
        <v>100</v>
      </c>
      <c r="B27">
        <v>1</v>
      </c>
      <c r="C27">
        <v>25</v>
      </c>
      <c r="D27">
        <v>30</v>
      </c>
      <c r="E27">
        <v>0.03</v>
      </c>
      <c r="F27">
        <f t="shared" si="1"/>
        <v>0.89999999999999991</v>
      </c>
      <c r="G27" t="s">
        <v>67</v>
      </c>
      <c r="H27" s="1" t="s">
        <v>129</v>
      </c>
    </row>
    <row r="28" spans="1:8" ht="14">
      <c r="A28" s="2">
        <v>220</v>
      </c>
      <c r="B28">
        <v>1</v>
      </c>
      <c r="C28">
        <v>25</v>
      </c>
      <c r="D28">
        <v>30</v>
      </c>
      <c r="E28">
        <v>0.03</v>
      </c>
      <c r="F28">
        <f t="shared" si="1"/>
        <v>0.89999999999999991</v>
      </c>
      <c r="G28" t="s">
        <v>67</v>
      </c>
      <c r="H28" s="1" t="s">
        <v>130</v>
      </c>
    </row>
    <row r="29" spans="1:8" ht="14">
      <c r="A29" s="6" t="s">
        <v>63</v>
      </c>
      <c r="B29">
        <v>3</v>
      </c>
      <c r="C29">
        <v>25</v>
      </c>
      <c r="D29">
        <v>100</v>
      </c>
      <c r="E29">
        <v>1.7000000000000001E-2</v>
      </c>
      <c r="F29">
        <f t="shared" si="1"/>
        <v>1.7000000000000002</v>
      </c>
      <c r="G29" t="s">
        <v>67</v>
      </c>
      <c r="H29" s="1" t="s">
        <v>131</v>
      </c>
    </row>
    <row r="30" spans="1:8" ht="14">
      <c r="A30" s="2" t="s">
        <v>117</v>
      </c>
      <c r="B30">
        <v>2</v>
      </c>
      <c r="C30">
        <v>25</v>
      </c>
      <c r="D30">
        <f t="shared" si="0"/>
        <v>50</v>
      </c>
      <c r="E30">
        <v>2.2800000000000001E-2</v>
      </c>
      <c r="F30">
        <f t="shared" si="1"/>
        <v>1.1400000000000001</v>
      </c>
      <c r="G30" t="s">
        <v>67</v>
      </c>
      <c r="H30" s="1" t="s">
        <v>5</v>
      </c>
    </row>
    <row r="31" spans="1:8" ht="14">
      <c r="A31" s="2" t="s">
        <v>116</v>
      </c>
      <c r="B31">
        <v>6</v>
      </c>
      <c r="C31">
        <v>25</v>
      </c>
      <c r="D31">
        <f t="shared" si="0"/>
        <v>150</v>
      </c>
      <c r="E31">
        <v>1.7399999999999999E-2</v>
      </c>
      <c r="F31">
        <f t="shared" si="1"/>
        <v>2.61</v>
      </c>
      <c r="G31" t="s">
        <v>67</v>
      </c>
      <c r="H31" s="1" t="s">
        <v>6</v>
      </c>
    </row>
    <row r="32" spans="1:8" ht="14">
      <c r="A32" s="2" t="s">
        <v>9</v>
      </c>
      <c r="B32">
        <v>2</v>
      </c>
      <c r="C32">
        <v>25</v>
      </c>
      <c r="D32">
        <f t="shared" si="0"/>
        <v>50</v>
      </c>
      <c r="E32">
        <v>0.43540000000000001</v>
      </c>
      <c r="F32">
        <f t="shared" si="1"/>
        <v>21.77</v>
      </c>
      <c r="G32" t="s">
        <v>67</v>
      </c>
      <c r="H32" s="1" t="s">
        <v>8</v>
      </c>
    </row>
    <row r="33" spans="1:8" ht="14">
      <c r="A33" s="2" t="s">
        <v>15</v>
      </c>
      <c r="B33">
        <v>2</v>
      </c>
      <c r="C33">
        <v>25</v>
      </c>
      <c r="D33">
        <f t="shared" si="0"/>
        <v>50</v>
      </c>
      <c r="E33">
        <v>0.43540000000000001</v>
      </c>
      <c r="F33">
        <f t="shared" si="1"/>
        <v>21.77</v>
      </c>
      <c r="G33" t="s">
        <v>67</v>
      </c>
      <c r="H33" s="1" t="s">
        <v>10</v>
      </c>
    </row>
    <row r="34" spans="1:8" ht="14">
      <c r="A34" s="2" t="s">
        <v>14</v>
      </c>
      <c r="B34">
        <v>2</v>
      </c>
      <c r="C34">
        <v>25</v>
      </c>
      <c r="D34">
        <f t="shared" si="0"/>
        <v>50</v>
      </c>
      <c r="E34">
        <v>0.76060000000000005</v>
      </c>
      <c r="F34">
        <f t="shared" si="1"/>
        <v>38.03</v>
      </c>
      <c r="G34" t="s">
        <v>67</v>
      </c>
      <c r="H34" s="1" t="s">
        <v>11</v>
      </c>
    </row>
    <row r="35" spans="1:8" ht="14">
      <c r="A35" s="2" t="s">
        <v>12</v>
      </c>
      <c r="B35">
        <v>2</v>
      </c>
      <c r="C35">
        <v>25</v>
      </c>
      <c r="D35">
        <f t="shared" si="0"/>
        <v>50</v>
      </c>
      <c r="E35">
        <v>0.43540000000000001</v>
      </c>
      <c r="F35">
        <f t="shared" si="1"/>
        <v>21.77</v>
      </c>
      <c r="G35" t="s">
        <v>67</v>
      </c>
      <c r="H35" s="1" t="s">
        <v>13</v>
      </c>
    </row>
    <row r="36" spans="1:8" ht="14">
      <c r="A36" s="2" t="s">
        <v>118</v>
      </c>
      <c r="B36">
        <v>1</v>
      </c>
      <c r="C36">
        <v>25</v>
      </c>
      <c r="D36">
        <v>30</v>
      </c>
      <c r="E36">
        <v>0.03</v>
      </c>
      <c r="F36">
        <f t="shared" si="1"/>
        <v>0.89999999999999991</v>
      </c>
      <c r="G36" t="s">
        <v>67</v>
      </c>
      <c r="H36" s="1" t="s">
        <v>7</v>
      </c>
    </row>
    <row r="38" spans="1:8">
      <c r="A38" s="3" t="s">
        <v>88</v>
      </c>
    </row>
    <row r="39" spans="1:8">
      <c r="A39" s="4" t="s">
        <v>114</v>
      </c>
    </row>
    <row r="40" spans="1:8" ht="14">
      <c r="A40" s="2" t="s">
        <v>119</v>
      </c>
      <c r="B40">
        <v>2</v>
      </c>
      <c r="C40">
        <v>25</v>
      </c>
      <c r="D40">
        <f t="shared" si="0"/>
        <v>50</v>
      </c>
      <c r="E40">
        <v>0.32600000000000001</v>
      </c>
      <c r="F40">
        <f t="shared" si="1"/>
        <v>16.3</v>
      </c>
      <c r="G40" t="s">
        <v>67</v>
      </c>
      <c r="H40" s="1" t="s">
        <v>16</v>
      </c>
    </row>
    <row r="41" spans="1:8" ht="14">
      <c r="A41" s="2" t="s">
        <v>120</v>
      </c>
      <c r="B41">
        <v>2</v>
      </c>
      <c r="C41">
        <v>25</v>
      </c>
      <c r="D41">
        <f t="shared" si="0"/>
        <v>50</v>
      </c>
      <c r="E41">
        <v>0.32600000000000001</v>
      </c>
      <c r="F41">
        <f t="shared" si="1"/>
        <v>16.3</v>
      </c>
      <c r="G41" t="s">
        <v>67</v>
      </c>
      <c r="H41" s="1" t="s">
        <v>17</v>
      </c>
    </row>
    <row r="42" spans="1:8" ht="14">
      <c r="A42" s="2" t="s">
        <v>121</v>
      </c>
      <c r="B42">
        <v>7</v>
      </c>
      <c r="C42">
        <v>25</v>
      </c>
      <c r="D42">
        <v>200</v>
      </c>
      <c r="E42">
        <v>0.152</v>
      </c>
      <c r="F42">
        <f t="shared" si="1"/>
        <v>30.4</v>
      </c>
      <c r="G42" t="s">
        <v>67</v>
      </c>
      <c r="H42" s="1" t="s">
        <v>18</v>
      </c>
    </row>
    <row r="44" spans="1:8">
      <c r="A44" s="4" t="s">
        <v>115</v>
      </c>
    </row>
    <row r="45" spans="1:8" ht="14">
      <c r="A45" s="7" t="s">
        <v>32</v>
      </c>
      <c r="B45">
        <v>2</v>
      </c>
      <c r="C45">
        <v>25</v>
      </c>
      <c r="D45">
        <f t="shared" si="0"/>
        <v>50</v>
      </c>
      <c r="E45">
        <v>0.16400000000000001</v>
      </c>
      <c r="F45">
        <f t="shared" si="1"/>
        <v>8.2000000000000011</v>
      </c>
      <c r="G45" t="s">
        <v>20</v>
      </c>
      <c r="H45" s="1" t="s">
        <v>19</v>
      </c>
    </row>
    <row r="46" spans="1:8" ht="14">
      <c r="A46" s="2" t="s">
        <v>122</v>
      </c>
      <c r="B46">
        <v>15</v>
      </c>
      <c r="C46">
        <v>25</v>
      </c>
      <c r="D46">
        <v>400</v>
      </c>
      <c r="E46">
        <v>4.5499999999999999E-2</v>
      </c>
      <c r="F46">
        <f t="shared" si="1"/>
        <v>18.2</v>
      </c>
      <c r="G46" t="s">
        <v>67</v>
      </c>
      <c r="H46" s="1" t="s">
        <v>23</v>
      </c>
    </row>
    <row r="47" spans="1:8" ht="14">
      <c r="A47" s="2" t="s">
        <v>123</v>
      </c>
      <c r="B47">
        <v>1</v>
      </c>
      <c r="C47">
        <v>25</v>
      </c>
      <c r="D47">
        <v>30</v>
      </c>
      <c r="E47">
        <v>0.13800000000000001</v>
      </c>
      <c r="F47">
        <f t="shared" si="1"/>
        <v>4.1400000000000006</v>
      </c>
      <c r="G47" t="s">
        <v>67</v>
      </c>
      <c r="H47" s="1" t="s">
        <v>25</v>
      </c>
    </row>
    <row r="48" spans="1:8" ht="14">
      <c r="A48" s="2" t="s">
        <v>124</v>
      </c>
      <c r="B48">
        <v>2</v>
      </c>
      <c r="C48">
        <v>25</v>
      </c>
      <c r="D48">
        <f t="shared" si="0"/>
        <v>50</v>
      </c>
      <c r="E48">
        <v>0.14879999999999999</v>
      </c>
      <c r="F48">
        <f t="shared" si="1"/>
        <v>7.4399999999999995</v>
      </c>
      <c r="G48" t="s">
        <v>67</v>
      </c>
      <c r="H48" s="1" t="s">
        <v>24</v>
      </c>
    </row>
    <row r="49" spans="1:8" ht="14">
      <c r="A49" s="2" t="s">
        <v>125</v>
      </c>
      <c r="B49">
        <v>2</v>
      </c>
      <c r="C49">
        <v>25</v>
      </c>
      <c r="D49">
        <f t="shared" si="0"/>
        <v>50</v>
      </c>
      <c r="E49">
        <v>0.255</v>
      </c>
      <c r="F49">
        <f t="shared" si="1"/>
        <v>12.75</v>
      </c>
      <c r="G49" t="s">
        <v>67</v>
      </c>
      <c r="H49" s="1" t="s">
        <v>22</v>
      </c>
    </row>
    <row r="50" spans="1:8" ht="14">
      <c r="A50" s="2" t="s">
        <v>126</v>
      </c>
      <c r="B50">
        <v>1</v>
      </c>
      <c r="C50">
        <v>25</v>
      </c>
      <c r="D50">
        <v>30</v>
      </c>
      <c r="E50">
        <v>0.161</v>
      </c>
      <c r="F50">
        <f t="shared" si="1"/>
        <v>4.83</v>
      </c>
      <c r="G50" t="s">
        <v>67</v>
      </c>
      <c r="H50" s="1" t="s">
        <v>21</v>
      </c>
    </row>
    <row r="51" spans="1:8" ht="14">
      <c r="A51" s="2" t="s">
        <v>127</v>
      </c>
      <c r="B51">
        <v>1</v>
      </c>
      <c r="C51">
        <v>25</v>
      </c>
      <c r="D51">
        <v>30</v>
      </c>
      <c r="E51">
        <v>0.24</v>
      </c>
      <c r="F51">
        <f t="shared" si="1"/>
        <v>7.1999999999999993</v>
      </c>
      <c r="G51" t="s">
        <v>67</v>
      </c>
      <c r="H51" s="1" t="s">
        <v>107</v>
      </c>
    </row>
    <row r="53" spans="1:8">
      <c r="A53" s="3" t="s">
        <v>89</v>
      </c>
    </row>
    <row r="54" spans="1:8">
      <c r="A54" s="2" t="s">
        <v>94</v>
      </c>
      <c r="B54">
        <v>1</v>
      </c>
      <c r="C54">
        <v>25</v>
      </c>
      <c r="D54">
        <f t="shared" si="0"/>
        <v>25</v>
      </c>
      <c r="E54">
        <v>0.36399999999999999</v>
      </c>
      <c r="F54">
        <f t="shared" si="1"/>
        <v>9.1</v>
      </c>
      <c r="G54" t="s">
        <v>67</v>
      </c>
      <c r="H54" t="s">
        <v>56</v>
      </c>
    </row>
    <row r="55" spans="1:8">
      <c r="A55" s="2" t="s">
        <v>95</v>
      </c>
      <c r="B55">
        <v>1</v>
      </c>
      <c r="C55">
        <v>25</v>
      </c>
      <c r="D55">
        <v>30</v>
      </c>
      <c r="E55">
        <v>9.0999999999999998E-2</v>
      </c>
      <c r="F55">
        <f t="shared" si="1"/>
        <v>2.73</v>
      </c>
      <c r="G55" t="s">
        <v>67</v>
      </c>
      <c r="H55" t="s">
        <v>55</v>
      </c>
    </row>
    <row r="56" spans="1:8" ht="14">
      <c r="A56" s="2" t="s">
        <v>97</v>
      </c>
      <c r="B56">
        <v>2</v>
      </c>
      <c r="C56">
        <v>25</v>
      </c>
      <c r="D56">
        <f t="shared" si="0"/>
        <v>50</v>
      </c>
      <c r="E56">
        <v>0.34200000000000003</v>
      </c>
      <c r="F56">
        <f t="shared" si="1"/>
        <v>17.100000000000001</v>
      </c>
      <c r="G56" t="s">
        <v>58</v>
      </c>
      <c r="H56" s="1" t="s">
        <v>57</v>
      </c>
    </row>
    <row r="57" spans="1:8" ht="14">
      <c r="H57" s="1"/>
    </row>
    <row r="58" spans="1:8">
      <c r="A58" s="11" t="s">
        <v>29</v>
      </c>
    </row>
    <row r="59" spans="1:8">
      <c r="A59" s="2" t="s">
        <v>96</v>
      </c>
      <c r="B59">
        <v>1</v>
      </c>
      <c r="C59">
        <v>25</v>
      </c>
      <c r="D59">
        <f>(C59*B59)</f>
        <v>25</v>
      </c>
      <c r="E59">
        <v>4.05</v>
      </c>
      <c r="F59">
        <f t="shared" si="1"/>
        <v>101.25</v>
      </c>
      <c r="G59" t="s">
        <v>106</v>
      </c>
      <c r="H59" s="5" t="s">
        <v>105</v>
      </c>
    </row>
    <row r="60" spans="1:8">
      <c r="A60" s="2" t="s">
        <v>103</v>
      </c>
      <c r="B60">
        <v>1</v>
      </c>
      <c r="C60">
        <v>25</v>
      </c>
      <c r="D60">
        <v>25</v>
      </c>
      <c r="E60">
        <v>3.18</v>
      </c>
      <c r="F60">
        <f t="shared" si="1"/>
        <v>79.5</v>
      </c>
      <c r="G60" t="s">
        <v>104</v>
      </c>
      <c r="H60" t="s">
        <v>108</v>
      </c>
    </row>
    <row r="61" spans="1:8">
      <c r="A61" s="2" t="s">
        <v>93</v>
      </c>
      <c r="B61">
        <v>1</v>
      </c>
      <c r="C61">
        <v>25</v>
      </c>
      <c r="D61">
        <f t="shared" ref="D61:D67" si="2">(C61*B61)</f>
        <v>25</v>
      </c>
      <c r="E61">
        <v>11.12</v>
      </c>
      <c r="F61">
        <f t="shared" si="1"/>
        <v>278</v>
      </c>
      <c r="G61" t="s">
        <v>102</v>
      </c>
      <c r="H61" s="5" t="s">
        <v>59</v>
      </c>
    </row>
    <row r="62" spans="1:8">
      <c r="A62" s="2" t="s">
        <v>60</v>
      </c>
      <c r="B62">
        <v>1</v>
      </c>
      <c r="C62">
        <v>25</v>
      </c>
      <c r="D62">
        <f t="shared" si="2"/>
        <v>25</v>
      </c>
      <c r="E62">
        <v>3.7</v>
      </c>
      <c r="F62">
        <f t="shared" si="1"/>
        <v>92.5</v>
      </c>
      <c r="G62" t="s">
        <v>102</v>
      </c>
      <c r="H62" s="5" t="s">
        <v>61</v>
      </c>
    </row>
    <row r="63" spans="1:8" ht="14">
      <c r="A63" s="2" t="s">
        <v>40</v>
      </c>
      <c r="B63">
        <v>1</v>
      </c>
      <c r="C63">
        <v>25</v>
      </c>
      <c r="D63">
        <f t="shared" si="2"/>
        <v>25</v>
      </c>
      <c r="E63">
        <v>4.24</v>
      </c>
      <c r="F63">
        <f t="shared" si="1"/>
        <v>106</v>
      </c>
      <c r="G63" t="s">
        <v>3</v>
      </c>
      <c r="H63" s="1" t="s">
        <v>2</v>
      </c>
    </row>
    <row r="64" spans="1:8" ht="14">
      <c r="A64" s="2" t="s">
        <v>47</v>
      </c>
      <c r="B64">
        <v>1</v>
      </c>
      <c r="C64">
        <v>25</v>
      </c>
      <c r="D64">
        <f t="shared" si="2"/>
        <v>25</v>
      </c>
      <c r="E64">
        <v>2.89</v>
      </c>
      <c r="F64">
        <f t="shared" si="1"/>
        <v>72.25</v>
      </c>
      <c r="G64" t="s">
        <v>3</v>
      </c>
      <c r="H64" s="1" t="s">
        <v>4</v>
      </c>
    </row>
    <row r="65" spans="1:8">
      <c r="A65" s="2" t="s">
        <v>30</v>
      </c>
      <c r="B65">
        <v>1</v>
      </c>
      <c r="C65">
        <v>25</v>
      </c>
      <c r="D65">
        <f t="shared" si="2"/>
        <v>25</v>
      </c>
      <c r="E65">
        <v>15</v>
      </c>
      <c r="F65">
        <f t="shared" si="1"/>
        <v>375</v>
      </c>
      <c r="G65" t="s">
        <v>1</v>
      </c>
      <c r="H65" t="s">
        <v>0</v>
      </c>
    </row>
    <row r="66" spans="1:8" ht="15">
      <c r="A66" s="2" t="s">
        <v>85</v>
      </c>
      <c r="B66">
        <v>1</v>
      </c>
      <c r="C66">
        <v>25</v>
      </c>
      <c r="D66">
        <f t="shared" si="2"/>
        <v>25</v>
      </c>
      <c r="E66">
        <v>1.35</v>
      </c>
      <c r="F66">
        <f t="shared" si="1"/>
        <v>33.75</v>
      </c>
      <c r="G66" t="s">
        <v>44</v>
      </c>
      <c r="H66" s="10" t="s">
        <v>26</v>
      </c>
    </row>
    <row r="67" spans="1:8" ht="15">
      <c r="A67" s="2" t="s">
        <v>77</v>
      </c>
      <c r="B67">
        <v>1</v>
      </c>
      <c r="C67">
        <v>25</v>
      </c>
      <c r="D67">
        <f t="shared" si="2"/>
        <v>25</v>
      </c>
      <c r="E67">
        <v>1.1299999999999999</v>
      </c>
      <c r="F67">
        <f t="shared" si="1"/>
        <v>28.249999999999996</v>
      </c>
      <c r="G67" t="s">
        <v>43</v>
      </c>
      <c r="H67" s="9" t="s">
        <v>42</v>
      </c>
    </row>
    <row r="68" spans="1:8">
      <c r="H68" s="5"/>
    </row>
    <row r="70" spans="1:8">
      <c r="E70" t="s">
        <v>112</v>
      </c>
      <c r="F70">
        <f>SUM(F3:F67)</f>
        <v>2700.0550000000003</v>
      </c>
    </row>
    <row r="71" spans="1:8">
      <c r="E71" t="s">
        <v>31</v>
      </c>
      <c r="F71">
        <f>(F70/25)</f>
        <v>108.00220000000002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Schapiro</dc:creator>
  <cp:lastModifiedBy>Joshua Schapiro</cp:lastModifiedBy>
  <dcterms:created xsi:type="dcterms:W3CDTF">2010-12-07T15:50:08Z</dcterms:created>
  <dcterms:modified xsi:type="dcterms:W3CDTF">2011-07-28T12:36:54Z</dcterms:modified>
</cp:coreProperties>
</file>