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<sst xmlns="http://schemas.openxmlformats.org/spreadsheetml/2006/main" count="15" uniqueCount="13">
  <si>
    <t>T</t>
  </si>
  <si>
    <t>Psat</t>
  </si>
  <si>
    <t>Vi</t>
  </si>
  <si>
    <t>Vg</t>
  </si>
  <si>
    <t>(C°)</t>
  </si>
  <si>
    <t>(kPa)</t>
  </si>
  <si>
    <t>(atm)</t>
  </si>
  <si>
    <t>(I)</t>
  </si>
  <si>
    <t>Rank T</t>
  </si>
  <si>
    <t>Rank Vi</t>
  </si>
  <si>
    <t>Pearson</t>
  </si>
  <si>
    <t>Speraman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</si>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</sst>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&quot;Liberation Sans&quot;"/>
    </font>
    <font>
      <sz val="11.0"/>
      <color theme="1"/>
      <name val="Arial"/>
      <scheme val="minor"/>
    </font>
    <font>
      <sz val="11.0"/>
      <color theme="1"/>
      <name val="Liberation Seri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10"/>
            <c:marker>
              <c:symbol val="none"/>
            </c:marker>
          </c:dPt>
          <c:dPt>
            <c:idx val="11"/>
            <c:marker>
              <c:symbol val="circle"/>
              <c:size val="7"/>
              <c:spPr>
                <a:solidFill>
                  <a:schemeClr val="accent1"/>
                </a:solidFill>
                <a:ln cmpd="sng">
                  <a:solidFill>
                    <a:schemeClr val="accent1"/>
                  </a:solidFill>
                </a:ln>
              </c:spPr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Foglio1!$A$3:$A$16</c:f>
            </c:numRef>
          </c:xVal>
          <c:yVal>
            <c:numRef>
              <c:f>Foglio1!$D$3:$D$16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387210"/>
        <c:axId val="1229993402"/>
      </c:scatterChart>
      <c:valAx>
        <c:axId val="7173872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993402"/>
      </c:valAx>
      <c:valAx>
        <c:axId val="1229993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7387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133350</xdr:colOff>
      <xdr:row>4</xdr:row>
      <xdr:rowOff>66675</xdr:rowOff>
    </xdr:from>
    <xdr:ext cx="5010150" cy="313372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3"/>
      <c r="G1" s="3"/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7</v>
      </c>
      <c r="F2" s="4" t="s">
        <v>8</v>
      </c>
      <c r="G2" s="4" t="s">
        <v>9</v>
      </c>
    </row>
    <row r="3">
      <c r="A3" s="5">
        <v>5.0</v>
      </c>
      <c r="B3" s="6">
        <v>0.61</v>
      </c>
      <c r="C3" s="6">
        <v>0.0063</v>
      </c>
      <c r="D3" s="6">
        <v>0.0179</v>
      </c>
      <c r="E3" s="6">
        <v>3700.0</v>
      </c>
      <c r="F3" s="3">
        <f t="shared" ref="F3:F16" si="1">_xlfn.RANK.AVG(A3,$A$3:$A$16,0)</f>
        <v>14</v>
      </c>
      <c r="G3" s="3">
        <f t="shared" ref="G3:G16" si="2">_xlfn.RANK.AVG(D3,$D$3:$D$16,0)</f>
        <v>12.5</v>
      </c>
      <c r="I3" s="7" t="s">
        <v>10</v>
      </c>
      <c r="J3" s="8">
        <f>PEARSON(A3:A16,D3:D16)</f>
        <v>0.3519400283</v>
      </c>
    </row>
    <row r="4">
      <c r="A4" s="6">
        <v>10.0</v>
      </c>
      <c r="B4" s="6">
        <v>1.23</v>
      </c>
      <c r="C4" s="6">
        <v>0.0121</v>
      </c>
      <c r="D4" s="6">
        <v>0.0179</v>
      </c>
      <c r="E4" s="6">
        <v>1910.0</v>
      </c>
      <c r="F4" s="3">
        <f t="shared" si="1"/>
        <v>13</v>
      </c>
      <c r="G4" s="3">
        <f t="shared" si="2"/>
        <v>12.5</v>
      </c>
      <c r="I4" s="7" t="s">
        <v>11</v>
      </c>
      <c r="J4" s="8">
        <f>CORREL(F3:F16,G3:G16)</f>
        <v>0.9611398045</v>
      </c>
    </row>
    <row r="5">
      <c r="A5" s="6">
        <v>15.0</v>
      </c>
      <c r="B5" s="6">
        <v>1.7</v>
      </c>
      <c r="C5" s="6">
        <v>0.0168</v>
      </c>
      <c r="D5" s="6">
        <v>0.0179</v>
      </c>
      <c r="E5" s="6">
        <v>1400.0</v>
      </c>
      <c r="F5" s="3">
        <f t="shared" si="1"/>
        <v>12</v>
      </c>
      <c r="G5" s="3">
        <f t="shared" si="2"/>
        <v>12.5</v>
      </c>
    </row>
    <row r="6">
      <c r="A6" s="6">
        <v>20.0</v>
      </c>
      <c r="B6" s="6">
        <v>2.33</v>
      </c>
      <c r="C6" s="6">
        <v>0.023</v>
      </c>
      <c r="D6" s="6">
        <v>0.0179</v>
      </c>
      <c r="E6" s="6">
        <v>1004.0</v>
      </c>
      <c r="F6" s="3">
        <f t="shared" si="1"/>
        <v>11</v>
      </c>
      <c r="G6" s="3">
        <f t="shared" si="2"/>
        <v>12.5</v>
      </c>
    </row>
    <row r="7">
      <c r="A7" s="6">
        <v>30.0</v>
      </c>
      <c r="B7" s="6">
        <v>4.23</v>
      </c>
      <c r="C7" s="6">
        <v>0.0418</v>
      </c>
      <c r="D7" s="6">
        <v>0.018</v>
      </c>
      <c r="E7" s="6">
        <v>590.0</v>
      </c>
      <c r="F7" s="3">
        <f t="shared" si="1"/>
        <v>10</v>
      </c>
      <c r="G7" s="3">
        <f t="shared" si="2"/>
        <v>9.5</v>
      </c>
    </row>
    <row r="8">
      <c r="A8" s="6">
        <v>40.0</v>
      </c>
      <c r="B8" s="6">
        <v>7.37</v>
      </c>
      <c r="C8" s="6">
        <v>0.0728</v>
      </c>
      <c r="D8" s="6">
        <v>0.018</v>
      </c>
      <c r="E8" s="6">
        <v>350.0</v>
      </c>
      <c r="F8" s="3">
        <f t="shared" si="1"/>
        <v>9</v>
      </c>
      <c r="G8" s="3">
        <f t="shared" si="2"/>
        <v>9.5</v>
      </c>
    </row>
    <row r="9">
      <c r="A9" s="6">
        <v>60.0</v>
      </c>
      <c r="B9" s="6">
        <v>19.85</v>
      </c>
      <c r="C9" s="6">
        <v>0.196</v>
      </c>
      <c r="D9" s="6">
        <v>0.0183</v>
      </c>
      <c r="E9" s="6">
        <v>138.0</v>
      </c>
      <c r="F9" s="3">
        <f t="shared" si="1"/>
        <v>8</v>
      </c>
      <c r="G9" s="3">
        <f t="shared" si="2"/>
        <v>8</v>
      </c>
    </row>
    <row r="10">
      <c r="A10" s="6">
        <v>80.0</v>
      </c>
      <c r="B10" s="6">
        <v>47.2</v>
      </c>
      <c r="C10" s="6">
        <v>0.466</v>
      </c>
      <c r="D10" s="6">
        <v>0.0185</v>
      </c>
      <c r="E10" s="6">
        <v>61.1</v>
      </c>
      <c r="F10" s="3">
        <f t="shared" si="1"/>
        <v>7</v>
      </c>
      <c r="G10" s="3">
        <f t="shared" si="2"/>
        <v>7</v>
      </c>
    </row>
    <row r="11">
      <c r="A11" s="6">
        <v>100.0</v>
      </c>
      <c r="B11" s="6">
        <v>101.3</v>
      </c>
      <c r="C11" s="6">
        <v>1.0</v>
      </c>
      <c r="D11" s="6">
        <v>0.0187</v>
      </c>
      <c r="E11" s="6">
        <v>30.0</v>
      </c>
      <c r="F11" s="3">
        <f t="shared" si="1"/>
        <v>6</v>
      </c>
      <c r="G11" s="3">
        <f t="shared" si="2"/>
        <v>6</v>
      </c>
    </row>
    <row r="12">
      <c r="A12" s="6">
        <v>150.0</v>
      </c>
      <c r="B12" s="6">
        <v>475.8</v>
      </c>
      <c r="C12" s="6">
        <v>4.69</v>
      </c>
      <c r="D12" s="6">
        <v>0.0196</v>
      </c>
      <c r="E12" s="6">
        <v>7.04</v>
      </c>
      <c r="F12" s="3">
        <f t="shared" si="1"/>
        <v>5</v>
      </c>
      <c r="G12" s="3">
        <f t="shared" si="2"/>
        <v>5</v>
      </c>
    </row>
    <row r="13">
      <c r="A13" s="6">
        <v>200.0</v>
      </c>
      <c r="B13" s="6">
        <v>1554.0</v>
      </c>
      <c r="C13" s="6">
        <v>15.3</v>
      </c>
      <c r="D13" s="6">
        <v>0.207</v>
      </c>
      <c r="E13" s="6">
        <v>2.28</v>
      </c>
      <c r="F13" s="3">
        <f t="shared" si="1"/>
        <v>4</v>
      </c>
      <c r="G13" s="3">
        <f t="shared" si="2"/>
        <v>1</v>
      </c>
    </row>
    <row r="14">
      <c r="A14" s="6">
        <v>250.0</v>
      </c>
      <c r="B14" s="6">
        <v>3973.0</v>
      </c>
      <c r="C14" s="6">
        <v>39.2</v>
      </c>
      <c r="D14" s="6">
        <v>0.0224</v>
      </c>
      <c r="E14" s="6">
        <v>0.897</v>
      </c>
      <c r="F14" s="3">
        <f t="shared" si="1"/>
        <v>3</v>
      </c>
      <c r="G14" s="3">
        <f t="shared" si="2"/>
        <v>4</v>
      </c>
    </row>
    <row r="15">
      <c r="A15" s="6">
        <v>300.0</v>
      </c>
      <c r="B15" s="6">
        <v>8581.0</v>
      </c>
      <c r="C15" s="6">
        <v>84.8</v>
      </c>
      <c r="D15" s="6">
        <v>0.0252</v>
      </c>
      <c r="E15" s="6">
        <v>0.389</v>
      </c>
      <c r="F15" s="3">
        <f t="shared" si="1"/>
        <v>2</v>
      </c>
      <c r="G15" s="3">
        <f t="shared" si="2"/>
        <v>3</v>
      </c>
    </row>
    <row r="16">
      <c r="A16" s="5">
        <v>374.0</v>
      </c>
      <c r="B16" s="6">
        <v>22113.8</v>
      </c>
      <c r="C16" s="6">
        <v>218.3</v>
      </c>
      <c r="D16" s="6">
        <v>0.057</v>
      </c>
      <c r="E16" s="6">
        <v>0.057</v>
      </c>
      <c r="F16" s="3">
        <f t="shared" si="1"/>
        <v>1</v>
      </c>
      <c r="G16" s="3">
        <f t="shared" si="2"/>
        <v>2</v>
      </c>
    </row>
    <row r="995">
      <c r="A995" s="7" t="s">
        <v>12</v>
      </c>
    </row>
  </sheetData>
  <drawing r:id="rId1"/>
</worksheet>
</file>