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hRIhiO5ZvSixOn2mZ51BqMi8Gyzg=="/>
    </ext>
  </extLst>
</workbook>
</file>

<file path=xl/sharedStrings.xml><?xml version="1.0" encoding="utf-8"?>
<sst xmlns="http://schemas.openxmlformats.org/spreadsheetml/2006/main" count="29" uniqueCount="27">
  <si>
    <t>X</t>
  </si>
  <si>
    <t>Y</t>
  </si>
  <si>
    <t>R</t>
  </si>
  <si>
    <t>angel</t>
  </si>
  <si>
    <t>AX</t>
  </si>
  <si>
    <t>AY</t>
  </si>
  <si>
    <t>BX</t>
  </si>
  <si>
    <t>BY</t>
  </si>
  <si>
    <t>circle A</t>
  </si>
  <si>
    <t>circle B</t>
  </si>
  <si>
    <t>move circle C (B - A)</t>
  </si>
  <si>
    <t>w</t>
  </si>
  <si>
    <t>a</t>
  </si>
  <si>
    <t>b</t>
  </si>
  <si>
    <t>c</t>
  </si>
  <si>
    <t>sqr(delta)</t>
  </si>
  <si>
    <t>Y back to origin</t>
  </si>
  <si>
    <t>X back to origin</t>
  </si>
  <si>
    <t>G</t>
  </si>
  <si>
    <t>H</t>
  </si>
  <si>
    <t>Max X</t>
  </si>
  <si>
    <t>Max Y</t>
  </si>
  <si>
    <t>Min X</t>
  </si>
  <si>
    <t>Min Y</t>
  </si>
  <si>
    <t>Dystance</t>
  </si>
  <si>
    <t>r+R</t>
  </si>
  <si>
    <t>Div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</si>
</sst>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9C6500"/>
      <name val="Calibri"/>
    </font>
    <font/>
    <font>
      <sz val="11.0"/>
      <color rgb="FFFF0000"/>
      <name val="Calibri"/>
    </font>
    <font>
      <b/>
      <sz val="18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2" xfId="0" applyFont="1" applyNumberFormat="1"/>
    <xf borderId="1" fillId="2" fontId="1" numFmtId="0" xfId="0" applyAlignment="1" applyBorder="1" applyFont="1">
      <alignment readingOrder="0"/>
    </xf>
    <xf borderId="0" fillId="0" fontId="3" numFmtId="0" xfId="0" applyFont="1"/>
    <xf borderId="2" fillId="3" fontId="4" numFmtId="2" xfId="0" applyAlignment="1" applyBorder="1" applyFill="1" applyFont="1" applyNumberFormat="1">
      <alignment horizontal="center" vertical="center"/>
    </xf>
    <xf borderId="3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Sheet1!$G$2:$G$38</c:f>
            </c:strRef>
          </c:cat>
          <c:val>
            <c:numRef>
              <c:f>Sheet1!$H$2:$H$38</c:f>
            </c:numRef>
          </c:val>
          <c:smooth val="1"/>
        </c:ser>
        <c:axId val="843791663"/>
        <c:axId val="1511140181"/>
      </c:lineChart>
      <c:catAx>
        <c:axId val="843791663"/>
        <c:scaling>
          <c:orientation val="minMax"/>
          <c:max val="12.0"/>
          <c:min val="0.0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1140181"/>
      </c:catAx>
      <c:valAx>
        <c:axId val="1511140181"/>
        <c:scaling>
          <c:orientation val="minMax"/>
          <c:max val="1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379166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Sheet1!$I$2:$I$38</c:f>
            </c:strRef>
          </c:cat>
          <c:val>
            <c:numRef>
              <c:f>Sheet1!$J$2:$J$38</c:f>
            </c:numRef>
          </c:val>
          <c:smooth val="1"/>
        </c:ser>
        <c:axId val="1219431703"/>
        <c:axId val="1299863796"/>
      </c:lineChart>
      <c:catAx>
        <c:axId val="1219431703"/>
        <c:scaling>
          <c:orientation val="minMax"/>
          <c:max val="12.0"/>
          <c:min val="0.0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99863796"/>
      </c:catAx>
      <c:valAx>
        <c:axId val="1299863796"/>
        <c:scaling>
          <c:orientation val="minMax"/>
          <c:max val="1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9431703"/>
      </c:valAx>
    </c:plotArea>
    <c:legend>
      <c:legendPos val="r"/>
      <c:overlay val="0"/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Sheet1!$B$19:$B$22</c:f>
            </c:numRef>
          </c:xVal>
          <c:yVal>
            <c:numRef>
              <c:f>Sheet1!$C$19:$C$22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01368"/>
        <c:axId val="1223012643"/>
      </c:scatterChart>
      <c:valAx>
        <c:axId val="1466701368"/>
        <c:scaling>
          <c:orientation val="minMax"/>
          <c:max val="12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3012643"/>
      </c:valAx>
      <c:valAx>
        <c:axId val="1223012643"/>
        <c:scaling>
          <c:orientation val="minMax"/>
          <c:max val="1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6701368"/>
      </c:valAx>
    </c:plotArea>
    <c:legend>
      <c:legendPos val="r"/>
      <c:overlay val="0"/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133350</xdr:colOff>
      <xdr:row>0</xdr:row>
      <xdr:rowOff>171450</xdr:rowOff>
    </xdr:from>
    <xdr:ext cx="5838825" cy="5695950"/>
    <xdr:graphicFrame>
      <xdr:nvGraphicFramePr>
        <xdr:cNvPr id="148975186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133350</xdr:colOff>
      <xdr:row>0</xdr:row>
      <xdr:rowOff>171450</xdr:rowOff>
    </xdr:from>
    <xdr:ext cx="5838825" cy="5695950"/>
    <xdr:graphicFrame>
      <xdr:nvGraphicFramePr>
        <xdr:cNvPr id="6115256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133350</xdr:colOff>
      <xdr:row>0</xdr:row>
      <xdr:rowOff>171450</xdr:rowOff>
    </xdr:from>
    <xdr:ext cx="5838825" cy="5695950"/>
    <xdr:graphicFrame>
      <xdr:nvGraphicFramePr>
        <xdr:cNvPr id="62802456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8.71"/>
    <col customWidth="1" min="3" max="3" width="8.43"/>
    <col customWidth="1" min="4" max="4" width="7.57"/>
    <col customWidth="1" min="5" max="5" width="5.0"/>
    <col customWidth="1" min="6" max="26" width="8.71"/>
  </cols>
  <sheetData>
    <row r="1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A2" t="s">
        <v>8</v>
      </c>
      <c r="B2" s="1">
        <v>4.0</v>
      </c>
      <c r="C2" s="1">
        <v>4.0</v>
      </c>
      <c r="D2" s="1">
        <v>2.0</v>
      </c>
      <c r="F2">
        <v>0.0</v>
      </c>
      <c r="G2" s="2">
        <f t="shared" ref="G2:G38" si="1">COS($F2*PI()/180)*$D$2+$B$2</f>
        <v>6</v>
      </c>
      <c r="H2" s="2">
        <f t="shared" ref="H2:H38" si="2">SIN($F2*PI()/180)*$D$2+$C$2</f>
        <v>4</v>
      </c>
      <c r="I2" s="2">
        <f t="shared" ref="I2:I38" si="3">COS($F2*PI()/180)*$D$3+$B$3</f>
        <v>10</v>
      </c>
      <c r="J2" s="2">
        <f t="shared" ref="J2:J38" si="4">SIN($F2*PI()/180)*$D$3+$C$3</f>
        <v>7</v>
      </c>
    </row>
    <row r="3">
      <c r="A3" t="s">
        <v>9</v>
      </c>
      <c r="B3" s="1">
        <v>6.0</v>
      </c>
      <c r="C3" s="3">
        <v>7.0</v>
      </c>
      <c r="D3" s="1">
        <v>4.0</v>
      </c>
      <c r="F3">
        <f t="shared" ref="F3:F38" si="6">F2+10</f>
        <v>10</v>
      </c>
      <c r="G3" s="2">
        <f t="shared" si="1"/>
        <v>5.969615506</v>
      </c>
      <c r="H3" s="2">
        <f t="shared" si="2"/>
        <v>4.347296355</v>
      </c>
      <c r="I3" s="2">
        <f t="shared" si="3"/>
        <v>9.939231012</v>
      </c>
      <c r="J3" s="2">
        <f t="shared" si="4"/>
        <v>7.694592711</v>
      </c>
    </row>
    <row r="4">
      <c r="A4" t="s">
        <v>10</v>
      </c>
      <c r="B4">
        <f t="shared" ref="B4:C4" si="5">B3-B2</f>
        <v>2</v>
      </c>
      <c r="C4">
        <f t="shared" si="5"/>
        <v>3</v>
      </c>
      <c r="D4">
        <f>D3</f>
        <v>4</v>
      </c>
      <c r="F4">
        <f t="shared" si="6"/>
        <v>20</v>
      </c>
      <c r="G4" s="2">
        <f t="shared" si="1"/>
        <v>5.879385242</v>
      </c>
      <c r="H4" s="2">
        <f t="shared" si="2"/>
        <v>4.684040287</v>
      </c>
      <c r="I4" s="2">
        <f t="shared" si="3"/>
        <v>9.758770483</v>
      </c>
      <c r="J4" s="2">
        <f t="shared" si="4"/>
        <v>8.368080573</v>
      </c>
    </row>
    <row r="5">
      <c r="A5" t="s">
        <v>11</v>
      </c>
      <c r="B5">
        <f>D3*D3-D2*D2-B4*B4-C4*C4</f>
        <v>-1</v>
      </c>
      <c r="F5">
        <f t="shared" si="6"/>
        <v>30</v>
      </c>
      <c r="G5" s="2">
        <f t="shared" si="1"/>
        <v>5.732050808</v>
      </c>
      <c r="H5" s="2">
        <f t="shared" si="2"/>
        <v>5</v>
      </c>
      <c r="I5" s="2">
        <f t="shared" si="3"/>
        <v>9.464101615</v>
      </c>
      <c r="J5" s="2">
        <f t="shared" si="4"/>
        <v>9</v>
      </c>
    </row>
    <row r="6">
      <c r="A6" t="s">
        <v>12</v>
      </c>
      <c r="B6">
        <f>B4*B4+C4*C4</f>
        <v>13</v>
      </c>
      <c r="F6">
        <f t="shared" si="6"/>
        <v>40</v>
      </c>
      <c r="G6" s="2">
        <f t="shared" si="1"/>
        <v>5.532088886</v>
      </c>
      <c r="H6" s="2">
        <f t="shared" si="2"/>
        <v>5.285575219</v>
      </c>
      <c r="I6" s="2">
        <f t="shared" si="3"/>
        <v>9.064177772</v>
      </c>
      <c r="J6" s="2">
        <f t="shared" si="4"/>
        <v>9.571150439</v>
      </c>
    </row>
    <row r="7">
      <c r="A7" t="s">
        <v>13</v>
      </c>
      <c r="B7">
        <f>B5*C4</f>
        <v>-3</v>
      </c>
      <c r="F7">
        <f t="shared" si="6"/>
        <v>50</v>
      </c>
      <c r="G7" s="2">
        <f t="shared" si="1"/>
        <v>5.285575219</v>
      </c>
      <c r="H7" s="2">
        <f t="shared" si="2"/>
        <v>5.532088886</v>
      </c>
      <c r="I7" s="2">
        <f t="shared" si="3"/>
        <v>8.571150439</v>
      </c>
      <c r="J7" s="2">
        <f t="shared" si="4"/>
        <v>10.06417777</v>
      </c>
    </row>
    <row r="8">
      <c r="A8" t="s">
        <v>14</v>
      </c>
      <c r="B8">
        <f>B5*B5/4-B4*B4*D2*D2</f>
        <v>-15.75</v>
      </c>
      <c r="F8">
        <f t="shared" si="6"/>
        <v>60</v>
      </c>
      <c r="G8" s="2">
        <f t="shared" si="1"/>
        <v>5</v>
      </c>
      <c r="H8" s="2">
        <f t="shared" si="2"/>
        <v>5.732050808</v>
      </c>
      <c r="I8" s="2">
        <f t="shared" si="3"/>
        <v>8</v>
      </c>
      <c r="J8" s="2">
        <f t="shared" si="4"/>
        <v>10.46410162</v>
      </c>
    </row>
    <row r="9">
      <c r="A9" t="s">
        <v>15</v>
      </c>
      <c r="B9">
        <f>SQRT(B7*B7-4*B6*B8)</f>
        <v>28.77498914</v>
      </c>
      <c r="F9">
        <f t="shared" si="6"/>
        <v>70</v>
      </c>
      <c r="G9" s="2">
        <f t="shared" si="1"/>
        <v>4.684040287</v>
      </c>
      <c r="H9" s="2">
        <f t="shared" si="2"/>
        <v>5.879385242</v>
      </c>
      <c r="I9" s="2">
        <f t="shared" si="3"/>
        <v>7.368080573</v>
      </c>
      <c r="J9" s="2">
        <f t="shared" si="4"/>
        <v>10.75877048</v>
      </c>
    </row>
    <row r="10">
      <c r="A10" t="s">
        <v>1</v>
      </c>
      <c r="B10">
        <f>(-B7-B9)/(2*B6)</f>
        <v>-0.9913457361</v>
      </c>
      <c r="C10">
        <f>(-B7+B9)/(2*B6)</f>
        <v>1.222114967</v>
      </c>
      <c r="F10">
        <f t="shared" si="6"/>
        <v>80</v>
      </c>
      <c r="G10" s="2">
        <f t="shared" si="1"/>
        <v>4.347296355</v>
      </c>
      <c r="H10" s="2">
        <f t="shared" si="2"/>
        <v>5.969615506</v>
      </c>
      <c r="I10" s="2">
        <f t="shared" si="3"/>
        <v>6.694592711</v>
      </c>
      <c r="J10" s="2">
        <f t="shared" si="4"/>
        <v>10.93923101</v>
      </c>
    </row>
    <row r="11">
      <c r="A11" t="s">
        <v>16</v>
      </c>
      <c r="B11">
        <f>B10+C2</f>
        <v>3.008654264</v>
      </c>
      <c r="C11">
        <f>C10+C2</f>
        <v>5.222114967</v>
      </c>
      <c r="F11">
        <f t="shared" si="6"/>
        <v>90</v>
      </c>
      <c r="G11" s="2">
        <f t="shared" si="1"/>
        <v>4</v>
      </c>
      <c r="H11" s="2">
        <f t="shared" si="2"/>
        <v>6</v>
      </c>
      <c r="I11" s="2">
        <f t="shared" si="3"/>
        <v>6</v>
      </c>
      <c r="J11" s="2">
        <f t="shared" si="4"/>
        <v>11</v>
      </c>
    </row>
    <row r="12">
      <c r="F12">
        <f t="shared" si="6"/>
        <v>100</v>
      </c>
      <c r="G12" s="2">
        <f t="shared" si="1"/>
        <v>3.652703645</v>
      </c>
      <c r="H12" s="2">
        <f t="shared" si="2"/>
        <v>5.969615506</v>
      </c>
      <c r="I12" s="2">
        <f t="shared" si="3"/>
        <v>5.305407289</v>
      </c>
      <c r="J12" s="2">
        <f t="shared" si="4"/>
        <v>10.93923101</v>
      </c>
    </row>
    <row r="13">
      <c r="A13" t="s">
        <v>0</v>
      </c>
      <c r="B13">
        <f>(C4*B10+B5/2)/(-B4)</f>
        <v>1.737018604</v>
      </c>
      <c r="C13">
        <f>(C4*C10+B5/2)/(-B4)</f>
        <v>-1.58317245</v>
      </c>
      <c r="F13">
        <f t="shared" si="6"/>
        <v>110</v>
      </c>
      <c r="G13" s="2">
        <f t="shared" si="1"/>
        <v>3.315959713</v>
      </c>
      <c r="H13" s="2">
        <f t="shared" si="2"/>
        <v>5.879385242</v>
      </c>
      <c r="I13" s="2">
        <f t="shared" si="3"/>
        <v>4.631919427</v>
      </c>
      <c r="J13" s="2">
        <f t="shared" si="4"/>
        <v>10.75877048</v>
      </c>
    </row>
    <row r="14">
      <c r="A14" t="s">
        <v>17</v>
      </c>
      <c r="B14">
        <f>B13+B2</f>
        <v>5.737018604</v>
      </c>
      <c r="C14">
        <f>C13+B2</f>
        <v>2.41682755</v>
      </c>
      <c r="F14">
        <f t="shared" si="6"/>
        <v>120</v>
      </c>
      <c r="G14" s="2">
        <f t="shared" si="1"/>
        <v>3</v>
      </c>
      <c r="H14" s="2">
        <f t="shared" si="2"/>
        <v>5.732050808</v>
      </c>
      <c r="I14" s="2">
        <f t="shared" si="3"/>
        <v>4</v>
      </c>
      <c r="J14" s="2">
        <f t="shared" si="4"/>
        <v>10.46410162</v>
      </c>
    </row>
    <row r="15">
      <c r="F15">
        <f t="shared" si="6"/>
        <v>130</v>
      </c>
      <c r="G15" s="2">
        <f t="shared" si="1"/>
        <v>2.714424781</v>
      </c>
      <c r="H15" s="2">
        <f t="shared" si="2"/>
        <v>5.532088886</v>
      </c>
      <c r="I15" s="2">
        <f t="shared" si="3"/>
        <v>3.428849561</v>
      </c>
      <c r="J15" s="2">
        <f t="shared" si="4"/>
        <v>10.06417777</v>
      </c>
    </row>
    <row r="16">
      <c r="F16">
        <f t="shared" si="6"/>
        <v>140</v>
      </c>
      <c r="G16" s="2">
        <f t="shared" si="1"/>
        <v>2.467911114</v>
      </c>
      <c r="H16" s="2">
        <f t="shared" si="2"/>
        <v>5.285575219</v>
      </c>
      <c r="I16" s="2">
        <f t="shared" si="3"/>
        <v>2.935822228</v>
      </c>
      <c r="J16" s="2">
        <f t="shared" si="4"/>
        <v>9.571150439</v>
      </c>
    </row>
    <row r="17">
      <c r="A17" s="4"/>
      <c r="F17">
        <f t="shared" si="6"/>
        <v>150</v>
      </c>
      <c r="G17" s="2">
        <f t="shared" si="1"/>
        <v>2.267949192</v>
      </c>
      <c r="H17" s="2">
        <f t="shared" si="2"/>
        <v>5</v>
      </c>
      <c r="I17" s="2">
        <f t="shared" si="3"/>
        <v>2.535898385</v>
      </c>
      <c r="J17" s="2">
        <f t="shared" si="4"/>
        <v>9</v>
      </c>
    </row>
    <row r="18">
      <c r="F18">
        <f t="shared" si="6"/>
        <v>160</v>
      </c>
      <c r="G18" s="2">
        <f t="shared" si="1"/>
        <v>2.120614758</v>
      </c>
      <c r="H18" s="2">
        <f t="shared" si="2"/>
        <v>4.684040287</v>
      </c>
      <c r="I18" s="2">
        <f t="shared" si="3"/>
        <v>2.241229517</v>
      </c>
      <c r="J18" s="2">
        <f t="shared" si="4"/>
        <v>8.368080573</v>
      </c>
    </row>
    <row r="19" ht="15.0" customHeight="1">
      <c r="A19" t="s">
        <v>18</v>
      </c>
      <c r="B19" s="5">
        <f>B14</f>
        <v>5.737018604</v>
      </c>
      <c r="C19" s="5">
        <f>B11</f>
        <v>3.008654264</v>
      </c>
      <c r="F19">
        <f t="shared" si="6"/>
        <v>170</v>
      </c>
      <c r="G19" s="2">
        <f t="shared" si="1"/>
        <v>2.030384494</v>
      </c>
      <c r="H19" s="2">
        <f t="shared" si="2"/>
        <v>4.347296355</v>
      </c>
      <c r="I19" s="2">
        <f t="shared" si="3"/>
        <v>2.060768988</v>
      </c>
      <c r="J19" s="2">
        <f t="shared" si="4"/>
        <v>7.694592711</v>
      </c>
    </row>
    <row r="20">
      <c r="B20" s="6"/>
      <c r="C20" s="6"/>
      <c r="F20">
        <f t="shared" si="6"/>
        <v>180</v>
      </c>
      <c r="G20" s="2">
        <f t="shared" si="1"/>
        <v>2</v>
      </c>
      <c r="H20" s="2">
        <f t="shared" si="2"/>
        <v>4</v>
      </c>
      <c r="I20" s="2">
        <f t="shared" si="3"/>
        <v>2</v>
      </c>
      <c r="J20" s="2">
        <f t="shared" si="4"/>
        <v>7</v>
      </c>
    </row>
    <row r="21" ht="15.0" customHeight="1">
      <c r="A21" t="s">
        <v>19</v>
      </c>
      <c r="B21" s="5">
        <f>C14</f>
        <v>2.41682755</v>
      </c>
      <c r="C21" s="5">
        <f>C11</f>
        <v>5.222114967</v>
      </c>
      <c r="F21">
        <f t="shared" si="6"/>
        <v>190</v>
      </c>
      <c r="G21" s="2">
        <f t="shared" si="1"/>
        <v>2.030384494</v>
      </c>
      <c r="H21" s="2">
        <f t="shared" si="2"/>
        <v>3.652703645</v>
      </c>
      <c r="I21" s="2">
        <f t="shared" si="3"/>
        <v>2.060768988</v>
      </c>
      <c r="J21" s="2">
        <f t="shared" si="4"/>
        <v>6.305407289</v>
      </c>
    </row>
    <row r="22" ht="15.75" customHeight="1">
      <c r="B22" s="6"/>
      <c r="C22" s="6"/>
      <c r="F22">
        <f t="shared" si="6"/>
        <v>200</v>
      </c>
      <c r="G22" s="2">
        <f t="shared" si="1"/>
        <v>2.120614758</v>
      </c>
      <c r="H22" s="2">
        <f t="shared" si="2"/>
        <v>3.315959713</v>
      </c>
      <c r="I22" s="2">
        <f t="shared" si="3"/>
        <v>2.241229517</v>
      </c>
      <c r="J22" s="2">
        <f t="shared" si="4"/>
        <v>5.631919427</v>
      </c>
    </row>
    <row r="23" ht="15.75" customHeight="1">
      <c r="F23">
        <f t="shared" si="6"/>
        <v>210</v>
      </c>
      <c r="G23" s="2">
        <f t="shared" si="1"/>
        <v>2.267949192</v>
      </c>
      <c r="H23" s="2">
        <f t="shared" si="2"/>
        <v>3</v>
      </c>
      <c r="I23" s="2">
        <f t="shared" si="3"/>
        <v>2.535898385</v>
      </c>
      <c r="J23" s="2">
        <f t="shared" si="4"/>
        <v>5</v>
      </c>
    </row>
    <row r="24" ht="15.0" customHeight="1">
      <c r="F24">
        <f t="shared" si="6"/>
        <v>220</v>
      </c>
      <c r="G24" s="2">
        <f t="shared" si="1"/>
        <v>2.467911114</v>
      </c>
      <c r="H24" s="2">
        <f t="shared" si="2"/>
        <v>2.714424781</v>
      </c>
      <c r="I24" s="2">
        <f t="shared" si="3"/>
        <v>2.935822228</v>
      </c>
      <c r="J24" s="2">
        <f t="shared" si="4"/>
        <v>4.428849561</v>
      </c>
    </row>
    <row r="25" ht="15.75" customHeight="1">
      <c r="A25" t="s">
        <v>20</v>
      </c>
      <c r="B25" s="2">
        <f>MAX(G2:G38,I2:I38)</f>
        <v>10</v>
      </c>
      <c r="F25">
        <f t="shared" si="6"/>
        <v>230</v>
      </c>
      <c r="G25" s="2">
        <f t="shared" si="1"/>
        <v>2.714424781</v>
      </c>
      <c r="H25" s="2">
        <f t="shared" si="2"/>
        <v>2.467911114</v>
      </c>
      <c r="I25" s="2">
        <f t="shared" si="3"/>
        <v>3.428849561</v>
      </c>
      <c r="J25" s="2">
        <f t="shared" si="4"/>
        <v>3.935822228</v>
      </c>
    </row>
    <row r="26" ht="15.75" customHeight="1">
      <c r="A26" t="s">
        <v>21</v>
      </c>
      <c r="B26" s="2">
        <f>MAX(H2:H38,J2:J38)</f>
        <v>11</v>
      </c>
      <c r="F26">
        <f t="shared" si="6"/>
        <v>240</v>
      </c>
      <c r="G26" s="2">
        <f t="shared" si="1"/>
        <v>3</v>
      </c>
      <c r="H26" s="2">
        <f t="shared" si="2"/>
        <v>2.267949192</v>
      </c>
      <c r="I26" s="2">
        <f t="shared" si="3"/>
        <v>4</v>
      </c>
      <c r="J26" s="2">
        <f t="shared" si="4"/>
        <v>3.535898385</v>
      </c>
    </row>
    <row r="27" ht="15.75" customHeight="1">
      <c r="A27" t="s">
        <v>22</v>
      </c>
      <c r="B27" s="2">
        <f>MIN(G2:G38,I2:I38)</f>
        <v>2</v>
      </c>
      <c r="F27">
        <f t="shared" si="6"/>
        <v>250</v>
      </c>
      <c r="G27" s="2">
        <f t="shared" si="1"/>
        <v>3.315959713</v>
      </c>
      <c r="H27" s="2">
        <f t="shared" si="2"/>
        <v>2.120614758</v>
      </c>
      <c r="I27" s="2">
        <f t="shared" si="3"/>
        <v>4.631919427</v>
      </c>
      <c r="J27" s="2">
        <f t="shared" si="4"/>
        <v>3.241229517</v>
      </c>
    </row>
    <row r="28" ht="15.75" customHeight="1">
      <c r="A28" t="s">
        <v>23</v>
      </c>
      <c r="B28" s="2">
        <f>MIN(H2:H38,J2:J38)</f>
        <v>2</v>
      </c>
      <c r="F28">
        <f t="shared" si="6"/>
        <v>260</v>
      </c>
      <c r="G28" s="2">
        <f t="shared" si="1"/>
        <v>3.652703645</v>
      </c>
      <c r="H28" s="2">
        <f t="shared" si="2"/>
        <v>2.030384494</v>
      </c>
      <c r="I28" s="2">
        <f t="shared" si="3"/>
        <v>5.305407289</v>
      </c>
      <c r="J28" s="2">
        <f t="shared" si="4"/>
        <v>3.060768988</v>
      </c>
    </row>
    <row r="29" ht="15.75" customHeight="1">
      <c r="F29">
        <f t="shared" si="6"/>
        <v>270</v>
      </c>
      <c r="G29" s="2">
        <f t="shared" si="1"/>
        <v>4</v>
      </c>
      <c r="H29" s="2">
        <f t="shared" si="2"/>
        <v>2</v>
      </c>
      <c r="I29" s="2">
        <f t="shared" si="3"/>
        <v>6</v>
      </c>
      <c r="J29" s="2">
        <f t="shared" si="4"/>
        <v>3</v>
      </c>
    </row>
    <row r="30" ht="15.75" customHeight="1">
      <c r="A30" s="7" t="s">
        <v>24</v>
      </c>
      <c r="B30">
        <f>SQRT((B2-B3)*(B2-B3)+(C2-C3)*(C2-C3))</f>
        <v>3.605551275</v>
      </c>
      <c r="F30">
        <f t="shared" si="6"/>
        <v>280</v>
      </c>
      <c r="G30" s="2">
        <f t="shared" si="1"/>
        <v>4.347296355</v>
      </c>
      <c r="H30" s="2">
        <f t="shared" si="2"/>
        <v>2.030384494</v>
      </c>
      <c r="I30" s="2">
        <f t="shared" si="3"/>
        <v>6.694592711</v>
      </c>
      <c r="J30" s="2">
        <f t="shared" si="4"/>
        <v>3.060768988</v>
      </c>
    </row>
    <row r="31" ht="15.75" customHeight="1">
      <c r="A31" s="7" t="s">
        <v>25</v>
      </c>
      <c r="B31">
        <f>D2+D3</f>
        <v>6</v>
      </c>
      <c r="F31">
        <f t="shared" si="6"/>
        <v>290</v>
      </c>
      <c r="G31" s="2">
        <f t="shared" si="1"/>
        <v>4.684040287</v>
      </c>
      <c r="H31" s="2">
        <f t="shared" si="2"/>
        <v>2.120614758</v>
      </c>
      <c r="I31" s="2">
        <f t="shared" si="3"/>
        <v>7.368080573</v>
      </c>
      <c r="J31" s="2">
        <f t="shared" si="4"/>
        <v>3.241229517</v>
      </c>
    </row>
    <row r="32" ht="15.75" customHeight="1">
      <c r="A32" s="7" t="s">
        <v>26</v>
      </c>
      <c r="B32">
        <f>B31-B30</f>
        <v>2.394448725</v>
      </c>
      <c r="F32">
        <f t="shared" si="6"/>
        <v>300</v>
      </c>
      <c r="G32" s="2">
        <f t="shared" si="1"/>
        <v>5</v>
      </c>
      <c r="H32" s="2">
        <f t="shared" si="2"/>
        <v>2.267949192</v>
      </c>
      <c r="I32" s="2">
        <f t="shared" si="3"/>
        <v>8</v>
      </c>
      <c r="J32" s="2">
        <f t="shared" si="4"/>
        <v>3.535898385</v>
      </c>
    </row>
    <row r="33" ht="15.75" customHeight="1">
      <c r="F33">
        <f t="shared" si="6"/>
        <v>310</v>
      </c>
      <c r="G33" s="2">
        <f t="shared" si="1"/>
        <v>5.285575219</v>
      </c>
      <c r="H33" s="2">
        <f t="shared" si="2"/>
        <v>2.467911114</v>
      </c>
      <c r="I33" s="2">
        <f t="shared" si="3"/>
        <v>8.571150439</v>
      </c>
      <c r="J33" s="2">
        <f t="shared" si="4"/>
        <v>3.935822228</v>
      </c>
    </row>
    <row r="34" ht="15.75" customHeight="1">
      <c r="F34">
        <f t="shared" si="6"/>
        <v>320</v>
      </c>
      <c r="G34" s="2">
        <f t="shared" si="1"/>
        <v>5.532088886</v>
      </c>
      <c r="H34" s="2">
        <f t="shared" si="2"/>
        <v>2.714424781</v>
      </c>
      <c r="I34" s="2">
        <f t="shared" si="3"/>
        <v>9.064177772</v>
      </c>
      <c r="J34" s="2">
        <f t="shared" si="4"/>
        <v>4.428849561</v>
      </c>
    </row>
    <row r="35" ht="15.75" customHeight="1">
      <c r="F35">
        <f t="shared" si="6"/>
        <v>330</v>
      </c>
      <c r="G35" s="2">
        <f t="shared" si="1"/>
        <v>5.732050808</v>
      </c>
      <c r="H35" s="2">
        <f t="shared" si="2"/>
        <v>3</v>
      </c>
      <c r="I35" s="2">
        <f t="shared" si="3"/>
        <v>9.464101615</v>
      </c>
      <c r="J35" s="2">
        <f t="shared" si="4"/>
        <v>5</v>
      </c>
    </row>
    <row r="36" ht="15.75" customHeight="1">
      <c r="F36">
        <f t="shared" si="6"/>
        <v>340</v>
      </c>
      <c r="G36" s="2">
        <f t="shared" si="1"/>
        <v>5.879385242</v>
      </c>
      <c r="H36" s="2">
        <f t="shared" si="2"/>
        <v>3.315959713</v>
      </c>
      <c r="I36" s="2">
        <f t="shared" si="3"/>
        <v>9.758770483</v>
      </c>
      <c r="J36" s="2">
        <f t="shared" si="4"/>
        <v>5.631919427</v>
      </c>
    </row>
    <row r="37" ht="15.75" customHeight="1">
      <c r="F37">
        <f t="shared" si="6"/>
        <v>350</v>
      </c>
      <c r="G37" s="2">
        <f t="shared" si="1"/>
        <v>5.969615506</v>
      </c>
      <c r="H37" s="2">
        <f t="shared" si="2"/>
        <v>3.652703645</v>
      </c>
      <c r="I37" s="2">
        <f t="shared" si="3"/>
        <v>9.939231012</v>
      </c>
      <c r="J37" s="2">
        <f t="shared" si="4"/>
        <v>6.305407289</v>
      </c>
    </row>
    <row r="38" ht="15.75" customHeight="1">
      <c r="F38">
        <f t="shared" si="6"/>
        <v>360</v>
      </c>
      <c r="G38" s="2">
        <f t="shared" si="1"/>
        <v>6</v>
      </c>
      <c r="H38" s="2">
        <f t="shared" si="2"/>
        <v>4</v>
      </c>
      <c r="I38" s="2">
        <f t="shared" si="3"/>
        <v>10</v>
      </c>
      <c r="J38" s="2">
        <f t="shared" si="4"/>
        <v>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9:B20"/>
    <mergeCell ref="C19:C20"/>
    <mergeCell ref="B21:B22"/>
    <mergeCell ref="C21:C22"/>
  </mergeCells>
  <conditionalFormatting sqref="B32">
    <cfRule type="cellIs" dxfId="0" priority="1" operator="lessThan">
      <formula>0</formula>
    </cfRule>
  </conditionalFormatting>
  <conditionalFormatting sqref="K36">
    <cfRule type="notContainsBlanks" dxfId="1" priority="2">
      <formula>LEN(TRIM(K36))&gt;0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2019-07-11T12:12:35Z</dcterms:created>
  <dc:creator>3,COB</dc:creator>
</cp:coreProperties>
</file>