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us/data/personal/01_restransa/01_bogdan/dsti/04_classes/09_Python-Labs/z_project/101_the-project/01_work/00_database/21_compounds/"/>
    </mc:Choice>
  </mc:AlternateContent>
  <xr:revisionPtr revIDLastSave="0" documentId="13_ncr:1_{E0A89F1B-0C9C-4B43-95F2-CC56EDECC5D0}" xr6:coauthVersionLast="45" xr6:coauthVersionMax="45" xr10:uidLastSave="{00000000-0000-0000-0000-000000000000}"/>
  <bookViews>
    <workbookView xWindow="0" yWindow="460" windowWidth="28040" windowHeight="20540" xr2:uid="{FCEE01BB-3AF5-7B47-B176-DF02207527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E62" i="1"/>
  <c r="E61" i="1"/>
  <c r="E60" i="1"/>
  <c r="E59" i="1"/>
  <c r="E56" i="1"/>
  <c r="E5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E54" i="1"/>
  <c r="E53" i="1" l="1"/>
  <c r="E52" i="1"/>
  <c r="E51" i="1"/>
  <c r="E50" i="1"/>
  <c r="E49" i="1"/>
  <c r="E58" i="1" l="1"/>
  <c r="E57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 l="1"/>
  <c r="E23" i="1"/>
  <c r="E22" i="1"/>
  <c r="E21" i="1"/>
  <c r="E20" i="1"/>
  <c r="E17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3" i="1"/>
</calcChain>
</file>

<file path=xl/sharedStrings.xml><?xml version="1.0" encoding="utf-8"?>
<sst xmlns="http://schemas.openxmlformats.org/spreadsheetml/2006/main" count="169" uniqueCount="169">
  <si>
    <t>Compound ID</t>
  </si>
  <si>
    <t>InChIKey</t>
    <phoneticPr fontId="0" type="noConversion"/>
  </si>
  <si>
    <t>SMILES</t>
    <phoneticPr fontId="0" type="noConversion"/>
  </si>
  <si>
    <t>logS</t>
  </si>
  <si>
    <t>logP</t>
    <phoneticPr fontId="0" type="noConversion"/>
  </si>
  <si>
    <t>MW</t>
    <phoneticPr fontId="0" type="noConversion"/>
  </si>
  <si>
    <t>CN_S001_C001</t>
  </si>
  <si>
    <t>CN_S001_C002</t>
  </si>
  <si>
    <t>CN_S001_C003</t>
  </si>
  <si>
    <t>CN_S002_C001</t>
  </si>
  <si>
    <t>KROVJOROTYCIHS-UHFFFAOYSA-N</t>
  </si>
  <si>
    <t>CC(C)CCOC1=CC2=C(C=C1)C1=CC=NC(C)=C1N2</t>
  </si>
  <si>
    <t>RBLBQKRAADKOJW-UHFFFAOYSA-N</t>
  </si>
  <si>
    <t>CCCN1C2=C(C=CC(OCCC(C)C)=C2)C2=CC=NC(C)=C12</t>
  </si>
  <si>
    <t>BMWDRSIHHSOBKI-UHFFFAOYSA-N</t>
  </si>
  <si>
    <t>CCCN1C2=C(C=CC(OCCC(C)C)=C2)C2=CC=[N+](CC3=CC=CC=C3)C(C)=C12</t>
  </si>
  <si>
    <t>CN1CCN(CC1)C1=NC=C(C=N1)C1=CC2=NC=CC(NC3=NC=CN=C3)=C2C=C1</t>
  </si>
  <si>
    <t>HNQZZUWCYONRSR-UHFFFAOYSA-N</t>
  </si>
  <si>
    <t>CN_S002_C002</t>
  </si>
  <si>
    <t>CN_S002_C003</t>
  </si>
  <si>
    <t>CN_S002_C004</t>
  </si>
  <si>
    <t>CN_S002_C005</t>
  </si>
  <si>
    <t>CN_S002_C006</t>
  </si>
  <si>
    <t>CN_S002_C007</t>
  </si>
  <si>
    <t>CN_S002_C008</t>
  </si>
  <si>
    <t>CN_S002_C009</t>
  </si>
  <si>
    <t>CN_S002_C010</t>
  </si>
  <si>
    <t>CN_S002_C011</t>
  </si>
  <si>
    <t>RQVYLFUGPHKWEQ-UHFFFAOYSA-N</t>
  </si>
  <si>
    <t>VFRXHAHLQLTEBF-UHFFFAOYSA-N</t>
  </si>
  <si>
    <t>QYVXDVMEBZRUJT-UHFFFAOYSA-N</t>
  </si>
  <si>
    <t>KYJUMMMVWLVCOB-UHFFFAOYSA-N</t>
  </si>
  <si>
    <t>AEQFCZXRWCPMMC-UHFFFAOYSA-N</t>
  </si>
  <si>
    <t>JDMRWHRTEFZEIE-UHFFFAOYSA-N</t>
  </si>
  <si>
    <t>YWUPMPNKYIAUJA-UHFFFAOYSA-N</t>
  </si>
  <si>
    <t>RSCGCASVQAVELN-UHFFFAOYSA-N</t>
  </si>
  <si>
    <t>GYQBZNNUGRZVCE-UHFFFAOYNA-N</t>
  </si>
  <si>
    <t>JGHSCGTUSYNBIU-UHFFFAOYNA-N</t>
  </si>
  <si>
    <t>NCCNC1=NC=C(C=N1)C1=CC2=NC=CC(NC3=NC=CN=C3)=C2C=C1</t>
  </si>
  <si>
    <t>CC(C)(C)OC(=O)NCCNC1=NC=C(C=N1)C1=CC2=NC=CC(NC3=NC=CN=C3)=C2C=C1</t>
  </si>
  <si>
    <t>CN(CCNC1=NC=C(C=N1)C1=CC2=NC=CC(NC3=NC=CN=C3)=C2C=C1)C(=O)OC(C)(C)C</t>
  </si>
  <si>
    <t>CN(C)CCN(C)C1=NC=C(C=N1)C1=CC2=NC=CC(NC3=NC=CN=C3)=C2C=C1</t>
  </si>
  <si>
    <t>CC(C)(C)OC(=O)N1CCN(CC1)C1=NC=C(C=N1)C1=CC2=NC=CC(NC3=NC=CN=C3)=C2C=C1</t>
  </si>
  <si>
    <t>C1CN(CCN1)C1=NC=C(C=N1)C1=CC2=NC=CC(NC3=NC=CN=C3)=C2C=C1</t>
  </si>
  <si>
    <t>COC(=O)CN1CCN(CC1)C1=NC=C(C=N1)C1=CC2=NC=CC(NC3=NC=CN=C3)=C2C=C1</t>
  </si>
  <si>
    <t>OC(=O)CN1CCN(CC1)C1=NC=C(C=N1)C1=CC2=NC=CC(NC3=NC=CN=C3)=C2C=C1</t>
  </si>
  <si>
    <t>OC(=O)C1CCCN1C1=NC=C(C=N1)C1=CC2=NC=CC(NC3=NC=CN=C3)=C2C=C1</t>
  </si>
  <si>
    <t>COC(=O)C1CCCN1C1=NC=C(C=N1)C1=CC2=NC=CC(NC3=NC=CN=C3)=C2C=C1</t>
  </si>
  <si>
    <t>S(M)</t>
  </si>
  <si>
    <t>Sol(g/l)</t>
  </si>
  <si>
    <t>Sol(M)</t>
  </si>
  <si>
    <t>CN_S002_C012</t>
  </si>
  <si>
    <t>KLZSXOFOEWBDDG-UHFFFAOYSA-N</t>
  </si>
  <si>
    <t>CN1CCN(CC1)C1=NC=C(C=N1)C1=CC2=NC=CC(NC3=NC=CN=C3)=C2C=C1C</t>
  </si>
  <si>
    <t>CN_S002_C013</t>
  </si>
  <si>
    <t>CN_S002_C014</t>
  </si>
  <si>
    <t>KVBOLQLYXGWERK-UHFFFAOYSA-N</t>
  </si>
  <si>
    <t>CN1CCN(CC1)C1=NC=C(C=N1)C1=C(C)C2=NC=CC(NC3=NC=CN=C3)=C2C=C1</t>
  </si>
  <si>
    <t>CN_S002_C015</t>
  </si>
  <si>
    <t>DJTNWDPUBNJDLM-UHFFFAOYNA-N</t>
  </si>
  <si>
    <t>CN1CC2CC1CN2C1=NC=C(C=N1)C1=CC2=NC=CC(NC3=NC=CN=C3)=C2C=C1</t>
  </si>
  <si>
    <t>DJTNWDPUBNJDLM-YTXKPMTANA-N</t>
  </si>
  <si>
    <t>CN1C[C@H]2C[C@@H]1CN2C1=NC=C(C=N1)C1=CC2=NC=CC(NC3=NC=CN=C3)=C2C=C1</t>
  </si>
  <si>
    <t>CN_S002_C016</t>
  </si>
  <si>
    <t>CN_S002_C017</t>
  </si>
  <si>
    <t>CN_S002_C018</t>
  </si>
  <si>
    <t>CN_S002_C019</t>
  </si>
  <si>
    <t>CN_S002_C020</t>
  </si>
  <si>
    <t>CN_S002_C021</t>
  </si>
  <si>
    <t>CN_S002_C022</t>
  </si>
  <si>
    <t>CN_S002_C023</t>
  </si>
  <si>
    <t>CN_S002_C024</t>
  </si>
  <si>
    <t>CN_S002_C025</t>
  </si>
  <si>
    <t>CN_S002_C026</t>
  </si>
  <si>
    <t>CN_S002_C027</t>
  </si>
  <si>
    <t>CN_S002_C028</t>
  </si>
  <si>
    <t>CN_S002_C029</t>
  </si>
  <si>
    <t>CN_S002_C030</t>
  </si>
  <si>
    <t>CN_S002_C031</t>
  </si>
  <si>
    <t>CN_S002_C032</t>
  </si>
  <si>
    <t>CN_S002_C033</t>
  </si>
  <si>
    <t>CN_S002_C034</t>
  </si>
  <si>
    <t>CN_S002_C035</t>
  </si>
  <si>
    <t>CN_S002_C036</t>
  </si>
  <si>
    <t>CN_S002_C037</t>
  </si>
  <si>
    <t>CN_S002_C038</t>
  </si>
  <si>
    <t>CN_S002_C039</t>
  </si>
  <si>
    <t>CN_S002_C040</t>
  </si>
  <si>
    <t>CN_S002_C041</t>
  </si>
  <si>
    <t>CN_S002_C042</t>
  </si>
  <si>
    <t>CN_S002_C043</t>
  </si>
  <si>
    <t>QTCSSSCTITVYDH-UHFFFAOYSA-N</t>
  </si>
  <si>
    <t>LVVGHCDDFRBTEX-UHFFFAOYSA-N</t>
  </si>
  <si>
    <t>KDKNHJDGMGSKPD-UHFFFAOYSA-N</t>
  </si>
  <si>
    <t>UTKMGUYBIDQSEZ-UHFFFAOYSA-N</t>
  </si>
  <si>
    <t>XBFGPIAOEMLPBW-UHFFFAOYSA-N</t>
  </si>
  <si>
    <t>RUTWINBBLHBTKT-UHFFFAOYSA-N</t>
  </si>
  <si>
    <t>YKYDEMXMOOSKRT-UHFFFAOYSA-N</t>
  </si>
  <si>
    <t>VOKBFPYJGFPGFD-UHFFFAOYNA-N</t>
  </si>
  <si>
    <t>WFGXHPAHGZLTGY-UHFFFAOYSA-N</t>
  </si>
  <si>
    <t>OGZYALLUYWRJDJ-UHFFFAOYSA-N</t>
  </si>
  <si>
    <t>RTHAONCTVLHOSA-UHFFFAOYSA-N</t>
  </si>
  <si>
    <t>MUQSBSAKZWALCR-UHFFFAOYSA-N</t>
  </si>
  <si>
    <t>CHBLNCUQSUDKSM-UHFFFAOYSA-N</t>
  </si>
  <si>
    <t>ZJHMFVUSUDUHIA-UHFFFAOYSA-N</t>
  </si>
  <si>
    <t>PODATHBTXKXLEA-VRZHNFAFNA-N</t>
  </si>
  <si>
    <t>LSZFYXQKBSVREO-UHFFFAOYSA-N</t>
  </si>
  <si>
    <t>SXHDSCAJZVNEDC-UHFFFAOYSA-N</t>
  </si>
  <si>
    <t>APKSPWWFZOPBKM-UHFFFAOYSA-N</t>
  </si>
  <si>
    <t>MHXQVMOXCBXOPY-UHFFFAOYSA-N</t>
  </si>
  <si>
    <t>WSCYUHHQTXEAFR-UHFFFAOYSA-N</t>
  </si>
  <si>
    <t>CWWUMOGUCURITN-UHFFFAOYSA-N</t>
  </si>
  <si>
    <t>NXDLTRWKLFKXJG-UHFFFAOYSA-N</t>
  </si>
  <si>
    <t>HISFANDRTZXNBO-UHFFFAOYSA-N</t>
  </si>
  <si>
    <t>UIPFGSREAXTDLL-UHFFFAOYSA-N</t>
  </si>
  <si>
    <t>HHRKMPBRFFSYNB-UHFFFAOYSA-N</t>
  </si>
  <si>
    <t>LFNQOALWYMCTGA-XHLNEMQHSA-N</t>
  </si>
  <si>
    <t>NAYBRZMXYYJRHN-JBASAIQMSA-N</t>
  </si>
  <si>
    <t>ANIPNOILNIRDHV-UQRQXUALSA-N</t>
  </si>
  <si>
    <t>CCN1CCN(CC1)C1=NC=C(C=N1)C1=CC2=NC=CC(NC3=NC=CN=C3)=C2C=C1</t>
  </si>
  <si>
    <t>CCCN1CCN(CC1)C1=NC=C(C=N1)C1=CC2=NC=CC(NC3=NC=CN=C3)=C2C=C1</t>
  </si>
  <si>
    <t>CN1CCCN(CC1)C1=NC=C(C=N1)C1=CC2=NC=CC(NC3=NC=CN=C3)=C2C=C1</t>
  </si>
  <si>
    <t>CCN1CCCN(CC1)C1=NC=C(C=N1)C1=CC2=NC=CC(NC3=NC=CN=C3)=C2C=C1</t>
  </si>
  <si>
    <t>CCCN1CCCN(CC1)C1=NC=C(C=N1)C1=CC2=NC=CC(NC3=NC=CN=C3)=C2C=C1</t>
  </si>
  <si>
    <t>C1CCCN(CC1)C1=NC=C(C=N1)C1=CC2=NC=CC(NC3=NC=CN=C3)=C2C=C1</t>
  </si>
  <si>
    <t>CN1CC2(C1)CCN(C2)C1=NC=C(C=N1)C1=CC2=NC=CC(NC3=NC=CN=C3)=C2C=C1</t>
  </si>
  <si>
    <t>CN1CCC2(CCN(C2)C2=NC=C(C=N2)C2=CC3=NC=CC(NC4=NC=CN=C4)=C3C=C2)C1</t>
  </si>
  <si>
    <t>CN1CCN(CC1)C1=NC=C(C=N1)C1=CC2=NC=CC(NC3CCCCC3)=C2C=C1</t>
  </si>
  <si>
    <t>CN1CCC(CC1)NC1=C2C=CC(=CC2=NC=C1)C1=CN=C(N=C1)N1CCN(C)CC1</t>
  </si>
  <si>
    <t>CN(C)C1CCC(CC1)NC1=C2C=CC(=CC2=NC=C1)C1=CN=C(N=C1)N1CCN(C)CC1</t>
  </si>
  <si>
    <t>CN1CCN(CC1)C1=NC=C(C=N1)C1=CC2=NC=CC(NCCN3CCCC3)=C2C=C1</t>
  </si>
  <si>
    <t>CN1CCN(CC1)C1=NC=C(C=N1)C1=CC2=NC=CC(NC3CCOCC3)=C2C=C1</t>
  </si>
  <si>
    <t>CN1CCN(CC1)C1=NC=C(C=N1)C1=CC2=NC=CC(NCC3CCOCC3)=C2C=C1</t>
  </si>
  <si>
    <t>CN1CCN(CC1)C1=NC=C(C=N1)C1=CC2=NC=CC(NC3CCCC[C@H]3O)=C2C=C1</t>
  </si>
  <si>
    <t>CN1CCN(CC1)C1=CC=C(C=C1)C1=CC2=NC=CC(NC3=NC=CN=C3)=C2C=C1</t>
  </si>
  <si>
    <t>CN1CCN(CC1)C1=CC=C(NC2=CC3=NC=CC(NC4=NC=CN=C4)=C3C=C2)C=C1</t>
  </si>
  <si>
    <t>CN1CCN(CC1)C1=NC=C(NC2=CC3=NC=CC(NC4=NC=CN=C4)=C3C=C2)C=N1</t>
  </si>
  <si>
    <t>CN1CCN(CC1)C1=NC=CC(NC2=CC3=NC=CC(NC4=NC=CN=C4)=C3C=C2)=N1</t>
  </si>
  <si>
    <t>CN1CCN(CC1)C1=CC=NC(NC2=CC3=NC=CC(NC4=NC=CN=C4)=C3C=C2)=N1</t>
  </si>
  <si>
    <t>CN1CCN(CC1)NC1=NC=C(C=N1)C1=CC2=NC=CC(NC3=NC=CN=C3)=C2C=C1</t>
  </si>
  <si>
    <t>CN1CCCN(CC1)C1=NC=C(C=N1)C1=CC2=NC=CC(NC3=NC=CN=C3C)=C2C=C1</t>
  </si>
  <si>
    <t>CN1CCCN(CC1)C1=NC=C(C=N1)C1=CC2=NC=CC(NC3=NC=C(C)N=C3)=C2C=C1</t>
  </si>
  <si>
    <t>CN1CCCN(CC1)C1=NC=C(C=N1)C1=CC2=NC=CC(NC3=NC(C)=CN=C3)=C2C=C1</t>
  </si>
  <si>
    <t>CN(C1=NC=CN=C1)C1=C2C=CC(=CC2=NC=C1)C1=CN=C(N=C1)N1CCCN(C)CC1</t>
  </si>
  <si>
    <t>CN1C=C\C(=N/C2=NC=CN=C2)C2=CC=C(C=C12)C1=CN=C(N=C1)N1CCCN(C)CC1</t>
  </si>
  <si>
    <t>CCN1C=C\C(=N/C2=NC=CN=C2)C2=CC=C(C=C12)C1=CN=C(N=C1)N1CCCN(C)CC1</t>
  </si>
  <si>
    <t>CCCN1C=C\C(=N/C2=NC=CN=C2)C2=CC=C(C=C12)C1=CN=C(N=C1)N1CCCN(C)CC1</t>
  </si>
  <si>
    <t>CN_S003_C001</t>
  </si>
  <si>
    <t>CN_S003_C002</t>
  </si>
  <si>
    <t>CN_S003_C003</t>
  </si>
  <si>
    <t>CN_S003_C004</t>
  </si>
  <si>
    <t>CN_S003_C005</t>
  </si>
  <si>
    <t>PAPJMRCXQLSVQT-UHFFFAOYNA-N</t>
  </si>
  <si>
    <t>FXMHGHVZVVCMKY-UHFFFAOYNA-N</t>
  </si>
  <si>
    <t>MAQVIKCMKOGTBV-UHFFFAOYNA-N</t>
  </si>
  <si>
    <t>AZWZECQAMQZFRC-UHFFFAOYNA-N</t>
  </si>
  <si>
    <t>AUUQFKJIKSJCNN-UHFFFAOYNA-N</t>
  </si>
  <si>
    <t>CCCN1N=C(C(=O)N(C)C)C2=C1CCC(C2)NCC1=CC=C(F)C=C1</t>
  </si>
  <si>
    <t>CCCN1N=C(C(=O)C2CCCCC2)C2=C1CCC(C2)NCC1=CC=C(C=C1)N1CCCCC1</t>
  </si>
  <si>
    <t>CCCN1N=C(C(=O)N2CCCCC2)C2=C1CCC(C2)N1CCC2=C(C1)C=CC=C2</t>
  </si>
  <si>
    <t>CCCN1N=C(C(=O)N2CCCCC2)C2=C1CCC(C2)N(C)CC1=CC=C(F)C=C1</t>
  </si>
  <si>
    <t>CCCN1N=C(C(=O)N2CCCCC2)C2=C1CCC(C2)NCCN1CCCCC1</t>
  </si>
  <si>
    <t>CN_S004_C001</t>
  </si>
  <si>
    <t>VVOAZFWZEDHOOU-UHFFFAOYSA-N</t>
  </si>
  <si>
    <t>OC1=CC=C(CC=C)C=C1C1=C(O)C=CC(CC=C)=C1</t>
  </si>
  <si>
    <t>CN_S005_C001</t>
  </si>
  <si>
    <t>VWRUXPPOJHWAFD-CVKSISIWSA-N</t>
  </si>
  <si>
    <t>CCN1C=C(C(=O)NCCOC)C(=O)C2=C1C=CC(=C2)C(\C)=N\NC(=O)C1=CC=NC=C1</t>
  </si>
  <si>
    <t>New compounds with experimental aqueous solubility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</si>
</sst>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E+00"/>
  </numFmts>
  <fonts count="5" x14ac:knownFonts="1">
    <font>
      <sz val="12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indexed="8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11" fontId="3" fillId="0" borderId="0" xfId="0" applyNumberFormat="1" applyFont="1" applyAlignment="1">
      <alignment vertical="center" wrapText="1"/>
    </xf>
    <xf numFmtId="11" fontId="4" fillId="0" borderId="0" xfId="0" applyNumberFormat="1" applyFont="1" applyAlignment="1">
      <alignment wrapText="1"/>
    </xf>
    <xf numFmtId="11" fontId="4" fillId="0" borderId="0" xfId="0" applyNumberFormat="1" applyFont="1" applyAlignment="1">
      <alignment vertical="center" wrapText="1"/>
    </xf>
    <xf numFmtId="11" fontId="4" fillId="0" borderId="0" xfId="0" applyNumberFormat="1" applyFont="1"/>
    <xf numFmtId="11" fontId="0" fillId="0" borderId="0" xfId="0" applyNumberFormat="1"/>
    <xf numFmtId="164" fontId="3" fillId="0" borderId="0" xfId="0" applyNumberFormat="1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4" fillId="0" borderId="0" xfId="0" applyNumberFormat="1" applyFont="1" applyAlignment="1">
      <alignment horizontal="left" vertical="top"/>
    </xf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1" fontId="0" fillId="0" borderId="0" xfId="0" applyNumberFormat="1" applyFont="1"/>
    <xf numFmtId="165" fontId="0" fillId="0" borderId="0" xfId="0" applyNumberFormat="1" applyFo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082C-234E-FA4C-989C-0CA7DDD67C51}">
  <dimension ref="A1:J71"/>
  <sheetViews>
    <sheetView tabSelected="1" workbookViewId="0">
      <selection activeCell="C10" sqref="C10"/>
    </sheetView>
  </sheetViews>
  <sheetFormatPr baseColWidth="10" defaultRowHeight="16" x14ac:dyDescent="0.2"/>
  <cols>
    <col min="1" max="1" width="14.6640625" customWidth="1"/>
    <col min="2" max="2" width="33.1640625" customWidth="1"/>
    <col min="3" max="3" width="71.5" customWidth="1"/>
    <col min="4" max="4" width="15" style="10" customWidth="1"/>
    <col min="5" max="5" width="15.5" style="14" customWidth="1"/>
    <col min="6" max="6" width="10.33203125" customWidth="1"/>
    <col min="7" max="7" width="17" customWidth="1"/>
    <col min="9" max="9" width="10.1640625" style="10" customWidth="1"/>
    <col min="10" max="10" width="15.83203125" style="15" customWidth="1"/>
  </cols>
  <sheetData>
    <row r="1" spans="1:10" ht="18" x14ac:dyDescent="0.2">
      <c r="A1" s="20" t="s">
        <v>168</v>
      </c>
      <c r="B1" s="19"/>
      <c r="C1" s="19"/>
      <c r="D1" s="19"/>
      <c r="E1" s="19"/>
      <c r="F1" s="19"/>
      <c r="G1" s="19"/>
    </row>
    <row r="2" spans="1:10" x14ac:dyDescent="0.2">
      <c r="A2" s="1" t="s">
        <v>0</v>
      </c>
      <c r="B2" s="1" t="s">
        <v>1</v>
      </c>
      <c r="C2" s="1" t="s">
        <v>2</v>
      </c>
      <c r="D2" s="6" t="s">
        <v>48</v>
      </c>
      <c r="E2" s="11" t="s">
        <v>3</v>
      </c>
      <c r="F2" s="1" t="s">
        <v>4</v>
      </c>
      <c r="G2" s="1" t="s">
        <v>5</v>
      </c>
      <c r="I2" s="10" t="s">
        <v>49</v>
      </c>
      <c r="J2" s="15" t="s">
        <v>50</v>
      </c>
    </row>
    <row r="3" spans="1:10" x14ac:dyDescent="0.2">
      <c r="A3" s="2" t="s">
        <v>6</v>
      </c>
      <c r="B3" s="5" t="s">
        <v>10</v>
      </c>
      <c r="C3" s="5" t="s">
        <v>11</v>
      </c>
      <c r="D3" s="7">
        <v>7.4530000000000006E-5</v>
      </c>
      <c r="E3" s="12">
        <f>LOG(D3,10)</f>
        <v>-4.1276688787697493</v>
      </c>
      <c r="F3" s="2"/>
      <c r="G3" s="5">
        <v>268.36</v>
      </c>
      <c r="I3" s="10">
        <v>0.02</v>
      </c>
      <c r="J3" s="15">
        <f>I3/G3</f>
        <v>7.4526755105082721E-5</v>
      </c>
    </row>
    <row r="4" spans="1:10" x14ac:dyDescent="0.2">
      <c r="A4" s="2" t="s">
        <v>7</v>
      </c>
      <c r="B4" s="2" t="s">
        <v>12</v>
      </c>
      <c r="C4" s="5" t="s">
        <v>13</v>
      </c>
      <c r="D4" s="7">
        <v>6.4420000000000003E-6</v>
      </c>
      <c r="E4" s="12">
        <f t="shared" ref="E4:E19" si="0">LOG(D4,10)</f>
        <v>-5.190979279516327</v>
      </c>
      <c r="F4" s="2"/>
      <c r="G4" s="5">
        <v>310.44099999999997</v>
      </c>
      <c r="I4" s="10">
        <v>2E-3</v>
      </c>
      <c r="J4" s="15">
        <f t="shared" ref="J4:J54" si="1">I4/G4</f>
        <v>6.4424480013915692E-6</v>
      </c>
    </row>
    <row r="5" spans="1:10" x14ac:dyDescent="0.2">
      <c r="A5" s="2" t="s">
        <v>8</v>
      </c>
      <c r="B5" s="2" t="s">
        <v>14</v>
      </c>
      <c r="C5" s="5" t="s">
        <v>15</v>
      </c>
      <c r="D5" s="7">
        <v>2.64E-3</v>
      </c>
      <c r="E5" s="12">
        <f t="shared" si="0"/>
        <v>-2.5783960731301687</v>
      </c>
      <c r="F5" s="2"/>
      <c r="G5" s="5">
        <v>401.57299999999998</v>
      </c>
      <c r="I5" s="10">
        <v>1.06</v>
      </c>
      <c r="J5" s="15">
        <f t="shared" si="1"/>
        <v>2.6396196955472606E-3</v>
      </c>
    </row>
    <row r="6" spans="1:10" x14ac:dyDescent="0.2">
      <c r="A6" s="2" t="s">
        <v>9</v>
      </c>
      <c r="B6" s="2" t="s">
        <v>17</v>
      </c>
      <c r="C6" s="2" t="s">
        <v>16</v>
      </c>
      <c r="D6" s="8">
        <v>4.3999999999999999E-5</v>
      </c>
      <c r="E6" s="12">
        <f t="shared" si="0"/>
        <v>-4.3565473235138121</v>
      </c>
      <c r="F6" s="2"/>
      <c r="G6" s="2">
        <v>398.47399999999999</v>
      </c>
      <c r="J6" s="15">
        <f t="shared" si="1"/>
        <v>0</v>
      </c>
    </row>
    <row r="7" spans="1:10" x14ac:dyDescent="0.2">
      <c r="A7" s="2" t="s">
        <v>18</v>
      </c>
      <c r="B7" s="2" t="s">
        <v>28</v>
      </c>
      <c r="C7" s="2" t="s">
        <v>38</v>
      </c>
      <c r="D7" s="8">
        <v>1.8E-5</v>
      </c>
      <c r="E7" s="12">
        <f t="shared" si="0"/>
        <v>-4.7447274948966935</v>
      </c>
      <c r="F7" s="2"/>
      <c r="G7" s="2">
        <v>358.40899999999999</v>
      </c>
      <c r="J7" s="15">
        <f t="shared" si="1"/>
        <v>0</v>
      </c>
    </row>
    <row r="8" spans="1:10" x14ac:dyDescent="0.2">
      <c r="A8" s="2" t="s">
        <v>19</v>
      </c>
      <c r="B8" s="2" t="s">
        <v>29</v>
      </c>
      <c r="C8" s="5" t="s">
        <v>39</v>
      </c>
      <c r="D8" s="7">
        <v>1.9999999999999999E-7</v>
      </c>
      <c r="E8" s="12">
        <f t="shared" si="0"/>
        <v>-6.6989700043360187</v>
      </c>
      <c r="F8" s="2"/>
      <c r="G8" s="2">
        <v>458.52600000000001</v>
      </c>
      <c r="J8" s="15">
        <f t="shared" si="1"/>
        <v>0</v>
      </c>
    </row>
    <row r="9" spans="1:10" x14ac:dyDescent="0.2">
      <c r="A9" s="2" t="s">
        <v>20</v>
      </c>
      <c r="B9" s="2" t="s">
        <v>30</v>
      </c>
      <c r="C9" s="2" t="s">
        <v>40</v>
      </c>
      <c r="D9" s="8">
        <v>3.0000000000000001E-6</v>
      </c>
      <c r="E9" s="12">
        <f t="shared" si="0"/>
        <v>-5.5228787452803374</v>
      </c>
      <c r="F9" s="2"/>
      <c r="G9" s="2">
        <v>472.553</v>
      </c>
      <c r="J9" s="15">
        <f t="shared" si="1"/>
        <v>0</v>
      </c>
    </row>
    <row r="10" spans="1:10" x14ac:dyDescent="0.2">
      <c r="A10" s="2" t="s">
        <v>21</v>
      </c>
      <c r="B10" s="2" t="s">
        <v>31</v>
      </c>
      <c r="C10" s="2" t="s">
        <v>41</v>
      </c>
      <c r="D10" s="8">
        <v>6.3000000000000003E-4</v>
      </c>
      <c r="E10" s="12">
        <f t="shared" si="0"/>
        <v>-3.2006594505464183</v>
      </c>
      <c r="F10" s="2"/>
      <c r="G10" s="2">
        <v>400.49</v>
      </c>
      <c r="J10" s="15">
        <f t="shared" si="1"/>
        <v>0</v>
      </c>
    </row>
    <row r="11" spans="1:10" x14ac:dyDescent="0.2">
      <c r="A11" s="2" t="s">
        <v>22</v>
      </c>
      <c r="B11" s="5" t="s">
        <v>32</v>
      </c>
      <c r="C11" s="5" t="s">
        <v>42</v>
      </c>
      <c r="D11" s="7">
        <v>9.9999999999999995E-8</v>
      </c>
      <c r="E11" s="12">
        <f t="shared" si="0"/>
        <v>-7</v>
      </c>
      <c r="F11" s="2"/>
      <c r="G11" s="2">
        <v>484.56400000000002</v>
      </c>
      <c r="J11" s="15">
        <f t="shared" si="1"/>
        <v>0</v>
      </c>
    </row>
    <row r="12" spans="1:10" x14ac:dyDescent="0.2">
      <c r="A12" s="2" t="s">
        <v>23</v>
      </c>
      <c r="B12" s="2" t="s">
        <v>33</v>
      </c>
      <c r="C12" s="5" t="s">
        <v>43</v>
      </c>
      <c r="D12" s="7">
        <v>3.8999999999999999E-5</v>
      </c>
      <c r="E12" s="12">
        <f t="shared" si="0"/>
        <v>-4.4089353929735005</v>
      </c>
      <c r="F12" s="2"/>
      <c r="G12" s="2">
        <v>384.447</v>
      </c>
      <c r="J12" s="15">
        <f t="shared" si="1"/>
        <v>0</v>
      </c>
    </row>
    <row r="13" spans="1:10" x14ac:dyDescent="0.2">
      <c r="A13" s="2" t="s">
        <v>24</v>
      </c>
      <c r="B13" s="2" t="s">
        <v>34</v>
      </c>
      <c r="C13" s="2" t="s">
        <v>44</v>
      </c>
      <c r="D13" s="8">
        <v>1.5999999999999999E-5</v>
      </c>
      <c r="E13" s="12">
        <f t="shared" si="0"/>
        <v>-4.7958800173440741</v>
      </c>
      <c r="F13" s="2"/>
      <c r="G13" s="2">
        <v>456.51</v>
      </c>
      <c r="J13" s="15">
        <f t="shared" si="1"/>
        <v>0</v>
      </c>
    </row>
    <row r="14" spans="1:10" x14ac:dyDescent="0.2">
      <c r="A14" s="2" t="s">
        <v>25</v>
      </c>
      <c r="B14" s="2" t="s">
        <v>35</v>
      </c>
      <c r="C14" s="2" t="s">
        <v>45</v>
      </c>
      <c r="D14" s="8">
        <v>1.7E-5</v>
      </c>
      <c r="E14" s="12">
        <f t="shared" si="0"/>
        <v>-4.7695510786217259</v>
      </c>
      <c r="F14" s="2"/>
      <c r="G14" s="2">
        <v>442.483</v>
      </c>
      <c r="J14" s="15">
        <f t="shared" si="1"/>
        <v>0</v>
      </c>
    </row>
    <row r="15" spans="1:10" x14ac:dyDescent="0.2">
      <c r="A15" s="2" t="s">
        <v>26</v>
      </c>
      <c r="B15" s="2" t="s">
        <v>36</v>
      </c>
      <c r="C15" s="2" t="s">
        <v>46</v>
      </c>
      <c r="D15" s="8">
        <v>4.1999999999999998E-5</v>
      </c>
      <c r="E15" s="12">
        <f t="shared" si="0"/>
        <v>-4.3767507096020992</v>
      </c>
      <c r="F15" s="2"/>
      <c r="G15" s="2">
        <v>413.44099999999997</v>
      </c>
      <c r="J15" s="15">
        <f t="shared" si="1"/>
        <v>0</v>
      </c>
    </row>
    <row r="16" spans="1:10" x14ac:dyDescent="0.2">
      <c r="A16" s="2" t="s">
        <v>27</v>
      </c>
      <c r="B16" s="2" t="s">
        <v>37</v>
      </c>
      <c r="C16" s="2" t="s">
        <v>47</v>
      </c>
      <c r="D16" s="8">
        <v>2.9999999999999999E-7</v>
      </c>
      <c r="E16" s="12">
        <f t="shared" si="0"/>
        <v>-6.5228787452803365</v>
      </c>
      <c r="F16" s="2"/>
      <c r="G16" s="2">
        <v>427.46800000000002</v>
      </c>
      <c r="J16" s="15">
        <f t="shared" si="1"/>
        <v>0</v>
      </c>
    </row>
    <row r="17" spans="1:10" s="16" customFormat="1" x14ac:dyDescent="0.2">
      <c r="A17" s="2" t="s">
        <v>51</v>
      </c>
      <c r="B17" s="2" t="s">
        <v>52</v>
      </c>
      <c r="C17" s="2" t="s">
        <v>53</v>
      </c>
      <c r="D17" s="8">
        <v>2E-8</v>
      </c>
      <c r="E17" s="12">
        <f t="shared" ref="E17" si="2">LOG(D17,10)</f>
        <v>-7.6989700043360179</v>
      </c>
      <c r="F17" s="2"/>
      <c r="G17" s="2">
        <v>412.50099999999998</v>
      </c>
      <c r="I17" s="17"/>
      <c r="J17" s="15">
        <f t="shared" si="1"/>
        <v>0</v>
      </c>
    </row>
    <row r="18" spans="1:10" s="16" customFormat="1" x14ac:dyDescent="0.2">
      <c r="A18" s="2" t="s">
        <v>54</v>
      </c>
      <c r="B18" s="2" t="s">
        <v>56</v>
      </c>
      <c r="C18" s="2" t="s">
        <v>57</v>
      </c>
      <c r="D18" s="8">
        <v>5.0000000000000004E-6</v>
      </c>
      <c r="E18" s="12">
        <f t="shared" si="0"/>
        <v>-5.3010299956639813</v>
      </c>
      <c r="F18" s="2"/>
      <c r="G18" s="2">
        <v>412.50099999999998</v>
      </c>
      <c r="I18" s="17"/>
      <c r="J18" s="15">
        <f t="shared" si="1"/>
        <v>0</v>
      </c>
    </row>
    <row r="19" spans="1:10" s="16" customFormat="1" x14ac:dyDescent="0.2">
      <c r="A19" s="2" t="s">
        <v>55</v>
      </c>
      <c r="B19" s="2" t="s">
        <v>59</v>
      </c>
      <c r="C19" s="2" t="s">
        <v>60</v>
      </c>
      <c r="D19" s="8">
        <v>9.1E-4</v>
      </c>
      <c r="E19" s="12">
        <f t="shared" si="0"/>
        <v>-3.0409586076789061</v>
      </c>
      <c r="F19" s="2"/>
      <c r="G19" s="2">
        <v>410.48500000000001</v>
      </c>
      <c r="I19" s="17"/>
      <c r="J19" s="15">
        <f t="shared" si="1"/>
        <v>0</v>
      </c>
    </row>
    <row r="20" spans="1:10" s="16" customFormat="1" x14ac:dyDescent="0.2">
      <c r="A20" s="2" t="s">
        <v>58</v>
      </c>
      <c r="B20" s="2" t="s">
        <v>61</v>
      </c>
      <c r="C20" s="2" t="s">
        <v>62</v>
      </c>
      <c r="D20" s="8">
        <v>9.6000000000000002E-4</v>
      </c>
      <c r="E20" s="12">
        <f t="shared" ref="E20:E24" si="3">LOG(D20,10)</f>
        <v>-3.0177287669604316</v>
      </c>
      <c r="F20" s="2"/>
      <c r="G20" s="2">
        <v>410.48500000000001</v>
      </c>
      <c r="I20" s="17"/>
      <c r="J20" s="15">
        <f t="shared" si="1"/>
        <v>0</v>
      </c>
    </row>
    <row r="21" spans="1:10" s="16" customFormat="1" x14ac:dyDescent="0.2">
      <c r="A21" s="2" t="s">
        <v>63</v>
      </c>
      <c r="B21" s="2" t="s">
        <v>91</v>
      </c>
      <c r="C21" s="2" t="s">
        <v>119</v>
      </c>
      <c r="D21" s="8">
        <v>1.4E-5</v>
      </c>
      <c r="E21" s="12">
        <f t="shared" si="3"/>
        <v>-4.8538719643217609</v>
      </c>
      <c r="F21" s="2"/>
      <c r="G21" s="2">
        <v>412.50099999999998</v>
      </c>
      <c r="I21" s="17"/>
      <c r="J21" s="15">
        <f t="shared" si="1"/>
        <v>0</v>
      </c>
    </row>
    <row r="22" spans="1:10" s="16" customFormat="1" x14ac:dyDescent="0.2">
      <c r="A22" s="2" t="s">
        <v>64</v>
      </c>
      <c r="B22" s="2" t="s">
        <v>92</v>
      </c>
      <c r="C22" s="2" t="s">
        <v>120</v>
      </c>
      <c r="D22" s="8">
        <v>4.3999999999999999E-5</v>
      </c>
      <c r="E22" s="12">
        <f t="shared" si="3"/>
        <v>-4.3565473235138121</v>
      </c>
      <c r="F22" s="2"/>
      <c r="G22" s="2">
        <v>426.52800000000002</v>
      </c>
      <c r="I22" s="17"/>
      <c r="J22" s="15">
        <f t="shared" si="1"/>
        <v>0</v>
      </c>
    </row>
    <row r="23" spans="1:10" s="16" customFormat="1" x14ac:dyDescent="0.2">
      <c r="A23" s="2" t="s">
        <v>65</v>
      </c>
      <c r="B23" s="2" t="s">
        <v>93</v>
      </c>
      <c r="C23" s="2" t="s">
        <v>121</v>
      </c>
      <c r="D23" s="8">
        <v>9.8999999999999999E-4</v>
      </c>
      <c r="E23" s="12">
        <f t="shared" si="3"/>
        <v>-3.0043648054024499</v>
      </c>
      <c r="F23" s="2"/>
      <c r="G23" s="2">
        <v>412.50099999999998</v>
      </c>
      <c r="I23" s="17"/>
      <c r="J23" s="15">
        <f t="shared" si="1"/>
        <v>0</v>
      </c>
    </row>
    <row r="24" spans="1:10" s="16" customFormat="1" x14ac:dyDescent="0.2">
      <c r="A24" s="2" t="s">
        <v>66</v>
      </c>
      <c r="B24" s="2" t="s">
        <v>94</v>
      </c>
      <c r="C24" s="2" t="s">
        <v>122</v>
      </c>
      <c r="D24" s="8">
        <v>8.0000000000000004E-4</v>
      </c>
      <c r="E24" s="12">
        <f t="shared" si="3"/>
        <v>-3.0969100130080558</v>
      </c>
      <c r="F24" s="2"/>
      <c r="G24" s="2">
        <v>426.52800000000002</v>
      </c>
      <c r="I24" s="17"/>
      <c r="J24" s="15">
        <f t="shared" si="1"/>
        <v>0</v>
      </c>
    </row>
    <row r="25" spans="1:10" s="16" customFormat="1" x14ac:dyDescent="0.2">
      <c r="A25" s="2" t="s">
        <v>67</v>
      </c>
      <c r="B25" s="2" t="s">
        <v>95</v>
      </c>
      <c r="C25" s="2" t="s">
        <v>123</v>
      </c>
      <c r="D25" s="8">
        <v>7.7999999999999999E-5</v>
      </c>
      <c r="E25" s="12">
        <f t="shared" ref="E25:E39" si="4">LOG(D25,10)</f>
        <v>-4.1079053973095192</v>
      </c>
      <c r="F25" s="2"/>
      <c r="G25" s="2">
        <v>440.55500000000001</v>
      </c>
      <c r="I25" s="17"/>
      <c r="J25" s="15">
        <f t="shared" si="1"/>
        <v>0</v>
      </c>
    </row>
    <row r="26" spans="1:10" s="16" customFormat="1" x14ac:dyDescent="0.2">
      <c r="A26" s="2" t="s">
        <v>68</v>
      </c>
      <c r="B26" s="2" t="s">
        <v>96</v>
      </c>
      <c r="C26" s="2" t="s">
        <v>124</v>
      </c>
      <c r="D26" s="8">
        <v>1.9999999999999999E-6</v>
      </c>
      <c r="E26" s="12">
        <f t="shared" si="4"/>
        <v>-5.6989700043360179</v>
      </c>
      <c r="F26" s="2"/>
      <c r="G26" s="2">
        <v>397.48599999999999</v>
      </c>
      <c r="I26" s="17"/>
      <c r="J26" s="15">
        <f t="shared" si="1"/>
        <v>0</v>
      </c>
    </row>
    <row r="27" spans="1:10" s="16" customFormat="1" x14ac:dyDescent="0.2">
      <c r="A27" s="2" t="s">
        <v>69</v>
      </c>
      <c r="B27" s="2" t="s">
        <v>97</v>
      </c>
      <c r="C27" s="2" t="s">
        <v>125</v>
      </c>
      <c r="D27" s="8">
        <v>6.8999999999999997E-4</v>
      </c>
      <c r="E27" s="12">
        <f t="shared" si="4"/>
        <v>-3.1611509092627443</v>
      </c>
      <c r="F27" s="2"/>
      <c r="G27" s="2">
        <v>424.512</v>
      </c>
      <c r="I27" s="17"/>
      <c r="J27" s="15">
        <f t="shared" si="1"/>
        <v>0</v>
      </c>
    </row>
    <row r="28" spans="1:10" s="16" customFormat="1" x14ac:dyDescent="0.2">
      <c r="A28" s="2" t="s">
        <v>70</v>
      </c>
      <c r="B28" s="2" t="s">
        <v>98</v>
      </c>
      <c r="C28" s="2" t="s">
        <v>126</v>
      </c>
      <c r="D28" s="8">
        <v>6.9999999999999999E-4</v>
      </c>
      <c r="E28" s="12">
        <f t="shared" si="4"/>
        <v>-3.1549019599857426</v>
      </c>
      <c r="F28" s="2"/>
      <c r="G28" s="2">
        <v>438.53899999999999</v>
      </c>
      <c r="I28" s="17"/>
      <c r="J28" s="15">
        <f t="shared" si="1"/>
        <v>0</v>
      </c>
    </row>
    <row r="29" spans="1:10" s="16" customFormat="1" x14ac:dyDescent="0.2">
      <c r="A29" s="2" t="s">
        <v>71</v>
      </c>
      <c r="B29" s="2" t="s">
        <v>99</v>
      </c>
      <c r="C29" s="2" t="s">
        <v>127</v>
      </c>
      <c r="D29" s="8">
        <v>9.7999999999999997E-5</v>
      </c>
      <c r="E29" s="12">
        <f t="shared" si="4"/>
        <v>-4.0087739243075049</v>
      </c>
      <c r="F29" s="2"/>
      <c r="G29" s="2">
        <v>402.54599999999999</v>
      </c>
      <c r="I29" s="17"/>
      <c r="J29" s="15">
        <f t="shared" si="1"/>
        <v>0</v>
      </c>
    </row>
    <row r="30" spans="1:10" s="16" customFormat="1" x14ac:dyDescent="0.2">
      <c r="A30" s="2" t="s">
        <v>72</v>
      </c>
      <c r="B30" s="2" t="s">
        <v>100</v>
      </c>
      <c r="C30" s="2" t="s">
        <v>128</v>
      </c>
      <c r="D30" s="8">
        <v>1E-3</v>
      </c>
      <c r="E30" s="12">
        <f t="shared" si="4"/>
        <v>-2.9999999999999996</v>
      </c>
      <c r="F30" s="2"/>
      <c r="G30" s="2">
        <v>417.56099999999998</v>
      </c>
      <c r="I30" s="17"/>
      <c r="J30" s="15">
        <f t="shared" si="1"/>
        <v>0</v>
      </c>
    </row>
    <row r="31" spans="1:10" s="16" customFormat="1" x14ac:dyDescent="0.2">
      <c r="A31" s="2" t="s">
        <v>73</v>
      </c>
      <c r="B31" s="2" t="s">
        <v>101</v>
      </c>
      <c r="C31" s="2" t="s">
        <v>129</v>
      </c>
      <c r="D31" s="8">
        <v>6.6E-4</v>
      </c>
      <c r="E31" s="12">
        <f t="shared" si="4"/>
        <v>-3.1804560644581308</v>
      </c>
      <c r="F31" s="2"/>
      <c r="G31" s="2">
        <v>445.61500000000001</v>
      </c>
      <c r="I31" s="17"/>
      <c r="J31" s="15">
        <f t="shared" si="1"/>
        <v>0</v>
      </c>
    </row>
    <row r="32" spans="1:10" s="16" customFormat="1" x14ac:dyDescent="0.2">
      <c r="A32" s="2" t="s">
        <v>74</v>
      </c>
      <c r="B32" s="2" t="s">
        <v>102</v>
      </c>
      <c r="C32" s="2" t="s">
        <v>130</v>
      </c>
      <c r="D32" s="8">
        <v>5.9000000000000003E-4</v>
      </c>
      <c r="E32" s="12">
        <f t="shared" si="4"/>
        <v>-3.2291479883578553</v>
      </c>
      <c r="F32" s="2"/>
      <c r="G32" s="2">
        <v>417.56099999999998</v>
      </c>
      <c r="I32" s="17"/>
      <c r="J32" s="15">
        <f t="shared" si="1"/>
        <v>0</v>
      </c>
    </row>
    <row r="33" spans="1:10" s="16" customFormat="1" x14ac:dyDescent="0.2">
      <c r="A33" s="2" t="s">
        <v>75</v>
      </c>
      <c r="B33" s="2" t="s">
        <v>103</v>
      </c>
      <c r="C33" s="2" t="s">
        <v>131</v>
      </c>
      <c r="D33" s="8">
        <v>7.6000000000000004E-4</v>
      </c>
      <c r="E33" s="12">
        <f t="shared" si="4"/>
        <v>-3.1191864077192086</v>
      </c>
      <c r="F33" s="2"/>
      <c r="G33" s="2">
        <v>404.51799999999997</v>
      </c>
      <c r="I33" s="17"/>
      <c r="J33" s="15">
        <f t="shared" si="1"/>
        <v>0</v>
      </c>
    </row>
    <row r="34" spans="1:10" s="16" customFormat="1" x14ac:dyDescent="0.2">
      <c r="A34" s="2" t="s">
        <v>76</v>
      </c>
      <c r="B34" s="2" t="s">
        <v>104</v>
      </c>
      <c r="C34" s="2" t="s">
        <v>132</v>
      </c>
      <c r="D34" s="8">
        <v>7.6000000000000004E-4</v>
      </c>
      <c r="E34" s="12">
        <f t="shared" si="4"/>
        <v>-3.1191864077192086</v>
      </c>
      <c r="F34" s="2"/>
      <c r="G34" s="2">
        <v>418.54500000000002</v>
      </c>
      <c r="I34" s="17"/>
      <c r="J34" s="15">
        <f t="shared" si="1"/>
        <v>0</v>
      </c>
    </row>
    <row r="35" spans="1:10" s="16" customFormat="1" x14ac:dyDescent="0.2">
      <c r="A35" s="2" t="s">
        <v>77</v>
      </c>
      <c r="B35" s="2" t="s">
        <v>105</v>
      </c>
      <c r="C35" s="2" t="s">
        <v>133</v>
      </c>
      <c r="D35" s="8">
        <v>9.7999999999999997E-4</v>
      </c>
      <c r="E35" s="12">
        <f t="shared" si="4"/>
        <v>-3.0087739243075049</v>
      </c>
      <c r="F35" s="2"/>
      <c r="G35" s="2">
        <v>418.54500000000002</v>
      </c>
      <c r="I35" s="17"/>
      <c r="J35" s="15">
        <f t="shared" si="1"/>
        <v>0</v>
      </c>
    </row>
    <row r="36" spans="1:10" s="16" customFormat="1" x14ac:dyDescent="0.2">
      <c r="A36" s="2" t="s">
        <v>78</v>
      </c>
      <c r="B36" s="2" t="s">
        <v>106</v>
      </c>
      <c r="C36" s="2" t="s">
        <v>134</v>
      </c>
      <c r="D36" s="8">
        <v>1.7E-6</v>
      </c>
      <c r="E36" s="12">
        <f t="shared" si="4"/>
        <v>-5.769551078621725</v>
      </c>
      <c r="F36" s="2"/>
      <c r="G36" s="2">
        <v>396.49799999999999</v>
      </c>
      <c r="I36" s="17"/>
      <c r="J36" s="15">
        <f t="shared" si="1"/>
        <v>0</v>
      </c>
    </row>
    <row r="37" spans="1:10" s="16" customFormat="1" x14ac:dyDescent="0.2">
      <c r="A37" s="2" t="s">
        <v>79</v>
      </c>
      <c r="B37" s="2" t="s">
        <v>107</v>
      </c>
      <c r="C37" s="2" t="s">
        <v>135</v>
      </c>
      <c r="D37" s="8">
        <v>8.0999999999999996E-4</v>
      </c>
      <c r="E37" s="12">
        <f t="shared" si="4"/>
        <v>-3.09151498112135</v>
      </c>
      <c r="F37" s="2"/>
      <c r="G37" s="2">
        <v>411.51299999999998</v>
      </c>
      <c r="I37" s="17"/>
      <c r="J37" s="15">
        <f t="shared" si="1"/>
        <v>0</v>
      </c>
    </row>
    <row r="38" spans="1:10" s="16" customFormat="1" x14ac:dyDescent="0.2">
      <c r="A38" s="2" t="s">
        <v>80</v>
      </c>
      <c r="B38" s="2" t="s">
        <v>108</v>
      </c>
      <c r="C38" s="2" t="s">
        <v>136</v>
      </c>
      <c r="D38" s="8">
        <v>1.2999999999999999E-4</v>
      </c>
      <c r="E38" s="12">
        <f t="shared" si="4"/>
        <v>-3.8860566476931631</v>
      </c>
      <c r="F38" s="2"/>
      <c r="G38" s="2">
        <v>413.48899999999998</v>
      </c>
      <c r="I38" s="17"/>
      <c r="J38" s="15">
        <f t="shared" si="1"/>
        <v>0</v>
      </c>
    </row>
    <row r="39" spans="1:10" s="16" customFormat="1" x14ac:dyDescent="0.2">
      <c r="A39" s="2" t="s">
        <v>81</v>
      </c>
      <c r="B39" s="2" t="s">
        <v>109</v>
      </c>
      <c r="C39" s="2" t="s">
        <v>137</v>
      </c>
      <c r="D39" s="8">
        <v>1.9999999999999999E-6</v>
      </c>
      <c r="E39" s="12">
        <f t="shared" si="4"/>
        <v>-5.6989700043360179</v>
      </c>
      <c r="F39" s="2"/>
      <c r="G39" s="2">
        <v>413.48899999999998</v>
      </c>
      <c r="I39" s="17"/>
      <c r="J39" s="15">
        <f t="shared" si="1"/>
        <v>0</v>
      </c>
    </row>
    <row r="40" spans="1:10" s="16" customFormat="1" x14ac:dyDescent="0.2">
      <c r="A40" s="2" t="s">
        <v>82</v>
      </c>
      <c r="B40" s="2" t="s">
        <v>110</v>
      </c>
      <c r="C40" s="2" t="s">
        <v>138</v>
      </c>
      <c r="D40" s="8">
        <v>2.5999999999999998E-5</v>
      </c>
      <c r="E40" s="12">
        <f t="shared" ref="E40:E61" si="5">LOG(D40,10)</f>
        <v>-4.5850266520291818</v>
      </c>
      <c r="F40" s="2"/>
      <c r="G40" s="2">
        <v>413.48899999999998</v>
      </c>
      <c r="I40" s="17"/>
      <c r="J40" s="15">
        <f t="shared" si="1"/>
        <v>0</v>
      </c>
    </row>
    <row r="41" spans="1:10" s="16" customFormat="1" x14ac:dyDescent="0.2">
      <c r="A41" s="2" t="s">
        <v>83</v>
      </c>
      <c r="B41" s="2" t="s">
        <v>111</v>
      </c>
      <c r="C41" s="2" t="s">
        <v>139</v>
      </c>
      <c r="D41" s="8">
        <v>1E-3</v>
      </c>
      <c r="E41" s="12">
        <f t="shared" si="5"/>
        <v>-2.9999999999999996</v>
      </c>
      <c r="F41" s="2"/>
      <c r="G41" s="2">
        <v>413.48899999999998</v>
      </c>
      <c r="I41" s="17"/>
      <c r="J41" s="15">
        <f t="shared" si="1"/>
        <v>0</v>
      </c>
    </row>
    <row r="42" spans="1:10" s="16" customFormat="1" x14ac:dyDescent="0.2">
      <c r="A42" s="2" t="s">
        <v>84</v>
      </c>
      <c r="B42" s="2" t="s">
        <v>112</v>
      </c>
      <c r="C42" s="2" t="s">
        <v>140</v>
      </c>
      <c r="D42" s="8">
        <v>8.3000000000000001E-4</v>
      </c>
      <c r="E42" s="12">
        <f t="shared" si="5"/>
        <v>-3.0809219076239258</v>
      </c>
      <c r="F42" s="2"/>
      <c r="G42" s="2">
        <v>426.52800000000002</v>
      </c>
      <c r="I42" s="17"/>
      <c r="J42" s="15">
        <f t="shared" si="1"/>
        <v>0</v>
      </c>
    </row>
    <row r="43" spans="1:10" s="16" customFormat="1" x14ac:dyDescent="0.2">
      <c r="A43" s="2" t="s">
        <v>85</v>
      </c>
      <c r="B43" s="2" t="s">
        <v>113</v>
      </c>
      <c r="C43" s="2" t="s">
        <v>141</v>
      </c>
      <c r="D43" s="8">
        <v>6.4999999999999997E-4</v>
      </c>
      <c r="E43" s="12">
        <f t="shared" si="5"/>
        <v>-3.1870866433571439</v>
      </c>
      <c r="F43" s="2"/>
      <c r="G43" s="2">
        <v>426.52800000000002</v>
      </c>
      <c r="I43" s="17"/>
      <c r="J43" s="15">
        <f t="shared" si="1"/>
        <v>0</v>
      </c>
    </row>
    <row r="44" spans="1:10" s="16" customFormat="1" x14ac:dyDescent="0.2">
      <c r="A44" s="2" t="s">
        <v>86</v>
      </c>
      <c r="B44" s="2" t="s">
        <v>114</v>
      </c>
      <c r="C44" s="2" t="s">
        <v>142</v>
      </c>
      <c r="D44" s="8">
        <v>1E-3</v>
      </c>
      <c r="E44" s="12">
        <f t="shared" si="5"/>
        <v>-2.9999999999999996</v>
      </c>
      <c r="F44" s="2"/>
      <c r="G44" s="2">
        <v>426.52800000000002</v>
      </c>
      <c r="I44" s="17"/>
      <c r="J44" s="15">
        <f t="shared" si="1"/>
        <v>0</v>
      </c>
    </row>
    <row r="45" spans="1:10" s="16" customFormat="1" x14ac:dyDescent="0.2">
      <c r="A45" s="2" t="s">
        <v>87</v>
      </c>
      <c r="B45" s="2" t="s">
        <v>115</v>
      </c>
      <c r="C45" s="2" t="s">
        <v>143</v>
      </c>
      <c r="D45" s="8">
        <v>8.0999999999999996E-4</v>
      </c>
      <c r="E45" s="12">
        <f t="shared" si="5"/>
        <v>-3.09151498112135</v>
      </c>
      <c r="F45" s="2"/>
      <c r="G45" s="2">
        <v>426.52800000000002</v>
      </c>
      <c r="I45" s="17"/>
      <c r="J45" s="15">
        <f t="shared" si="1"/>
        <v>0</v>
      </c>
    </row>
    <row r="46" spans="1:10" s="16" customFormat="1" x14ac:dyDescent="0.2">
      <c r="A46" s="2" t="s">
        <v>88</v>
      </c>
      <c r="B46" s="2" t="s">
        <v>116</v>
      </c>
      <c r="C46" s="2" t="s">
        <v>144</v>
      </c>
      <c r="D46" s="8">
        <v>8.8000000000000003E-4</v>
      </c>
      <c r="E46" s="12">
        <f t="shared" si="5"/>
        <v>-3.0555173278498309</v>
      </c>
      <c r="F46" s="2"/>
      <c r="G46" s="2">
        <v>426.52800000000002</v>
      </c>
      <c r="I46" s="17"/>
      <c r="J46" s="15">
        <f t="shared" si="1"/>
        <v>0</v>
      </c>
    </row>
    <row r="47" spans="1:10" s="16" customFormat="1" x14ac:dyDescent="0.2">
      <c r="A47" s="2" t="s">
        <v>89</v>
      </c>
      <c r="B47" s="2" t="s">
        <v>117</v>
      </c>
      <c r="C47" s="2" t="s">
        <v>145</v>
      </c>
      <c r="D47" s="8">
        <v>1E-3</v>
      </c>
      <c r="E47" s="12">
        <f t="shared" si="5"/>
        <v>-2.9999999999999996</v>
      </c>
      <c r="F47" s="2"/>
      <c r="G47" s="2">
        <v>440.55500000000001</v>
      </c>
      <c r="I47" s="17"/>
      <c r="J47" s="15">
        <f t="shared" si="1"/>
        <v>0</v>
      </c>
    </row>
    <row r="48" spans="1:10" s="16" customFormat="1" x14ac:dyDescent="0.2">
      <c r="A48" s="2" t="s">
        <v>90</v>
      </c>
      <c r="B48" s="2" t="s">
        <v>118</v>
      </c>
      <c r="C48" s="2" t="s">
        <v>146</v>
      </c>
      <c r="D48" s="8">
        <v>8.8999999999999995E-4</v>
      </c>
      <c r="E48" s="12">
        <f t="shared" si="5"/>
        <v>-3.0506099933550872</v>
      </c>
      <c r="F48" s="2"/>
      <c r="G48" s="2">
        <v>454.58199999999999</v>
      </c>
      <c r="I48" s="17"/>
      <c r="J48" s="15">
        <f t="shared" si="1"/>
        <v>0</v>
      </c>
    </row>
    <row r="49" spans="1:10" s="16" customFormat="1" x14ac:dyDescent="0.2">
      <c r="A49" s="2" t="s">
        <v>147</v>
      </c>
      <c r="B49" s="2" t="s">
        <v>152</v>
      </c>
      <c r="C49" s="2" t="s">
        <v>157</v>
      </c>
      <c r="D49" s="8">
        <v>1.7830000000000001E-3</v>
      </c>
      <c r="E49" s="12">
        <f t="shared" si="5"/>
        <v>-2.7488486568246451</v>
      </c>
      <c r="F49" s="2"/>
      <c r="G49" s="2">
        <v>358.46100000000001</v>
      </c>
      <c r="I49" s="17"/>
      <c r="J49" s="15">
        <f t="shared" si="1"/>
        <v>0</v>
      </c>
    </row>
    <row r="50" spans="1:10" s="16" customFormat="1" x14ac:dyDescent="0.2">
      <c r="A50" s="2" t="s">
        <v>148</v>
      </c>
      <c r="B50" s="2" t="s">
        <v>153</v>
      </c>
      <c r="C50" s="2" t="s">
        <v>158</v>
      </c>
      <c r="D50" s="8">
        <v>4.6299999999999998E-4</v>
      </c>
      <c r="E50" s="12">
        <f t="shared" si="5"/>
        <v>-3.3344190089820467</v>
      </c>
      <c r="F50" s="2"/>
      <c r="G50" s="2">
        <v>462.68200000000002</v>
      </c>
      <c r="I50" s="17"/>
      <c r="J50" s="15">
        <f t="shared" si="1"/>
        <v>0</v>
      </c>
    </row>
    <row r="51" spans="1:10" s="16" customFormat="1" x14ac:dyDescent="0.2">
      <c r="A51" s="2" t="s">
        <v>149</v>
      </c>
      <c r="B51" s="2" t="s">
        <v>154</v>
      </c>
      <c r="C51" s="2" t="s">
        <v>159</v>
      </c>
      <c r="D51" s="8">
        <v>7.1299999999999998E-4</v>
      </c>
      <c r="E51" s="12">
        <f t="shared" si="5"/>
        <v>-3.1469104701481343</v>
      </c>
      <c r="F51" s="2"/>
      <c r="G51" s="2">
        <v>406.57400000000001</v>
      </c>
      <c r="I51" s="17"/>
      <c r="J51" s="15">
        <f t="shared" si="1"/>
        <v>0</v>
      </c>
    </row>
    <row r="52" spans="1:10" s="16" customFormat="1" x14ac:dyDescent="0.2">
      <c r="A52" s="2" t="s">
        <v>150</v>
      </c>
      <c r="B52" s="2" t="s">
        <v>155</v>
      </c>
      <c r="C52" s="2" t="s">
        <v>160</v>
      </c>
      <c r="D52" s="8">
        <v>2.4229999999999998E-3</v>
      </c>
      <c r="E52" s="12">
        <f t="shared" si="5"/>
        <v>-2.6156465858624935</v>
      </c>
      <c r="F52" s="2"/>
      <c r="G52" s="2">
        <v>412.553</v>
      </c>
      <c r="I52" s="17"/>
      <c r="J52" s="15">
        <f t="shared" si="1"/>
        <v>0</v>
      </c>
    </row>
    <row r="53" spans="1:10" s="16" customFormat="1" x14ac:dyDescent="0.2">
      <c r="A53" s="2" t="s">
        <v>151</v>
      </c>
      <c r="B53" s="2" t="s">
        <v>156</v>
      </c>
      <c r="C53" s="2" t="s">
        <v>161</v>
      </c>
      <c r="D53" s="8">
        <v>1.743E-3</v>
      </c>
      <c r="E53" s="12">
        <f t="shared" si="5"/>
        <v>-2.7587026128900063</v>
      </c>
      <c r="F53" s="2"/>
      <c r="G53" s="2">
        <v>401.59899999999999</v>
      </c>
      <c r="I53" s="17"/>
      <c r="J53" s="15">
        <f t="shared" si="1"/>
        <v>0</v>
      </c>
    </row>
    <row r="54" spans="1:10" s="16" customFormat="1" x14ac:dyDescent="0.2">
      <c r="A54" s="2" t="s">
        <v>162</v>
      </c>
      <c r="B54" s="2" t="s">
        <v>163</v>
      </c>
      <c r="C54" s="2" t="s">
        <v>164</v>
      </c>
      <c r="D54" s="8">
        <v>2.253E-4</v>
      </c>
      <c r="E54" s="12">
        <f t="shared" ref="E54:E56" si="6">LOG(D54,10)</f>
        <v>-3.6472388082761693</v>
      </c>
      <c r="F54" s="2"/>
      <c r="G54" s="2">
        <v>266.33999999999997</v>
      </c>
      <c r="I54" s="17">
        <v>0.06</v>
      </c>
      <c r="J54" s="15">
        <f t="shared" si="1"/>
        <v>2.2527596305474206E-4</v>
      </c>
    </row>
    <row r="55" spans="1:10" s="16" customFormat="1" x14ac:dyDescent="0.2">
      <c r="A55" s="2" t="s">
        <v>165</v>
      </c>
      <c r="B55" s="2" t="s">
        <v>166</v>
      </c>
      <c r="C55" s="2" t="s">
        <v>167</v>
      </c>
      <c r="D55" s="8">
        <v>9.5000000000000005E-5</v>
      </c>
      <c r="E55" s="12">
        <f t="shared" si="6"/>
        <v>-4.0222763947111524</v>
      </c>
      <c r="F55" s="2"/>
      <c r="G55" s="2">
        <v>435.48399999999998</v>
      </c>
      <c r="I55" s="17"/>
      <c r="J55" s="18"/>
    </row>
    <row r="56" spans="1:10" s="16" customFormat="1" x14ac:dyDescent="0.2">
      <c r="A56" s="2"/>
      <c r="B56" s="2"/>
      <c r="C56" s="2"/>
      <c r="D56" s="8"/>
      <c r="E56" s="12" t="e">
        <f t="shared" si="6"/>
        <v>#NUM!</v>
      </c>
      <c r="F56" s="2"/>
      <c r="G56" s="2"/>
      <c r="I56" s="17"/>
      <c r="J56" s="18"/>
    </row>
    <row r="57" spans="1:10" s="16" customFormat="1" x14ac:dyDescent="0.2">
      <c r="A57" s="2"/>
      <c r="B57" s="2"/>
      <c r="C57" s="2"/>
      <c r="D57" s="8"/>
      <c r="E57" s="12" t="e">
        <f t="shared" si="5"/>
        <v>#NUM!</v>
      </c>
      <c r="F57" s="2"/>
      <c r="G57" s="2"/>
      <c r="I57" s="17"/>
      <c r="J57" s="18"/>
    </row>
    <row r="58" spans="1:10" s="16" customFormat="1" x14ac:dyDescent="0.2">
      <c r="A58" s="2"/>
      <c r="B58" s="2"/>
      <c r="C58" s="2"/>
      <c r="D58" s="8"/>
      <c r="E58" s="12" t="e">
        <f t="shared" si="5"/>
        <v>#NUM!</v>
      </c>
      <c r="F58" s="2"/>
      <c r="G58" s="2"/>
      <c r="I58" s="17"/>
      <c r="J58" s="18"/>
    </row>
    <row r="59" spans="1:10" s="16" customFormat="1" x14ac:dyDescent="0.2">
      <c r="A59" s="2"/>
      <c r="B59" s="2"/>
      <c r="C59" s="2"/>
      <c r="D59" s="8"/>
      <c r="E59" s="12" t="e">
        <f t="shared" si="5"/>
        <v>#NUM!</v>
      </c>
      <c r="F59" s="2"/>
      <c r="G59" s="2"/>
      <c r="I59" s="17"/>
      <c r="J59" s="18"/>
    </row>
    <row r="60" spans="1:10" s="16" customFormat="1" x14ac:dyDescent="0.2">
      <c r="A60" s="2"/>
      <c r="B60" s="2"/>
      <c r="C60" s="2"/>
      <c r="D60" s="8"/>
      <c r="E60" s="12" t="e">
        <f t="shared" si="5"/>
        <v>#NUM!</v>
      </c>
      <c r="F60" s="2"/>
      <c r="G60" s="2"/>
      <c r="I60" s="17"/>
      <c r="J60" s="18"/>
    </row>
    <row r="61" spans="1:10" s="16" customFormat="1" x14ac:dyDescent="0.2">
      <c r="A61" s="2"/>
      <c r="B61" s="2"/>
      <c r="C61" s="2"/>
      <c r="D61" s="8"/>
      <c r="E61" s="12" t="e">
        <f t="shared" si="5"/>
        <v>#NUM!</v>
      </c>
      <c r="F61" s="2"/>
      <c r="G61" s="2"/>
      <c r="I61" s="17"/>
      <c r="J61" s="18"/>
    </row>
    <row r="62" spans="1:10" s="16" customFormat="1" x14ac:dyDescent="0.2">
      <c r="A62" s="2"/>
      <c r="B62" s="2"/>
      <c r="C62" s="2"/>
      <c r="D62" s="8"/>
      <c r="E62" s="12" t="e">
        <f t="shared" ref="E62:E64" si="7">LOG(D62,10)</f>
        <v>#NUM!</v>
      </c>
      <c r="F62" s="2"/>
      <c r="G62" s="2"/>
      <c r="I62" s="17"/>
      <c r="J62" s="18"/>
    </row>
    <row r="63" spans="1:10" s="16" customFormat="1" x14ac:dyDescent="0.2">
      <c r="A63" s="2"/>
      <c r="B63" s="2"/>
      <c r="C63" s="2"/>
      <c r="D63" s="8"/>
      <c r="E63" s="12" t="e">
        <f t="shared" si="7"/>
        <v>#NUM!</v>
      </c>
      <c r="F63" s="2"/>
      <c r="G63" s="2"/>
      <c r="I63" s="17"/>
      <c r="J63" s="18"/>
    </row>
    <row r="64" spans="1:10" s="16" customFormat="1" x14ac:dyDescent="0.2">
      <c r="A64" s="2"/>
      <c r="B64" s="2"/>
      <c r="C64" s="2"/>
      <c r="D64" s="8"/>
      <c r="E64" s="12" t="e">
        <f t="shared" si="7"/>
        <v>#NUM!</v>
      </c>
      <c r="F64" s="2"/>
      <c r="G64" s="2"/>
      <c r="I64" s="17"/>
      <c r="J64" s="18"/>
    </row>
    <row r="65" spans="1:10" s="16" customFormat="1" x14ac:dyDescent="0.2">
      <c r="A65" s="2"/>
      <c r="B65" s="2"/>
      <c r="C65" s="2"/>
      <c r="D65" s="8"/>
      <c r="E65" s="12"/>
      <c r="F65" s="2"/>
      <c r="G65" s="2"/>
      <c r="I65" s="17"/>
      <c r="J65" s="18"/>
    </row>
    <row r="66" spans="1:10" s="16" customFormat="1" x14ac:dyDescent="0.2">
      <c r="A66" s="2"/>
      <c r="B66" s="2"/>
      <c r="C66" s="2"/>
      <c r="D66" s="8"/>
      <c r="E66" s="12"/>
      <c r="F66" s="2"/>
      <c r="G66" s="2"/>
      <c r="I66" s="17"/>
      <c r="J66" s="18"/>
    </row>
    <row r="67" spans="1:10" x14ac:dyDescent="0.2">
      <c r="A67" s="1"/>
      <c r="B67" s="1"/>
      <c r="C67" s="1"/>
      <c r="D67" s="6"/>
      <c r="E67" s="12"/>
      <c r="F67" s="1"/>
      <c r="G67" s="1"/>
    </row>
    <row r="68" spans="1:10" x14ac:dyDescent="0.2">
      <c r="A68" s="1"/>
      <c r="B68" s="1"/>
      <c r="C68" s="1"/>
      <c r="D68" s="6"/>
      <c r="E68" s="11"/>
      <c r="F68" s="1"/>
      <c r="G68" s="1"/>
    </row>
    <row r="69" spans="1:10" x14ac:dyDescent="0.2">
      <c r="A69" s="1"/>
      <c r="B69" s="1"/>
      <c r="C69" s="1"/>
      <c r="D69" s="6"/>
      <c r="E69" s="11"/>
      <c r="F69" s="1"/>
      <c r="G69" s="1"/>
    </row>
    <row r="70" spans="1:10" x14ac:dyDescent="0.2">
      <c r="A70" s="2"/>
      <c r="B70" s="3"/>
      <c r="C70" s="3"/>
      <c r="D70" s="9"/>
      <c r="E70" s="13"/>
      <c r="F70" s="4"/>
      <c r="G70" s="4"/>
    </row>
    <row r="71" spans="1:10" x14ac:dyDescent="0.2">
      <c r="A71" s="2"/>
      <c r="B71" s="3"/>
      <c r="C71" s="3"/>
      <c r="D71" s="9"/>
      <c r="E71" s="13"/>
      <c r="F71" s="4"/>
      <c r="G71" s="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2020-09-17T15:51:31Z</dcterms:created>
  <dcterms:modified xsi:type="dcterms:W3CDTF">2020-11-24T00:18:50Z</dcterms:modified>
</cp:coreProperties>
</file>