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tampede adjusted/PFS/"/>
    </mc:Choice>
  </mc:AlternateContent>
  <xr:revisionPtr revIDLastSave="168" documentId="8_{9B3D1BBC-5F56-4A39-989C-5B866D2B5468}" xr6:coauthVersionLast="47" xr6:coauthVersionMax="47" xr10:uidLastSave="{946096C2-AC78-4419-A65F-D56D543A5B1C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N12" i="1" s="1"/>
  <c r="L12" i="1"/>
  <c r="K12" i="1"/>
  <c r="M3" i="1"/>
  <c r="M4" i="1"/>
  <c r="M5" i="1"/>
  <c r="M6" i="1"/>
  <c r="M7" i="1"/>
  <c r="M8" i="1"/>
  <c r="M9" i="1"/>
  <c r="M10" i="1"/>
  <c r="M11" i="1"/>
  <c r="M13" i="1"/>
  <c r="M14" i="1"/>
  <c r="M2" i="1"/>
  <c r="L3" i="1"/>
  <c r="L4" i="1"/>
  <c r="L5" i="1"/>
  <c r="L6" i="1"/>
  <c r="L7" i="1"/>
  <c r="L8" i="1"/>
  <c r="L9" i="1"/>
  <c r="L10" i="1"/>
  <c r="L11" i="1"/>
  <c r="L13" i="1"/>
  <c r="L14" i="1"/>
  <c r="L2" i="1"/>
  <c r="K3" i="1"/>
  <c r="K4" i="1"/>
  <c r="K5" i="1"/>
  <c r="K6" i="1"/>
  <c r="K7" i="1"/>
  <c r="K8" i="1"/>
  <c r="K9" i="1"/>
  <c r="K10" i="1"/>
  <c r="K11" i="1"/>
  <c r="K13" i="1"/>
  <c r="K14" i="1"/>
  <c r="K2" i="1"/>
  <c r="N2" i="1" l="1"/>
  <c r="N10" i="1"/>
  <c r="N9" i="1"/>
  <c r="N8" i="1"/>
  <c r="N3" i="1"/>
  <c r="N7" i="1"/>
  <c r="N6" i="1"/>
  <c r="N5" i="1"/>
  <c r="N4" i="1"/>
  <c r="N14" i="1"/>
  <c r="N13" i="1"/>
  <c r="N11" i="1"/>
</calcChain>
</file>

<file path=xl/sharedStrings.xml><?xml version="1.0" encoding="utf-8"?>
<sst xmlns="http://schemas.openxmlformats.org/spreadsheetml/2006/main" count="40" uniqueCount="40">
  <si>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</si>
  <si>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</si>
  <si>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</si>
  <si>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</si>
  <si>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</si>
  <si>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</si>
  <si>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</si>
  <si>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</si>
  <si>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</si>
  <si>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</si>
  <si>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</si>
  <si>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</si>
  <si>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</si>
  <si>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</si>
  <si>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</si>
  <si>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</si>
  <si>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</si>
  <si>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</si>
  <si>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</si>
  <si>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</si>
  <si>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</si>
  <si>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</si>
  <si>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</si>
  <si>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</si>
  <si>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#PEACE-1</t>
  </si>
  <si>
    <t>#ENZAMET (non-docetaxel)</t>
  </si>
  <si>
    <t>#ENZAMET (docetaxel planned)</t>
  </si>
  <si>
    <t>0.63 (0.52, 0.76)</t>
  </si>
  <si>
    <t>0.62 (0.51, 0.75)</t>
  </si>
  <si>
    <t>0.69 (0.55, 0.87)</t>
  </si>
  <si>
    <t>0.47 (0.39, 0.55)</t>
  </si>
  <si>
    <t>0.34 (0.29, 0.40)</t>
  </si>
  <si>
    <t>0.66 (0.57, 0.76)</t>
  </si>
  <si>
    <t>0.56 (0.42, 0.75)</t>
  </si>
  <si>
    <t>0.48 (0.39, 0.60)</t>
  </si>
  <si>
    <t>0.15 (0.05, 0.47)</t>
  </si>
  <si>
    <t>0.50 (0.40, 0.62)</t>
  </si>
  <si>
    <t>0.34 (0.26–0.44)</t>
  </si>
  <si>
    <t>0.48 (0.37–0.62)</t>
  </si>
  <si>
    <t>0.404 (0.35, 0.467)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</si>
</sst>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14"/>
  <sheetViews>
    <sheetView tabSelected="1" workbookViewId="0">
      <selection activeCell="F16" sqref="F16"/>
    </sheetView>
  </sheetViews>
  <sheetFormatPr defaultRowHeight="14.5" x14ac:dyDescent="0.35"/>
  <cols>
    <col min="6" max="6" width="27.453125" customWidth="1"/>
    <col min="7" max="7" width="17.26953125" customWidth="1"/>
    <col min="8" max="8" width="12.7265625" customWidth="1"/>
    <col min="14" max="14" width="14.90625" customWidth="1"/>
  </cols>
  <sheetData>
    <row r="1" spans="1:14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0</v>
      </c>
      <c r="G1" t="s">
        <v>23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5">
      <c r="A2">
        <v>1</v>
      </c>
      <c r="B2">
        <v>2</v>
      </c>
      <c r="C2">
        <v>-0.9063404010209869</v>
      </c>
      <c r="D2">
        <v>7.3570434486081165E-2</v>
      </c>
      <c r="E2">
        <v>2</v>
      </c>
      <c r="F2" t="s">
        <v>1</v>
      </c>
      <c r="G2" t="s">
        <v>39</v>
      </c>
      <c r="H2">
        <v>0.40400000000000003</v>
      </c>
      <c r="I2">
        <v>0.35</v>
      </c>
      <c r="J2">
        <v>0.46700000000000003</v>
      </c>
      <c r="K2">
        <f>LN(H2)</f>
        <v>-0.9063404010209869</v>
      </c>
      <c r="L2">
        <f>LN(I2)</f>
        <v>-1.0498221244986778</v>
      </c>
      <c r="M2">
        <f>LN(J2)</f>
        <v>-0.76142602131323966</v>
      </c>
      <c r="N2">
        <f>(M2-L2)/(2*1.96)</f>
        <v>7.3570434486081165E-2</v>
      </c>
    </row>
    <row r="3" spans="1:14" x14ac:dyDescent="0.35">
      <c r="A3">
        <v>3</v>
      </c>
      <c r="B3">
        <v>4</v>
      </c>
      <c r="C3">
        <v>-0.46203545959655867</v>
      </c>
      <c r="D3">
        <v>9.6808576965536644E-2</v>
      </c>
      <c r="E3">
        <v>2</v>
      </c>
      <c r="F3" t="s">
        <v>2</v>
      </c>
      <c r="G3" t="s">
        <v>27</v>
      </c>
      <c r="H3">
        <v>0.63</v>
      </c>
      <c r="I3">
        <v>0.52</v>
      </c>
      <c r="J3">
        <v>0.76</v>
      </c>
      <c r="K3">
        <f t="shared" ref="K3:K14" si="0">LN(H3)</f>
        <v>-0.46203545959655867</v>
      </c>
      <c r="L3">
        <f t="shared" ref="L3:L14" si="1">LN(I3)</f>
        <v>-0.65392646740666394</v>
      </c>
      <c r="M3">
        <f t="shared" ref="M3:M14" si="2">LN(J3)</f>
        <v>-0.2744368457017603</v>
      </c>
      <c r="N3">
        <f t="shared" ref="N3:N14" si="3">(M3-L3)/(2*1.96)</f>
        <v>9.6808576965536644E-2</v>
      </c>
    </row>
    <row r="4" spans="1:14" x14ac:dyDescent="0.35">
      <c r="A4">
        <v>2</v>
      </c>
      <c r="B4">
        <v>4</v>
      </c>
      <c r="C4">
        <v>-0.4780358009429998</v>
      </c>
      <c r="D4">
        <v>9.8383285921424674E-2</v>
      </c>
      <c r="E4">
        <v>2</v>
      </c>
      <c r="F4" t="s">
        <v>3</v>
      </c>
      <c r="G4" t="s">
        <v>28</v>
      </c>
      <c r="H4">
        <v>0.62</v>
      </c>
      <c r="I4">
        <v>0.51</v>
      </c>
      <c r="J4">
        <v>0.75</v>
      </c>
      <c r="K4">
        <f t="shared" si="0"/>
        <v>-0.4780358009429998</v>
      </c>
      <c r="L4">
        <f t="shared" si="1"/>
        <v>-0.67334455326376563</v>
      </c>
      <c r="M4">
        <f t="shared" si="2"/>
        <v>-0.2876820724517809</v>
      </c>
      <c r="N4">
        <f t="shared" si="3"/>
        <v>9.8383285921424674E-2</v>
      </c>
    </row>
    <row r="5" spans="1:14" x14ac:dyDescent="0.35">
      <c r="A5">
        <v>2</v>
      </c>
      <c r="B5">
        <v>4</v>
      </c>
      <c r="C5">
        <v>-0.37106368139083207</v>
      </c>
      <c r="D5">
        <v>0.11698340138319203</v>
      </c>
      <c r="E5">
        <v>2</v>
      </c>
      <c r="F5" t="s">
        <v>4</v>
      </c>
      <c r="G5" t="s">
        <v>29</v>
      </c>
      <c r="H5">
        <v>0.69</v>
      </c>
      <c r="I5">
        <v>0.55000000000000004</v>
      </c>
      <c r="J5">
        <v>0.87</v>
      </c>
      <c r="K5">
        <f t="shared" si="0"/>
        <v>-0.37106368139083207</v>
      </c>
      <c r="L5">
        <f t="shared" si="1"/>
        <v>-0.59783700075562041</v>
      </c>
      <c r="M5">
        <f t="shared" si="2"/>
        <v>-0.13926206733350766</v>
      </c>
      <c r="N5">
        <f t="shared" si="3"/>
        <v>0.11698340138319203</v>
      </c>
    </row>
    <row r="6" spans="1:14" x14ac:dyDescent="0.35">
      <c r="A6">
        <v>5</v>
      </c>
      <c r="B6">
        <v>4</v>
      </c>
      <c r="C6">
        <v>-0.75502258427803282</v>
      </c>
      <c r="D6">
        <v>8.769682119970014E-2</v>
      </c>
      <c r="E6">
        <v>2</v>
      </c>
      <c r="F6" t="s">
        <v>5</v>
      </c>
      <c r="G6" t="s">
        <v>30</v>
      </c>
      <c r="H6">
        <v>0.47</v>
      </c>
      <c r="I6">
        <v>0.39</v>
      </c>
      <c r="J6">
        <v>0.55000000000000004</v>
      </c>
      <c r="K6">
        <f t="shared" si="0"/>
        <v>-0.75502258427803282</v>
      </c>
      <c r="L6">
        <f t="shared" si="1"/>
        <v>-0.94160853985844495</v>
      </c>
      <c r="M6">
        <f t="shared" si="2"/>
        <v>-0.59783700075562041</v>
      </c>
      <c r="N6">
        <f t="shared" si="3"/>
        <v>8.769682119970014E-2</v>
      </c>
    </row>
    <row r="7" spans="1:14" x14ac:dyDescent="0.35">
      <c r="A7">
        <v>5</v>
      </c>
      <c r="B7">
        <v>4</v>
      </c>
      <c r="C7">
        <v>-1.0788096613719298</v>
      </c>
      <c r="D7">
        <v>8.2036638808026141E-2</v>
      </c>
      <c r="E7">
        <v>2</v>
      </c>
      <c r="F7" t="s">
        <v>6</v>
      </c>
      <c r="G7" t="s">
        <v>31</v>
      </c>
      <c r="H7">
        <v>0.34</v>
      </c>
      <c r="I7">
        <v>0.28999999999999998</v>
      </c>
      <c r="J7">
        <v>0.4</v>
      </c>
      <c r="K7">
        <f t="shared" si="0"/>
        <v>-1.0788096613719298</v>
      </c>
      <c r="L7">
        <f t="shared" si="1"/>
        <v>-1.2378743560016174</v>
      </c>
      <c r="M7">
        <f t="shared" si="2"/>
        <v>-0.916290731874155</v>
      </c>
      <c r="N7">
        <f t="shared" si="3"/>
        <v>8.2036638808026141E-2</v>
      </c>
    </row>
    <row r="8" spans="1:14" x14ac:dyDescent="0.35">
      <c r="A8">
        <v>2</v>
      </c>
      <c r="B8">
        <v>4</v>
      </c>
      <c r="C8">
        <v>-0.41551544396166579</v>
      </c>
      <c r="D8">
        <v>7.3388283788719644E-2</v>
      </c>
      <c r="E8">
        <v>2</v>
      </c>
      <c r="F8" t="s">
        <v>7</v>
      </c>
      <c r="G8" t="s">
        <v>32</v>
      </c>
      <c r="H8">
        <v>0.66</v>
      </c>
      <c r="I8">
        <v>0.56999999999999995</v>
      </c>
      <c r="J8">
        <v>0.76</v>
      </c>
      <c r="K8">
        <f t="shared" si="0"/>
        <v>-0.41551544396166579</v>
      </c>
      <c r="L8">
        <f t="shared" si="1"/>
        <v>-0.56211891815354131</v>
      </c>
      <c r="M8">
        <f t="shared" si="2"/>
        <v>-0.2744368457017603</v>
      </c>
      <c r="N8">
        <f t="shared" si="3"/>
        <v>7.3388283788719644E-2</v>
      </c>
    </row>
    <row r="9" spans="1:14" x14ac:dyDescent="0.35">
      <c r="A9">
        <v>5</v>
      </c>
      <c r="B9">
        <v>2</v>
      </c>
      <c r="C9">
        <v>-0.57981849525294205</v>
      </c>
      <c r="D9">
        <v>0.14791288144207709</v>
      </c>
      <c r="E9">
        <v>2</v>
      </c>
      <c r="F9" t="s">
        <v>8</v>
      </c>
      <c r="G9" t="s">
        <v>33</v>
      </c>
      <c r="H9">
        <v>0.56000000000000005</v>
      </c>
      <c r="I9">
        <v>0.42</v>
      </c>
      <c r="J9">
        <v>0.75</v>
      </c>
      <c r="K9">
        <f t="shared" si="0"/>
        <v>-0.57981849525294205</v>
      </c>
      <c r="L9">
        <f t="shared" si="1"/>
        <v>-0.86750056770472306</v>
      </c>
      <c r="M9">
        <f t="shared" si="2"/>
        <v>-0.2876820724517809</v>
      </c>
      <c r="N9">
        <f t="shared" si="3"/>
        <v>0.14791288144207709</v>
      </c>
    </row>
    <row r="10" spans="1:14" x14ac:dyDescent="0.35">
      <c r="A10">
        <v>6</v>
      </c>
      <c r="B10">
        <v>4</v>
      </c>
      <c r="C10">
        <v>-0.73396917508020043</v>
      </c>
      <c r="D10">
        <v>0.10989360104399343</v>
      </c>
      <c r="E10">
        <v>2</v>
      </c>
      <c r="F10" t="s">
        <v>9</v>
      </c>
      <c r="G10" t="s">
        <v>34</v>
      </c>
      <c r="H10">
        <v>0.48</v>
      </c>
      <c r="I10">
        <v>0.39</v>
      </c>
      <c r="J10">
        <v>0.6</v>
      </c>
      <c r="K10">
        <f t="shared" si="0"/>
        <v>-0.73396917508020043</v>
      </c>
      <c r="L10">
        <f t="shared" si="1"/>
        <v>-0.94160853985844495</v>
      </c>
      <c r="M10">
        <f t="shared" si="2"/>
        <v>-0.51082562376599072</v>
      </c>
      <c r="N10">
        <f t="shared" si="3"/>
        <v>0.10989360104399343</v>
      </c>
    </row>
    <row r="11" spans="1:14" x14ac:dyDescent="0.35">
      <c r="A11">
        <v>3</v>
      </c>
      <c r="B11">
        <v>4</v>
      </c>
      <c r="C11">
        <v>-1.0788096613719298</v>
      </c>
      <c r="D11">
        <v>0.13420742242264772</v>
      </c>
      <c r="E11">
        <v>2</v>
      </c>
      <c r="F11" t="s">
        <v>25</v>
      </c>
      <c r="G11" t="s">
        <v>37</v>
      </c>
      <c r="H11">
        <v>0.34</v>
      </c>
      <c r="I11">
        <v>0.26</v>
      </c>
      <c r="J11">
        <v>0.44</v>
      </c>
      <c r="K11">
        <f t="shared" si="0"/>
        <v>-1.0788096613719298</v>
      </c>
      <c r="L11">
        <f t="shared" si="1"/>
        <v>-1.3470736479666092</v>
      </c>
      <c r="M11">
        <f t="shared" si="2"/>
        <v>-0.82098055206983023</v>
      </c>
      <c r="N11">
        <f t="shared" si="3"/>
        <v>0.13420742242264772</v>
      </c>
    </row>
    <row r="12" spans="1:14" x14ac:dyDescent="0.35">
      <c r="A12">
        <v>7</v>
      </c>
      <c r="B12">
        <v>2</v>
      </c>
      <c r="C12">
        <v>-0.73396917508020043</v>
      </c>
      <c r="D12">
        <v>0.13168787561246609</v>
      </c>
      <c r="E12">
        <v>2</v>
      </c>
      <c r="F12" t="s">
        <v>26</v>
      </c>
      <c r="G12" t="s">
        <v>38</v>
      </c>
      <c r="H12">
        <v>0.48</v>
      </c>
      <c r="I12">
        <v>0.37</v>
      </c>
      <c r="J12">
        <v>0.62</v>
      </c>
      <c r="K12">
        <f t="shared" si="0"/>
        <v>-0.73396917508020043</v>
      </c>
      <c r="L12">
        <f t="shared" si="1"/>
        <v>-0.9942522733438669</v>
      </c>
      <c r="M12">
        <f t="shared" si="2"/>
        <v>-0.4780358009429998</v>
      </c>
      <c r="N12">
        <f t="shared" si="3"/>
        <v>0.13168787561246609</v>
      </c>
    </row>
    <row r="13" spans="1:14" x14ac:dyDescent="0.35">
      <c r="A13">
        <v>3</v>
      </c>
      <c r="B13">
        <v>4</v>
      </c>
      <c r="C13">
        <v>-1.8971199848858813</v>
      </c>
      <c r="D13">
        <v>0.57160961461121373</v>
      </c>
      <c r="E13">
        <v>2</v>
      </c>
      <c r="F13" t="s">
        <v>10</v>
      </c>
      <c r="G13" t="s">
        <v>35</v>
      </c>
      <c r="H13">
        <v>0.15</v>
      </c>
      <c r="I13">
        <v>0.05</v>
      </c>
      <c r="J13">
        <v>0.47</v>
      </c>
      <c r="K13">
        <f t="shared" si="0"/>
        <v>-1.8971199848858813</v>
      </c>
      <c r="L13">
        <f t="shared" si="1"/>
        <v>-2.9957322735539909</v>
      </c>
      <c r="M13">
        <f t="shared" si="2"/>
        <v>-0.75502258427803282</v>
      </c>
      <c r="N13">
        <f t="shared" si="3"/>
        <v>0.57160961461121373</v>
      </c>
    </row>
    <row r="14" spans="1:14" x14ac:dyDescent="0.35">
      <c r="A14">
        <v>8</v>
      </c>
      <c r="B14">
        <v>2</v>
      </c>
      <c r="C14">
        <v>-0.69314718055994529</v>
      </c>
      <c r="D14">
        <v>0.11179972727835592</v>
      </c>
      <c r="E14">
        <v>2</v>
      </c>
      <c r="F14" t="s">
        <v>24</v>
      </c>
      <c r="G14" t="s">
        <v>36</v>
      </c>
      <c r="H14">
        <v>0.5</v>
      </c>
      <c r="I14">
        <v>0.4</v>
      </c>
      <c r="J14">
        <v>0.62</v>
      </c>
      <c r="K14">
        <f t="shared" si="0"/>
        <v>-0.69314718055994529</v>
      </c>
      <c r="L14">
        <f t="shared" si="1"/>
        <v>-0.916290731874155</v>
      </c>
      <c r="M14">
        <f t="shared" si="2"/>
        <v>-0.4780358009429998</v>
      </c>
      <c r="N14">
        <f t="shared" si="3"/>
        <v>0.11179972727835592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D501D13FF2B4BB787086D104B1330" ma:contentTypeVersion="15" ma:contentTypeDescription="Create a new document." ma:contentTypeScope="" ma:versionID="4c66af7a7f88125ba7044a94f47d6221">
  <xsd:schema xmlns:xsd="http://www.w3.org/2001/XMLSchema" xmlns:xs="http://www.w3.org/2001/XMLSchema" xmlns:p="http://schemas.microsoft.com/office/2006/metadata/properties" xmlns:ns2="278bb782-63ba-463e-8f20-4b904dabb392" xmlns:ns3="41bdd423-71f2-4e9f-bd6f-14429de436ba" targetNamespace="http://schemas.microsoft.com/office/2006/metadata/properties" ma:root="true" ma:fieldsID="c33681eb3cfdab49b0d265f174e381e3" ns2:_="" ns3:_="">
    <xsd:import namespace="278bb782-63ba-463e-8f20-4b904dabb392"/>
    <xsd:import namespace="41bdd423-71f2-4e9f-bd6f-14429de43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bb782-63ba-463e-8f20-4b904dabb3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a9a7f0-925c-4bc7-b03e-6ed16a573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dd423-71f2-4e9f-bd6f-14429de436b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35868ca-db5d-48c6-8284-5b0f9e76ddf7}" ma:internalName="TaxCatchAll" ma:showField="CatchAllData" ma:web="41bdd423-71f2-4e9f-bd6f-14429de43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ABB52B-F8FC-4CA9-AB48-8239112D6F21}"/>
</file>

<file path=customXml/itemProps2.xml><?xml version="1.0" encoding="utf-8"?>
<ds:datastoreItem xmlns:ds="http://schemas.openxmlformats.org/officeDocument/2006/customXml" ds:itemID="{51E3A037-B2F5-4FBB-90D1-64E16AB295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2023-02-20T10:44:04Z</dcterms:modified>
</cp:coreProperties>
</file>