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afety NMAs/1. AE grade 3-5/"/>
    </mc:Choice>
  </mc:AlternateContent>
  <xr:revisionPtr revIDLastSave="276" documentId="8_{A8433B0F-B57B-4F4D-81BD-A5DAB6936D61}" xr6:coauthVersionLast="47" xr6:coauthVersionMax="47" xr10:uidLastSave="{A280727F-D3A3-4F48-853E-CC1C3E02FA59}"/>
  <bookViews>
    <workbookView xWindow="-110" yWindow="-110" windowWidth="19420" windowHeight="10300" xr2:uid="{91732B65-C1A1-4A4A-A00B-02D24C84A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3" i="1"/>
  <c r="H3" i="1"/>
  <c r="G5" i="1"/>
  <c r="H5" i="1"/>
  <c r="G6" i="1"/>
  <c r="H6" i="1"/>
  <c r="G7" i="1"/>
  <c r="H7" i="1"/>
  <c r="G8" i="1"/>
  <c r="G9" i="1"/>
  <c r="H9" i="1"/>
  <c r="G10" i="1"/>
  <c r="H10" i="1"/>
  <c r="G11" i="1"/>
  <c r="H11" i="1"/>
  <c r="H2" i="1"/>
  <c r="G2" i="1"/>
</calcChain>
</file>

<file path=xl/sharedStrings.xml><?xml version="1.0" encoding="utf-8"?>
<sst xmlns="http://schemas.openxmlformats.org/spreadsheetml/2006/main" count="33" uniqueCount="32">
  <si>
    <t>#ID</t>
  </si>
  <si>
    <t>#ARASENS</t>
  </si>
  <si>
    <t>#ARCHES</t>
  </si>
  <si>
    <t>#LATITUDE</t>
  </si>
  <si>
    <t>#STAMPEDE-2</t>
  </si>
  <si>
    <t>#STAMPEDE-3</t>
  </si>
  <si>
    <t>#STAMPEDE-4</t>
  </si>
  <si>
    <t>#TITAN</t>
  </si>
  <si>
    <t>#Vaishampayan 2021</t>
  </si>
  <si>
    <t>#PEACE-1</t>
  </si>
  <si>
    <t>t1</t>
  </si>
  <si>
    <t>t2</t>
  </si>
  <si>
    <t>r1</t>
  </si>
  <si>
    <t>r2</t>
  </si>
  <si>
    <t>n1</t>
  </si>
  <si>
    <t>n2</t>
  </si>
  <si>
    <t>na</t>
  </si>
  <si>
    <t>#ENZAMET</t>
  </si>
  <si>
    <t>E1</t>
  </si>
  <si>
    <t>E2</t>
  </si>
  <si>
    <t>#mean follow up for arm 1 (months)</t>
  </si>
  <si>
    <t>#mean follow up for arm 2 (months)</t>
  </si>
  <si>
    <t>#Comments (assumptions made)</t>
  </si>
  <si>
    <t>Overall survival analyses' median follow-up periods (4·44 years for the SOC without abiraterone groups and 4·39 years for the SOC plus abiraterone groups) used.</t>
  </si>
  <si>
    <t>The median (range) follow-up for OS was 39.0 (0.4-60.7) months</t>
  </si>
  <si>
    <t>median follow-up was 34 months</t>
  </si>
  <si>
    <t>The median duration of the trial intervention was 20.5 months for apalutamide and 18.3 months for placebo</t>
  </si>
  <si>
    <t>Median follow_x0002_up, calculated by reverse censoring on survival, was 48 months.</t>
  </si>
  <si>
    <t>The median duration of follow-up was 78.2 months</t>
  </si>
  <si>
    <t>median follow up used</t>
  </si>
  <si>
    <t>median follow-up, 44.6 months</t>
  </si>
  <si>
    <t>51·8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</si>
</sst>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E256-CB6D-4D55-B38F-968E2E11A9F9}">
  <dimension ref="A1:M11"/>
  <sheetViews>
    <sheetView tabSelected="1" workbookViewId="0">
      <selection activeCell="B12" sqref="B12"/>
    </sheetView>
  </sheetViews>
  <sheetFormatPr defaultRowHeight="14.5" x14ac:dyDescent="0.35"/>
  <cols>
    <col min="3" max="6" width="8.7265625" style="1"/>
    <col min="7" max="7" width="11.1796875" style="1" customWidth="1"/>
    <col min="8" max="8" width="8.7265625" style="1"/>
    <col min="10" max="10" width="18.90625" customWidth="1"/>
    <col min="11" max="11" width="31.81640625" customWidth="1"/>
    <col min="12" max="12" width="32.1796875" style="1" customWidth="1"/>
    <col min="13" max="13" width="28.453125" customWidth="1"/>
  </cols>
  <sheetData>
    <row r="1" spans="1:13" x14ac:dyDescent="0.35">
      <c r="A1" t="s">
        <v>10</v>
      </c>
      <c r="B1" t="s">
        <v>11</v>
      </c>
      <c r="C1" s="1" t="s">
        <v>12</v>
      </c>
      <c r="D1" s="1" t="s">
        <v>14</v>
      </c>
      <c r="E1" s="1" t="s">
        <v>13</v>
      </c>
      <c r="F1" s="1" t="s">
        <v>15</v>
      </c>
      <c r="G1" s="1" t="s">
        <v>18</v>
      </c>
      <c r="H1" s="1" t="s">
        <v>19</v>
      </c>
      <c r="I1" t="s">
        <v>16</v>
      </c>
      <c r="J1" t="s">
        <v>0</v>
      </c>
      <c r="K1" s="1" t="s">
        <v>20</v>
      </c>
      <c r="L1" s="1" t="s">
        <v>21</v>
      </c>
      <c r="M1" s="1" t="s">
        <v>22</v>
      </c>
    </row>
    <row r="2" spans="1:13" x14ac:dyDescent="0.35">
      <c r="A2">
        <v>4</v>
      </c>
      <c r="B2">
        <v>2</v>
      </c>
      <c r="C2" s="1">
        <v>458</v>
      </c>
      <c r="D2" s="1">
        <v>652</v>
      </c>
      <c r="E2" s="1">
        <v>439</v>
      </c>
      <c r="F2" s="1">
        <v>650</v>
      </c>
      <c r="G2" s="1">
        <f>D2*K2</f>
        <v>28492.400000000001</v>
      </c>
      <c r="H2" s="1">
        <f>F2*L2</f>
        <v>27560</v>
      </c>
      <c r="I2">
        <v>2</v>
      </c>
      <c r="J2" t="s">
        <v>1</v>
      </c>
      <c r="K2" s="1">
        <v>43.7</v>
      </c>
      <c r="L2" s="1">
        <v>42.4</v>
      </c>
      <c r="M2" t="s">
        <v>29</v>
      </c>
    </row>
    <row r="3" spans="1:13" x14ac:dyDescent="0.35">
      <c r="A3">
        <v>3</v>
      </c>
      <c r="B3">
        <v>1</v>
      </c>
      <c r="C3" s="1">
        <v>224</v>
      </c>
      <c r="D3" s="1">
        <v>572</v>
      </c>
      <c r="E3" s="1">
        <v>160</v>
      </c>
      <c r="F3" s="1">
        <v>574</v>
      </c>
      <c r="G3" s="1">
        <f t="shared" ref="G3:G11" si="0">D3*K3</f>
        <v>25511.200000000001</v>
      </c>
      <c r="H3" s="1">
        <f t="shared" ref="H3:H11" si="1">F3*L3</f>
        <v>25600.400000000001</v>
      </c>
      <c r="I3">
        <v>2</v>
      </c>
      <c r="J3" t="s">
        <v>2</v>
      </c>
      <c r="K3" s="1">
        <v>44.6</v>
      </c>
      <c r="L3" s="1">
        <v>44.6</v>
      </c>
      <c r="M3" t="s">
        <v>30</v>
      </c>
    </row>
    <row r="4" spans="1:13" x14ac:dyDescent="0.35">
      <c r="A4">
        <v>5</v>
      </c>
      <c r="B4">
        <v>1</v>
      </c>
      <c r="C4" s="1">
        <v>403</v>
      </c>
      <c r="D4" s="1">
        <v>597</v>
      </c>
      <c r="E4" s="1">
        <v>299</v>
      </c>
      <c r="F4" s="1">
        <v>602</v>
      </c>
      <c r="G4" s="1">
        <v>30924.6</v>
      </c>
      <c r="H4" s="1">
        <v>31183.599999999999</v>
      </c>
      <c r="I4">
        <v>2</v>
      </c>
      <c r="J4" t="s">
        <v>3</v>
      </c>
      <c r="K4" s="1" t="s">
        <v>31</v>
      </c>
      <c r="L4" s="1" t="s">
        <v>31</v>
      </c>
    </row>
    <row r="5" spans="1:13" x14ac:dyDescent="0.35">
      <c r="A5">
        <v>5</v>
      </c>
      <c r="B5">
        <v>1</v>
      </c>
      <c r="C5" s="1">
        <v>443</v>
      </c>
      <c r="D5" s="1">
        <v>948</v>
      </c>
      <c r="E5" s="1">
        <v>315</v>
      </c>
      <c r="F5" s="1">
        <v>960</v>
      </c>
      <c r="G5" s="1">
        <f t="shared" si="0"/>
        <v>37920</v>
      </c>
      <c r="H5" s="1">
        <f t="shared" si="1"/>
        <v>38400</v>
      </c>
      <c r="I5">
        <v>2</v>
      </c>
      <c r="J5" t="s">
        <v>4</v>
      </c>
      <c r="K5" s="1">
        <v>40</v>
      </c>
      <c r="L5" s="1">
        <v>40</v>
      </c>
    </row>
    <row r="6" spans="1:13" x14ac:dyDescent="0.35">
      <c r="A6">
        <v>2</v>
      </c>
      <c r="B6">
        <v>1</v>
      </c>
      <c r="C6" s="1">
        <v>141</v>
      </c>
      <c r="D6" s="1">
        <v>333</v>
      </c>
      <c r="E6" s="1">
        <v>179</v>
      </c>
      <c r="F6" s="1">
        <v>753</v>
      </c>
      <c r="G6" s="1">
        <f t="shared" si="0"/>
        <v>26040.600000000002</v>
      </c>
      <c r="H6" s="1">
        <f t="shared" si="1"/>
        <v>58884.6</v>
      </c>
      <c r="I6">
        <v>2</v>
      </c>
      <c r="J6" t="s">
        <v>5</v>
      </c>
      <c r="K6" s="1">
        <v>78.2</v>
      </c>
      <c r="L6" s="1">
        <v>78.2</v>
      </c>
      <c r="M6" t="s">
        <v>28</v>
      </c>
    </row>
    <row r="7" spans="1:13" x14ac:dyDescent="0.35">
      <c r="A7">
        <v>5</v>
      </c>
      <c r="B7">
        <v>2</v>
      </c>
      <c r="C7" s="1">
        <v>180</v>
      </c>
      <c r="D7" s="1">
        <v>373</v>
      </c>
      <c r="E7" s="1">
        <v>86</v>
      </c>
      <c r="F7" s="1">
        <v>172</v>
      </c>
      <c r="G7" s="1">
        <f t="shared" si="0"/>
        <v>17904</v>
      </c>
      <c r="H7" s="1">
        <f t="shared" si="1"/>
        <v>8256</v>
      </c>
      <c r="I7">
        <v>2</v>
      </c>
      <c r="J7" t="s">
        <v>6</v>
      </c>
      <c r="K7" s="1">
        <v>48</v>
      </c>
      <c r="L7" s="1">
        <v>48</v>
      </c>
      <c r="M7" t="s">
        <v>27</v>
      </c>
    </row>
    <row r="8" spans="1:13" x14ac:dyDescent="0.35">
      <c r="A8">
        <v>6</v>
      </c>
      <c r="B8">
        <v>1</v>
      </c>
      <c r="C8" s="1">
        <v>221</v>
      </c>
      <c r="D8" s="1">
        <v>524</v>
      </c>
      <c r="E8" s="1">
        <v>215</v>
      </c>
      <c r="F8" s="1">
        <v>527</v>
      </c>
      <c r="G8" s="1">
        <f t="shared" si="0"/>
        <v>11894.8</v>
      </c>
      <c r="H8" s="1">
        <f>F8*L8</f>
        <v>11962.9</v>
      </c>
      <c r="I8">
        <v>2</v>
      </c>
      <c r="J8" t="s">
        <v>7</v>
      </c>
      <c r="K8" s="1">
        <v>22.7</v>
      </c>
      <c r="L8" s="1">
        <v>22.7</v>
      </c>
      <c r="M8" t="s">
        <v>26</v>
      </c>
    </row>
    <row r="9" spans="1:13" x14ac:dyDescent="0.35">
      <c r="A9">
        <v>3</v>
      </c>
      <c r="B9">
        <v>1</v>
      </c>
      <c r="C9" s="1">
        <v>321</v>
      </c>
      <c r="D9" s="1">
        <v>563</v>
      </c>
      <c r="E9" s="1">
        <v>241</v>
      </c>
      <c r="F9" s="1">
        <v>558</v>
      </c>
      <c r="G9" s="1">
        <f t="shared" si="0"/>
        <v>19142</v>
      </c>
      <c r="H9" s="1">
        <f t="shared" si="1"/>
        <v>18972</v>
      </c>
      <c r="I9">
        <v>2</v>
      </c>
      <c r="J9" t="s">
        <v>17</v>
      </c>
      <c r="K9" s="1">
        <v>34</v>
      </c>
      <c r="L9" s="1">
        <v>34</v>
      </c>
      <c r="M9" t="s">
        <v>25</v>
      </c>
    </row>
    <row r="10" spans="1:13" x14ac:dyDescent="0.35">
      <c r="A10">
        <v>3</v>
      </c>
      <c r="B10">
        <v>1</v>
      </c>
      <c r="C10" s="1">
        <v>7</v>
      </c>
      <c r="D10" s="1">
        <v>35</v>
      </c>
      <c r="E10" s="1">
        <v>5</v>
      </c>
      <c r="F10" s="1">
        <v>34</v>
      </c>
      <c r="G10" s="1">
        <f t="shared" si="0"/>
        <v>1365</v>
      </c>
      <c r="H10" s="1">
        <f t="shared" si="1"/>
        <v>1326</v>
      </c>
      <c r="I10">
        <v>2</v>
      </c>
      <c r="J10" t="s">
        <v>8</v>
      </c>
      <c r="K10" s="1">
        <v>39</v>
      </c>
      <c r="L10" s="1">
        <v>39</v>
      </c>
      <c r="M10" t="s">
        <v>24</v>
      </c>
    </row>
    <row r="11" spans="1:13" x14ac:dyDescent="0.35">
      <c r="A11">
        <v>7</v>
      </c>
      <c r="B11">
        <v>2</v>
      </c>
      <c r="C11" s="1">
        <v>217</v>
      </c>
      <c r="D11" s="1">
        <v>346</v>
      </c>
      <c r="E11" s="1">
        <v>181</v>
      </c>
      <c r="F11" s="1">
        <v>349</v>
      </c>
      <c r="G11" s="1">
        <f t="shared" si="0"/>
        <v>18234.2</v>
      </c>
      <c r="H11" s="1">
        <f t="shared" si="1"/>
        <v>18601.7</v>
      </c>
      <c r="I11">
        <v>2</v>
      </c>
      <c r="J11" t="s">
        <v>9</v>
      </c>
      <c r="K11" s="1">
        <v>52.7</v>
      </c>
      <c r="L11" s="1">
        <v>53.3</v>
      </c>
      <c r="M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2023-02-24T08:57:19Z</dcterms:created>
  <dcterms:modified xsi:type="dcterms:W3CDTF">2023-03-01T09:04:41Z</dcterms:modified>
</cp:coreProperties>
</file>