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W:\EU projekti\DIGITAL\SiQUID DIGITAL-2021-QCI-01\Zaposlitve\Udovičić\"/>
    </mc:Choice>
  </mc:AlternateContent>
  <xr:revisionPtr revIDLastSave="0" documentId="13_ncr:1_{49F66B6E-27A6-4D03-8CA2-738FA7E76670}" xr6:coauthVersionLast="47" xr6:coauthVersionMax="47" xr10:uidLastSave="{00000000-0000-0000-0000-000000000000}"/>
  <bookViews>
    <workbookView xWindow="-120" yWindow="-120" windowWidth="51840" windowHeight="21240" tabRatio="500" activeTab="8" xr2:uid="{00000000-000D-0000-FFFF-FFFF00000000}"/>
  </bookViews>
  <sheets>
    <sheet name="Gantt chart" sheetId="1" r:id="rId1"/>
    <sheet name="4-2023" sheetId="2" r:id="rId2"/>
    <sheet name="5-2023" sheetId="3" r:id="rId3"/>
    <sheet name="6-2023" sheetId="4" r:id="rId4"/>
    <sheet name="7-2023" sheetId="5" r:id="rId5"/>
    <sheet name="8-2023" sheetId="6" r:id="rId6"/>
    <sheet name="9-2023" sheetId="7" r:id="rId7"/>
    <sheet name="10-2023" sheetId="8" r:id="rId8"/>
    <sheet name="11-2023" sheetId="9" r:id="rId9"/>
    <sheet name="12-2023 " sheetId="10" r:id="rId10"/>
    <sheet name="List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D24" i="10" l="1"/>
  <c r="AC24" i="10"/>
  <c r="AB24" i="10"/>
  <c r="AA24" i="10"/>
  <c r="Z24" i="10"/>
  <c r="W24" i="10"/>
  <c r="V24" i="10"/>
  <c r="U24" i="10"/>
  <c r="T24" i="10"/>
  <c r="S24" i="10"/>
  <c r="P24" i="10"/>
  <c r="O24" i="10"/>
  <c r="N24" i="10"/>
  <c r="M24" i="10"/>
  <c r="L24" i="10"/>
  <c r="I24" i="10"/>
  <c r="I26" i="10" s="1"/>
  <c r="H24" i="10"/>
  <c r="G24" i="10"/>
  <c r="F24" i="10"/>
  <c r="E24" i="10"/>
  <c r="B24" i="10"/>
  <c r="AD18" i="10"/>
  <c r="AC18" i="10"/>
  <c r="AB18" i="10"/>
  <c r="AA18" i="10"/>
  <c r="Z18" i="10"/>
  <c r="W18" i="10"/>
  <c r="V18" i="10"/>
  <c r="U18" i="10"/>
  <c r="T18" i="10"/>
  <c r="S18" i="10"/>
  <c r="P18" i="10"/>
  <c r="O18" i="10"/>
  <c r="N18" i="10"/>
  <c r="M18" i="10"/>
  <c r="L18" i="10"/>
  <c r="I18" i="10"/>
  <c r="H18" i="10"/>
  <c r="G18" i="10"/>
  <c r="F18" i="10"/>
  <c r="E18" i="10"/>
  <c r="B18" i="10"/>
  <c r="AD16" i="10"/>
  <c r="AD25" i="10" s="1"/>
  <c r="AC16" i="10"/>
  <c r="AB16" i="10"/>
  <c r="AB25" i="10" s="1"/>
  <c r="AA16" i="10"/>
  <c r="AA25" i="10" s="1"/>
  <c r="Z16" i="10"/>
  <c r="Z25" i="10" s="1"/>
  <c r="W16" i="10"/>
  <c r="V16" i="10"/>
  <c r="V25" i="10" s="1"/>
  <c r="U16" i="10"/>
  <c r="U25" i="10" s="1"/>
  <c r="T16" i="10"/>
  <c r="T25" i="10" s="1"/>
  <c r="S16" i="10"/>
  <c r="P16" i="10"/>
  <c r="P25" i="10" s="1"/>
  <c r="O16" i="10"/>
  <c r="O25" i="10" s="1"/>
  <c r="N16" i="10"/>
  <c r="N25" i="10" s="1"/>
  <c r="M16" i="10"/>
  <c r="L16" i="10"/>
  <c r="L25" i="10" s="1"/>
  <c r="I16" i="10"/>
  <c r="I25" i="10" s="1"/>
  <c r="H16" i="10"/>
  <c r="H25" i="10" s="1"/>
  <c r="G16" i="10"/>
  <c r="F16" i="10"/>
  <c r="F25" i="10" s="1"/>
  <c r="E16" i="10"/>
  <c r="E25" i="10" s="1"/>
  <c r="B16" i="10"/>
  <c r="AJ15" i="10"/>
  <c r="AJ14" i="10"/>
  <c r="AJ13" i="10"/>
  <c r="AJ12" i="10"/>
  <c r="AJ11" i="10"/>
  <c r="AJ10" i="10"/>
  <c r="AE25" i="9"/>
  <c r="AD25" i="9"/>
  <c r="AC25" i="9"/>
  <c r="AB25" i="9"/>
  <c r="Y25" i="9"/>
  <c r="X25" i="9"/>
  <c r="W25" i="9"/>
  <c r="V25" i="9"/>
  <c r="U25" i="9"/>
  <c r="R25" i="9"/>
  <c r="Q25" i="9"/>
  <c r="P25" i="9"/>
  <c r="O25" i="9"/>
  <c r="N25" i="9"/>
  <c r="K25" i="9"/>
  <c r="J25" i="9"/>
  <c r="I25" i="9"/>
  <c r="H25" i="9"/>
  <c r="G25" i="9"/>
  <c r="D25" i="9"/>
  <c r="C25" i="9"/>
  <c r="B25" i="9"/>
  <c r="AE19" i="9"/>
  <c r="AD19" i="9"/>
  <c r="AC19" i="9"/>
  <c r="AB19" i="9"/>
  <c r="Y19" i="9"/>
  <c r="X19" i="9"/>
  <c r="W19" i="9"/>
  <c r="V19" i="9"/>
  <c r="U19" i="9"/>
  <c r="R19" i="9"/>
  <c r="Q19" i="9"/>
  <c r="P19" i="9"/>
  <c r="O19" i="9"/>
  <c r="N19" i="9"/>
  <c r="K19" i="9"/>
  <c r="J19" i="9"/>
  <c r="I19" i="9"/>
  <c r="H19" i="9"/>
  <c r="G19" i="9"/>
  <c r="D19" i="9"/>
  <c r="C19" i="9"/>
  <c r="B19" i="9"/>
  <c r="AE17" i="9"/>
  <c r="AD17" i="9"/>
  <c r="AC17" i="9"/>
  <c r="AC26" i="9" s="1"/>
  <c r="AB17" i="9"/>
  <c r="Y17" i="9"/>
  <c r="X17" i="9"/>
  <c r="W17" i="9"/>
  <c r="W26" i="9" s="1"/>
  <c r="V17" i="9"/>
  <c r="U17" i="9"/>
  <c r="R17" i="9"/>
  <c r="R26" i="9" s="1"/>
  <c r="R27" i="9" s="1"/>
  <c r="Q17" i="9"/>
  <c r="Q26" i="9" s="1"/>
  <c r="P17" i="9"/>
  <c r="O17" i="9"/>
  <c r="N17" i="9"/>
  <c r="K17" i="9"/>
  <c r="K26" i="9" s="1"/>
  <c r="J17" i="9"/>
  <c r="I17" i="9"/>
  <c r="H17" i="9"/>
  <c r="G17" i="9"/>
  <c r="G26" i="9" s="1"/>
  <c r="D17" i="9"/>
  <c r="C17" i="9"/>
  <c r="B17" i="9"/>
  <c r="AI16" i="9"/>
  <c r="AI15" i="9"/>
  <c r="AI14" i="9"/>
  <c r="AI13" i="9"/>
  <c r="AI12" i="9"/>
  <c r="AI11" i="9"/>
  <c r="AB26" i="8"/>
  <c r="F26" i="8"/>
  <c r="AF25" i="8"/>
  <c r="X25" i="8"/>
  <c r="X26" i="8" s="1"/>
  <c r="Q25" i="8"/>
  <c r="J25" i="8"/>
  <c r="AF24" i="8"/>
  <c r="AE24" i="8"/>
  <c r="AB24" i="8"/>
  <c r="AA24" i="8"/>
  <c r="Z24" i="8"/>
  <c r="Y24" i="8"/>
  <c r="X24" i="8"/>
  <c r="U24" i="8"/>
  <c r="U26" i="8" s="1"/>
  <c r="T24" i="8"/>
  <c r="S24" i="8"/>
  <c r="R24" i="8"/>
  <c r="Q24" i="8"/>
  <c r="Q26" i="8" s="1"/>
  <c r="N24" i="8"/>
  <c r="M24" i="8"/>
  <c r="L24" i="8"/>
  <c r="K24" i="8"/>
  <c r="J24" i="8"/>
  <c r="G24" i="8"/>
  <c r="F24" i="8"/>
  <c r="E24" i="8"/>
  <c r="D24" i="8"/>
  <c r="C24" i="8"/>
  <c r="AF18" i="8"/>
  <c r="AE18" i="8"/>
  <c r="AB18" i="8"/>
  <c r="AB25" i="8" s="1"/>
  <c r="AA18" i="8"/>
  <c r="Z18" i="8"/>
  <c r="Y18" i="8"/>
  <c r="X18" i="8"/>
  <c r="U18" i="8"/>
  <c r="T18" i="8"/>
  <c r="S18" i="8"/>
  <c r="R18" i="8"/>
  <c r="R25" i="8" s="1"/>
  <c r="R26" i="8" s="1"/>
  <c r="Q18" i="8"/>
  <c r="N18" i="8"/>
  <c r="M18" i="8"/>
  <c r="L18" i="8"/>
  <c r="L25" i="8" s="1"/>
  <c r="L26" i="8" s="1"/>
  <c r="K18" i="8"/>
  <c r="J18" i="8"/>
  <c r="G18" i="8"/>
  <c r="F18" i="8"/>
  <c r="F25" i="8" s="1"/>
  <c r="E18" i="8"/>
  <c r="D18" i="8"/>
  <c r="C18" i="8"/>
  <c r="AG18" i="8" s="1"/>
  <c r="AF16" i="8"/>
  <c r="AE16" i="8"/>
  <c r="AB16" i="8"/>
  <c r="AA16" i="8"/>
  <c r="AA25" i="8" s="1"/>
  <c r="Z16" i="8"/>
  <c r="Z25" i="8" s="1"/>
  <c r="Y16" i="8"/>
  <c r="X16" i="8"/>
  <c r="U16" i="8"/>
  <c r="U25" i="8" s="1"/>
  <c r="T16" i="8"/>
  <c r="T25" i="8" s="1"/>
  <c r="S16" i="8"/>
  <c r="R16" i="8"/>
  <c r="Q16" i="8"/>
  <c r="N16" i="8"/>
  <c r="N25" i="8" s="1"/>
  <c r="M16" i="8"/>
  <c r="L16" i="8"/>
  <c r="K16" i="8"/>
  <c r="K25" i="8" s="1"/>
  <c r="J16" i="8"/>
  <c r="G16" i="8"/>
  <c r="F16" i="8"/>
  <c r="E16" i="8"/>
  <c r="E25" i="8" s="1"/>
  <c r="D16" i="8"/>
  <c r="D25" i="8" s="1"/>
  <c r="C16" i="8"/>
  <c r="AJ15" i="8"/>
  <c r="AJ14" i="8"/>
  <c r="AJ13" i="8"/>
  <c r="AJ12" i="8"/>
  <c r="AJ11" i="8"/>
  <c r="AJ10" i="8"/>
  <c r="O26" i="7"/>
  <c r="AD25" i="7"/>
  <c r="AD26" i="7" s="1"/>
  <c r="W25" i="7"/>
  <c r="P25" i="7"/>
  <c r="H25" i="7"/>
  <c r="H26" i="7" s="1"/>
  <c r="AD24" i="7"/>
  <c r="AC24" i="7"/>
  <c r="AB24" i="7"/>
  <c r="AA24" i="7"/>
  <c r="AA26" i="7" s="1"/>
  <c r="Z24" i="7"/>
  <c r="Z26" i="7" s="1"/>
  <c r="W24" i="7"/>
  <c r="V24" i="7"/>
  <c r="U24" i="7"/>
  <c r="U26" i="7" s="1"/>
  <c r="T24" i="7"/>
  <c r="T26" i="7" s="1"/>
  <c r="S24" i="7"/>
  <c r="P24" i="7"/>
  <c r="O24" i="7"/>
  <c r="N24" i="7"/>
  <c r="N26" i="7" s="1"/>
  <c r="M24" i="7"/>
  <c r="L24" i="7"/>
  <c r="I24" i="7"/>
  <c r="I26" i="7" s="1"/>
  <c r="H24" i="7"/>
  <c r="G24" i="7"/>
  <c r="F24" i="7"/>
  <c r="E24" i="7"/>
  <c r="E26" i="7" s="1"/>
  <c r="B24" i="7"/>
  <c r="B26" i="7" s="1"/>
  <c r="AD18" i="7"/>
  <c r="AC18" i="7"/>
  <c r="AB18" i="7"/>
  <c r="AA18" i="7"/>
  <c r="Z18" i="7"/>
  <c r="W18" i="7"/>
  <c r="V18" i="7"/>
  <c r="U18" i="7"/>
  <c r="T18" i="7"/>
  <c r="S18" i="7"/>
  <c r="P18" i="7"/>
  <c r="O18" i="7"/>
  <c r="N18" i="7"/>
  <c r="M18" i="7"/>
  <c r="L18" i="7"/>
  <c r="I18" i="7"/>
  <c r="H18" i="7"/>
  <c r="G18" i="7"/>
  <c r="F18" i="7"/>
  <c r="E18" i="7"/>
  <c r="B18" i="7"/>
  <c r="AD16" i="7"/>
  <c r="AC16" i="7"/>
  <c r="AC25" i="7" s="1"/>
  <c r="AB16" i="7"/>
  <c r="AB25" i="7" s="1"/>
  <c r="AA16" i="7"/>
  <c r="AA25" i="7" s="1"/>
  <c r="Z16" i="7"/>
  <c r="Z25" i="7" s="1"/>
  <c r="W16" i="7"/>
  <c r="V16" i="7"/>
  <c r="V25" i="7" s="1"/>
  <c r="V26" i="7" s="1"/>
  <c r="U16" i="7"/>
  <c r="U25" i="7" s="1"/>
  <c r="T16" i="7"/>
  <c r="T25" i="7" s="1"/>
  <c r="S16" i="7"/>
  <c r="S25" i="7" s="1"/>
  <c r="P16" i="7"/>
  <c r="O16" i="7"/>
  <c r="O25" i="7" s="1"/>
  <c r="N16" i="7"/>
  <c r="N25" i="7" s="1"/>
  <c r="M16" i="7"/>
  <c r="M25" i="7" s="1"/>
  <c r="L16" i="7"/>
  <c r="L25" i="7" s="1"/>
  <c r="I16" i="7"/>
  <c r="I25" i="7" s="1"/>
  <c r="H16" i="7"/>
  <c r="G16" i="7"/>
  <c r="G25" i="7" s="1"/>
  <c r="F16" i="7"/>
  <c r="F25" i="7" s="1"/>
  <c r="E16" i="7"/>
  <c r="E25" i="7" s="1"/>
  <c r="B16" i="7"/>
  <c r="B25" i="7" s="1"/>
  <c r="AJ15" i="7"/>
  <c r="AJ14" i="7"/>
  <c r="AJ13" i="7"/>
  <c r="AJ12" i="7"/>
  <c r="AJ11" i="7"/>
  <c r="AJ10" i="7"/>
  <c r="AE25" i="6"/>
  <c r="X25" i="6"/>
  <c r="I25" i="6"/>
  <c r="B25" i="6"/>
  <c r="AF24" i="6"/>
  <c r="AF26" i="6" s="1"/>
  <c r="AE24" i="6"/>
  <c r="AD24" i="6"/>
  <c r="AD26" i="6" s="1"/>
  <c r="AC24" i="6"/>
  <c r="AC26" i="6" s="1"/>
  <c r="Z24" i="6"/>
  <c r="Y24" i="6"/>
  <c r="X24" i="6"/>
  <c r="W24" i="6"/>
  <c r="W26" i="6" s="1"/>
  <c r="V24" i="6"/>
  <c r="V26" i="6" s="1"/>
  <c r="S24" i="6"/>
  <c r="R24" i="6"/>
  <c r="R26" i="6" s="1"/>
  <c r="Q24" i="6"/>
  <c r="Q26" i="6" s="1"/>
  <c r="P24" i="6"/>
  <c r="O24" i="6"/>
  <c r="L24" i="6"/>
  <c r="K24" i="6"/>
  <c r="K26" i="6" s="1"/>
  <c r="J24" i="6"/>
  <c r="J26" i="6" s="1"/>
  <c r="I24" i="6"/>
  <c r="H24" i="6"/>
  <c r="H26" i="6" s="1"/>
  <c r="E24" i="6"/>
  <c r="E26" i="6" s="1"/>
  <c r="D24" i="6"/>
  <c r="C24" i="6"/>
  <c r="B24" i="6"/>
  <c r="AG24" i="6" s="1"/>
  <c r="AF18" i="6"/>
  <c r="AE18" i="6"/>
  <c r="AD18" i="6"/>
  <c r="AC18" i="6"/>
  <c r="Z18" i="6"/>
  <c r="Y18" i="6"/>
  <c r="Y25" i="6" s="1"/>
  <c r="X18" i="6"/>
  <c r="W18" i="6"/>
  <c r="V18" i="6"/>
  <c r="S18" i="6"/>
  <c r="S25" i="6" s="1"/>
  <c r="S26" i="6" s="1"/>
  <c r="R18" i="6"/>
  <c r="Q18" i="6"/>
  <c r="P18" i="6"/>
  <c r="P25" i="6" s="1"/>
  <c r="O18" i="6"/>
  <c r="O25" i="6" s="1"/>
  <c r="L18" i="6"/>
  <c r="K18" i="6"/>
  <c r="J18" i="6"/>
  <c r="I18" i="6"/>
  <c r="H18" i="6"/>
  <c r="E18" i="6"/>
  <c r="D18" i="6"/>
  <c r="C18" i="6"/>
  <c r="C25" i="6" s="1"/>
  <c r="B18" i="6"/>
  <c r="AF16" i="6"/>
  <c r="AF25" i="6" s="1"/>
  <c r="AE16" i="6"/>
  <c r="AD16" i="6"/>
  <c r="AD25" i="6" s="1"/>
  <c r="AC16" i="6"/>
  <c r="AC25" i="6" s="1"/>
  <c r="Z16" i="6"/>
  <c r="Z25" i="6" s="1"/>
  <c r="Z26" i="6" s="1"/>
  <c r="Y16" i="6"/>
  <c r="X16" i="6"/>
  <c r="W16" i="6"/>
  <c r="W25" i="6" s="1"/>
  <c r="V16" i="6"/>
  <c r="V25" i="6" s="1"/>
  <c r="S16" i="6"/>
  <c r="R16" i="6"/>
  <c r="R25" i="6" s="1"/>
  <c r="Q16" i="6"/>
  <c r="Q25" i="6" s="1"/>
  <c r="P16" i="6"/>
  <c r="O16" i="6"/>
  <c r="L16" i="6"/>
  <c r="L25" i="6" s="1"/>
  <c r="L26" i="6" s="1"/>
  <c r="K16" i="6"/>
  <c r="K25" i="6" s="1"/>
  <c r="J16" i="6"/>
  <c r="J25" i="6" s="1"/>
  <c r="I16" i="6"/>
  <c r="H16" i="6"/>
  <c r="H25" i="6" s="1"/>
  <c r="E16" i="6"/>
  <c r="E25" i="6" s="1"/>
  <c r="D16" i="6"/>
  <c r="D25" i="6" s="1"/>
  <c r="D26" i="6" s="1"/>
  <c r="C16" i="6"/>
  <c r="B16" i="6"/>
  <c r="AL15" i="6"/>
  <c r="AK15" i="6"/>
  <c r="AK14" i="6"/>
  <c r="AK13" i="6"/>
  <c r="AK12" i="6"/>
  <c r="AK11" i="6"/>
  <c r="AK10" i="6"/>
  <c r="AN9" i="6"/>
  <c r="AL16" i="6" s="1"/>
  <c r="V25" i="5"/>
  <c r="V26" i="5" s="1"/>
  <c r="AF24" i="5"/>
  <c r="AC24" i="5"/>
  <c r="AB24" i="5"/>
  <c r="AA24" i="5"/>
  <c r="Z24" i="5"/>
  <c r="Z26" i="5" s="1"/>
  <c r="Y24" i="5"/>
  <c r="V24" i="5"/>
  <c r="U24" i="5"/>
  <c r="T24" i="5"/>
  <c r="T26" i="5" s="1"/>
  <c r="S24" i="5"/>
  <c r="R24" i="5"/>
  <c r="O24" i="5"/>
  <c r="N24" i="5"/>
  <c r="N26" i="5" s="1"/>
  <c r="M24" i="5"/>
  <c r="L24" i="5"/>
  <c r="K24" i="5"/>
  <c r="K26" i="5" s="1"/>
  <c r="H24" i="5"/>
  <c r="H26" i="5" s="1"/>
  <c r="G24" i="5"/>
  <c r="F24" i="5"/>
  <c r="E24" i="5"/>
  <c r="E26" i="5" s="1"/>
  <c r="D24" i="5"/>
  <c r="AG24" i="5" s="1"/>
  <c r="AN9" i="5" s="1"/>
  <c r="AL16" i="5" s="1"/>
  <c r="AG18" i="5"/>
  <c r="AC18" i="5"/>
  <c r="AB18" i="5"/>
  <c r="AB25" i="5" s="1"/>
  <c r="AA18" i="5"/>
  <c r="Z18" i="5"/>
  <c r="Y18" i="5"/>
  <c r="V18" i="5"/>
  <c r="U18" i="5"/>
  <c r="T18" i="5"/>
  <c r="S18" i="5"/>
  <c r="R18" i="5"/>
  <c r="O18" i="5"/>
  <c r="N18" i="5"/>
  <c r="M18" i="5"/>
  <c r="L18" i="5"/>
  <c r="L25" i="5" s="1"/>
  <c r="K18" i="5"/>
  <c r="H18" i="5"/>
  <c r="G18" i="5"/>
  <c r="F18" i="5"/>
  <c r="F25" i="5" s="1"/>
  <c r="E18" i="5"/>
  <c r="D18" i="5"/>
  <c r="AF16" i="5"/>
  <c r="AC16" i="5"/>
  <c r="AC25" i="5" s="1"/>
  <c r="AC26" i="5" s="1"/>
  <c r="AB16" i="5"/>
  <c r="AA16" i="5"/>
  <c r="AA25" i="5" s="1"/>
  <c r="Z16" i="5"/>
  <c r="Z25" i="5" s="1"/>
  <c r="Y16" i="5"/>
  <c r="Y25" i="5" s="1"/>
  <c r="V16" i="5"/>
  <c r="U16" i="5"/>
  <c r="U25" i="5" s="1"/>
  <c r="T16" i="5"/>
  <c r="T25" i="5" s="1"/>
  <c r="S16" i="5"/>
  <c r="S25" i="5" s="1"/>
  <c r="R16" i="5"/>
  <c r="R25" i="5" s="1"/>
  <c r="O16" i="5"/>
  <c r="O25" i="5" s="1"/>
  <c r="N16" i="5"/>
  <c r="N25" i="5" s="1"/>
  <c r="M16" i="5"/>
  <c r="M25" i="5" s="1"/>
  <c r="L16" i="5"/>
  <c r="K16" i="5"/>
  <c r="K25" i="5" s="1"/>
  <c r="H16" i="5"/>
  <c r="H25" i="5" s="1"/>
  <c r="G16" i="5"/>
  <c r="G25" i="5" s="1"/>
  <c r="F16" i="5"/>
  <c r="E16" i="5"/>
  <c r="E25" i="5" s="1"/>
  <c r="D16" i="5"/>
  <c r="AG16" i="5" s="1"/>
  <c r="AH33" i="5" s="1"/>
  <c r="AK15" i="5"/>
  <c r="AK14" i="5"/>
  <c r="AK13" i="5"/>
  <c r="AK12" i="5"/>
  <c r="AK11" i="5"/>
  <c r="AK10" i="5"/>
  <c r="N25" i="4"/>
  <c r="C25" i="4"/>
  <c r="AE24" i="4"/>
  <c r="AD24" i="4"/>
  <c r="AC24" i="4"/>
  <c r="AB24" i="4"/>
  <c r="AA24" i="4"/>
  <c r="X24" i="4"/>
  <c r="W24" i="4"/>
  <c r="V24" i="4"/>
  <c r="U24" i="4"/>
  <c r="T24" i="4"/>
  <c r="Q24" i="4"/>
  <c r="P24" i="4"/>
  <c r="O24" i="4"/>
  <c r="N24" i="4"/>
  <c r="M24" i="4"/>
  <c r="J24" i="4"/>
  <c r="I24" i="4"/>
  <c r="H24" i="4"/>
  <c r="G24" i="4"/>
  <c r="F24" i="4"/>
  <c r="C24" i="4"/>
  <c r="B24" i="4"/>
  <c r="AE18" i="4"/>
  <c r="AD18" i="4"/>
  <c r="AC18" i="4"/>
  <c r="AB18" i="4"/>
  <c r="AA18" i="4"/>
  <c r="X18" i="4"/>
  <c r="W18" i="4"/>
  <c r="V18" i="4"/>
  <c r="V25" i="4" s="1"/>
  <c r="U18" i="4"/>
  <c r="T18" i="4"/>
  <c r="Q18" i="4"/>
  <c r="P18" i="4"/>
  <c r="P25" i="4" s="1"/>
  <c r="O18" i="4"/>
  <c r="N18" i="4"/>
  <c r="M18" i="4"/>
  <c r="J18" i="4"/>
  <c r="I18" i="4"/>
  <c r="H18" i="4"/>
  <c r="G18" i="4"/>
  <c r="F18" i="4"/>
  <c r="F25" i="4" s="1"/>
  <c r="C18" i="4"/>
  <c r="B18" i="4"/>
  <c r="AE16" i="4"/>
  <c r="AE25" i="4" s="1"/>
  <c r="AD16" i="4"/>
  <c r="AD25" i="4" s="1"/>
  <c r="AC16" i="4"/>
  <c r="AC25" i="4" s="1"/>
  <c r="AB16" i="4"/>
  <c r="AA16" i="4"/>
  <c r="AA25" i="4" s="1"/>
  <c r="X16" i="4"/>
  <c r="X25" i="4" s="1"/>
  <c r="W16" i="4"/>
  <c r="W25" i="4" s="1"/>
  <c r="V16" i="4"/>
  <c r="U16" i="4"/>
  <c r="U25" i="4" s="1"/>
  <c r="T16" i="4"/>
  <c r="T25" i="4" s="1"/>
  <c r="Q16" i="4"/>
  <c r="Q25" i="4" s="1"/>
  <c r="P16" i="4"/>
  <c r="O16" i="4"/>
  <c r="O25" i="4" s="1"/>
  <c r="N16" i="4"/>
  <c r="M16" i="4"/>
  <c r="M25" i="4" s="1"/>
  <c r="J16" i="4"/>
  <c r="I16" i="4"/>
  <c r="I25" i="4" s="1"/>
  <c r="H16" i="4"/>
  <c r="H25" i="4" s="1"/>
  <c r="G16" i="4"/>
  <c r="G25" i="4" s="1"/>
  <c r="F16" i="4"/>
  <c r="C16" i="4"/>
  <c r="B16" i="4"/>
  <c r="B25" i="4" s="1"/>
  <c r="AJ15" i="4"/>
  <c r="AJ14" i="4"/>
  <c r="AJ13" i="4"/>
  <c r="AJ12" i="4"/>
  <c r="AJ11" i="4"/>
  <c r="AJ10" i="4"/>
  <c r="AE25" i="3"/>
  <c r="M25" i="3"/>
  <c r="I25" i="3"/>
  <c r="AF24" i="3"/>
  <c r="AF26" i="3" s="1"/>
  <c r="AE24" i="3"/>
  <c r="AE26" i="3" s="1"/>
  <c r="AD24" i="3"/>
  <c r="AD26" i="3" s="1"/>
  <c r="AA24" i="3"/>
  <c r="Z24" i="3"/>
  <c r="Z26" i="3" s="1"/>
  <c r="Y24" i="3"/>
  <c r="Y26" i="3" s="1"/>
  <c r="X24" i="3"/>
  <c r="X26" i="3" s="1"/>
  <c r="W24" i="3"/>
  <c r="T24" i="3"/>
  <c r="T26" i="3" s="1"/>
  <c r="S24" i="3"/>
  <c r="R24" i="3"/>
  <c r="R26" i="3" s="1"/>
  <c r="Q24" i="3"/>
  <c r="P24" i="3"/>
  <c r="P26" i="3" s="1"/>
  <c r="M24" i="3"/>
  <c r="M26" i="3" s="1"/>
  <c r="L24" i="3"/>
  <c r="L26" i="3" s="1"/>
  <c r="K24" i="3"/>
  <c r="J24" i="3"/>
  <c r="J26" i="3" s="1"/>
  <c r="I24" i="3"/>
  <c r="I26" i="3" s="1"/>
  <c r="F24" i="3"/>
  <c r="F26" i="3" s="1"/>
  <c r="E24" i="3"/>
  <c r="D24" i="3"/>
  <c r="D26" i="3" s="1"/>
  <c r="C24" i="3"/>
  <c r="AG24" i="3" s="1"/>
  <c r="B24" i="3"/>
  <c r="B26" i="3" s="1"/>
  <c r="AF18" i="3"/>
  <c r="AF25" i="3" s="1"/>
  <c r="AE18" i="3"/>
  <c r="AD18" i="3"/>
  <c r="AA18" i="3"/>
  <c r="Z18" i="3"/>
  <c r="Z25" i="3" s="1"/>
  <c r="Y18" i="3"/>
  <c r="Y25" i="3" s="1"/>
  <c r="X18" i="3"/>
  <c r="W18" i="3"/>
  <c r="T18" i="3"/>
  <c r="T25" i="3" s="1"/>
  <c r="S18" i="3"/>
  <c r="S25" i="3" s="1"/>
  <c r="S26" i="3" s="1"/>
  <c r="R18" i="3"/>
  <c r="Q18" i="3"/>
  <c r="P18" i="3"/>
  <c r="P25" i="3" s="1"/>
  <c r="M18" i="3"/>
  <c r="L18" i="3"/>
  <c r="K18" i="3"/>
  <c r="J18" i="3"/>
  <c r="J25" i="3" s="1"/>
  <c r="I18" i="3"/>
  <c r="F18" i="3"/>
  <c r="E18" i="3"/>
  <c r="D18" i="3"/>
  <c r="D25" i="3" s="1"/>
  <c r="C18" i="3"/>
  <c r="AG18" i="3" s="1"/>
  <c r="B18" i="3"/>
  <c r="AF16" i="3"/>
  <c r="AE16" i="3"/>
  <c r="AD16" i="3"/>
  <c r="AD25" i="3" s="1"/>
  <c r="AA16" i="3"/>
  <c r="AA25" i="3" s="1"/>
  <c r="Z16" i="3"/>
  <c r="Y16" i="3"/>
  <c r="X16" i="3"/>
  <c r="X25" i="3" s="1"/>
  <c r="W16" i="3"/>
  <c r="W25" i="3" s="1"/>
  <c r="T16" i="3"/>
  <c r="S16" i="3"/>
  <c r="R16" i="3"/>
  <c r="R25" i="3" s="1"/>
  <c r="Q16" i="3"/>
  <c r="Q25" i="3" s="1"/>
  <c r="P16" i="3"/>
  <c r="M16" i="3"/>
  <c r="L16" i="3"/>
  <c r="L25" i="3" s="1"/>
  <c r="K16" i="3"/>
  <c r="K25" i="3" s="1"/>
  <c r="J16" i="3"/>
  <c r="I16" i="3"/>
  <c r="F16" i="3"/>
  <c r="F25" i="3" s="1"/>
  <c r="E16" i="3"/>
  <c r="E25" i="3" s="1"/>
  <c r="D16" i="3"/>
  <c r="C16" i="3"/>
  <c r="B16" i="3"/>
  <c r="B25" i="3" s="1"/>
  <c r="AK15" i="3"/>
  <c r="AJ15" i="3"/>
  <c r="AJ14" i="3"/>
  <c r="AK13" i="3"/>
  <c r="AJ13" i="3"/>
  <c r="AJ12" i="3"/>
  <c r="AK11" i="3"/>
  <c r="AJ11" i="3"/>
  <c r="AJ10" i="3"/>
  <c r="AM9" i="3"/>
  <c r="AK16" i="3" s="1"/>
  <c r="AC25" i="2"/>
  <c r="AC26" i="2" s="1"/>
  <c r="Y25" i="2"/>
  <c r="Y26" i="2" s="1"/>
  <c r="H25" i="2"/>
  <c r="G25" i="2"/>
  <c r="G26" i="2" s="1"/>
  <c r="D25" i="2"/>
  <c r="AC24" i="2"/>
  <c r="AB24" i="2"/>
  <c r="AA24" i="2"/>
  <c r="Z24" i="2"/>
  <c r="Y24" i="2"/>
  <c r="V24" i="2"/>
  <c r="U24" i="2"/>
  <c r="T24" i="2"/>
  <c r="S24" i="2"/>
  <c r="R24" i="2"/>
  <c r="O24" i="2"/>
  <c r="N24" i="2"/>
  <c r="M24" i="2"/>
  <c r="L24" i="2"/>
  <c r="K24" i="2"/>
  <c r="H24" i="2"/>
  <c r="H26" i="2" s="1"/>
  <c r="G24" i="2"/>
  <c r="F24" i="2"/>
  <c r="E24" i="2"/>
  <c r="D24" i="2"/>
  <c r="D26" i="2" s="1"/>
  <c r="AC18" i="2"/>
  <c r="AB18" i="2"/>
  <c r="AB25" i="2" s="1"/>
  <c r="AB26" i="2" s="1"/>
  <c r="AA18" i="2"/>
  <c r="Z18" i="2"/>
  <c r="Y18" i="2"/>
  <c r="V18" i="2"/>
  <c r="U18" i="2"/>
  <c r="T18" i="2"/>
  <c r="S18" i="2"/>
  <c r="R18" i="2"/>
  <c r="O18" i="2"/>
  <c r="N18" i="2"/>
  <c r="M18" i="2"/>
  <c r="L18" i="2"/>
  <c r="K18" i="2"/>
  <c r="K25" i="2" s="1"/>
  <c r="H18" i="2"/>
  <c r="G18" i="2"/>
  <c r="F18" i="2"/>
  <c r="E18" i="2"/>
  <c r="E25" i="2" s="1"/>
  <c r="D18" i="2"/>
  <c r="AF18" i="2" s="1"/>
  <c r="AC16" i="2"/>
  <c r="AA16" i="2"/>
  <c r="AA25" i="2" s="1"/>
  <c r="Z16" i="2"/>
  <c r="Z25" i="2" s="1"/>
  <c r="Y16" i="2"/>
  <c r="V16" i="2"/>
  <c r="V25" i="2" s="1"/>
  <c r="V26" i="2" s="1"/>
  <c r="U16" i="2"/>
  <c r="U25" i="2" s="1"/>
  <c r="T16" i="2"/>
  <c r="T25" i="2" s="1"/>
  <c r="S16" i="2"/>
  <c r="S25" i="2" s="1"/>
  <c r="S26" i="2" s="1"/>
  <c r="R16" i="2"/>
  <c r="R25" i="2" s="1"/>
  <c r="R26" i="2" s="1"/>
  <c r="O16" i="2"/>
  <c r="O25" i="2" s="1"/>
  <c r="N16" i="2"/>
  <c r="N25" i="2" s="1"/>
  <c r="M16" i="2"/>
  <c r="M25" i="2" s="1"/>
  <c r="M26" i="2" s="1"/>
  <c r="L16" i="2"/>
  <c r="L25" i="2" s="1"/>
  <c r="L26" i="2" s="1"/>
  <c r="H16" i="2"/>
  <c r="G16" i="2"/>
  <c r="F16" i="2"/>
  <c r="F25" i="2" s="1"/>
  <c r="F26" i="2" s="1"/>
  <c r="E16" i="2"/>
  <c r="D16" i="2"/>
  <c r="AJ15" i="2"/>
  <c r="AJ14" i="2"/>
  <c r="AJ13" i="2"/>
  <c r="AJ12" i="2"/>
  <c r="AJ11" i="2"/>
  <c r="AJ10" i="2"/>
  <c r="AM9" i="2"/>
  <c r="AK16" i="2" s="1"/>
  <c r="H26" i="10" l="1"/>
  <c r="N26" i="10"/>
  <c r="T26" i="10"/>
  <c r="Z26" i="10"/>
  <c r="AD26" i="10"/>
  <c r="G25" i="10"/>
  <c r="M25" i="10"/>
  <c r="S25" i="10"/>
  <c r="W25" i="10"/>
  <c r="AC25" i="10"/>
  <c r="E26" i="10"/>
  <c r="O26" i="10"/>
  <c r="U26" i="10"/>
  <c r="AA26" i="10"/>
  <c r="D26" i="9"/>
  <c r="J26" i="9"/>
  <c r="J27" i="9" s="1"/>
  <c r="V26" i="9"/>
  <c r="V27" i="9" s="1"/>
  <c r="AB26" i="9"/>
  <c r="AB27" i="9" s="1"/>
  <c r="P26" i="9"/>
  <c r="P27" i="9" s="1"/>
  <c r="B26" i="9"/>
  <c r="H26" i="9"/>
  <c r="H27" i="9" s="1"/>
  <c r="N26" i="9"/>
  <c r="N27" i="9" s="1"/>
  <c r="X26" i="9"/>
  <c r="X27" i="9" s="1"/>
  <c r="AD26" i="9"/>
  <c r="AD27" i="9" s="1"/>
  <c r="C26" i="9"/>
  <c r="C27" i="9" s="1"/>
  <c r="I26" i="9"/>
  <c r="I27" i="9" s="1"/>
  <c r="O26" i="9"/>
  <c r="O27" i="9" s="1"/>
  <c r="U26" i="9"/>
  <c r="U27" i="9" s="1"/>
  <c r="Y26" i="9"/>
  <c r="Y27" i="9" s="1"/>
  <c r="AE26" i="9"/>
  <c r="AE27" i="9" s="1"/>
  <c r="AF25" i="9"/>
  <c r="AL10" i="9" s="1"/>
  <c r="AJ17" i="9" s="1"/>
  <c r="AJ11" i="9" s="1"/>
  <c r="AK14" i="2"/>
  <c r="AK12" i="2"/>
  <c r="AK10" i="2"/>
  <c r="AK17" i="2" s="1"/>
  <c r="AK15" i="2"/>
  <c r="AK13" i="2"/>
  <c r="AK11" i="2"/>
  <c r="AG16" i="3"/>
  <c r="AH33" i="3" s="1"/>
  <c r="AL14" i="5"/>
  <c r="AL12" i="5"/>
  <c r="AL10" i="5"/>
  <c r="AL17" i="5" s="1"/>
  <c r="AL15" i="5"/>
  <c r="AL13" i="5"/>
  <c r="AL11" i="5"/>
  <c r="AF16" i="2"/>
  <c r="AG33" i="2" s="1"/>
  <c r="C26" i="3"/>
  <c r="AG26" i="3" s="1"/>
  <c r="N26" i="2"/>
  <c r="T26" i="2"/>
  <c r="Z26" i="2"/>
  <c r="AF24" i="2"/>
  <c r="AF18" i="4"/>
  <c r="G26" i="4"/>
  <c r="M26" i="4"/>
  <c r="Q26" i="4"/>
  <c r="W26" i="4"/>
  <c r="AC26" i="4"/>
  <c r="E26" i="2"/>
  <c r="AF26" i="2" s="1"/>
  <c r="K26" i="2"/>
  <c r="O26" i="2"/>
  <c r="U26" i="2"/>
  <c r="AA26" i="2"/>
  <c r="AF25" i="2"/>
  <c r="AK14" i="3"/>
  <c r="AK12" i="3"/>
  <c r="AK10" i="3"/>
  <c r="AK17" i="3" s="1"/>
  <c r="E26" i="3"/>
  <c r="K26" i="3"/>
  <c r="Q26" i="3"/>
  <c r="W26" i="3"/>
  <c r="AA26" i="3"/>
  <c r="C25" i="3"/>
  <c r="AG25" i="3" s="1"/>
  <c r="J25" i="4"/>
  <c r="AF25" i="4" s="1"/>
  <c r="AB25" i="4"/>
  <c r="AG16" i="6"/>
  <c r="AH33" i="6" s="1"/>
  <c r="X26" i="6"/>
  <c r="AF25" i="7"/>
  <c r="AF24" i="7"/>
  <c r="AM9" i="7" s="1"/>
  <c r="AK16" i="7" s="1"/>
  <c r="C25" i="8"/>
  <c r="AG16" i="8"/>
  <c r="AH33" i="8" s="1"/>
  <c r="G25" i="8"/>
  <c r="G26" i="8" s="1"/>
  <c r="M25" i="8"/>
  <c r="M26" i="8" s="1"/>
  <c r="S25" i="8"/>
  <c r="S26" i="8" s="1"/>
  <c r="Y25" i="8"/>
  <c r="AE25" i="8"/>
  <c r="C26" i="8"/>
  <c r="Y26" i="8"/>
  <c r="AE26" i="8"/>
  <c r="P26" i="6"/>
  <c r="E26" i="8"/>
  <c r="K26" i="8"/>
  <c r="AA26" i="8"/>
  <c r="AG24" i="8"/>
  <c r="AM9" i="8" s="1"/>
  <c r="AK16" i="8" s="1"/>
  <c r="B26" i="4"/>
  <c r="AF24" i="4"/>
  <c r="AM9" i="4" s="1"/>
  <c r="AK16" i="4" s="1"/>
  <c r="H26" i="4"/>
  <c r="N26" i="4"/>
  <c r="T26" i="4"/>
  <c r="X26" i="4"/>
  <c r="AD26" i="4"/>
  <c r="AG25" i="6"/>
  <c r="C26" i="4"/>
  <c r="I26" i="4"/>
  <c r="O26" i="4"/>
  <c r="U26" i="4"/>
  <c r="AA26" i="4"/>
  <c r="AE26" i="4"/>
  <c r="F26" i="5"/>
  <c r="L26" i="5"/>
  <c r="R26" i="5"/>
  <c r="AB26" i="5"/>
  <c r="D26" i="5"/>
  <c r="AF16" i="4"/>
  <c r="AG33" i="4" s="1"/>
  <c r="F26" i="4"/>
  <c r="J26" i="4"/>
  <c r="P26" i="4"/>
  <c r="V26" i="4"/>
  <c r="AB26" i="4"/>
  <c r="AF18" i="5"/>
  <c r="AF25" i="5" s="1"/>
  <c r="AF26" i="5" s="1"/>
  <c r="G26" i="5"/>
  <c r="M26" i="5"/>
  <c r="S26" i="5"/>
  <c r="Y26" i="5"/>
  <c r="AL14" i="6"/>
  <c r="AL12" i="6"/>
  <c r="AL10" i="6"/>
  <c r="AL17" i="6" s="1"/>
  <c r="AL11" i="6"/>
  <c r="AL13" i="6"/>
  <c r="C26" i="6"/>
  <c r="I26" i="6"/>
  <c r="O26" i="6"/>
  <c r="Y26" i="6"/>
  <c r="AE26" i="6"/>
  <c r="F26" i="7"/>
  <c r="AF26" i="7" s="1"/>
  <c r="L26" i="7"/>
  <c r="P26" i="7"/>
  <c r="AB26" i="7"/>
  <c r="O26" i="5"/>
  <c r="U26" i="5"/>
  <c r="AA26" i="5"/>
  <c r="B25" i="10"/>
  <c r="AG16" i="10"/>
  <c r="AH33" i="10" s="1"/>
  <c r="AG24" i="10"/>
  <c r="AM9" i="10" s="1"/>
  <c r="AK16" i="10" s="1"/>
  <c r="D25" i="5"/>
  <c r="AG18" i="6"/>
  <c r="B26" i="6"/>
  <c r="AG26" i="6" s="1"/>
  <c r="AF18" i="7"/>
  <c r="G26" i="7"/>
  <c r="M26" i="7"/>
  <c r="S26" i="7"/>
  <c r="W26" i="7"/>
  <c r="AC26" i="7"/>
  <c r="D27" i="9"/>
  <c r="F26" i="10"/>
  <c r="L26" i="10"/>
  <c r="P26" i="10"/>
  <c r="V26" i="10"/>
  <c r="AB26" i="10"/>
  <c r="AF16" i="7"/>
  <c r="AG33" i="7" s="1"/>
  <c r="D26" i="8"/>
  <c r="J26" i="8"/>
  <c r="N26" i="8"/>
  <c r="T26" i="8"/>
  <c r="Z26" i="8"/>
  <c r="AF26" i="8"/>
  <c r="AF17" i="9"/>
  <c r="AG34" i="9" s="1"/>
  <c r="AF19" i="9"/>
  <c r="G27" i="9"/>
  <c r="K27" i="9"/>
  <c r="Q27" i="9"/>
  <c r="W27" i="9"/>
  <c r="AC27" i="9"/>
  <c r="AG18" i="10"/>
  <c r="G26" i="10"/>
  <c r="M26" i="10"/>
  <c r="S26" i="10"/>
  <c r="W26" i="10"/>
  <c r="AC26" i="10"/>
  <c r="AG25" i="10" l="1"/>
  <c r="AF26" i="9"/>
  <c r="B27" i="9"/>
  <c r="AJ14" i="9"/>
  <c r="AJ16" i="9"/>
  <c r="AJ13" i="9"/>
  <c r="AJ12" i="9"/>
  <c r="AJ15" i="9"/>
  <c r="AG26" i="8"/>
  <c r="B26" i="10"/>
  <c r="AG26" i="10" s="1"/>
  <c r="AK15" i="8"/>
  <c r="AK13" i="8"/>
  <c r="AK11" i="8"/>
  <c r="AK12" i="8"/>
  <c r="AK14" i="8"/>
  <c r="AK10" i="8"/>
  <c r="AK17" i="8" s="1"/>
  <c r="AG25" i="5"/>
  <c r="AK14" i="4"/>
  <c r="AK12" i="4"/>
  <c r="AK10" i="4"/>
  <c r="AK11" i="4"/>
  <c r="AK17" i="4" s="1"/>
  <c r="AK13" i="4"/>
  <c r="AK15" i="4"/>
  <c r="AF27" i="9"/>
  <c r="AK14" i="7"/>
  <c r="AK17" i="7" s="1"/>
  <c r="AK12" i="7"/>
  <c r="AK10" i="7"/>
  <c r="AK13" i="7"/>
  <c r="AK15" i="7"/>
  <c r="AK11" i="7"/>
  <c r="AK14" i="10"/>
  <c r="AK12" i="10"/>
  <c r="AK10" i="10"/>
  <c r="AK11" i="10"/>
  <c r="AK13" i="10"/>
  <c r="AK15" i="10"/>
  <c r="AG26" i="5"/>
  <c r="AF26" i="4"/>
  <c r="AG25" i="8"/>
  <c r="AK17" i="10" l="1"/>
  <c r="AJ1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1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2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3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L16" authorId="0" shapeId="0" xr:uid="{00000000-0006-0000-04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L16" authorId="0" shapeId="0" xr:uid="{00000000-0006-0000-05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6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7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J17" authorId="0" shapeId="0" xr:uid="{00000000-0006-0000-08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K16" authorId="0" shapeId="0" xr:uid="{00000000-0006-0000-0900-000001000000}">
      <text>
        <r>
          <rPr>
            <sz val="11"/>
            <color rgb="FF000000"/>
            <rFont val="Calibri"/>
            <family val="2"/>
            <charset val="238"/>
          </rPr>
          <t xml:space="preserve">Stražar, Tina:
</t>
        </r>
        <r>
          <rPr>
            <sz val="9"/>
            <color rgb="FF000000"/>
            <rFont val="Segoe UI"/>
            <family val="2"/>
            <charset val="238"/>
          </rPr>
          <t>Delovne ure v mesecu se pomnožijo z obremenitvijo zaposlenega (deležem v pogodbi), ki je vpisan v AQ13. 
=168*0,2</t>
        </r>
      </text>
    </comment>
  </commentList>
</comments>
</file>

<file path=xl/sharedStrings.xml><?xml version="1.0" encoding="utf-8"?>
<sst xmlns="http://schemas.openxmlformats.org/spreadsheetml/2006/main" count="844" uniqueCount="120">
  <si>
    <t>ČASOVNICA/TIMESHEET</t>
  </si>
  <si>
    <t>MESEC/MONTH:</t>
  </si>
  <si>
    <t>4</t>
  </si>
  <si>
    <t>LETO/YEAR:</t>
  </si>
  <si>
    <t>ORGANIZACIJA / ORGANISATION:</t>
  </si>
  <si>
    <t>UNIVERZA V LJUBLJANI, FAKULTETA ZA MATEMATIKO IN FIZIKO, JADRANSKA 19, 1000 LJUBLJANA</t>
  </si>
  <si>
    <t>RAZISKOVALEC/</t>
  </si>
  <si>
    <t>Adrian Udovičić</t>
  </si>
  <si>
    <t>TIP POGODBE/TYPE OF PERSONNEL:</t>
  </si>
  <si>
    <t>pogodba o zaposlitvi za določen čas na delovnem mestu RAZISKOVALEC</t>
  </si>
  <si>
    <t>RESEARCHER:</t>
  </si>
  <si>
    <t>(see art. 6.2.A grant agreement):</t>
  </si>
  <si>
    <t xml:space="preserve">Število ur na teden po pogodbi/Hours envisaged i.e. according to the employment contract: </t>
  </si>
  <si>
    <t>40ur/teden</t>
  </si>
  <si>
    <t>Vpiši številke v urah/Indicate the time in hours</t>
  </si>
  <si>
    <t>Datum/Date</t>
  </si>
  <si>
    <t>Skupaj
Total</t>
  </si>
  <si>
    <t>Opombe
Notes</t>
  </si>
  <si>
    <t>SiQUID</t>
  </si>
  <si>
    <t>**</t>
  </si>
  <si>
    <t xml:space="preserve">Delovne ure: </t>
  </si>
  <si>
    <t>april</t>
  </si>
  <si>
    <t>celotne ure:</t>
  </si>
  <si>
    <t>V stolpcu AM9 so delovne ure v mesecu, z vključeno odsotnostjo (bolniška, dopust, praznik)</t>
  </si>
  <si>
    <t>WP1- General Management and Coordination of the Project</t>
  </si>
  <si>
    <t>Smiselno zaokroževanje delovnih ur po WP-ji.</t>
  </si>
  <si>
    <t>WP2-SiQUID Architecture</t>
  </si>
  <si>
    <t>Ure pisati na aktualne WP-je (glej Gantt Chart).</t>
  </si>
  <si>
    <t>WP3-Quantum-Enhanced Encryptor Development</t>
  </si>
  <si>
    <t>Started working on SiQUID, Learned about SPDC
And PPLN crystals,
and relevant theory.</t>
  </si>
  <si>
    <t>WP4- Entanglement-Based Quantum-Encryptor Development</t>
  </si>
  <si>
    <t>WP5-SiQUID Deployment 2-IJS 74.50 13 30 D5.1-Revised network deployment and cross</t>
  </si>
  <si>
    <t>WP6-Dissemination, Explotation, Communication &amp; Impact Creation</t>
  </si>
  <si>
    <t>ZASPOLEN</t>
  </si>
  <si>
    <t>Skupaj/Total</t>
  </si>
  <si>
    <t xml:space="preserve"> ure za razporeditev</t>
  </si>
  <si>
    <t>Delež na projektu</t>
  </si>
  <si>
    <t>%</t>
  </si>
  <si>
    <t>Drugo (Notranji in nacionalni projekti, Pegagoško delo, ...)/Other (Internal and National Projects, Teaching, …)</t>
  </si>
  <si>
    <t>kontrola</t>
  </si>
  <si>
    <t>Prosim za razporeditev ur po WP</t>
  </si>
  <si>
    <t>To je službena pot, ki se navezuje na SiQUID in mora biti v celoti 8ur(po deležu zaposlitve) pisana na projekt. V primeru, da je službena pot vezana na drugi projekt mora biti 8ur na drugem projektu.</t>
  </si>
  <si>
    <t>Odsotnosti/Absences</t>
  </si>
  <si>
    <t>** v stolpcu je seštevek ur po WP (glede na predviden %)</t>
  </si>
  <si>
    <t>SP:</t>
  </si>
  <si>
    <t>Letni dopust/ Annual Leave</t>
  </si>
  <si>
    <t>* v primeru sl. poti mora biti vseh 8 ur razporejenih na  SiQUID</t>
  </si>
  <si>
    <t>Praznik / State holiday</t>
  </si>
  <si>
    <t>Bolniška/ Illness</t>
  </si>
  <si>
    <t>Drugo/ Other (Izredni dopust/ Special Leave, ...)</t>
  </si>
  <si>
    <t>Skupne produktivne ure/
Total Productive Hours</t>
  </si>
  <si>
    <t>Skupno ure/Total Hours</t>
  </si>
  <si>
    <t>čas trajanja</t>
  </si>
  <si>
    <t>Opis opravljenih aktivnosti na projektu v aktualnem mesecu/Short description of the activities carried out in the month.</t>
  </si>
  <si>
    <t xml:space="preserve">WP1 </t>
  </si>
  <si>
    <t>General Management and Coordination of the Project</t>
  </si>
  <si>
    <t>M1</t>
  </si>
  <si>
    <t>M36</t>
  </si>
  <si>
    <r>
      <rPr>
        <i/>
        <sz val="10"/>
        <color rgb="FF000000"/>
        <rFont val="Times New Roman"/>
        <family val="1"/>
        <charset val="238"/>
      </rPr>
      <t>Started working on SiQUID project from April 15</t>
    </r>
    <r>
      <rPr>
        <i/>
        <vertAlign val="superscript"/>
        <sz val="10"/>
        <color rgb="FF000000"/>
        <rFont val="Times New Roman"/>
        <family val="1"/>
        <charset val="238"/>
      </rPr>
      <t>th</t>
    </r>
    <r>
      <rPr>
        <i/>
        <sz val="10"/>
        <color rgb="FF000000"/>
        <rFont val="Times New Roman"/>
        <family val="1"/>
        <charset val="238"/>
      </rPr>
      <t>. Mostly only researching the relevant physics and and applications. Spoke a bit to Rainer about what we will do and how to do it. Learned about SPDC and PPLN crystals.</t>
    </r>
  </si>
  <si>
    <t>WP2</t>
  </si>
  <si>
    <t>SiQUID Architecture</t>
  </si>
  <si>
    <t>M12</t>
  </si>
  <si>
    <t>WP3</t>
  </si>
  <si>
    <t>Quantum-Enhanced Encryptor Development</t>
  </si>
  <si>
    <t>WP4</t>
  </si>
  <si>
    <t>Entanglement-Based Quantum-Enhanced Encryptor Development</t>
  </si>
  <si>
    <t>RAZISKOVALEC / RESEARCHER</t>
  </si>
  <si>
    <t>PREDSTOJNIK / SUPERVISOR</t>
  </si>
  <si>
    <t>Produktivne ure na projektu/ Productive hours per project</t>
  </si>
  <si>
    <t>WP5</t>
  </si>
  <si>
    <t>SiQUID Deployment 2 - IJS 74.50 13 30 D5.1 – Revised network deployment and cross</t>
  </si>
  <si>
    <t>M13</t>
  </si>
  <si>
    <t xml:space="preserve">Ime in priimek / Name and Last name: </t>
  </si>
  <si>
    <t>prof. dr. Anton Ramšak</t>
  </si>
  <si>
    <t>WP6</t>
  </si>
  <si>
    <t>Dissemination, Exploitation, Communication &amp; Impact Creation</t>
  </si>
  <si>
    <t xml:space="preserve">Datum/Date: </t>
  </si>
  <si>
    <t>Datum/Date:</t>
  </si>
  <si>
    <t>Podpis / Signature:</t>
  </si>
  <si>
    <t>5</t>
  </si>
  <si>
    <t>maj</t>
  </si>
  <si>
    <t>Started calculations for
The paramaters of the interferometer
Continued reseraching</t>
  </si>
  <si>
    <t>Started designing
2D and 3D CAD
Models of the interferometer</t>
  </si>
  <si>
    <t>Continued researching the physics and applications of the project. Started learning about the parameters needed for the interfeormeter and how to calculate them with code via a Mathematica notebook we created. Created some plots of the parameters and roughly found some optimal parameters for the setup. Started creating 2D and 3D CAD models of it.</t>
  </si>
  <si>
    <t>Ime in priimek / Name and Last name: prof. dr. Anton Ramšak</t>
  </si>
  <si>
    <t>6</t>
  </si>
  <si>
    <t>junij</t>
  </si>
  <si>
    <t>Continued calculations for
Paramaters of the interferometer
Continued learning.</t>
  </si>
  <si>
    <t>Continued designing the CAD models</t>
  </si>
  <si>
    <t xml:space="preserve"> Continued learning about the physics, parameters and applications for the project. Read many papers on SPDC, it’s parameters with PPKTP and PPLN crystals. Learned the general physics behind SPDC. Continued working on optimizing the parameters for the setup, as well as ordering parts for it. Made 3 CAD models of the interferometer (small, medium and larger inteferometer) and designed how to place it all on an optical breadboard for it to be transportable.</t>
  </si>
  <si>
    <t>7</t>
  </si>
  <si>
    <t>julij</t>
  </si>
  <si>
    <t>V stolpcu AN9 so delovne ure v mesecu, z vključeno odsotnostjo (bolniška, dopust, praznik)</t>
  </si>
  <si>
    <t>Continued learning, started fine-tuning parameters for the interferometer</t>
  </si>
  <si>
    <t>Continued fine-tuning the designs of CAD models</t>
  </si>
  <si>
    <r>
      <rPr>
        <i/>
        <sz val="10"/>
        <color rgb="FF000000"/>
        <rFont val="Times New Roman"/>
        <family val="1"/>
        <charset val="238"/>
      </rPr>
      <t xml:space="preserve"> </t>
    </r>
    <r>
      <rPr>
        <i/>
        <sz val="10"/>
        <color rgb="FF000000"/>
        <rFont val="Times New Roman"/>
        <family val="1"/>
        <charset val="1"/>
      </rPr>
      <t xml:space="preserve">Continued learning about the physics, parameters and applications for the project. </t>
    </r>
    <r>
      <rPr>
        <i/>
        <sz val="10"/>
        <color rgb="FF000000"/>
        <rFont val="Times New Roman"/>
        <family val="1"/>
        <charset val="238"/>
      </rPr>
      <t>Started the fine-tuning of the parameter calculations as well as the fine tuning of the design in the CAD models with the available parts. Finalized the model sizes for 3 different sized interferometers with all the relevant distances, foci, and parts.</t>
    </r>
  </si>
  <si>
    <t>8</t>
  </si>
  <si>
    <t>avgust</t>
  </si>
  <si>
    <t>Was on a work trip to
Hannover in a Summer School
From the 20th - 26th
Continued learning and finished fine-tuning parameters for the setup.</t>
  </si>
  <si>
    <t>20-26.8.2023 službena pot za SIQUID</t>
  </si>
  <si>
    <r>
      <rPr>
        <i/>
        <sz val="10"/>
        <color rgb="FF000000"/>
        <rFont val="Times New Roman"/>
        <family val="1"/>
        <charset val="238"/>
      </rPr>
      <t xml:space="preserve"> </t>
    </r>
    <r>
      <rPr>
        <i/>
        <sz val="10"/>
        <color rgb="FF000000"/>
        <rFont val="Times New Roman"/>
        <family val="1"/>
        <charset val="1"/>
      </rPr>
      <t>Continued learning about the physics, parameters and applications for the project. Finished the fine-tuning of the parameters for the setup. Started to work on the temeperature scan for the crystal, as well as teaching new PhD and Master students on how to work in a quantum optics lab, and bring them up to speed on the project.</t>
    </r>
  </si>
  <si>
    <t>9</t>
  </si>
  <si>
    <t>september</t>
  </si>
  <si>
    <t>Started setting up the full temperature scan
Installed bandpass filters multiplexer
for the entanglement source.</t>
  </si>
  <si>
    <r>
      <rPr>
        <i/>
        <sz val="10"/>
        <color rgb="FF000000"/>
        <rFont val="Times New Roman"/>
        <family val="1"/>
        <charset val="238"/>
      </rPr>
      <t xml:space="preserve">Vstavi stavek ali dva o delu na projektu v aktualnem mesecu/Insert a sentence or two about the work on the project in the current month. </t>
    </r>
    <r>
      <rPr>
        <i/>
        <sz val="10"/>
        <color rgb="FF000000"/>
        <rFont val="Times New Roman"/>
        <family val="1"/>
        <charset val="1"/>
      </rPr>
      <t>Continued learning about the physics, parameters and applications for the project. Continued and finished working on the temperature scan of the PPLN crystal, as well as teaching the new PhD student, Master student, and IJS colleges on how to work in a quantum optics lab. Started preparing the coincidence stage and Sagnac interferometer.</t>
    </r>
  </si>
  <si>
    <t>10</t>
  </si>
  <si>
    <t>oktober</t>
  </si>
  <si>
    <t>Continued researching and
Studying the protocols</t>
  </si>
  <si>
    <r>
      <rPr>
        <i/>
        <sz val="10"/>
        <color rgb="FF000000"/>
        <rFont val="Times New Roman"/>
        <family val="1"/>
        <charset val="238"/>
      </rPr>
      <t xml:space="preserve">Vstavi stavek ali dva o delu na projektu v aktualnem mesecu/Insert a sentence or two about the work on the project in the current month. </t>
    </r>
    <r>
      <rPr>
        <i/>
        <sz val="10"/>
        <color rgb="FF000000"/>
        <rFont val="Times New Roman"/>
        <family val="1"/>
      </rPr>
      <t>Continued learning about the physics, parameters and applications for the project. Continued teaching the new PhD student, Master student, and IJS colleges on how to work in a quantum optics lab. Started preparing the coincidence stage and Sagnac interferometer. Getting ready to place in PPLN crystal and observe coincidences.</t>
    </r>
  </si>
  <si>
    <t>11</t>
  </si>
  <si>
    <t>november</t>
  </si>
  <si>
    <t>V stolpcu AL9 so delovne ure v mesecu, z vključeno odsotnostjo (bolniška, dopust, praznik)</t>
  </si>
  <si>
    <t>Vstavi stavek ali dva o delu na projektu v aktualnem mesecu/Insert a sentence or two about the work on the project in the current month.</t>
  </si>
  <si>
    <t>12</t>
  </si>
  <si>
    <t>december</t>
  </si>
  <si>
    <t>Finished alignment of temperature scan. 
Started assembling the Sagnac interferometer setup. Aligned it. Next stemps are other optical components and
Maximizing coincidence counts</t>
  </si>
  <si>
    <t>Continued working on temperature scan, reading papers, and teaching new PhD and Master students</t>
  </si>
  <si>
    <t>Started working on the temperature scan for the crystal. Teaching new PhD and Master students how to work in a quantum optics lab. Started alignment of crystal for temperature scan
for entanglement source</t>
  </si>
  <si>
    <t>16.11.2023 službena pot Siquid- Dunaj</t>
  </si>
  <si>
    <t>kolektivni dopust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</si>
</sst>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
    <numFmt numFmtId="165" formatCode="m/d/yyyy"/>
  </numFmts>
  <fonts count="33" x14ac:knownFonts="1">
    <font>
      <sz val="11"/>
      <color rgb="FF000000"/>
      <name val="Calibri"/>
      <family val="2"/>
      <charset val="238"/>
    </font>
    <font>
      <sz val="20"/>
      <color rgb="FF000000"/>
      <name val="Calibri"/>
      <family val="2"/>
      <charset val="238"/>
    </font>
    <font>
      <b/>
      <sz val="12"/>
      <name val="Times New Roman"/>
      <family val="1"/>
      <charset val="238"/>
    </font>
    <font>
      <sz val="12"/>
      <name val="Times New Roman"/>
      <family val="1"/>
      <charset val="238"/>
    </font>
    <font>
      <sz val="8"/>
      <name val="Times New Roman"/>
      <family val="1"/>
      <charset val="238"/>
    </font>
    <font>
      <b/>
      <sz val="10"/>
      <name val="Times New Roman"/>
      <family val="1"/>
      <charset val="238"/>
    </font>
    <font>
      <sz val="8"/>
      <color rgb="FFFF0000"/>
      <name val="Times New Roman"/>
      <family val="1"/>
      <charset val="238"/>
    </font>
    <font>
      <b/>
      <sz val="8"/>
      <name val="Times New Roman"/>
      <family val="1"/>
      <charset val="238"/>
    </font>
    <font>
      <sz val="8"/>
      <name val="Arial"/>
      <family val="2"/>
      <charset val="238"/>
    </font>
    <font>
      <sz val="11"/>
      <name val="Times New Roman"/>
      <family val="1"/>
      <charset val="238"/>
    </font>
    <font>
      <b/>
      <sz val="11"/>
      <name val="Times New Roman"/>
      <family val="1"/>
      <charset val="238"/>
    </font>
    <font>
      <b/>
      <sz val="6"/>
      <name val="Times New Roman"/>
      <family val="1"/>
      <charset val="238"/>
    </font>
    <font>
      <i/>
      <sz val="8"/>
      <name val="Times New Roman"/>
      <family val="1"/>
      <charset val="238"/>
    </font>
    <font>
      <sz val="11"/>
      <color rgb="FF0070C0"/>
      <name val="Calibri"/>
      <family val="2"/>
      <charset val="238"/>
    </font>
    <font>
      <sz val="11"/>
      <color rgb="FF00B0F0"/>
      <name val="Calibri"/>
      <family val="2"/>
      <charset val="238"/>
    </font>
    <font>
      <sz val="11"/>
      <name val="Calibri"/>
      <family val="2"/>
      <charset val="238"/>
    </font>
    <font>
      <sz val="9"/>
      <name val="Times New Roman"/>
      <family val="1"/>
      <charset val="238"/>
    </font>
    <font>
      <sz val="11"/>
      <color rgb="FFFF0000"/>
      <name val="Calibri"/>
      <family val="2"/>
      <charset val="238"/>
    </font>
    <font>
      <b/>
      <sz val="11"/>
      <color rgb="FFFF0000"/>
      <name val="Calibri"/>
      <family val="2"/>
      <charset val="1"/>
    </font>
    <font>
      <i/>
      <sz val="10"/>
      <color rgb="FF000000"/>
      <name val="Times New Roman"/>
      <family val="1"/>
      <charset val="238"/>
    </font>
    <font>
      <i/>
      <vertAlign val="superscript"/>
      <sz val="10"/>
      <color rgb="FF000000"/>
      <name val="Times New Roman"/>
      <family val="1"/>
      <charset val="238"/>
    </font>
    <font>
      <sz val="9"/>
      <color rgb="FF000000"/>
      <name val="Segoe UI"/>
      <family val="2"/>
      <charset val="238"/>
    </font>
    <font>
      <sz val="8"/>
      <name val="Times New Roman"/>
      <family val="1"/>
      <charset val="1"/>
    </font>
    <font>
      <i/>
      <sz val="10"/>
      <color rgb="FF000000"/>
      <name val="Times New Roman"/>
      <family val="1"/>
      <charset val="1"/>
    </font>
    <font>
      <i/>
      <sz val="10"/>
      <color rgb="FF000000"/>
      <name val="Times New Roman"/>
      <family val="1"/>
    </font>
    <font>
      <b/>
      <sz val="11"/>
      <color rgb="FF000000"/>
      <name val="Calibri"/>
      <family val="2"/>
      <charset val="238"/>
    </font>
    <font>
      <sz val="10"/>
      <color rgb="FF000000"/>
      <name val="Times New Roman"/>
      <family val="1"/>
      <charset val="238"/>
    </font>
    <font>
      <sz val="8"/>
      <color rgb="FF000000"/>
      <name val="Calibri"/>
      <family val="2"/>
      <charset val="238"/>
    </font>
    <font>
      <sz val="7"/>
      <name val="Times New Roman"/>
      <family val="1"/>
      <charset val="238"/>
    </font>
    <font>
      <sz val="7"/>
      <name val="Times New Roman"/>
      <family val="1"/>
      <charset val="1"/>
    </font>
    <font>
      <sz val="6"/>
      <name val="Times New Roman"/>
      <family val="1"/>
      <charset val="238"/>
    </font>
    <font>
      <sz val="6.3"/>
      <name val="Times New Roman"/>
      <family val="1"/>
      <charset val="238"/>
    </font>
    <font>
      <sz val="6"/>
      <name val="Times New Roman"/>
      <family val="1"/>
    </font>
  </fonts>
  <fills count="21">
    <fill>
      <patternFill patternType="none"/>
    </fill>
    <fill>
      <patternFill patternType="gray125"/>
    </fill>
    <fill>
      <patternFill patternType="solid">
        <fgColor rgb="FFEDEDED"/>
        <bgColor rgb="FFF2F2F2"/>
      </patternFill>
    </fill>
    <fill>
      <patternFill patternType="solid">
        <fgColor rgb="FFD9D9D9"/>
        <bgColor rgb="FFD6DCE5"/>
      </patternFill>
    </fill>
    <fill>
      <patternFill patternType="solid">
        <fgColor rgb="FFFFFFFF"/>
        <bgColor rgb="FFF2F2F2"/>
      </patternFill>
    </fill>
    <fill>
      <patternFill patternType="solid">
        <fgColor rgb="FF70AD47"/>
        <bgColor rgb="FF339966"/>
      </patternFill>
    </fill>
    <fill>
      <patternFill patternType="solid">
        <fgColor rgb="FF00B0F0"/>
        <bgColor rgb="FF33CCCC"/>
      </patternFill>
    </fill>
    <fill>
      <patternFill patternType="solid">
        <fgColor rgb="FFBDD7EE"/>
        <bgColor rgb="FFD6DCE5"/>
      </patternFill>
    </fill>
    <fill>
      <patternFill patternType="solid">
        <fgColor rgb="FFED7D31"/>
        <bgColor rgb="FFFF8080"/>
      </patternFill>
    </fill>
    <fill>
      <patternFill patternType="solid">
        <fgColor rgb="FFFFF2CC"/>
        <bgColor rgb="FFF2F2F2"/>
      </patternFill>
    </fill>
    <fill>
      <patternFill patternType="solid">
        <fgColor rgb="FFFFFF00"/>
        <bgColor rgb="FFFFFF00"/>
      </patternFill>
    </fill>
    <fill>
      <patternFill patternType="solid">
        <fgColor rgb="FFFF9999"/>
        <bgColor rgb="FFFF8080"/>
      </patternFill>
    </fill>
    <fill>
      <patternFill patternType="solid">
        <fgColor rgb="FFE2F0D9"/>
        <bgColor rgb="FFEDEDED"/>
      </patternFill>
    </fill>
    <fill>
      <patternFill patternType="solid">
        <fgColor rgb="FFD6DCE5"/>
        <bgColor rgb="FFD9D9D9"/>
      </patternFill>
    </fill>
    <fill>
      <patternFill patternType="solid">
        <fgColor rgb="FFF2F2F2"/>
        <bgColor rgb="FFEDEDED"/>
      </patternFill>
    </fill>
    <fill>
      <patternFill patternType="solid">
        <fgColor rgb="FFFF0000"/>
        <bgColor rgb="FF993300"/>
      </patternFill>
    </fill>
    <fill>
      <patternFill patternType="solid">
        <fgColor theme="7" tint="0.39997558519241921"/>
        <bgColor rgb="FFF2F2F2"/>
      </patternFill>
    </fill>
    <fill>
      <patternFill patternType="solid">
        <fgColor theme="7" tint="0.39997558519241921"/>
        <bgColor rgb="FFEDEDED"/>
      </patternFill>
    </fill>
    <fill>
      <patternFill patternType="solid">
        <fgColor theme="7" tint="0.39997558519241921"/>
        <bgColor indexed="64"/>
      </patternFill>
    </fill>
    <fill>
      <patternFill patternType="solid">
        <fgColor theme="0" tint="-0.14999847407452621"/>
        <bgColor rgb="FFD6DCE5"/>
      </patternFill>
    </fill>
    <fill>
      <patternFill patternType="solid">
        <fgColor theme="0" tint="-0.14999847407452621"/>
        <bgColor indexed="64"/>
      </patternFill>
    </fill>
  </fills>
  <borders count="4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diagonalDown="1">
      <left/>
      <right/>
      <top style="thin">
        <color auto="1"/>
      </top>
      <bottom style="thin">
        <color auto="1"/>
      </bottom>
      <diagonal style="thin">
        <color auto="1"/>
      </diagonal>
    </border>
    <border>
      <left/>
      <right style="medium">
        <color auto="1"/>
      </right>
      <top/>
      <bottom style="medium">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diagonalDown="1">
      <left style="thin">
        <color auto="1"/>
      </left>
      <right style="thin">
        <color auto="1"/>
      </right>
      <top style="thin">
        <color auto="1"/>
      </top>
      <bottom style="medium">
        <color auto="1"/>
      </bottom>
      <diagonal style="thin">
        <color auto="1"/>
      </diagonal>
    </border>
    <border>
      <left style="thin">
        <color auto="1"/>
      </left>
      <right style="medium">
        <color auto="1"/>
      </right>
      <top style="medium">
        <color auto="1"/>
      </top>
      <bottom/>
      <diagonal/>
    </border>
    <border>
      <left style="thin">
        <color auto="1"/>
      </left>
      <right style="thin">
        <color auto="1"/>
      </right>
      <top style="medium">
        <color auto="1"/>
      </top>
      <bottom style="medium">
        <color auto="1"/>
      </bottom>
      <diagonal/>
    </border>
    <border>
      <left/>
      <right/>
      <top/>
      <bottom style="thin">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thin">
        <color indexed="64"/>
      </right>
      <top style="thin">
        <color auto="1"/>
      </top>
      <bottom style="thin">
        <color auto="1"/>
      </bottom>
      <diagonal/>
    </border>
    <border>
      <left/>
      <right style="thin">
        <color indexed="64"/>
      </right>
      <top/>
      <bottom/>
      <diagonal/>
    </border>
    <border>
      <left/>
      <right/>
      <top style="thin">
        <color indexed="64"/>
      </top>
      <bottom/>
      <diagonal/>
    </border>
  </borders>
  <cellStyleXfs count="1">
    <xf numFmtId="0" fontId="0" fillId="0" borderId="0"/>
  </cellStyleXfs>
  <cellXfs count="221">
    <xf numFmtId="0" fontId="0" fillId="0" borderId="0" xfId="0"/>
    <xf numFmtId="0" fontId="0" fillId="0" borderId="0" xfId="0" applyAlignment="1">
      <alignment wrapText="1"/>
    </xf>
    <xf numFmtId="0" fontId="0" fillId="0" borderId="0" xfId="0" applyAlignment="1">
      <alignment horizontal="left" wrapText="1"/>
    </xf>
    <xf numFmtId="0" fontId="2" fillId="2" borderId="2" xfId="0" applyFont="1" applyFill="1" applyBorder="1"/>
    <xf numFmtId="0" fontId="3" fillId="2" borderId="3" xfId="0" applyFont="1" applyFill="1" applyBorder="1"/>
    <xf numFmtId="0" fontId="4" fillId="2" borderId="3" xfId="0" applyFont="1" applyFill="1" applyBorder="1"/>
    <xf numFmtId="0" fontId="0" fillId="2" borderId="3" xfId="0" applyFill="1" applyBorder="1"/>
    <xf numFmtId="0" fontId="0" fillId="2" borderId="4" xfId="0" applyFill="1" applyBorder="1"/>
    <xf numFmtId="0" fontId="5" fillId="3" borderId="5" xfId="0" applyFont="1" applyFill="1" applyBorder="1"/>
    <xf numFmtId="0" fontId="4" fillId="3" borderId="6" xfId="0" applyFont="1" applyFill="1" applyBorder="1"/>
    <xf numFmtId="0" fontId="6" fillId="3" borderId="6" xfId="0" applyFont="1" applyFill="1" applyBorder="1"/>
    <xf numFmtId="0" fontId="4" fillId="3" borderId="7" xfId="0" applyFont="1" applyFill="1" applyBorder="1"/>
    <xf numFmtId="0" fontId="5" fillId="3" borderId="2" xfId="0" applyFont="1" applyFill="1" applyBorder="1" applyAlignment="1">
      <alignment horizontal="left"/>
    </xf>
    <xf numFmtId="0" fontId="4" fillId="3" borderId="3" xfId="0" applyFont="1" applyFill="1" applyBorder="1"/>
    <xf numFmtId="0" fontId="7" fillId="3" borderId="5" xfId="0" applyFont="1" applyFill="1" applyBorder="1" applyAlignment="1">
      <alignment vertical="top" wrapText="1"/>
    </xf>
    <xf numFmtId="0" fontId="4" fillId="4" borderId="5" xfId="0" applyFont="1" applyFill="1" applyBorder="1"/>
    <xf numFmtId="0" fontId="8" fillId="4" borderId="6" xfId="0" applyFont="1" applyFill="1" applyBorder="1"/>
    <xf numFmtId="0" fontId="4" fillId="4" borderId="6" xfId="0" applyFont="1" applyFill="1" applyBorder="1"/>
    <xf numFmtId="0" fontId="9" fillId="4" borderId="6" xfId="0" applyFont="1" applyFill="1" applyBorder="1"/>
    <xf numFmtId="0" fontId="4" fillId="4" borderId="6" xfId="0" applyFont="1" applyFill="1" applyBorder="1" applyAlignment="1">
      <alignment horizontal="left"/>
    </xf>
    <xf numFmtId="0" fontId="4" fillId="4" borderId="7" xfId="0" applyFont="1" applyFill="1" applyBorder="1"/>
    <xf numFmtId="0" fontId="9" fillId="4" borderId="0" xfId="0" applyFont="1" applyFill="1"/>
    <xf numFmtId="0" fontId="7" fillId="3" borderId="9" xfId="0" applyFont="1" applyFill="1" applyBorder="1" applyAlignment="1">
      <alignment horizontal="left" vertical="top" wrapText="1"/>
    </xf>
    <xf numFmtId="0" fontId="7" fillId="3" borderId="10" xfId="0" applyFont="1" applyFill="1" applyBorder="1"/>
    <xf numFmtId="0" fontId="10" fillId="3" borderId="10" xfId="0" applyFont="1" applyFill="1" applyBorder="1"/>
    <xf numFmtId="0" fontId="10" fillId="3" borderId="0" xfId="0" applyFont="1" applyFill="1"/>
    <xf numFmtId="0" fontId="10" fillId="3" borderId="11" xfId="0" applyFont="1" applyFill="1" applyBorder="1"/>
    <xf numFmtId="0" fontId="7" fillId="3" borderId="12" xfId="0" applyFont="1" applyFill="1" applyBorder="1" applyAlignment="1">
      <alignment horizontal="left"/>
    </xf>
    <xf numFmtId="0" fontId="11" fillId="3" borderId="10" xfId="0" applyFont="1" applyFill="1" applyBorder="1"/>
    <xf numFmtId="0" fontId="7" fillId="3" borderId="0" xfId="0" applyFont="1" applyFill="1"/>
    <xf numFmtId="0" fontId="7" fillId="3" borderId="11" xfId="0" applyFont="1" applyFill="1" applyBorder="1"/>
    <xf numFmtId="0" fontId="4" fillId="3" borderId="8" xfId="0" applyFont="1" applyFill="1" applyBorder="1"/>
    <xf numFmtId="0" fontId="4" fillId="0" borderId="5" xfId="0" applyFont="1" applyBorder="1"/>
    <xf numFmtId="0" fontId="4" fillId="0" borderId="6" xfId="0" applyFont="1" applyBorder="1"/>
    <xf numFmtId="0" fontId="0" fillId="0" borderId="6" xfId="0" applyBorder="1"/>
    <xf numFmtId="0" fontId="4" fillId="4" borderId="6" xfId="0" applyFont="1" applyFill="1" applyBorder="1" applyAlignment="1">
      <alignment horizontal="left" wrapText="1"/>
    </xf>
    <xf numFmtId="0" fontId="7" fillId="4" borderId="6" xfId="0" applyFont="1" applyFill="1" applyBorder="1"/>
    <xf numFmtId="0" fontId="12" fillId="0" borderId="10" xfId="0" applyFont="1" applyBorder="1"/>
    <xf numFmtId="0" fontId="12" fillId="0" borderId="0" xfId="0" applyFont="1"/>
    <xf numFmtId="0" fontId="4" fillId="0" borderId="0" xfId="0" applyFont="1"/>
    <xf numFmtId="0" fontId="4" fillId="0" borderId="11" xfId="0" applyFont="1" applyBorder="1"/>
    <xf numFmtId="0" fontId="7" fillId="3" borderId="13" xfId="0" applyFont="1" applyFill="1" applyBorder="1" applyAlignment="1">
      <alignment horizontal="left" wrapText="1"/>
    </xf>
    <xf numFmtId="0" fontId="7" fillId="3" borderId="14" xfId="0" applyFont="1" applyFill="1" applyBorder="1" applyAlignment="1">
      <alignment horizontal="center"/>
    </xf>
    <xf numFmtId="0" fontId="7" fillId="3" borderId="14" xfId="0" applyFont="1" applyFill="1" applyBorder="1" applyAlignment="1">
      <alignment wrapText="1"/>
    </xf>
    <xf numFmtId="0" fontId="7" fillId="3" borderId="15" xfId="0" applyFont="1" applyFill="1" applyBorder="1" applyAlignment="1">
      <alignment wrapText="1"/>
    </xf>
    <xf numFmtId="0" fontId="4" fillId="0" borderId="16" xfId="0" applyFont="1" applyBorder="1" applyAlignment="1">
      <alignment horizontal="left" wrapText="1"/>
    </xf>
    <xf numFmtId="0" fontId="4" fillId="3" borderId="17" xfId="0" applyFont="1" applyFill="1" applyBorder="1"/>
    <xf numFmtId="0" fontId="4" fillId="3" borderId="18" xfId="0" applyFont="1" applyFill="1" applyBorder="1"/>
    <xf numFmtId="0" fontId="0" fillId="5" borderId="0" xfId="0" applyFill="1"/>
    <xf numFmtId="0" fontId="0" fillId="0" borderId="3" xfId="0" applyBorder="1"/>
    <xf numFmtId="0" fontId="0" fillId="6" borderId="3" xfId="0" applyFill="1" applyBorder="1"/>
    <xf numFmtId="0" fontId="0" fillId="0" borderId="4" xfId="0" applyBorder="1"/>
    <xf numFmtId="0" fontId="4" fillId="5" borderId="19" xfId="0" applyFont="1" applyFill="1" applyBorder="1" applyAlignment="1">
      <alignment horizontal="left" vertical="center" wrapText="1"/>
    </xf>
    <xf numFmtId="0" fontId="4" fillId="7" borderId="20" xfId="0" applyFont="1" applyFill="1" applyBorder="1"/>
    <xf numFmtId="0" fontId="4" fillId="0" borderId="20" xfId="0" applyFont="1" applyBorder="1"/>
    <xf numFmtId="0" fontId="4" fillId="4" borderId="20" xfId="0" applyFont="1" applyFill="1" applyBorder="1"/>
    <xf numFmtId="0" fontId="4" fillId="8" borderId="20" xfId="0" applyFont="1" applyFill="1" applyBorder="1"/>
    <xf numFmtId="0" fontId="4" fillId="7" borderId="21" xfId="0" applyFont="1" applyFill="1" applyBorder="1"/>
    <xf numFmtId="0" fontId="4" fillId="0" borderId="14" xfId="0" applyFont="1" applyBorder="1"/>
    <xf numFmtId="0" fontId="4" fillId="4" borderId="21" xfId="0" applyFont="1" applyFill="1" applyBorder="1"/>
    <xf numFmtId="0" fontId="4" fillId="4" borderId="14" xfId="0" applyFont="1" applyFill="1" applyBorder="1"/>
    <xf numFmtId="0" fontId="4" fillId="8" borderId="21" xfId="0" applyFont="1" applyFill="1" applyBorder="1"/>
    <xf numFmtId="0" fontId="4" fillId="0" borderId="22" xfId="0" applyFont="1" applyBorder="1"/>
    <xf numFmtId="0" fontId="13" fillId="0" borderId="0" xfId="0" applyFont="1" applyAlignment="1">
      <alignment wrapText="1"/>
    </xf>
    <xf numFmtId="0" fontId="13" fillId="0" borderId="10" xfId="0" applyFont="1" applyBorder="1" applyAlignment="1">
      <alignment wrapText="1"/>
    </xf>
    <xf numFmtId="0" fontId="14" fillId="9" borderId="0" xfId="0" applyFont="1" applyFill="1"/>
    <xf numFmtId="9" fontId="15" fillId="9" borderId="0" xfId="0" applyNumberFormat="1" applyFont="1" applyFill="1"/>
    <xf numFmtId="0" fontId="15" fillId="0" borderId="0" xfId="0" applyFont="1" applyAlignment="1">
      <alignment wrapText="1"/>
    </xf>
    <xf numFmtId="0" fontId="4" fillId="7" borderId="14" xfId="0" applyFont="1" applyFill="1" applyBorder="1"/>
    <xf numFmtId="0" fontId="4" fillId="8" borderId="14" xfId="0" applyFont="1" applyFill="1" applyBorder="1"/>
    <xf numFmtId="0" fontId="4" fillId="0" borderId="15" xfId="0" applyFont="1" applyBorder="1"/>
    <xf numFmtId="0" fontId="13" fillId="0" borderId="11" xfId="0" applyFont="1" applyBorder="1"/>
    <xf numFmtId="0" fontId="15" fillId="0" borderId="0" xfId="0" applyFont="1"/>
    <xf numFmtId="0" fontId="4" fillId="7" borderId="23" xfId="0" applyFont="1" applyFill="1" applyBorder="1"/>
    <xf numFmtId="0" fontId="4" fillId="0" borderId="23" xfId="0" applyFont="1" applyBorder="1"/>
    <xf numFmtId="0" fontId="4" fillId="4" borderId="23" xfId="0" applyFont="1" applyFill="1" applyBorder="1"/>
    <xf numFmtId="0" fontId="4" fillId="8" borderId="23" xfId="0" applyFont="1" applyFill="1" applyBorder="1"/>
    <xf numFmtId="0" fontId="16" fillId="0" borderId="24" xfId="0" applyFont="1" applyBorder="1" applyAlignment="1">
      <alignment horizontal="left" wrapText="1"/>
    </xf>
    <xf numFmtId="0" fontId="13" fillId="0" borderId="0" xfId="0" applyFont="1"/>
    <xf numFmtId="0" fontId="4" fillId="0" borderId="24" xfId="0" applyFont="1" applyBorder="1" applyAlignment="1">
      <alignment wrapText="1"/>
    </xf>
    <xf numFmtId="0" fontId="9" fillId="0" borderId="0" xfId="0" applyFont="1"/>
    <xf numFmtId="0" fontId="17" fillId="0" borderId="0" xfId="0" applyFont="1" applyAlignment="1">
      <alignment wrapText="1"/>
    </xf>
    <xf numFmtId="0" fontId="0" fillId="0" borderId="11" xfId="0" applyBorder="1" applyAlignment="1">
      <alignment wrapText="1"/>
    </xf>
    <xf numFmtId="9" fontId="15" fillId="0" borderId="0" xfId="0" applyNumberFormat="1" applyFont="1"/>
    <xf numFmtId="0" fontId="7" fillId="0" borderId="25" xfId="0" applyFont="1" applyBorder="1" applyAlignment="1">
      <alignment horizontal="right" wrapText="1"/>
    </xf>
    <xf numFmtId="0" fontId="4" fillId="7" borderId="26" xfId="0" applyFont="1" applyFill="1" applyBorder="1"/>
    <xf numFmtId="0" fontId="4" fillId="4" borderId="26" xfId="0" applyFont="1" applyFill="1" applyBorder="1"/>
    <xf numFmtId="0" fontId="4" fillId="8" borderId="26" xfId="0" applyFont="1" applyFill="1" applyBorder="1"/>
    <xf numFmtId="0" fontId="4" fillId="0" borderId="27" xfId="0" applyFont="1" applyBorder="1"/>
    <xf numFmtId="0" fontId="0" fillId="0" borderId="10" xfId="0" applyBorder="1"/>
    <xf numFmtId="0" fontId="17" fillId="10" borderId="0" xfId="0" applyFont="1" applyFill="1"/>
    <xf numFmtId="0" fontId="15" fillId="10" borderId="0" xfId="0" applyFont="1" applyFill="1"/>
    <xf numFmtId="0" fontId="0" fillId="10" borderId="0" xfId="0" applyFill="1"/>
    <xf numFmtId="0" fontId="4" fillId="3" borderId="13" xfId="0" applyFont="1" applyFill="1" applyBorder="1" applyAlignment="1">
      <alignment horizontal="left" wrapText="1"/>
    </xf>
    <xf numFmtId="0" fontId="4" fillId="0" borderId="21" xfId="0" applyFont="1" applyBorder="1"/>
    <xf numFmtId="0" fontId="9" fillId="0" borderId="10" xfId="0" applyFont="1" applyBorder="1"/>
    <xf numFmtId="0" fontId="17" fillId="0" borderId="0" xfId="0" applyFont="1"/>
    <xf numFmtId="0" fontId="17" fillId="0" borderId="11" xfId="0" applyFont="1" applyBorder="1"/>
    <xf numFmtId="0" fontId="0" fillId="11" borderId="0" xfId="0" applyFill="1"/>
    <xf numFmtId="0" fontId="4" fillId="3" borderId="28" xfId="0" applyFont="1" applyFill="1" applyBorder="1" applyAlignment="1">
      <alignment horizontal="left" wrapText="1"/>
    </xf>
    <xf numFmtId="0" fontId="4" fillId="3" borderId="29" xfId="0" applyFont="1" applyFill="1" applyBorder="1"/>
    <xf numFmtId="0" fontId="4" fillId="3" borderId="1" xfId="0" applyFont="1" applyFill="1" applyBorder="1"/>
    <xf numFmtId="0" fontId="4" fillId="3" borderId="30" xfId="0" applyFont="1" applyFill="1" applyBorder="1"/>
    <xf numFmtId="0" fontId="4" fillId="0" borderId="19" xfId="0" applyFont="1" applyBorder="1" applyAlignment="1">
      <alignment horizontal="left" wrapText="1"/>
    </xf>
    <xf numFmtId="0" fontId="4" fillId="0" borderId="13" xfId="0" applyFont="1" applyBorder="1" applyAlignment="1">
      <alignment horizontal="left" wrapText="1"/>
    </xf>
    <xf numFmtId="0" fontId="18" fillId="0" borderId="0" xfId="0" applyFont="1"/>
    <xf numFmtId="0" fontId="0" fillId="0" borderId="11" xfId="0" applyBorder="1"/>
    <xf numFmtId="0" fontId="4" fillId="0" borderId="31" xfId="0" applyFont="1" applyBorder="1" applyAlignment="1">
      <alignment horizontal="left" wrapText="1"/>
    </xf>
    <xf numFmtId="0" fontId="0" fillId="0" borderId="28" xfId="0" applyBorder="1"/>
    <xf numFmtId="0" fontId="0" fillId="0" borderId="1" xfId="0" applyBorder="1"/>
    <xf numFmtId="0" fontId="0" fillId="0" borderId="30" xfId="0" applyBorder="1"/>
    <xf numFmtId="0" fontId="7" fillId="12" borderId="32" xfId="0" applyFont="1" applyFill="1" applyBorder="1" applyAlignment="1">
      <alignment horizontal="left" vertical="center" wrapText="1"/>
    </xf>
    <xf numFmtId="0" fontId="4" fillId="12" borderId="20" xfId="0" applyFont="1" applyFill="1" applyBorder="1"/>
    <xf numFmtId="0" fontId="4" fillId="7" borderId="33" xfId="0" applyFont="1" applyFill="1" applyBorder="1"/>
    <xf numFmtId="0" fontId="4" fillId="12" borderId="33" xfId="0" applyFont="1" applyFill="1" applyBorder="1"/>
    <xf numFmtId="0" fontId="4" fillId="8" borderId="33" xfId="0" applyFont="1" applyFill="1" applyBorder="1"/>
    <xf numFmtId="0" fontId="4" fillId="12" borderId="26" xfId="0" applyFont="1" applyFill="1" applyBorder="1"/>
    <xf numFmtId="0" fontId="4" fillId="12" borderId="34" xfId="0" applyFont="1" applyFill="1" applyBorder="1"/>
    <xf numFmtId="0" fontId="7" fillId="12" borderId="35" xfId="0" applyFont="1" applyFill="1" applyBorder="1" applyAlignment="1">
      <alignment horizontal="left" vertical="center" wrapText="1"/>
    </xf>
    <xf numFmtId="0" fontId="4" fillId="7" borderId="36" xfId="0" applyFont="1" applyFill="1" applyBorder="1"/>
    <xf numFmtId="0" fontId="4" fillId="12" borderId="36" xfId="0" applyFont="1" applyFill="1" applyBorder="1"/>
    <xf numFmtId="0" fontId="4" fillId="8" borderId="36" xfId="0" applyFont="1" applyFill="1" applyBorder="1"/>
    <xf numFmtId="0" fontId="4" fillId="12" borderId="21" xfId="0" applyFont="1" applyFill="1" applyBorder="1"/>
    <xf numFmtId="0" fontId="4" fillId="12" borderId="23" xfId="0" applyFont="1" applyFill="1" applyBorder="1"/>
    <xf numFmtId="0" fontId="4" fillId="12" borderId="37" xfId="0" applyFont="1" applyFill="1" applyBorder="1"/>
    <xf numFmtId="0" fontId="7" fillId="0" borderId="0" xfId="0" applyFont="1"/>
    <xf numFmtId="164" fontId="0" fillId="0" borderId="0" xfId="0" applyNumberFormat="1"/>
    <xf numFmtId="0" fontId="7" fillId="0" borderId="2" xfId="0" applyFont="1" applyBorder="1" applyAlignment="1">
      <alignment horizontal="left" vertical="top"/>
    </xf>
    <xf numFmtId="0" fontId="4" fillId="0" borderId="3" xfId="0" applyFont="1" applyBorder="1"/>
    <xf numFmtId="0" fontId="7" fillId="0" borderId="2" xfId="0" applyFont="1" applyBorder="1" applyAlignment="1">
      <alignment vertical="top"/>
    </xf>
    <xf numFmtId="0" fontId="7" fillId="0" borderId="3" xfId="0" applyFont="1" applyBorder="1" applyAlignment="1">
      <alignment vertical="top"/>
    </xf>
    <xf numFmtId="0" fontId="4" fillId="0" borderId="4" xfId="0" applyFont="1" applyBorder="1"/>
    <xf numFmtId="0" fontId="7" fillId="0" borderId="2" xfId="0" applyFont="1" applyBorder="1"/>
    <xf numFmtId="0" fontId="7" fillId="0" borderId="3" xfId="0" applyFont="1" applyBorder="1"/>
    <xf numFmtId="0" fontId="4" fillId="0" borderId="4" xfId="0" applyFont="1" applyBorder="1" applyAlignment="1">
      <alignment vertical="top"/>
    </xf>
    <xf numFmtId="0" fontId="7" fillId="0" borderId="10" xfId="0" applyFont="1" applyBorder="1" applyAlignment="1">
      <alignment horizontal="left" vertical="top"/>
    </xf>
    <xf numFmtId="0" fontId="7" fillId="0" borderId="0" xfId="0" applyFont="1" applyAlignment="1">
      <alignment vertical="top"/>
    </xf>
    <xf numFmtId="0" fontId="4" fillId="0" borderId="0" xfId="0" applyFont="1" applyAlignment="1">
      <alignment vertical="top"/>
    </xf>
    <xf numFmtId="0" fontId="7" fillId="0" borderId="10" xfId="0" applyFont="1" applyBorder="1" applyAlignment="1">
      <alignment vertical="top" wrapText="1"/>
    </xf>
    <xf numFmtId="0" fontId="7" fillId="0" borderId="0" xfId="0" applyFont="1" applyAlignment="1">
      <alignment vertical="top" wrapText="1"/>
    </xf>
    <xf numFmtId="0" fontId="4" fillId="0" borderId="11" xfId="0" applyFont="1" applyBorder="1" applyAlignment="1">
      <alignment vertical="top"/>
    </xf>
    <xf numFmtId="0" fontId="4" fillId="0" borderId="10" xfId="0" applyFont="1" applyBorder="1" applyAlignment="1">
      <alignment horizontal="left" wrapText="1"/>
    </xf>
    <xf numFmtId="0" fontId="4" fillId="13" borderId="11" xfId="0" applyFont="1" applyFill="1" applyBorder="1"/>
    <xf numFmtId="0" fontId="4" fillId="0" borderId="28" xfId="0" applyFont="1" applyBorder="1" applyAlignment="1">
      <alignment horizontal="left"/>
    </xf>
    <xf numFmtId="0" fontId="4" fillId="0" borderId="1" xfId="0" applyFont="1" applyBorder="1"/>
    <xf numFmtId="0" fontId="4" fillId="0" borderId="30" xfId="0" applyFont="1" applyBorder="1"/>
    <xf numFmtId="0" fontId="4" fillId="3" borderId="4" xfId="0" applyFont="1" applyFill="1" applyBorder="1"/>
    <xf numFmtId="0" fontId="4" fillId="0" borderId="26" xfId="0" applyFont="1" applyBorder="1"/>
    <xf numFmtId="0" fontId="4" fillId="0" borderId="2" xfId="0" applyFont="1" applyBorder="1"/>
    <xf numFmtId="0" fontId="22" fillId="0" borderId="24" xfId="0" applyFont="1" applyBorder="1" applyAlignment="1">
      <alignment wrapText="1"/>
    </xf>
    <xf numFmtId="0" fontId="4" fillId="14" borderId="14" xfId="0" applyFont="1" applyFill="1" applyBorder="1"/>
    <xf numFmtId="0" fontId="4" fillId="14" borderId="23" xfId="0" applyFont="1" applyFill="1" applyBorder="1"/>
    <xf numFmtId="0" fontId="4" fillId="14" borderId="26" xfId="0" applyFont="1" applyFill="1" applyBorder="1"/>
    <xf numFmtId="0" fontId="4" fillId="14" borderId="21" xfId="0" applyFont="1" applyFill="1" applyBorder="1"/>
    <xf numFmtId="0" fontId="0" fillId="15" borderId="0" xfId="0" applyFill="1"/>
    <xf numFmtId="0" fontId="4" fillId="12" borderId="38" xfId="0" applyFont="1" applyFill="1" applyBorder="1"/>
    <xf numFmtId="0" fontId="4" fillId="7" borderId="38" xfId="0" applyFont="1" applyFill="1" applyBorder="1"/>
    <xf numFmtId="0" fontId="4" fillId="8" borderId="38" xfId="0" applyFont="1" applyFill="1" applyBorder="1"/>
    <xf numFmtId="0" fontId="4" fillId="4" borderId="22" xfId="0" applyFont="1" applyFill="1" applyBorder="1"/>
    <xf numFmtId="0" fontId="4" fillId="4" borderId="15" xfId="0" applyFont="1" applyFill="1" applyBorder="1"/>
    <xf numFmtId="0" fontId="4" fillId="4" borderId="27" xfId="0" applyFont="1" applyFill="1" applyBorder="1"/>
    <xf numFmtId="0" fontId="4" fillId="4" borderId="24" xfId="0" applyFont="1" applyFill="1" applyBorder="1" applyAlignment="1">
      <alignment wrapText="1"/>
    </xf>
    <xf numFmtId="0" fontId="0" fillId="0" borderId="39" xfId="0" applyBorder="1"/>
    <xf numFmtId="0" fontId="7" fillId="3" borderId="5" xfId="0" applyFont="1" applyFill="1" applyBorder="1"/>
    <xf numFmtId="0" fontId="0" fillId="0" borderId="7" xfId="0" applyBorder="1"/>
    <xf numFmtId="0" fontId="19" fillId="0" borderId="2" xfId="0" applyFont="1" applyBorder="1" applyAlignment="1">
      <alignment horizontal="left" vertical="top" wrapText="1"/>
    </xf>
    <xf numFmtId="0" fontId="0" fillId="0" borderId="3" xfId="0" applyBorder="1" applyAlignment="1">
      <alignment vertical="top"/>
    </xf>
    <xf numFmtId="0" fontId="0" fillId="0" borderId="4" xfId="0" applyBorder="1" applyAlignment="1">
      <alignment vertical="top"/>
    </xf>
    <xf numFmtId="0" fontId="0" fillId="0" borderId="10" xfId="0" applyBorder="1" applyAlignment="1">
      <alignment vertical="top"/>
    </xf>
    <xf numFmtId="0" fontId="0" fillId="0" borderId="0" xfId="0" applyAlignment="1">
      <alignment vertical="top"/>
    </xf>
    <xf numFmtId="0" fontId="0" fillId="0" borderId="11" xfId="0" applyBorder="1" applyAlignment="1">
      <alignment vertical="top"/>
    </xf>
    <xf numFmtId="0" fontId="25" fillId="0" borderId="10" xfId="0" applyFont="1" applyBorder="1"/>
    <xf numFmtId="0" fontId="26" fillId="0" borderId="10" xfId="0" applyFont="1" applyBorder="1" applyAlignment="1">
      <alignment vertical="top"/>
    </xf>
    <xf numFmtId="0" fontId="26" fillId="0" borderId="0" xfId="0" applyFont="1" applyAlignment="1">
      <alignment vertical="top"/>
    </xf>
    <xf numFmtId="0" fontId="27" fillId="0" borderId="0" xfId="0" applyFont="1" applyAlignment="1">
      <alignment wrapText="1"/>
    </xf>
    <xf numFmtId="0" fontId="28" fillId="4" borderId="24" xfId="0" applyFont="1" applyFill="1" applyBorder="1" applyAlignment="1">
      <alignment horizontal="left" wrapText="1"/>
    </xf>
    <xf numFmtId="0" fontId="0" fillId="0" borderId="14" xfId="0" applyBorder="1"/>
    <xf numFmtId="0" fontId="32" fillId="0" borderId="24" xfId="0" applyFont="1" applyBorder="1" applyAlignment="1">
      <alignment wrapText="1"/>
    </xf>
    <xf numFmtId="0" fontId="30" fillId="0" borderId="24" xfId="0" applyFont="1" applyBorder="1" applyAlignment="1">
      <alignment wrapText="1"/>
    </xf>
    <xf numFmtId="0" fontId="4" fillId="4" borderId="40" xfId="0" applyFont="1" applyFill="1" applyBorder="1"/>
    <xf numFmtId="0" fontId="4" fillId="0" borderId="41" xfId="0" applyFont="1" applyBorder="1"/>
    <xf numFmtId="0" fontId="4" fillId="3" borderId="43" xfId="0" applyFont="1" applyFill="1" applyBorder="1"/>
    <xf numFmtId="0" fontId="29" fillId="4" borderId="23" xfId="0" applyFont="1" applyFill="1" applyBorder="1" applyAlignment="1">
      <alignment horizontal="left" wrapText="1"/>
    </xf>
    <xf numFmtId="0" fontId="31" fillId="4" borderId="14" xfId="0" applyFont="1" applyFill="1" applyBorder="1" applyAlignment="1">
      <alignment horizontal="left" vertical="center" wrapText="1"/>
    </xf>
    <xf numFmtId="0" fontId="0" fillId="0" borderId="44" xfId="0" applyBorder="1"/>
    <xf numFmtId="0" fontId="22" fillId="4" borderId="14" xfId="0" applyFont="1" applyFill="1" applyBorder="1" applyAlignment="1">
      <alignment wrapText="1"/>
    </xf>
    <xf numFmtId="0" fontId="0" fillId="0" borderId="0" xfId="0" applyAlignment="1">
      <alignment wrapText="1"/>
    </xf>
    <xf numFmtId="0" fontId="1" fillId="0" borderId="1" xfId="0" applyFont="1" applyBorder="1" applyAlignment="1">
      <alignment horizontal="left" wrapText="1"/>
    </xf>
    <xf numFmtId="49" fontId="2" fillId="0" borderId="8" xfId="0" applyNumberFormat="1" applyFont="1" applyBorder="1" applyAlignment="1">
      <alignment horizontal="center"/>
    </xf>
    <xf numFmtId="0" fontId="2" fillId="0" borderId="8" xfId="0" applyFont="1" applyBorder="1" applyAlignment="1">
      <alignment horizontal="center"/>
    </xf>
    <xf numFmtId="0" fontId="5" fillId="0" borderId="8" xfId="0" applyFont="1" applyBorder="1" applyAlignment="1">
      <alignment horizontal="left" vertical="center"/>
    </xf>
    <xf numFmtId="0" fontId="4" fillId="0" borderId="8" xfId="0" applyFont="1" applyBorder="1" applyAlignment="1">
      <alignment horizontal="center"/>
    </xf>
    <xf numFmtId="0" fontId="15" fillId="0" borderId="11" xfId="0" applyFont="1" applyBorder="1" applyAlignment="1">
      <alignment wrapText="1"/>
    </xf>
    <xf numFmtId="0" fontId="17" fillId="0" borderId="11" xfId="0" applyFont="1" applyBorder="1" applyAlignment="1">
      <alignment wrapText="1"/>
    </xf>
    <xf numFmtId="0" fontId="0" fillId="11" borderId="11" xfId="0" applyFill="1" applyBorder="1" applyAlignment="1">
      <alignment wrapText="1"/>
    </xf>
    <xf numFmtId="0" fontId="7" fillId="3" borderId="8" xfId="0" applyFont="1" applyFill="1" applyBorder="1"/>
    <xf numFmtId="0" fontId="19" fillId="0" borderId="9" xfId="0" applyFont="1" applyBorder="1" applyAlignment="1">
      <alignment horizontal="left" vertical="top" wrapText="1"/>
    </xf>
    <xf numFmtId="165" fontId="4" fillId="0" borderId="0" xfId="0" applyNumberFormat="1" applyFont="1"/>
    <xf numFmtId="0" fontId="4" fillId="0" borderId="10" xfId="0" applyFont="1" applyBorder="1"/>
    <xf numFmtId="0" fontId="4" fillId="0" borderId="8" xfId="0" applyFont="1" applyBorder="1" applyAlignment="1">
      <alignment horizontal="left"/>
    </xf>
    <xf numFmtId="0" fontId="2" fillId="0" borderId="32"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1" xfId="0" applyFont="1" applyBorder="1" applyAlignment="1">
      <alignment horizontal="center"/>
    </xf>
    <xf numFmtId="0" fontId="4" fillId="0" borderId="28"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4" fillId="0" borderId="45" xfId="0" applyFont="1" applyBorder="1" applyAlignment="1">
      <alignment vertical="top"/>
    </xf>
    <xf numFmtId="14" fontId="4" fillId="0" borderId="0" xfId="0" applyNumberFormat="1" applyFont="1"/>
    <xf numFmtId="0" fontId="0" fillId="0" borderId="0" xfId="0" applyAlignment="1">
      <alignment horizontal="left" wrapText="1"/>
    </xf>
    <xf numFmtId="0" fontId="0" fillId="0" borderId="11" xfId="0" applyBorder="1" applyAlignment="1">
      <alignment horizontal="left" wrapText="1"/>
    </xf>
    <xf numFmtId="0" fontId="4" fillId="16" borderId="21" xfId="0" applyFont="1" applyFill="1" applyBorder="1"/>
    <xf numFmtId="0" fontId="4" fillId="16" borderId="14" xfId="0" applyFont="1" applyFill="1" applyBorder="1"/>
    <xf numFmtId="0" fontId="4" fillId="16" borderId="23" xfId="0" applyFont="1" applyFill="1" applyBorder="1"/>
    <xf numFmtId="0" fontId="4" fillId="16" borderId="26" xfId="0" applyFont="1" applyFill="1" applyBorder="1"/>
    <xf numFmtId="0" fontId="4" fillId="17" borderId="33" xfId="0" applyFont="1" applyFill="1" applyBorder="1"/>
    <xf numFmtId="0" fontId="4" fillId="17" borderId="21" xfId="0" applyFont="1" applyFill="1" applyBorder="1"/>
    <xf numFmtId="0" fontId="0" fillId="18" borderId="0" xfId="0" applyFill="1"/>
    <xf numFmtId="0" fontId="18" fillId="18" borderId="0" xfId="0" applyFont="1" applyFill="1"/>
    <xf numFmtId="0" fontId="4" fillId="19" borderId="1" xfId="0" applyFont="1" applyFill="1" applyBorder="1"/>
    <xf numFmtId="0" fontId="0" fillId="20" borderId="0" xfId="0" applyFill="1"/>
  </cellXfs>
  <cellStyles count="1">
    <cellStyle name="Navadno"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F2F2F2"/>
      <rgbColor rgb="FF660066"/>
      <rgbColor rgb="FFFF8080"/>
      <rgbColor rgb="FF0070C0"/>
      <rgbColor rgb="FFBDD7EE"/>
      <rgbColor rgb="FF000080"/>
      <rgbColor rgb="FFFF00FF"/>
      <rgbColor rgb="FFFFFF00"/>
      <rgbColor rgb="FF00FFFF"/>
      <rgbColor rgb="FF800080"/>
      <rgbColor rgb="FF800000"/>
      <rgbColor rgb="FF008080"/>
      <rgbColor rgb="FF0000FF"/>
      <rgbColor rgb="FF00B0F0"/>
      <rgbColor rgb="FFEDEDED"/>
      <rgbColor rgb="FFE2F0D9"/>
      <rgbColor rgb="FFFFFF99"/>
      <rgbColor rgb="FFD6DCE5"/>
      <rgbColor rgb="FFFF9999"/>
      <rgbColor rgb="FFCC99FF"/>
      <rgbColor rgb="FFD9D9D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76320</xdr:colOff>
      <xdr:row>0</xdr:row>
      <xdr:rowOff>0</xdr:rowOff>
    </xdr:from>
    <xdr:to>
      <xdr:col>20</xdr:col>
      <xdr:colOff>609120</xdr:colOff>
      <xdr:row>40</xdr:row>
      <xdr:rowOff>12960</xdr:rowOff>
    </xdr:to>
    <xdr:pic>
      <xdr:nvPicPr>
        <xdr:cNvPr id="2" name="Slika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76320" y="0"/>
          <a:ext cx="12851640" cy="7633080"/>
        </a:xfrm>
        <a:prstGeom prst="rect">
          <a:avLst/>
        </a:prstGeom>
        <a:ln w="0">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17</xdr:col>
      <xdr:colOff>234720</xdr:colOff>
      <xdr:row>0</xdr:row>
      <xdr:rowOff>97560</xdr:rowOff>
    </xdr:from>
    <xdr:to>
      <xdr:col>27</xdr:col>
      <xdr:colOff>41760</xdr:colOff>
      <xdr:row>0</xdr:row>
      <xdr:rowOff>524160</xdr:rowOff>
    </xdr:to>
    <xdr:pic>
      <xdr:nvPicPr>
        <xdr:cNvPr id="17" name="Picture 6" descr="Slika, ki vsebuje besede besedilo, sličica&#10;&#10;Opis je samodejno ustvarjen">
          <a:extLst>
            <a:ext uri="{FF2B5EF4-FFF2-40B4-BE49-F238E27FC236}">
              <a16:creationId xmlns:a16="http://schemas.microsoft.com/office/drawing/2014/main" id="{00000000-0008-0000-0900-000011000000}"/>
            </a:ext>
          </a:extLst>
        </xdr:cNvPr>
        <xdr:cNvPicPr/>
      </xdr:nvPicPr>
      <xdr:blipFill>
        <a:blip xmlns:r="http://schemas.openxmlformats.org/officeDocument/2006/relationships" r:embed="rId1"/>
        <a:stretch/>
      </xdr:blipFill>
      <xdr:spPr>
        <a:xfrm>
          <a:off x="6184800" y="97560"/>
          <a:ext cx="2423160" cy="426600"/>
        </a:xfrm>
        <a:prstGeom prst="rect">
          <a:avLst/>
        </a:prstGeom>
        <a:ln w="0">
          <a:noFill/>
        </a:ln>
      </xdr:spPr>
    </xdr:pic>
    <xdr:clientData/>
  </xdr:twoCellAnchor>
  <xdr:twoCellAnchor editAs="absolute">
    <xdr:from>
      <xdr:col>28</xdr:col>
      <xdr:colOff>20520</xdr:colOff>
      <xdr:row>0</xdr:row>
      <xdr:rowOff>33120</xdr:rowOff>
    </xdr:from>
    <xdr:to>
      <xdr:col>33</xdr:col>
      <xdr:colOff>599040</xdr:colOff>
      <xdr:row>0</xdr:row>
      <xdr:rowOff>552600</xdr:rowOff>
    </xdr:to>
    <xdr:pic>
      <xdr:nvPicPr>
        <xdr:cNvPr id="18" name="Slika 3" descr="Slika, ki vsebuje besede besedilo&#10;&#10;Opis je samodejno ustvarjen">
          <a:extLst>
            <a:ext uri="{FF2B5EF4-FFF2-40B4-BE49-F238E27FC236}">
              <a16:creationId xmlns:a16="http://schemas.microsoft.com/office/drawing/2014/main" id="{00000000-0008-0000-0900-000012000000}"/>
            </a:ext>
          </a:extLst>
        </xdr:cNvPr>
        <xdr:cNvPicPr/>
      </xdr:nvPicPr>
      <xdr:blipFill>
        <a:blip xmlns:r="http://schemas.openxmlformats.org/officeDocument/2006/relationships" r:embed="rId2"/>
        <a:stretch/>
      </xdr:blipFill>
      <xdr:spPr>
        <a:xfrm>
          <a:off x="8848440" y="33120"/>
          <a:ext cx="2109960" cy="5194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99360</xdr:colOff>
      <xdr:row>0</xdr:row>
      <xdr:rowOff>122400</xdr:rowOff>
    </xdr:from>
    <xdr:to>
      <xdr:col>26</xdr:col>
      <xdr:colOff>161280</xdr:colOff>
      <xdr:row>0</xdr:row>
      <xdr:rowOff>549000</xdr:rowOff>
    </xdr:to>
    <xdr:pic>
      <xdr:nvPicPr>
        <xdr:cNvPr id="2" name="Picture 6" descr="Slika, ki vsebuje besede besedilo, sličica&#10;&#10;Opis je samodejno ustvarj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049440" y="122400"/>
          <a:ext cx="2416320" cy="426600"/>
        </a:xfrm>
        <a:prstGeom prst="rect">
          <a:avLst/>
        </a:prstGeom>
        <a:ln w="0">
          <a:noFill/>
        </a:ln>
      </xdr:spPr>
    </xdr:pic>
    <xdr:clientData/>
  </xdr:twoCellAnchor>
  <xdr:twoCellAnchor editAs="absolute">
    <xdr:from>
      <xdr:col>27</xdr:col>
      <xdr:colOff>139320</xdr:colOff>
      <xdr:row>0</xdr:row>
      <xdr:rowOff>57960</xdr:rowOff>
    </xdr:from>
    <xdr:to>
      <xdr:col>32</xdr:col>
      <xdr:colOff>712080</xdr:colOff>
      <xdr:row>0</xdr:row>
      <xdr:rowOff>577440</xdr:rowOff>
    </xdr:to>
    <xdr:pic>
      <xdr:nvPicPr>
        <xdr:cNvPr id="3" name="Slika 6" descr="Slika, ki vsebuje besede besedilo&#10;&#10;Opis je samodejno ustvarje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8705520" y="57960"/>
          <a:ext cx="2104200" cy="51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124200</xdr:colOff>
      <xdr:row>0</xdr:row>
      <xdr:rowOff>114120</xdr:rowOff>
    </xdr:from>
    <xdr:to>
      <xdr:col>27</xdr:col>
      <xdr:colOff>186120</xdr:colOff>
      <xdr:row>0</xdr:row>
      <xdr:rowOff>540720</xdr:rowOff>
    </xdr:to>
    <xdr:pic>
      <xdr:nvPicPr>
        <xdr:cNvPr id="3" name="Picture 6" descr="Slika, ki vsebuje besede besedilo, sličica&#10;&#10;Opis je samodejno ustvarjen">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6335640" y="114120"/>
          <a:ext cx="2416680" cy="426600"/>
        </a:xfrm>
        <a:prstGeom prst="rect">
          <a:avLst/>
        </a:prstGeom>
        <a:ln w="0">
          <a:noFill/>
        </a:ln>
      </xdr:spPr>
    </xdr:pic>
    <xdr:clientData/>
  </xdr:twoCellAnchor>
  <xdr:twoCellAnchor editAs="absolute">
    <xdr:from>
      <xdr:col>28</xdr:col>
      <xdr:colOff>164160</xdr:colOff>
      <xdr:row>0</xdr:row>
      <xdr:rowOff>49680</xdr:rowOff>
    </xdr:from>
    <xdr:to>
      <xdr:col>33</xdr:col>
      <xdr:colOff>736920</xdr:colOff>
      <xdr:row>0</xdr:row>
      <xdr:rowOff>569160</xdr:rowOff>
    </xdr:to>
    <xdr:pic>
      <xdr:nvPicPr>
        <xdr:cNvPr id="4" name="Slika 6" descr="Slika, ki vsebuje besede besedilo&#10;&#10;Opis je samodejno ustvarjen">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2"/>
        <a:stretch/>
      </xdr:blipFill>
      <xdr:spPr>
        <a:xfrm>
          <a:off x="8992080" y="49680"/>
          <a:ext cx="2104200" cy="51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17</xdr:col>
      <xdr:colOff>240120</xdr:colOff>
      <xdr:row>0</xdr:row>
      <xdr:rowOff>130680</xdr:rowOff>
    </xdr:from>
    <xdr:to>
      <xdr:col>27</xdr:col>
      <xdr:colOff>45720</xdr:colOff>
      <xdr:row>0</xdr:row>
      <xdr:rowOff>557280</xdr:rowOff>
    </xdr:to>
    <xdr:pic>
      <xdr:nvPicPr>
        <xdr:cNvPr id="5" name="Picture 6" descr="Slika, ki vsebuje besede besedilo, sličica&#10;&#10;Opis je samodejno ustvarjen">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1"/>
        <a:stretch/>
      </xdr:blipFill>
      <xdr:spPr>
        <a:xfrm>
          <a:off x="6190200" y="130680"/>
          <a:ext cx="2421720" cy="426600"/>
        </a:xfrm>
        <a:prstGeom prst="rect">
          <a:avLst/>
        </a:prstGeom>
        <a:ln w="0">
          <a:noFill/>
        </a:ln>
      </xdr:spPr>
    </xdr:pic>
    <xdr:clientData/>
  </xdr:twoCellAnchor>
  <xdr:twoCellAnchor editAs="absolute">
    <xdr:from>
      <xdr:col>28</xdr:col>
      <xdr:colOff>24120</xdr:colOff>
      <xdr:row>0</xdr:row>
      <xdr:rowOff>66240</xdr:rowOff>
    </xdr:from>
    <xdr:to>
      <xdr:col>32</xdr:col>
      <xdr:colOff>720360</xdr:colOff>
      <xdr:row>0</xdr:row>
      <xdr:rowOff>585720</xdr:rowOff>
    </xdr:to>
    <xdr:pic>
      <xdr:nvPicPr>
        <xdr:cNvPr id="6" name="Slika 6" descr="Slika, ki vsebuje besede besedilo&#10;&#10;Opis je samodejno ustvarjen">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2"/>
        <a:stretch/>
      </xdr:blipFill>
      <xdr:spPr>
        <a:xfrm>
          <a:off x="8852040" y="66240"/>
          <a:ext cx="2106360" cy="51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18</xdr:col>
      <xdr:colOff>99360</xdr:colOff>
      <xdr:row>0</xdr:row>
      <xdr:rowOff>122400</xdr:rowOff>
    </xdr:from>
    <xdr:to>
      <xdr:col>27</xdr:col>
      <xdr:colOff>161280</xdr:colOff>
      <xdr:row>0</xdr:row>
      <xdr:rowOff>549000</xdr:rowOff>
    </xdr:to>
    <xdr:pic>
      <xdr:nvPicPr>
        <xdr:cNvPr id="7" name="Picture 6" descr="Slika, ki vsebuje besede besedilo, sličica&#10;&#10;Opis je samodejno ustvarjen">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1"/>
        <a:stretch/>
      </xdr:blipFill>
      <xdr:spPr>
        <a:xfrm>
          <a:off x="6310800" y="122400"/>
          <a:ext cx="2416680" cy="426600"/>
        </a:xfrm>
        <a:prstGeom prst="rect">
          <a:avLst/>
        </a:prstGeom>
        <a:ln w="0">
          <a:noFill/>
        </a:ln>
      </xdr:spPr>
    </xdr:pic>
    <xdr:clientData/>
  </xdr:twoCellAnchor>
  <xdr:twoCellAnchor editAs="absolute">
    <xdr:from>
      <xdr:col>28</xdr:col>
      <xdr:colOff>139320</xdr:colOff>
      <xdr:row>0</xdr:row>
      <xdr:rowOff>57960</xdr:rowOff>
    </xdr:from>
    <xdr:to>
      <xdr:col>33</xdr:col>
      <xdr:colOff>712080</xdr:colOff>
      <xdr:row>0</xdr:row>
      <xdr:rowOff>577440</xdr:rowOff>
    </xdr:to>
    <xdr:pic>
      <xdr:nvPicPr>
        <xdr:cNvPr id="8" name="Slika 6" descr="Slika, ki vsebuje besede besedilo&#10;&#10;Opis je samodejno ustvarjen">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2"/>
        <a:stretch/>
      </xdr:blipFill>
      <xdr:spPr>
        <a:xfrm>
          <a:off x="8967240" y="57960"/>
          <a:ext cx="2104200" cy="51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18</xdr:col>
      <xdr:colOff>132480</xdr:colOff>
      <xdr:row>0</xdr:row>
      <xdr:rowOff>254880</xdr:rowOff>
    </xdr:from>
    <xdr:to>
      <xdr:col>27</xdr:col>
      <xdr:colOff>194400</xdr:colOff>
      <xdr:row>0</xdr:row>
      <xdr:rowOff>681480</xdr:rowOff>
    </xdr:to>
    <xdr:pic>
      <xdr:nvPicPr>
        <xdr:cNvPr id="9" name="Picture 6" descr="Slika, ki vsebuje besede besedilo, sličica&#10;&#10;Opis je samodejno ustvarjen">
          <a:extLst>
            <a:ext uri="{FF2B5EF4-FFF2-40B4-BE49-F238E27FC236}">
              <a16:creationId xmlns:a16="http://schemas.microsoft.com/office/drawing/2014/main" id="{00000000-0008-0000-0500-000009000000}"/>
            </a:ext>
          </a:extLst>
        </xdr:cNvPr>
        <xdr:cNvPicPr/>
      </xdr:nvPicPr>
      <xdr:blipFill>
        <a:blip xmlns:r="http://schemas.openxmlformats.org/officeDocument/2006/relationships" r:embed="rId1"/>
        <a:stretch/>
      </xdr:blipFill>
      <xdr:spPr>
        <a:xfrm>
          <a:off x="6343920" y="254880"/>
          <a:ext cx="2416680" cy="426600"/>
        </a:xfrm>
        <a:prstGeom prst="rect">
          <a:avLst/>
        </a:prstGeom>
        <a:ln w="0">
          <a:noFill/>
        </a:ln>
      </xdr:spPr>
    </xdr:pic>
    <xdr:clientData/>
  </xdr:twoCellAnchor>
  <xdr:twoCellAnchor editAs="absolute">
    <xdr:from>
      <xdr:col>28</xdr:col>
      <xdr:colOff>172440</xdr:colOff>
      <xdr:row>0</xdr:row>
      <xdr:rowOff>190440</xdr:rowOff>
    </xdr:from>
    <xdr:to>
      <xdr:col>33</xdr:col>
      <xdr:colOff>745200</xdr:colOff>
      <xdr:row>0</xdr:row>
      <xdr:rowOff>709920</xdr:rowOff>
    </xdr:to>
    <xdr:pic>
      <xdr:nvPicPr>
        <xdr:cNvPr id="10" name="Slika 3" descr="Slika, ki vsebuje besede besedilo&#10;&#10;Opis je samodejno ustvarjen">
          <a:extLst>
            <a:ext uri="{FF2B5EF4-FFF2-40B4-BE49-F238E27FC236}">
              <a16:creationId xmlns:a16="http://schemas.microsoft.com/office/drawing/2014/main" id="{00000000-0008-0000-0500-00000A000000}"/>
            </a:ext>
          </a:extLst>
        </xdr:cNvPr>
        <xdr:cNvPicPr/>
      </xdr:nvPicPr>
      <xdr:blipFill>
        <a:blip xmlns:r="http://schemas.openxmlformats.org/officeDocument/2006/relationships" r:embed="rId2"/>
        <a:stretch/>
      </xdr:blipFill>
      <xdr:spPr>
        <a:xfrm>
          <a:off x="9000360" y="190440"/>
          <a:ext cx="2104200" cy="51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17</xdr:col>
      <xdr:colOff>182160</xdr:colOff>
      <xdr:row>0</xdr:row>
      <xdr:rowOff>254880</xdr:rowOff>
    </xdr:from>
    <xdr:to>
      <xdr:col>26</xdr:col>
      <xdr:colOff>244080</xdr:colOff>
      <xdr:row>0</xdr:row>
      <xdr:rowOff>681480</xdr:rowOff>
    </xdr:to>
    <xdr:pic>
      <xdr:nvPicPr>
        <xdr:cNvPr id="11" name="Picture 6" descr="Slika, ki vsebuje besede besedilo, sličica&#10;&#10;Opis je samodejno ustvarjen">
          <a:extLst>
            <a:ext uri="{FF2B5EF4-FFF2-40B4-BE49-F238E27FC236}">
              <a16:creationId xmlns:a16="http://schemas.microsoft.com/office/drawing/2014/main" id="{00000000-0008-0000-0600-00000B000000}"/>
            </a:ext>
          </a:extLst>
        </xdr:cNvPr>
        <xdr:cNvPicPr/>
      </xdr:nvPicPr>
      <xdr:blipFill>
        <a:blip xmlns:r="http://schemas.openxmlformats.org/officeDocument/2006/relationships" r:embed="rId1"/>
        <a:stretch/>
      </xdr:blipFill>
      <xdr:spPr>
        <a:xfrm>
          <a:off x="6132240" y="254880"/>
          <a:ext cx="2416320" cy="426600"/>
        </a:xfrm>
        <a:prstGeom prst="rect">
          <a:avLst/>
        </a:prstGeom>
        <a:ln w="0">
          <a:noFill/>
        </a:ln>
      </xdr:spPr>
    </xdr:pic>
    <xdr:clientData/>
  </xdr:twoCellAnchor>
  <xdr:twoCellAnchor editAs="absolute">
    <xdr:from>
      <xdr:col>27</xdr:col>
      <xdr:colOff>222120</xdr:colOff>
      <xdr:row>0</xdr:row>
      <xdr:rowOff>190440</xdr:rowOff>
    </xdr:from>
    <xdr:to>
      <xdr:col>32</xdr:col>
      <xdr:colOff>956880</xdr:colOff>
      <xdr:row>0</xdr:row>
      <xdr:rowOff>709920</xdr:rowOff>
    </xdr:to>
    <xdr:pic>
      <xdr:nvPicPr>
        <xdr:cNvPr id="12" name="Slika 3" descr="Slika, ki vsebuje besede besedilo&#10;&#10;Opis je samodejno ustvarjen">
          <a:extLst>
            <a:ext uri="{FF2B5EF4-FFF2-40B4-BE49-F238E27FC236}">
              <a16:creationId xmlns:a16="http://schemas.microsoft.com/office/drawing/2014/main" id="{00000000-0008-0000-0600-00000C000000}"/>
            </a:ext>
          </a:extLst>
        </xdr:cNvPr>
        <xdr:cNvPicPr/>
      </xdr:nvPicPr>
      <xdr:blipFill>
        <a:blip xmlns:r="http://schemas.openxmlformats.org/officeDocument/2006/relationships" r:embed="rId2"/>
        <a:stretch/>
      </xdr:blipFill>
      <xdr:spPr>
        <a:xfrm>
          <a:off x="8389808" y="190440"/>
          <a:ext cx="2032541" cy="51948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18</xdr:col>
      <xdr:colOff>99360</xdr:colOff>
      <xdr:row>0</xdr:row>
      <xdr:rowOff>188640</xdr:rowOff>
    </xdr:from>
    <xdr:to>
      <xdr:col>27</xdr:col>
      <xdr:colOff>161280</xdr:colOff>
      <xdr:row>0</xdr:row>
      <xdr:rowOff>615240</xdr:rowOff>
    </xdr:to>
    <xdr:pic>
      <xdr:nvPicPr>
        <xdr:cNvPr id="13" name="Picture 6" descr="Slika, ki vsebuje besede besedilo, sličica&#10;&#10;Opis je samodejno ustvarjen">
          <a:extLst>
            <a:ext uri="{FF2B5EF4-FFF2-40B4-BE49-F238E27FC236}">
              <a16:creationId xmlns:a16="http://schemas.microsoft.com/office/drawing/2014/main" id="{00000000-0008-0000-0700-00000D000000}"/>
            </a:ext>
          </a:extLst>
        </xdr:cNvPr>
        <xdr:cNvPicPr/>
      </xdr:nvPicPr>
      <xdr:blipFill>
        <a:blip xmlns:r="http://schemas.openxmlformats.org/officeDocument/2006/relationships" r:embed="rId1"/>
        <a:stretch/>
      </xdr:blipFill>
      <xdr:spPr>
        <a:xfrm>
          <a:off x="6310800" y="188640"/>
          <a:ext cx="2416680" cy="426600"/>
        </a:xfrm>
        <a:prstGeom prst="rect">
          <a:avLst/>
        </a:prstGeom>
        <a:ln w="0">
          <a:noFill/>
        </a:ln>
      </xdr:spPr>
    </xdr:pic>
    <xdr:clientData/>
  </xdr:twoCellAnchor>
  <xdr:twoCellAnchor editAs="absolute">
    <xdr:from>
      <xdr:col>28</xdr:col>
      <xdr:colOff>139320</xdr:colOff>
      <xdr:row>0</xdr:row>
      <xdr:rowOff>124200</xdr:rowOff>
    </xdr:from>
    <xdr:to>
      <xdr:col>33</xdr:col>
      <xdr:colOff>712080</xdr:colOff>
      <xdr:row>0</xdr:row>
      <xdr:rowOff>643680</xdr:rowOff>
    </xdr:to>
    <xdr:pic>
      <xdr:nvPicPr>
        <xdr:cNvPr id="14" name="Slika 6" descr="Slika, ki vsebuje besede besedilo&#10;&#10;Opis je samodejno ustvarjen">
          <a:extLst>
            <a:ext uri="{FF2B5EF4-FFF2-40B4-BE49-F238E27FC236}">
              <a16:creationId xmlns:a16="http://schemas.microsoft.com/office/drawing/2014/main" id="{00000000-0008-0000-0700-00000E000000}"/>
            </a:ext>
          </a:extLst>
        </xdr:cNvPr>
        <xdr:cNvPicPr/>
      </xdr:nvPicPr>
      <xdr:blipFill>
        <a:blip xmlns:r="http://schemas.openxmlformats.org/officeDocument/2006/relationships" r:embed="rId2"/>
        <a:stretch/>
      </xdr:blipFill>
      <xdr:spPr>
        <a:xfrm>
          <a:off x="8967240" y="124200"/>
          <a:ext cx="2104200" cy="51948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17</xdr:col>
      <xdr:colOff>198720</xdr:colOff>
      <xdr:row>0</xdr:row>
      <xdr:rowOff>205200</xdr:rowOff>
    </xdr:from>
    <xdr:to>
      <xdr:col>27</xdr:col>
      <xdr:colOff>1080</xdr:colOff>
      <xdr:row>0</xdr:row>
      <xdr:rowOff>631800</xdr:rowOff>
    </xdr:to>
    <xdr:pic>
      <xdr:nvPicPr>
        <xdr:cNvPr id="15" name="Picture 6" descr="Slika, ki vsebuje besede besedilo, sličica&#10;&#10;Opis je samodejno ustvarjen">
          <a:extLst>
            <a:ext uri="{FF2B5EF4-FFF2-40B4-BE49-F238E27FC236}">
              <a16:creationId xmlns:a16="http://schemas.microsoft.com/office/drawing/2014/main" id="{00000000-0008-0000-0800-00000F000000}"/>
            </a:ext>
          </a:extLst>
        </xdr:cNvPr>
        <xdr:cNvPicPr/>
      </xdr:nvPicPr>
      <xdr:blipFill>
        <a:blip xmlns:r="http://schemas.openxmlformats.org/officeDocument/2006/relationships" r:embed="rId1"/>
        <a:stretch/>
      </xdr:blipFill>
      <xdr:spPr>
        <a:xfrm>
          <a:off x="6148800" y="205200"/>
          <a:ext cx="2418480" cy="426600"/>
        </a:xfrm>
        <a:prstGeom prst="rect">
          <a:avLst/>
        </a:prstGeom>
        <a:ln w="0">
          <a:noFill/>
        </a:ln>
      </xdr:spPr>
    </xdr:pic>
    <xdr:clientData/>
  </xdr:twoCellAnchor>
  <xdr:twoCellAnchor editAs="absolute">
    <xdr:from>
      <xdr:col>27</xdr:col>
      <xdr:colOff>241200</xdr:colOff>
      <xdr:row>0</xdr:row>
      <xdr:rowOff>140760</xdr:rowOff>
    </xdr:from>
    <xdr:to>
      <xdr:col>32</xdr:col>
      <xdr:colOff>703800</xdr:colOff>
      <xdr:row>0</xdr:row>
      <xdr:rowOff>660240</xdr:rowOff>
    </xdr:to>
    <xdr:pic>
      <xdr:nvPicPr>
        <xdr:cNvPr id="16" name="Slika 6" descr="Slika, ki vsebuje besede besedilo&#10;&#10;Opis je samodejno ustvarjen">
          <a:extLst>
            <a:ext uri="{FF2B5EF4-FFF2-40B4-BE49-F238E27FC236}">
              <a16:creationId xmlns:a16="http://schemas.microsoft.com/office/drawing/2014/main" id="{00000000-0008-0000-0800-000010000000}"/>
            </a:ext>
          </a:extLst>
        </xdr:cNvPr>
        <xdr:cNvPicPr/>
      </xdr:nvPicPr>
      <xdr:blipFill>
        <a:blip xmlns:r="http://schemas.openxmlformats.org/officeDocument/2006/relationships" r:embed="rId2"/>
        <a:stretch/>
      </xdr:blipFill>
      <xdr:spPr>
        <a:xfrm>
          <a:off x="8807400" y="140760"/>
          <a:ext cx="2105280" cy="519480"/>
        </a:xfrm>
        <a:prstGeom prst="rect">
          <a:avLst/>
        </a:prstGeom>
        <a:ln w="0">
          <a:noFill/>
        </a:ln>
      </xdr:spPr>
    </xdr:pic>
    <xdr:clientData/>
  </xdr:twoCellAnchor>
</xdr:wsDr>
</file>

<file path=xl/theme/theme1.xml><?xml version="1.0" encoding="utf-8"?>
<a:theme xmlns:a="http://schemas.openxmlformats.org/drawingml/2006/main" name="Tema sistemov Office 2013–2022">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4.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U40"/>
  <sheetViews>
    <sheetView zoomScaleNormal="100" workbookViewId="0">
      <selection activeCell="X27" sqref="X27"/>
    </sheetView>
  </sheetViews>
  <sheetFormatPr defaultColWidth="8.7109375" defaultRowHeight="15" x14ac:dyDescent="0.25"/>
  <sheetData>
    <row r="1" spans="1:21" x14ac:dyDescent="0.25">
      <c r="A1" s="186"/>
      <c r="B1" s="186"/>
      <c r="C1" s="186"/>
      <c r="D1" s="186"/>
      <c r="E1" s="186"/>
      <c r="F1" s="186"/>
      <c r="G1" s="186"/>
      <c r="H1" s="186"/>
      <c r="I1" s="186"/>
      <c r="J1" s="186"/>
      <c r="K1" s="186"/>
      <c r="L1" s="186"/>
      <c r="M1" s="186"/>
      <c r="N1" s="186"/>
      <c r="O1" s="186"/>
      <c r="P1" s="186"/>
      <c r="Q1" s="186"/>
      <c r="R1" s="186"/>
      <c r="S1" s="186"/>
      <c r="T1" s="186"/>
      <c r="U1" s="186"/>
    </row>
    <row r="2" spans="1:21" x14ac:dyDescent="0.25">
      <c r="A2" s="186"/>
      <c r="B2" s="186"/>
      <c r="C2" s="186"/>
      <c r="D2" s="186"/>
      <c r="E2" s="186"/>
      <c r="F2" s="186"/>
      <c r="G2" s="186"/>
      <c r="H2" s="186"/>
      <c r="I2" s="186"/>
      <c r="J2" s="186"/>
      <c r="K2" s="186"/>
      <c r="L2" s="186"/>
      <c r="M2" s="186"/>
      <c r="N2" s="186"/>
      <c r="O2" s="186"/>
      <c r="P2" s="186"/>
      <c r="Q2" s="186"/>
      <c r="R2" s="186"/>
      <c r="S2" s="186"/>
      <c r="T2" s="186"/>
      <c r="U2" s="186"/>
    </row>
    <row r="3" spans="1:21" x14ac:dyDescent="0.25">
      <c r="A3" s="186"/>
      <c r="B3" s="186"/>
      <c r="C3" s="186"/>
      <c r="D3" s="186"/>
      <c r="E3" s="186"/>
      <c r="F3" s="186"/>
      <c r="G3" s="186"/>
      <c r="H3" s="186"/>
      <c r="I3" s="186"/>
      <c r="J3" s="186"/>
      <c r="K3" s="186"/>
      <c r="L3" s="186"/>
      <c r="M3" s="186"/>
      <c r="N3" s="186"/>
      <c r="O3" s="186"/>
      <c r="P3" s="186"/>
      <c r="Q3" s="186"/>
      <c r="R3" s="186"/>
      <c r="S3" s="186"/>
      <c r="T3" s="186"/>
      <c r="U3" s="186"/>
    </row>
    <row r="4" spans="1:21" x14ac:dyDescent="0.25">
      <c r="A4" s="186"/>
      <c r="B4" s="186"/>
      <c r="C4" s="186"/>
      <c r="D4" s="186"/>
      <c r="E4" s="186"/>
      <c r="F4" s="186"/>
      <c r="G4" s="186"/>
      <c r="H4" s="186"/>
      <c r="I4" s="186"/>
      <c r="J4" s="186"/>
      <c r="K4" s="186"/>
      <c r="L4" s="186"/>
      <c r="M4" s="186"/>
      <c r="N4" s="186"/>
      <c r="O4" s="186"/>
      <c r="P4" s="186"/>
      <c r="Q4" s="186"/>
      <c r="R4" s="186"/>
      <c r="S4" s="186"/>
      <c r="T4" s="186"/>
      <c r="U4" s="186"/>
    </row>
    <row r="5" spans="1:21" x14ac:dyDescent="0.25">
      <c r="A5" s="186"/>
      <c r="B5" s="186"/>
      <c r="C5" s="186"/>
      <c r="D5" s="186"/>
      <c r="E5" s="186"/>
      <c r="F5" s="186"/>
      <c r="G5" s="186"/>
      <c r="H5" s="186"/>
      <c r="I5" s="186"/>
      <c r="J5" s="186"/>
      <c r="K5" s="186"/>
      <c r="L5" s="186"/>
      <c r="M5" s="186"/>
      <c r="N5" s="186"/>
      <c r="O5" s="186"/>
      <c r="P5" s="186"/>
      <c r="Q5" s="186"/>
      <c r="R5" s="186"/>
      <c r="S5" s="186"/>
      <c r="T5" s="186"/>
      <c r="U5" s="186"/>
    </row>
    <row r="6" spans="1:21" x14ac:dyDescent="0.25">
      <c r="A6" s="186"/>
      <c r="B6" s="186"/>
      <c r="C6" s="186"/>
      <c r="D6" s="186"/>
      <c r="E6" s="186"/>
      <c r="F6" s="186"/>
      <c r="G6" s="186"/>
      <c r="H6" s="186"/>
      <c r="I6" s="186"/>
      <c r="J6" s="186"/>
      <c r="K6" s="186"/>
      <c r="L6" s="186"/>
      <c r="M6" s="186"/>
      <c r="N6" s="186"/>
      <c r="O6" s="186"/>
      <c r="P6" s="186"/>
      <c r="Q6" s="186"/>
      <c r="R6" s="186"/>
      <c r="S6" s="186"/>
      <c r="T6" s="186"/>
      <c r="U6" s="186"/>
    </row>
    <row r="7" spans="1:21" x14ac:dyDescent="0.25">
      <c r="A7" s="186"/>
      <c r="B7" s="186"/>
      <c r="C7" s="186"/>
      <c r="D7" s="186"/>
      <c r="E7" s="186"/>
      <c r="F7" s="186"/>
      <c r="G7" s="186"/>
      <c r="H7" s="186"/>
      <c r="I7" s="186"/>
      <c r="J7" s="186"/>
      <c r="K7" s="186"/>
      <c r="L7" s="186"/>
      <c r="M7" s="186"/>
      <c r="N7" s="186"/>
      <c r="O7" s="186"/>
      <c r="P7" s="186"/>
      <c r="Q7" s="186"/>
      <c r="R7" s="186"/>
      <c r="S7" s="186"/>
      <c r="T7" s="186"/>
      <c r="U7" s="186"/>
    </row>
    <row r="8" spans="1:21" x14ac:dyDescent="0.25">
      <c r="A8" s="186"/>
      <c r="B8" s="186"/>
      <c r="C8" s="186"/>
      <c r="D8" s="186"/>
      <c r="E8" s="186"/>
      <c r="F8" s="186"/>
      <c r="G8" s="186"/>
      <c r="H8" s="186"/>
      <c r="I8" s="186"/>
      <c r="J8" s="186"/>
      <c r="K8" s="186"/>
      <c r="L8" s="186"/>
      <c r="M8" s="186"/>
      <c r="N8" s="186"/>
      <c r="O8" s="186"/>
      <c r="P8" s="186"/>
      <c r="Q8" s="186"/>
      <c r="R8" s="186"/>
      <c r="S8" s="186"/>
      <c r="T8" s="186"/>
      <c r="U8" s="186"/>
    </row>
    <row r="9" spans="1:21" x14ac:dyDescent="0.25">
      <c r="A9" s="186"/>
      <c r="B9" s="186"/>
      <c r="C9" s="186"/>
      <c r="D9" s="186"/>
      <c r="E9" s="186"/>
      <c r="F9" s="186"/>
      <c r="G9" s="186"/>
      <c r="H9" s="186"/>
      <c r="I9" s="186"/>
      <c r="J9" s="186"/>
      <c r="K9" s="186"/>
      <c r="L9" s="186"/>
      <c r="M9" s="186"/>
      <c r="N9" s="186"/>
      <c r="O9" s="186"/>
      <c r="P9" s="186"/>
      <c r="Q9" s="186"/>
      <c r="R9" s="186"/>
      <c r="S9" s="186"/>
      <c r="T9" s="186"/>
      <c r="U9" s="186"/>
    </row>
    <row r="10" spans="1:21" x14ac:dyDescent="0.25">
      <c r="A10" s="186"/>
      <c r="B10" s="186"/>
      <c r="C10" s="186"/>
      <c r="D10" s="186"/>
      <c r="E10" s="186"/>
      <c r="F10" s="186"/>
      <c r="G10" s="186"/>
      <c r="H10" s="186"/>
      <c r="I10" s="186"/>
      <c r="J10" s="186"/>
      <c r="K10" s="186"/>
      <c r="L10" s="186"/>
      <c r="M10" s="186"/>
      <c r="N10" s="186"/>
      <c r="O10" s="186"/>
      <c r="P10" s="186"/>
      <c r="Q10" s="186"/>
      <c r="R10" s="186"/>
      <c r="S10" s="186"/>
      <c r="T10" s="186"/>
      <c r="U10" s="186"/>
    </row>
    <row r="11" spans="1:21" x14ac:dyDescent="0.25">
      <c r="A11" s="186"/>
      <c r="B11" s="186"/>
      <c r="C11" s="186"/>
      <c r="D11" s="186"/>
      <c r="E11" s="186"/>
      <c r="F11" s="186"/>
      <c r="G11" s="186"/>
      <c r="H11" s="186"/>
      <c r="I11" s="186"/>
      <c r="J11" s="186"/>
      <c r="K11" s="186"/>
      <c r="L11" s="186"/>
      <c r="M11" s="186"/>
      <c r="N11" s="186"/>
      <c r="O11" s="186"/>
      <c r="P11" s="186"/>
      <c r="Q11" s="186"/>
      <c r="R11" s="186"/>
      <c r="S11" s="186"/>
      <c r="T11" s="186"/>
      <c r="U11" s="186"/>
    </row>
    <row r="12" spans="1:21" x14ac:dyDescent="0.25">
      <c r="A12" s="186"/>
      <c r="B12" s="186"/>
      <c r="C12" s="186"/>
      <c r="D12" s="186"/>
      <c r="E12" s="186"/>
      <c r="F12" s="186"/>
      <c r="G12" s="186"/>
      <c r="H12" s="186"/>
      <c r="I12" s="186"/>
      <c r="J12" s="186"/>
      <c r="K12" s="186"/>
      <c r="L12" s="186"/>
      <c r="M12" s="186"/>
      <c r="N12" s="186"/>
      <c r="O12" s="186"/>
      <c r="P12" s="186"/>
      <c r="Q12" s="186"/>
      <c r="R12" s="186"/>
      <c r="S12" s="186"/>
      <c r="T12" s="186"/>
      <c r="U12" s="186"/>
    </row>
    <row r="13" spans="1:21" x14ac:dyDescent="0.25">
      <c r="A13" s="186"/>
      <c r="B13" s="186"/>
      <c r="C13" s="186"/>
      <c r="D13" s="186"/>
      <c r="E13" s="186"/>
      <c r="F13" s="186"/>
      <c r="G13" s="186"/>
      <c r="H13" s="186"/>
      <c r="I13" s="186"/>
      <c r="J13" s="186"/>
      <c r="K13" s="186"/>
      <c r="L13" s="186"/>
      <c r="M13" s="186"/>
      <c r="N13" s="186"/>
      <c r="O13" s="186"/>
      <c r="P13" s="186"/>
      <c r="Q13" s="186"/>
      <c r="R13" s="186"/>
      <c r="S13" s="186"/>
      <c r="T13" s="186"/>
      <c r="U13" s="186"/>
    </row>
    <row r="14" spans="1:21" x14ac:dyDescent="0.25">
      <c r="A14" s="186"/>
      <c r="B14" s="186"/>
      <c r="C14" s="186"/>
      <c r="D14" s="186"/>
      <c r="E14" s="186"/>
      <c r="F14" s="186"/>
      <c r="G14" s="186"/>
      <c r="H14" s="186"/>
      <c r="I14" s="186"/>
      <c r="J14" s="186"/>
      <c r="K14" s="186"/>
      <c r="L14" s="186"/>
      <c r="M14" s="186"/>
      <c r="N14" s="186"/>
      <c r="O14" s="186"/>
      <c r="P14" s="186"/>
      <c r="Q14" s="186"/>
      <c r="R14" s="186"/>
      <c r="S14" s="186"/>
      <c r="T14" s="186"/>
      <c r="U14" s="186"/>
    </row>
    <row r="15" spans="1:21" x14ac:dyDescent="0.25">
      <c r="A15" s="186"/>
      <c r="B15" s="186"/>
      <c r="C15" s="186"/>
      <c r="D15" s="186"/>
      <c r="E15" s="186"/>
      <c r="F15" s="186"/>
      <c r="G15" s="186"/>
      <c r="H15" s="186"/>
      <c r="I15" s="186"/>
      <c r="J15" s="186"/>
      <c r="K15" s="186"/>
      <c r="L15" s="186"/>
      <c r="M15" s="186"/>
      <c r="N15" s="186"/>
      <c r="O15" s="186"/>
      <c r="P15" s="186"/>
      <c r="Q15" s="186"/>
      <c r="R15" s="186"/>
      <c r="S15" s="186"/>
      <c r="T15" s="186"/>
      <c r="U15" s="186"/>
    </row>
    <row r="16" spans="1:21" x14ac:dyDescent="0.25">
      <c r="A16" s="186"/>
      <c r="B16" s="186"/>
      <c r="C16" s="186"/>
      <c r="D16" s="186"/>
      <c r="E16" s="186"/>
      <c r="F16" s="186"/>
      <c r="G16" s="186"/>
      <c r="H16" s="186"/>
      <c r="I16" s="186"/>
      <c r="J16" s="186"/>
      <c r="K16" s="186"/>
      <c r="L16" s="186"/>
      <c r="M16" s="186"/>
      <c r="N16" s="186"/>
      <c r="O16" s="186"/>
      <c r="P16" s="186"/>
      <c r="Q16" s="186"/>
      <c r="R16" s="186"/>
      <c r="S16" s="186"/>
      <c r="T16" s="186"/>
      <c r="U16" s="186"/>
    </row>
    <row r="17" spans="1:21" x14ac:dyDescent="0.25">
      <c r="A17" s="186"/>
      <c r="B17" s="186"/>
      <c r="C17" s="186"/>
      <c r="D17" s="186"/>
      <c r="E17" s="186"/>
      <c r="F17" s="186"/>
      <c r="G17" s="186"/>
      <c r="H17" s="186"/>
      <c r="I17" s="186"/>
      <c r="J17" s="186"/>
      <c r="K17" s="186"/>
      <c r="L17" s="186"/>
      <c r="M17" s="186"/>
      <c r="N17" s="186"/>
      <c r="O17" s="186"/>
      <c r="P17" s="186"/>
      <c r="Q17" s="186"/>
      <c r="R17" s="186"/>
      <c r="S17" s="186"/>
      <c r="T17" s="186"/>
      <c r="U17" s="186"/>
    </row>
    <row r="18" spans="1:21" x14ac:dyDescent="0.25">
      <c r="A18" s="186"/>
      <c r="B18" s="186"/>
      <c r="C18" s="186"/>
      <c r="D18" s="186"/>
      <c r="E18" s="186"/>
      <c r="F18" s="186"/>
      <c r="G18" s="186"/>
      <c r="H18" s="186"/>
      <c r="I18" s="186"/>
      <c r="J18" s="186"/>
      <c r="K18" s="186"/>
      <c r="L18" s="186"/>
      <c r="M18" s="186"/>
      <c r="N18" s="186"/>
      <c r="O18" s="186"/>
      <c r="P18" s="186"/>
      <c r="Q18" s="186"/>
      <c r="R18" s="186"/>
      <c r="S18" s="186"/>
      <c r="T18" s="186"/>
      <c r="U18" s="186"/>
    </row>
    <row r="19" spans="1:21" x14ac:dyDescent="0.25">
      <c r="A19" s="186"/>
      <c r="B19" s="186"/>
      <c r="C19" s="186"/>
      <c r="D19" s="186"/>
      <c r="E19" s="186"/>
      <c r="F19" s="186"/>
      <c r="G19" s="186"/>
      <c r="H19" s="186"/>
      <c r="I19" s="186"/>
      <c r="J19" s="186"/>
      <c r="K19" s="186"/>
      <c r="L19" s="186"/>
      <c r="M19" s="186"/>
      <c r="N19" s="186"/>
      <c r="O19" s="186"/>
      <c r="P19" s="186"/>
      <c r="Q19" s="186"/>
      <c r="R19" s="186"/>
      <c r="S19" s="186"/>
      <c r="T19" s="186"/>
      <c r="U19" s="186"/>
    </row>
    <row r="20" spans="1:21" x14ac:dyDescent="0.25">
      <c r="A20" s="186"/>
      <c r="B20" s="186"/>
      <c r="C20" s="186"/>
      <c r="D20" s="186"/>
      <c r="E20" s="186"/>
      <c r="F20" s="186"/>
      <c r="G20" s="186"/>
      <c r="H20" s="186"/>
      <c r="I20" s="186"/>
      <c r="J20" s="186"/>
      <c r="K20" s="186"/>
      <c r="L20" s="186"/>
      <c r="M20" s="186"/>
      <c r="N20" s="186"/>
      <c r="O20" s="186"/>
      <c r="P20" s="186"/>
      <c r="Q20" s="186"/>
      <c r="R20" s="186"/>
      <c r="S20" s="186"/>
      <c r="T20" s="186"/>
      <c r="U20" s="186"/>
    </row>
    <row r="21" spans="1:21" x14ac:dyDescent="0.25">
      <c r="A21" s="186"/>
      <c r="B21" s="186"/>
      <c r="C21" s="186"/>
      <c r="D21" s="186"/>
      <c r="E21" s="186"/>
      <c r="F21" s="186"/>
      <c r="G21" s="186"/>
      <c r="H21" s="186"/>
      <c r="I21" s="186"/>
      <c r="J21" s="186"/>
      <c r="K21" s="186"/>
      <c r="L21" s="186"/>
      <c r="M21" s="186"/>
      <c r="N21" s="186"/>
      <c r="O21" s="186"/>
      <c r="P21" s="186"/>
      <c r="Q21" s="186"/>
      <c r="R21" s="186"/>
      <c r="S21" s="186"/>
      <c r="T21" s="186"/>
      <c r="U21" s="186"/>
    </row>
    <row r="22" spans="1:21" x14ac:dyDescent="0.25">
      <c r="A22" s="186"/>
      <c r="B22" s="186"/>
      <c r="C22" s="186"/>
      <c r="D22" s="186"/>
      <c r="E22" s="186"/>
      <c r="F22" s="186"/>
      <c r="G22" s="186"/>
      <c r="H22" s="186"/>
      <c r="I22" s="186"/>
      <c r="J22" s="186"/>
      <c r="K22" s="186"/>
      <c r="L22" s="186"/>
      <c r="M22" s="186"/>
      <c r="N22" s="186"/>
      <c r="O22" s="186"/>
      <c r="P22" s="186"/>
      <c r="Q22" s="186"/>
      <c r="R22" s="186"/>
      <c r="S22" s="186"/>
      <c r="T22" s="186"/>
      <c r="U22" s="186"/>
    </row>
    <row r="23" spans="1:21" x14ac:dyDescent="0.25">
      <c r="A23" s="186"/>
      <c r="B23" s="186"/>
      <c r="C23" s="186"/>
      <c r="D23" s="186"/>
      <c r="E23" s="186"/>
      <c r="F23" s="186"/>
      <c r="G23" s="186"/>
      <c r="H23" s="186"/>
      <c r="I23" s="186"/>
      <c r="J23" s="186"/>
      <c r="K23" s="186"/>
      <c r="L23" s="186"/>
      <c r="M23" s="186"/>
      <c r="N23" s="186"/>
      <c r="O23" s="186"/>
      <c r="P23" s="186"/>
      <c r="Q23" s="186"/>
      <c r="R23" s="186"/>
      <c r="S23" s="186"/>
      <c r="T23" s="186"/>
      <c r="U23" s="186"/>
    </row>
    <row r="24" spans="1:21" x14ac:dyDescent="0.25">
      <c r="A24" s="186"/>
      <c r="B24" s="186"/>
      <c r="C24" s="186"/>
      <c r="D24" s="186"/>
      <c r="E24" s="186"/>
      <c r="F24" s="186"/>
      <c r="G24" s="186"/>
      <c r="H24" s="186"/>
      <c r="I24" s="186"/>
      <c r="J24" s="186"/>
      <c r="K24" s="186"/>
      <c r="L24" s="186"/>
      <c r="M24" s="186"/>
      <c r="N24" s="186"/>
      <c r="O24" s="186"/>
      <c r="P24" s="186"/>
      <c r="Q24" s="186"/>
      <c r="R24" s="186"/>
      <c r="S24" s="186"/>
      <c r="T24" s="186"/>
      <c r="U24" s="186"/>
    </row>
    <row r="25" spans="1:21" x14ac:dyDescent="0.25">
      <c r="A25" s="186"/>
      <c r="B25" s="186"/>
      <c r="C25" s="186"/>
      <c r="D25" s="186"/>
      <c r="E25" s="186"/>
      <c r="F25" s="186"/>
      <c r="G25" s="186"/>
      <c r="H25" s="186"/>
      <c r="I25" s="186"/>
      <c r="J25" s="186"/>
      <c r="K25" s="186"/>
      <c r="L25" s="186"/>
      <c r="M25" s="186"/>
      <c r="N25" s="186"/>
      <c r="O25" s="186"/>
      <c r="P25" s="186"/>
      <c r="Q25" s="186"/>
      <c r="R25" s="186"/>
      <c r="S25" s="186"/>
      <c r="T25" s="186"/>
      <c r="U25" s="186"/>
    </row>
    <row r="26" spans="1:21" x14ac:dyDescent="0.25">
      <c r="A26" s="186"/>
      <c r="B26" s="186"/>
      <c r="C26" s="186"/>
      <c r="D26" s="186"/>
      <c r="E26" s="186"/>
      <c r="F26" s="186"/>
      <c r="G26" s="186"/>
      <c r="H26" s="186"/>
      <c r="I26" s="186"/>
      <c r="J26" s="186"/>
      <c r="K26" s="186"/>
      <c r="L26" s="186"/>
      <c r="M26" s="186"/>
      <c r="N26" s="186"/>
      <c r="O26" s="186"/>
      <c r="P26" s="186"/>
      <c r="Q26" s="186"/>
      <c r="R26" s="186"/>
      <c r="S26" s="186"/>
      <c r="T26" s="186"/>
      <c r="U26" s="186"/>
    </row>
    <row r="27" spans="1:21" x14ac:dyDescent="0.25">
      <c r="A27" s="186"/>
      <c r="B27" s="186"/>
      <c r="C27" s="186"/>
      <c r="D27" s="186"/>
      <c r="E27" s="186"/>
      <c r="F27" s="186"/>
      <c r="G27" s="186"/>
      <c r="H27" s="186"/>
      <c r="I27" s="186"/>
      <c r="J27" s="186"/>
      <c r="K27" s="186"/>
      <c r="L27" s="186"/>
      <c r="M27" s="186"/>
      <c r="N27" s="186"/>
      <c r="O27" s="186"/>
      <c r="P27" s="186"/>
      <c r="Q27" s="186"/>
      <c r="R27" s="186"/>
      <c r="S27" s="186"/>
      <c r="T27" s="186"/>
      <c r="U27" s="186"/>
    </row>
    <row r="28" spans="1:21" x14ac:dyDescent="0.25">
      <c r="A28" s="186"/>
      <c r="B28" s="186"/>
      <c r="C28" s="186"/>
      <c r="D28" s="186"/>
      <c r="E28" s="186"/>
      <c r="F28" s="186"/>
      <c r="G28" s="186"/>
      <c r="H28" s="186"/>
      <c r="I28" s="186"/>
      <c r="J28" s="186"/>
      <c r="K28" s="186"/>
      <c r="L28" s="186"/>
      <c r="M28" s="186"/>
      <c r="N28" s="186"/>
      <c r="O28" s="186"/>
      <c r="P28" s="186"/>
      <c r="Q28" s="186"/>
      <c r="R28" s="186"/>
      <c r="S28" s="186"/>
      <c r="T28" s="186"/>
      <c r="U28" s="186"/>
    </row>
    <row r="29" spans="1:21" x14ac:dyDescent="0.25">
      <c r="A29" s="186"/>
      <c r="B29" s="186"/>
      <c r="C29" s="186"/>
      <c r="D29" s="186"/>
      <c r="E29" s="186"/>
      <c r="F29" s="186"/>
      <c r="G29" s="186"/>
      <c r="H29" s="186"/>
      <c r="I29" s="186"/>
      <c r="J29" s="186"/>
      <c r="K29" s="186"/>
      <c r="L29" s="186"/>
      <c r="M29" s="186"/>
      <c r="N29" s="186"/>
      <c r="O29" s="186"/>
      <c r="P29" s="186"/>
      <c r="Q29" s="186"/>
      <c r="R29" s="186"/>
      <c r="S29" s="186"/>
      <c r="T29" s="186"/>
      <c r="U29" s="186"/>
    </row>
    <row r="30" spans="1:21" x14ac:dyDescent="0.25">
      <c r="A30" s="186"/>
      <c r="B30" s="186"/>
      <c r="C30" s="186"/>
      <c r="D30" s="186"/>
      <c r="E30" s="186"/>
      <c r="F30" s="186"/>
      <c r="G30" s="186"/>
      <c r="H30" s="186"/>
      <c r="I30" s="186"/>
      <c r="J30" s="186"/>
      <c r="K30" s="186"/>
      <c r="L30" s="186"/>
      <c r="M30" s="186"/>
      <c r="N30" s="186"/>
      <c r="O30" s="186"/>
      <c r="P30" s="186"/>
      <c r="Q30" s="186"/>
      <c r="R30" s="186"/>
      <c r="S30" s="186"/>
      <c r="T30" s="186"/>
      <c r="U30" s="186"/>
    </row>
    <row r="31" spans="1:21" x14ac:dyDescent="0.25">
      <c r="A31" s="186"/>
      <c r="B31" s="186"/>
      <c r="C31" s="186"/>
      <c r="D31" s="186"/>
      <c r="E31" s="186"/>
      <c r="F31" s="186"/>
      <c r="G31" s="186"/>
      <c r="H31" s="186"/>
      <c r="I31" s="186"/>
      <c r="J31" s="186"/>
      <c r="K31" s="186"/>
      <c r="L31" s="186"/>
      <c r="M31" s="186"/>
      <c r="N31" s="186"/>
      <c r="O31" s="186"/>
      <c r="P31" s="186"/>
      <c r="Q31" s="186"/>
      <c r="R31" s="186"/>
      <c r="S31" s="186"/>
      <c r="T31" s="186"/>
      <c r="U31" s="186"/>
    </row>
    <row r="32" spans="1:21" x14ac:dyDescent="0.25">
      <c r="A32" s="186"/>
      <c r="B32" s="186"/>
      <c r="C32" s="186"/>
      <c r="D32" s="186"/>
      <c r="E32" s="186"/>
      <c r="F32" s="186"/>
      <c r="G32" s="186"/>
      <c r="H32" s="186"/>
      <c r="I32" s="186"/>
      <c r="J32" s="186"/>
      <c r="K32" s="186"/>
      <c r="L32" s="186"/>
      <c r="M32" s="186"/>
      <c r="N32" s="186"/>
      <c r="O32" s="186"/>
      <c r="P32" s="186"/>
      <c r="Q32" s="186"/>
      <c r="R32" s="186"/>
      <c r="S32" s="186"/>
      <c r="T32" s="186"/>
      <c r="U32" s="186"/>
    </row>
    <row r="33" spans="1:21" x14ac:dyDescent="0.25">
      <c r="A33" s="186"/>
      <c r="B33" s="186"/>
      <c r="C33" s="186"/>
      <c r="D33" s="186"/>
      <c r="E33" s="186"/>
      <c r="F33" s="186"/>
      <c r="G33" s="186"/>
      <c r="H33" s="186"/>
      <c r="I33" s="186"/>
      <c r="J33" s="186"/>
      <c r="K33" s="186"/>
      <c r="L33" s="186"/>
      <c r="M33" s="186"/>
      <c r="N33" s="186"/>
      <c r="O33" s="186"/>
      <c r="P33" s="186"/>
      <c r="Q33" s="186"/>
      <c r="R33" s="186"/>
      <c r="S33" s="186"/>
      <c r="T33" s="186"/>
      <c r="U33" s="186"/>
    </row>
    <row r="34" spans="1:21" x14ac:dyDescent="0.25">
      <c r="A34" s="186"/>
      <c r="B34" s="186"/>
      <c r="C34" s="186"/>
      <c r="D34" s="186"/>
      <c r="E34" s="186"/>
      <c r="F34" s="186"/>
      <c r="G34" s="186"/>
      <c r="H34" s="186"/>
      <c r="I34" s="186"/>
      <c r="J34" s="186"/>
      <c r="K34" s="186"/>
      <c r="L34" s="186"/>
      <c r="M34" s="186"/>
      <c r="N34" s="186"/>
      <c r="O34" s="186"/>
      <c r="P34" s="186"/>
      <c r="Q34" s="186"/>
      <c r="R34" s="186"/>
      <c r="S34" s="186"/>
      <c r="T34" s="186"/>
      <c r="U34" s="186"/>
    </row>
    <row r="35" spans="1:21" x14ac:dyDescent="0.25">
      <c r="A35" s="186"/>
      <c r="B35" s="186"/>
      <c r="C35" s="186"/>
      <c r="D35" s="186"/>
      <c r="E35" s="186"/>
      <c r="F35" s="186"/>
      <c r="G35" s="186"/>
      <c r="H35" s="186"/>
      <c r="I35" s="186"/>
      <c r="J35" s="186"/>
      <c r="K35" s="186"/>
      <c r="L35" s="186"/>
      <c r="M35" s="186"/>
      <c r="N35" s="186"/>
      <c r="O35" s="186"/>
      <c r="P35" s="186"/>
      <c r="Q35" s="186"/>
      <c r="R35" s="186"/>
      <c r="S35" s="186"/>
      <c r="T35" s="186"/>
      <c r="U35" s="186"/>
    </row>
    <row r="36" spans="1:21" x14ac:dyDescent="0.25">
      <c r="A36" s="186"/>
      <c r="B36" s="186"/>
      <c r="C36" s="186"/>
      <c r="D36" s="186"/>
      <c r="E36" s="186"/>
      <c r="F36" s="186"/>
      <c r="G36" s="186"/>
      <c r="H36" s="186"/>
      <c r="I36" s="186"/>
      <c r="J36" s="186"/>
      <c r="K36" s="186"/>
      <c r="L36" s="186"/>
      <c r="M36" s="186"/>
      <c r="N36" s="186"/>
      <c r="O36" s="186"/>
      <c r="P36" s="186"/>
      <c r="Q36" s="186"/>
      <c r="R36" s="186"/>
      <c r="S36" s="186"/>
      <c r="T36" s="186"/>
      <c r="U36" s="186"/>
    </row>
    <row r="37" spans="1:21" x14ac:dyDescent="0.25">
      <c r="A37" s="186"/>
      <c r="B37" s="186"/>
      <c r="C37" s="186"/>
      <c r="D37" s="186"/>
      <c r="E37" s="186"/>
      <c r="F37" s="186"/>
      <c r="G37" s="186"/>
      <c r="H37" s="186"/>
      <c r="I37" s="186"/>
      <c r="J37" s="186"/>
      <c r="K37" s="186"/>
      <c r="L37" s="186"/>
      <c r="M37" s="186"/>
      <c r="N37" s="186"/>
      <c r="O37" s="186"/>
      <c r="P37" s="186"/>
      <c r="Q37" s="186"/>
      <c r="R37" s="186"/>
      <c r="S37" s="186"/>
      <c r="T37" s="186"/>
      <c r="U37" s="186"/>
    </row>
    <row r="38" spans="1:21" x14ac:dyDescent="0.25">
      <c r="A38" s="186"/>
      <c r="B38" s="186"/>
      <c r="C38" s="186"/>
      <c r="D38" s="186"/>
      <c r="E38" s="186"/>
      <c r="F38" s="186"/>
      <c r="G38" s="186"/>
      <c r="H38" s="186"/>
      <c r="I38" s="186"/>
      <c r="J38" s="186"/>
      <c r="K38" s="186"/>
      <c r="L38" s="186"/>
      <c r="M38" s="186"/>
      <c r="N38" s="186"/>
      <c r="O38" s="186"/>
      <c r="P38" s="186"/>
      <c r="Q38" s="186"/>
      <c r="R38" s="186"/>
      <c r="S38" s="186"/>
      <c r="T38" s="186"/>
      <c r="U38" s="186"/>
    </row>
    <row r="39" spans="1:21" x14ac:dyDescent="0.25">
      <c r="A39" s="186"/>
      <c r="B39" s="186"/>
      <c r="C39" s="186"/>
      <c r="D39" s="186"/>
      <c r="E39" s="186"/>
      <c r="F39" s="186"/>
      <c r="G39" s="186"/>
      <c r="H39" s="186"/>
      <c r="I39" s="186"/>
      <c r="J39" s="186"/>
      <c r="K39" s="186"/>
      <c r="L39" s="186"/>
      <c r="M39" s="186"/>
      <c r="N39" s="186"/>
      <c r="O39" s="186"/>
      <c r="P39" s="186"/>
      <c r="Q39" s="186"/>
      <c r="R39" s="186"/>
      <c r="S39" s="186"/>
      <c r="T39" s="186"/>
      <c r="U39" s="186"/>
    </row>
    <row r="40" spans="1:21" x14ac:dyDescent="0.25">
      <c r="A40" s="186"/>
      <c r="B40" s="186"/>
      <c r="C40" s="186"/>
      <c r="D40" s="186"/>
      <c r="E40" s="186"/>
      <c r="F40" s="186"/>
      <c r="G40" s="186"/>
      <c r="H40" s="186"/>
      <c r="I40" s="186"/>
      <c r="J40" s="186"/>
      <c r="K40" s="186"/>
      <c r="L40" s="186"/>
      <c r="M40" s="186"/>
      <c r="N40" s="186"/>
      <c r="O40" s="186"/>
      <c r="P40" s="186"/>
      <c r="Q40" s="186"/>
      <c r="R40" s="186"/>
      <c r="S40" s="186"/>
      <c r="T40" s="186"/>
      <c r="U40" s="186"/>
    </row>
  </sheetData>
  <mergeCells count="1">
    <mergeCell ref="A1:U40"/>
  </mergeCells>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pageSetUpPr fitToPage="1"/>
  </sheetPr>
  <dimension ref="A1:AX34"/>
  <sheetViews>
    <sheetView zoomScaleNormal="100" workbookViewId="0">
      <selection activeCell="AE20" sqref="AE20"/>
    </sheetView>
  </sheetViews>
  <sheetFormatPr defaultColWidth="8.7109375" defaultRowHeight="15" x14ac:dyDescent="0.25"/>
  <cols>
    <col min="1" max="1" width="25" style="2" customWidth="1"/>
    <col min="2" max="32" width="3.7109375" customWidth="1"/>
    <col min="33" max="33" width="6.85546875" customWidth="1"/>
    <col min="34" max="34" width="12.85546875" customWidth="1"/>
    <col min="37" max="37" width="14.140625" customWidth="1"/>
    <col min="38" max="38" width="12" customWidth="1"/>
    <col min="41" max="41" width="13" customWidth="1"/>
    <col min="42" max="42" width="9.7109375" customWidth="1"/>
    <col min="257" max="257" width="25" customWidth="1"/>
    <col min="258" max="288" width="3.7109375" customWidth="1"/>
    <col min="289" max="289" width="8" customWidth="1"/>
    <col min="290" max="290" width="9.28515625" customWidth="1"/>
    <col min="513" max="513" width="25" customWidth="1"/>
    <col min="514" max="544" width="3.7109375" customWidth="1"/>
    <col min="545" max="545" width="8" customWidth="1"/>
    <col min="546" max="546" width="9.28515625" customWidth="1"/>
    <col min="769" max="769" width="25" customWidth="1"/>
    <col min="770" max="800" width="3.7109375" customWidth="1"/>
    <col min="801" max="801" width="8" customWidth="1"/>
    <col min="802" max="802" width="9.28515625" customWidth="1"/>
  </cols>
  <sheetData>
    <row r="1" spans="1:50" ht="55.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row>
    <row r="2" spans="1:50" ht="15.75" x14ac:dyDescent="0.25">
      <c r="A2" s="3" t="s">
        <v>0</v>
      </c>
      <c r="B2" s="4"/>
      <c r="C2" s="4"/>
      <c r="D2" s="4"/>
      <c r="E2" s="4"/>
      <c r="F2" s="4"/>
      <c r="G2" s="4"/>
      <c r="H2" s="4"/>
      <c r="I2" s="5"/>
      <c r="J2" s="5"/>
      <c r="K2" s="6"/>
      <c r="L2" s="6"/>
      <c r="M2" s="6"/>
      <c r="N2" s="7"/>
      <c r="O2" s="8" t="s">
        <v>1</v>
      </c>
      <c r="P2" s="9"/>
      <c r="Q2" s="10"/>
      <c r="R2" s="11"/>
      <c r="S2" s="11"/>
      <c r="T2" s="188" t="s">
        <v>113</v>
      </c>
      <c r="U2" s="188"/>
      <c r="V2" s="188"/>
      <c r="W2" s="188"/>
      <c r="X2" s="188"/>
      <c r="Y2" s="188"/>
      <c r="Z2" s="188"/>
      <c r="AA2" s="188"/>
      <c r="AB2" s="188"/>
      <c r="AC2" s="12" t="s">
        <v>3</v>
      </c>
      <c r="AD2" s="13"/>
      <c r="AE2" s="13"/>
      <c r="AF2" s="13"/>
      <c r="AG2" s="189">
        <v>2023</v>
      </c>
      <c r="AH2" s="189"/>
    </row>
    <row r="3" spans="1:50"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50"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50"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50" x14ac:dyDescent="0.25">
      <c r="A6" s="31" t="s">
        <v>12</v>
      </c>
      <c r="B6" s="9"/>
      <c r="C6" s="9"/>
      <c r="D6" s="9"/>
      <c r="E6" s="9"/>
      <c r="F6" s="9"/>
      <c r="G6" s="9"/>
      <c r="H6" s="9"/>
      <c r="I6" s="9"/>
      <c r="J6" s="9"/>
      <c r="K6" s="9"/>
      <c r="L6" s="9"/>
      <c r="M6" s="32" t="s">
        <v>13</v>
      </c>
      <c r="N6" s="33"/>
      <c r="O6" s="33"/>
      <c r="P6" s="17"/>
      <c r="Q6" s="17"/>
      <c r="R6" s="17"/>
      <c r="S6" s="17"/>
      <c r="T6" s="17"/>
      <c r="U6" s="34"/>
      <c r="V6" s="17"/>
      <c r="W6" s="17"/>
      <c r="X6" s="35"/>
      <c r="Y6" s="36"/>
      <c r="Z6" s="17"/>
      <c r="AA6" s="17"/>
      <c r="AB6" s="17"/>
      <c r="AC6" s="17"/>
      <c r="AD6" s="17"/>
      <c r="AE6" s="17"/>
      <c r="AF6" s="17"/>
      <c r="AG6" s="17"/>
      <c r="AH6" s="20"/>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50"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2">
        <v>31</v>
      </c>
      <c r="AG8" s="43" t="s">
        <v>16</v>
      </c>
      <c r="AH8" s="44"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7"/>
      <c r="AJ9" s="48" t="s">
        <v>19</v>
      </c>
      <c r="AK9" s="49" t="s">
        <v>20</v>
      </c>
      <c r="AL9" s="49" t="s">
        <v>114</v>
      </c>
      <c r="AM9" s="50">
        <f>+AQ9-AG24</f>
        <v>128</v>
      </c>
      <c r="AN9" s="49"/>
      <c r="AO9" s="49" t="s">
        <v>22</v>
      </c>
      <c r="AP9" s="49" t="s">
        <v>114</v>
      </c>
      <c r="AQ9" s="49">
        <v>168</v>
      </c>
      <c r="AR9" s="49"/>
      <c r="AS9" s="49" t="s">
        <v>23</v>
      </c>
      <c r="AT9" s="49"/>
      <c r="AU9" s="49"/>
      <c r="AV9" s="49"/>
      <c r="AW9" s="49"/>
      <c r="AX9" s="51"/>
    </row>
    <row r="10" spans="1:50" s="1" customFormat="1" ht="57.75" customHeight="1" x14ac:dyDescent="0.25">
      <c r="A10" s="52" t="s">
        <v>24</v>
      </c>
      <c r="B10" s="60"/>
      <c r="C10" s="68"/>
      <c r="D10" s="68"/>
      <c r="E10" s="58"/>
      <c r="F10" s="59"/>
      <c r="G10" s="59"/>
      <c r="H10" s="59"/>
      <c r="I10" s="59"/>
      <c r="J10" s="68"/>
      <c r="K10" s="68"/>
      <c r="L10" s="58"/>
      <c r="M10" s="59"/>
      <c r="N10" s="59"/>
      <c r="O10" s="59"/>
      <c r="P10" s="59"/>
      <c r="Q10" s="68"/>
      <c r="R10" s="68"/>
      <c r="S10" s="58"/>
      <c r="T10" s="59"/>
      <c r="U10" s="59"/>
      <c r="V10" s="59"/>
      <c r="W10" s="59"/>
      <c r="X10" s="68"/>
      <c r="Y10" s="68"/>
      <c r="Z10" s="61"/>
      <c r="AA10" s="61"/>
      <c r="AB10" s="59"/>
      <c r="AC10" s="59"/>
      <c r="AD10" s="211"/>
      <c r="AE10" s="57"/>
      <c r="AF10" s="57"/>
      <c r="AG10" s="59"/>
      <c r="AH10" s="158"/>
      <c r="AJ10" s="64">
        <f t="shared" ref="AJ10:AJ15" si="0">SUM(B10:AF10)</f>
        <v>0</v>
      </c>
      <c r="AK10" s="65">
        <f t="shared" ref="AK10:AK15" si="1">$AK$16*AL10</f>
        <v>0</v>
      </c>
      <c r="AL10" s="66">
        <v>0</v>
      </c>
      <c r="AP10" s="67"/>
      <c r="AS10" s="192" t="s">
        <v>25</v>
      </c>
      <c r="AT10" s="192"/>
      <c r="AU10" s="192"/>
      <c r="AV10" s="192"/>
      <c r="AW10" s="192"/>
      <c r="AX10" s="192"/>
    </row>
    <row r="11" spans="1:50" ht="48.75" customHeight="1" x14ac:dyDescent="0.25">
      <c r="A11" s="52" t="s">
        <v>26</v>
      </c>
      <c r="B11" s="60"/>
      <c r="C11" s="68"/>
      <c r="D11" s="68"/>
      <c r="E11" s="58"/>
      <c r="F11" s="60"/>
      <c r="G11" s="60"/>
      <c r="H11" s="60"/>
      <c r="I11" s="60"/>
      <c r="J11" s="68"/>
      <c r="K11" s="68"/>
      <c r="L11" s="58"/>
      <c r="M11" s="60"/>
      <c r="N11" s="60"/>
      <c r="O11" s="60"/>
      <c r="P11" s="60"/>
      <c r="Q11" s="68"/>
      <c r="R11" s="68"/>
      <c r="S11" s="58"/>
      <c r="T11" s="60"/>
      <c r="U11" s="60"/>
      <c r="V11" s="60"/>
      <c r="W11" s="60"/>
      <c r="X11" s="68"/>
      <c r="Y11" s="68"/>
      <c r="Z11" s="69"/>
      <c r="AA11" s="69"/>
      <c r="AB11" s="60"/>
      <c r="AC11" s="60"/>
      <c r="AD11" s="212"/>
      <c r="AE11" s="68"/>
      <c r="AF11" s="68"/>
      <c r="AG11" s="60"/>
      <c r="AH11" s="159"/>
      <c r="AJ11" s="64">
        <f t="shared" si="0"/>
        <v>0</v>
      </c>
      <c r="AK11" s="65">
        <f t="shared" si="1"/>
        <v>0</v>
      </c>
      <c r="AL11" s="66">
        <v>0</v>
      </c>
      <c r="AP11" s="72"/>
      <c r="AS11" s="192" t="s">
        <v>27</v>
      </c>
      <c r="AT11" s="192"/>
      <c r="AU11" s="192"/>
      <c r="AV11" s="192"/>
      <c r="AW11" s="192"/>
      <c r="AX11" s="192"/>
    </row>
    <row r="12" spans="1:50" ht="37.5" customHeight="1" x14ac:dyDescent="0.25">
      <c r="A12" s="52" t="s">
        <v>28</v>
      </c>
      <c r="B12" s="60"/>
      <c r="C12" s="68"/>
      <c r="D12" s="68"/>
      <c r="E12" s="58"/>
      <c r="F12" s="75"/>
      <c r="G12" s="75"/>
      <c r="H12" s="75"/>
      <c r="I12" s="75"/>
      <c r="J12" s="73"/>
      <c r="K12" s="73"/>
      <c r="L12" s="74"/>
      <c r="M12" s="75"/>
      <c r="N12" s="75"/>
      <c r="O12" s="75"/>
      <c r="P12" s="75"/>
      <c r="Q12" s="73"/>
      <c r="R12" s="73"/>
      <c r="S12" s="74"/>
      <c r="T12" s="75"/>
      <c r="U12" s="75"/>
      <c r="V12" s="75"/>
      <c r="W12" s="75"/>
      <c r="X12" s="73"/>
      <c r="Y12" s="73"/>
      <c r="Z12" s="76"/>
      <c r="AA12" s="76"/>
      <c r="AB12" s="75"/>
      <c r="AC12" s="75"/>
      <c r="AD12" s="213"/>
      <c r="AE12" s="73"/>
      <c r="AF12" s="73"/>
      <c r="AG12" s="75"/>
      <c r="AH12" s="161"/>
      <c r="AJ12" s="64">
        <f t="shared" si="0"/>
        <v>0</v>
      </c>
      <c r="AK12" s="65">
        <f t="shared" si="1"/>
        <v>0</v>
      </c>
      <c r="AL12" s="66">
        <v>0</v>
      </c>
      <c r="AP12" s="72"/>
      <c r="AS12" s="193"/>
      <c r="AT12" s="193"/>
      <c r="AU12" s="193"/>
      <c r="AV12" s="193"/>
      <c r="AW12" s="193"/>
      <c r="AX12" s="193"/>
    </row>
    <row r="13" spans="1:50" ht="40.5" customHeight="1" x14ac:dyDescent="0.25">
      <c r="A13" s="52" t="s">
        <v>30</v>
      </c>
      <c r="B13" s="60"/>
      <c r="C13" s="68"/>
      <c r="D13" s="68"/>
      <c r="E13" s="58"/>
      <c r="F13" s="75"/>
      <c r="G13" s="75"/>
      <c r="H13" s="75"/>
      <c r="I13" s="75"/>
      <c r="J13" s="73"/>
      <c r="K13" s="73"/>
      <c r="L13" s="74"/>
      <c r="M13" s="75"/>
      <c r="N13" s="75"/>
      <c r="O13" s="75"/>
      <c r="P13" s="75"/>
      <c r="Q13" s="73"/>
      <c r="R13" s="73"/>
      <c r="S13" s="74"/>
      <c r="T13" s="75"/>
      <c r="U13" s="75"/>
      <c r="V13" s="75"/>
      <c r="W13" s="75"/>
      <c r="X13" s="73"/>
      <c r="Y13" s="73"/>
      <c r="Z13" s="76"/>
      <c r="AA13" s="76"/>
      <c r="AB13" s="75"/>
      <c r="AC13" s="75"/>
      <c r="AD13" s="213"/>
      <c r="AE13" s="73"/>
      <c r="AF13" s="73"/>
      <c r="AG13" s="75"/>
      <c r="AH13" s="161"/>
      <c r="AJ13" s="64">
        <f t="shared" si="0"/>
        <v>0</v>
      </c>
      <c r="AK13" s="65">
        <f t="shared" si="1"/>
        <v>0</v>
      </c>
      <c r="AL13" s="66">
        <v>0</v>
      </c>
      <c r="AP13" s="72"/>
      <c r="AS13" s="193"/>
      <c r="AT13" s="193"/>
      <c r="AU13" s="193"/>
      <c r="AV13" s="193"/>
      <c r="AW13" s="193"/>
      <c r="AX13" s="193"/>
    </row>
    <row r="14" spans="1:50" ht="42.75" customHeight="1" x14ac:dyDescent="0.25">
      <c r="A14" s="52" t="s">
        <v>31</v>
      </c>
      <c r="B14" s="60"/>
      <c r="C14" s="68"/>
      <c r="D14" s="68"/>
      <c r="E14" s="58"/>
      <c r="F14" s="75"/>
      <c r="G14" s="75"/>
      <c r="H14" s="75"/>
      <c r="I14" s="75"/>
      <c r="J14" s="73"/>
      <c r="K14" s="73"/>
      <c r="L14" s="74"/>
      <c r="M14" s="75"/>
      <c r="N14" s="75"/>
      <c r="O14" s="75"/>
      <c r="P14" s="75"/>
      <c r="Q14" s="73"/>
      <c r="R14" s="73"/>
      <c r="S14" s="74"/>
      <c r="T14" s="75"/>
      <c r="U14" s="75"/>
      <c r="V14" s="75"/>
      <c r="W14" s="75"/>
      <c r="X14" s="73"/>
      <c r="Y14" s="73"/>
      <c r="Z14" s="76"/>
      <c r="AA14" s="76"/>
      <c r="AB14" s="75"/>
      <c r="AC14" s="75"/>
      <c r="AD14" s="213"/>
      <c r="AE14" s="73"/>
      <c r="AF14" s="73"/>
      <c r="AG14" s="75"/>
      <c r="AH14" s="161"/>
      <c r="AI14" s="80"/>
      <c r="AJ14" s="64">
        <f t="shared" si="0"/>
        <v>0</v>
      </c>
      <c r="AK14" s="65">
        <f t="shared" si="1"/>
        <v>0</v>
      </c>
      <c r="AL14" s="66">
        <v>0</v>
      </c>
      <c r="AS14" s="81"/>
      <c r="AT14" s="1"/>
      <c r="AU14" s="1"/>
      <c r="AV14" s="1"/>
      <c r="AW14" s="1"/>
      <c r="AX14" s="82"/>
    </row>
    <row r="15" spans="1:50" ht="28.5" customHeight="1" x14ac:dyDescent="0.25">
      <c r="A15" s="52" t="s">
        <v>32</v>
      </c>
      <c r="B15" s="60"/>
      <c r="C15" s="68"/>
      <c r="D15" s="68"/>
      <c r="E15" s="58"/>
      <c r="F15" s="75"/>
      <c r="G15" s="75"/>
      <c r="H15" s="75"/>
      <c r="I15" s="75"/>
      <c r="J15" s="73"/>
      <c r="K15" s="73"/>
      <c r="L15" s="74"/>
      <c r="M15" s="75"/>
      <c r="N15" s="75"/>
      <c r="O15" s="75"/>
      <c r="P15" s="75"/>
      <c r="Q15" s="73"/>
      <c r="R15" s="73"/>
      <c r="S15" s="74"/>
      <c r="T15" s="75"/>
      <c r="U15" s="75"/>
      <c r="V15" s="75"/>
      <c r="W15" s="75"/>
      <c r="X15" s="73"/>
      <c r="Y15" s="73"/>
      <c r="Z15" s="76"/>
      <c r="AA15" s="76"/>
      <c r="AB15" s="75"/>
      <c r="AC15" s="75"/>
      <c r="AD15" s="213"/>
      <c r="AE15" s="73"/>
      <c r="AF15" s="73"/>
      <c r="AG15" s="75"/>
      <c r="AH15" s="161"/>
      <c r="AJ15" s="64">
        <f t="shared" si="0"/>
        <v>0</v>
      </c>
      <c r="AK15" s="65">
        <f t="shared" si="1"/>
        <v>0</v>
      </c>
      <c r="AL15" s="66">
        <v>0</v>
      </c>
      <c r="AO15" t="s">
        <v>33</v>
      </c>
      <c r="AP15" s="83">
        <v>1</v>
      </c>
      <c r="AS15" s="81"/>
      <c r="AT15" s="1"/>
      <c r="AU15" s="1"/>
      <c r="AV15" s="1"/>
      <c r="AW15" s="1"/>
      <c r="AX15" s="82"/>
    </row>
    <row r="16" spans="1:50" x14ac:dyDescent="0.25">
      <c r="A16" s="84" t="s">
        <v>34</v>
      </c>
      <c r="B16" s="86">
        <f>SUM(B10:B15)</f>
        <v>0</v>
      </c>
      <c r="C16" s="85"/>
      <c r="D16" s="85"/>
      <c r="E16" s="147">
        <f>SUM(E10:E15)</f>
        <v>0</v>
      </c>
      <c r="F16" s="86">
        <f>SUM(F10:F15)</f>
        <v>0</v>
      </c>
      <c r="G16" s="86">
        <f>SUM(G10:G15)</f>
        <v>0</v>
      </c>
      <c r="H16" s="86">
        <f>SUM(H10:H15)</f>
        <v>0</v>
      </c>
      <c r="I16" s="86">
        <f>SUM(I10:I15)</f>
        <v>0</v>
      </c>
      <c r="J16" s="85"/>
      <c r="K16" s="85"/>
      <c r="L16" s="147">
        <f>SUM(L10:L15)</f>
        <v>0</v>
      </c>
      <c r="M16" s="86">
        <f>SUM(M10:M15)</f>
        <v>0</v>
      </c>
      <c r="N16" s="86">
        <f>SUM(N10:N15)</f>
        <v>0</v>
      </c>
      <c r="O16" s="86">
        <f>SUM(O10:O15)</f>
        <v>0</v>
      </c>
      <c r="P16" s="86">
        <f>SUM(P10:P15)</f>
        <v>0</v>
      </c>
      <c r="Q16" s="85"/>
      <c r="R16" s="85"/>
      <c r="S16" s="147">
        <f>SUM(S10:S15)</f>
        <v>0</v>
      </c>
      <c r="T16" s="86">
        <f>SUM(T10:T15)</f>
        <v>0</v>
      </c>
      <c r="U16" s="86">
        <f>SUM(U10:U15)</f>
        <v>0</v>
      </c>
      <c r="V16" s="86">
        <f>SUM(V10:V15)</f>
        <v>0</v>
      </c>
      <c r="W16" s="86">
        <f>SUM(W10:W15)</f>
        <v>0</v>
      </c>
      <c r="X16" s="85"/>
      <c r="Y16" s="85"/>
      <c r="Z16" s="87">
        <f>SUM(Z10:Z15)</f>
        <v>0</v>
      </c>
      <c r="AA16" s="87">
        <f>SUM(AA10:AA15)</f>
        <v>0</v>
      </c>
      <c r="AB16" s="86">
        <f>SUM(AB10:AB15)</f>
        <v>0</v>
      </c>
      <c r="AC16" s="86">
        <f>SUM(AC10:AC15)</f>
        <v>0</v>
      </c>
      <c r="AD16" s="214">
        <f>SUM(AD10:AD15)</f>
        <v>0</v>
      </c>
      <c r="AE16" s="85"/>
      <c r="AF16" s="85"/>
      <c r="AG16" s="86">
        <f>SUM(B16:AF16)</f>
        <v>0</v>
      </c>
      <c r="AH16" s="160"/>
      <c r="AJ16" s="89"/>
      <c r="AK16" s="90">
        <f>AM9*AQ16</f>
        <v>128</v>
      </c>
      <c r="AL16" s="91" t="s">
        <v>35</v>
      </c>
      <c r="AO16" t="s">
        <v>36</v>
      </c>
      <c r="AP16" s="72"/>
      <c r="AQ16" s="92">
        <v>1</v>
      </c>
      <c r="AR16" t="s">
        <v>37</v>
      </c>
      <c r="AS16" s="81"/>
      <c r="AT16" s="1"/>
      <c r="AU16" s="1"/>
      <c r="AV16" s="1"/>
      <c r="AW16" s="1"/>
      <c r="AX16" s="82"/>
    </row>
    <row r="17" spans="1:50" ht="46.5" customHeight="1" x14ac:dyDescent="0.25">
      <c r="A17" s="93" t="s">
        <v>38</v>
      </c>
      <c r="B17" s="59"/>
      <c r="C17" s="57"/>
      <c r="D17" s="57"/>
      <c r="E17" s="94"/>
      <c r="F17" s="59"/>
      <c r="G17" s="59"/>
      <c r="H17" s="59"/>
      <c r="I17" s="59"/>
      <c r="J17" s="57"/>
      <c r="K17" s="57"/>
      <c r="L17" s="94"/>
      <c r="M17" s="59"/>
      <c r="N17" s="59"/>
      <c r="O17" s="59"/>
      <c r="P17" s="59"/>
      <c r="Q17" s="57"/>
      <c r="R17" s="57"/>
      <c r="S17" s="94"/>
      <c r="T17" s="59"/>
      <c r="U17" s="59"/>
      <c r="V17" s="59"/>
      <c r="W17" s="59"/>
      <c r="X17" s="57"/>
      <c r="Y17" s="57"/>
      <c r="Z17" s="61"/>
      <c r="AA17" s="61"/>
      <c r="AB17" s="59"/>
      <c r="AC17" s="59"/>
      <c r="AD17" s="211"/>
      <c r="AE17" s="57"/>
      <c r="AF17" s="57"/>
      <c r="AG17" s="59"/>
      <c r="AH17" s="158"/>
      <c r="AJ17" s="95"/>
      <c r="AK17" s="65">
        <f>+AK16-SUM(AK10:AK15)</f>
        <v>128</v>
      </c>
      <c r="AL17" s="72" t="s">
        <v>39</v>
      </c>
      <c r="AS17" s="96"/>
      <c r="AT17" s="96"/>
      <c r="AU17" s="96"/>
      <c r="AV17" s="96"/>
      <c r="AW17" s="96"/>
      <c r="AX17" s="97"/>
    </row>
    <row r="18" spans="1:50" ht="15.75" customHeight="1" thickBot="1" x14ac:dyDescent="0.3">
      <c r="A18" s="84" t="s">
        <v>34</v>
      </c>
      <c r="B18" s="86">
        <f>SUM(B17:B17)</f>
        <v>0</v>
      </c>
      <c r="C18" s="85"/>
      <c r="D18" s="85"/>
      <c r="E18" s="86">
        <f>SUM(E17:E17)</f>
        <v>0</v>
      </c>
      <c r="F18" s="86">
        <f>SUM(F17:F17)</f>
        <v>0</v>
      </c>
      <c r="G18" s="86">
        <f>SUM(G17:G17)</f>
        <v>0</v>
      </c>
      <c r="H18" s="86">
        <f>SUM(H17:H17)</f>
        <v>0</v>
      </c>
      <c r="I18" s="86">
        <f>SUM(I17:I17)</f>
        <v>0</v>
      </c>
      <c r="J18" s="85"/>
      <c r="K18" s="85"/>
      <c r="L18" s="147">
        <f>SUM(L17:L17)</f>
        <v>0</v>
      </c>
      <c r="M18" s="86">
        <f>SUM(M17:M17)</f>
        <v>0</v>
      </c>
      <c r="N18" s="86">
        <f>SUM(N17:N17)</f>
        <v>0</v>
      </c>
      <c r="O18" s="86">
        <f>SUM(O17:O17)</f>
        <v>0</v>
      </c>
      <c r="P18" s="86">
        <f>SUM(P17:P17)</f>
        <v>0</v>
      </c>
      <c r="Q18" s="85"/>
      <c r="R18" s="85"/>
      <c r="S18" s="147">
        <f>SUM(S17:S17)</f>
        <v>0</v>
      </c>
      <c r="T18" s="86">
        <f>SUM(T17:T17)</f>
        <v>0</v>
      </c>
      <c r="U18" s="86">
        <f>SUM(U17:U17)</f>
        <v>0</v>
      </c>
      <c r="V18" s="86">
        <f>SUM(V17:V17)</f>
        <v>0</v>
      </c>
      <c r="W18" s="86">
        <f>SUM(W17:W17)</f>
        <v>0</v>
      </c>
      <c r="X18" s="85"/>
      <c r="Y18" s="85"/>
      <c r="Z18" s="87">
        <f>SUM(Z17:Z17)</f>
        <v>0</v>
      </c>
      <c r="AA18" s="87">
        <f>SUM(AA17:AA17)</f>
        <v>0</v>
      </c>
      <c r="AB18" s="86">
        <f>SUM(AB17:AB17)</f>
        <v>0</v>
      </c>
      <c r="AC18" s="86">
        <f>SUM(AC17:AC17)</f>
        <v>0</v>
      </c>
      <c r="AD18" s="214">
        <f>SUM(AD17:AD17)</f>
        <v>0</v>
      </c>
      <c r="AE18" s="85"/>
      <c r="AF18" s="85"/>
      <c r="AG18" s="86">
        <f>SUM(B18:AF18)</f>
        <v>0</v>
      </c>
      <c r="AH18" s="160"/>
      <c r="AJ18" s="89"/>
      <c r="AK18" t="s">
        <v>40</v>
      </c>
      <c r="AS18" s="98"/>
      <c r="AT18" s="194" t="s">
        <v>41</v>
      </c>
      <c r="AU18" s="194"/>
      <c r="AV18" s="194"/>
      <c r="AW18" s="194"/>
      <c r="AX18" s="194"/>
    </row>
    <row r="19" spans="1:50" ht="15.75" thickBot="1" x14ac:dyDescent="0.3">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220"/>
      <c r="AE19" s="219"/>
      <c r="AF19" s="219"/>
      <c r="AG19" s="219"/>
      <c r="AH19" s="219"/>
      <c r="AJ19" s="89"/>
      <c r="AK19" s="48" t="s">
        <v>43</v>
      </c>
      <c r="AL19" s="48"/>
      <c r="AM19" s="48"/>
      <c r="AN19" s="48"/>
      <c r="AO19" s="48"/>
      <c r="AS19" s="98" t="s">
        <v>44</v>
      </c>
      <c r="AT19" s="194"/>
      <c r="AU19" s="194"/>
      <c r="AV19" s="194"/>
      <c r="AW19" s="194"/>
      <c r="AX19" s="194"/>
    </row>
    <row r="20" spans="1:50" ht="15" customHeight="1" x14ac:dyDescent="0.25">
      <c r="A20" s="103" t="s">
        <v>45</v>
      </c>
      <c r="B20" s="60"/>
      <c r="C20" s="68"/>
      <c r="D20" s="68"/>
      <c r="E20" s="58"/>
      <c r="F20" s="59"/>
      <c r="G20" s="59"/>
      <c r="H20" s="59"/>
      <c r="I20" s="59"/>
      <c r="J20" s="57"/>
      <c r="K20" s="57"/>
      <c r="L20" s="94"/>
      <c r="M20" s="59"/>
      <c r="N20" s="59"/>
      <c r="O20" s="59"/>
      <c r="P20" s="59"/>
      <c r="Q20" s="57"/>
      <c r="R20" s="57"/>
      <c r="S20" s="94"/>
      <c r="T20" s="59"/>
      <c r="U20" s="59"/>
      <c r="V20" s="59"/>
      <c r="W20" s="59"/>
      <c r="X20" s="57"/>
      <c r="Y20" s="57"/>
      <c r="Z20" s="61"/>
      <c r="AA20" s="61"/>
      <c r="AB20" s="59">
        <v>8</v>
      </c>
      <c r="AC20" s="59">
        <v>8</v>
      </c>
      <c r="AD20" s="211">
        <v>8</v>
      </c>
      <c r="AE20" s="57"/>
      <c r="AF20" s="57"/>
      <c r="AG20" s="59"/>
      <c r="AH20" s="62"/>
      <c r="AJ20" s="89"/>
      <c r="AK20" s="98" t="s">
        <v>46</v>
      </c>
      <c r="AL20" s="98"/>
      <c r="AM20" s="98"/>
      <c r="AN20" s="98"/>
      <c r="AO20" s="98"/>
      <c r="AP20" s="98"/>
      <c r="AS20" s="98"/>
      <c r="AT20" s="194"/>
      <c r="AU20" s="194"/>
      <c r="AV20" s="194"/>
      <c r="AW20" s="194"/>
      <c r="AX20" s="194"/>
    </row>
    <row r="21" spans="1:50" x14ac:dyDescent="0.25">
      <c r="A21" s="104" t="s">
        <v>47</v>
      </c>
      <c r="B21" s="60"/>
      <c r="C21" s="68"/>
      <c r="D21" s="68"/>
      <c r="E21" s="58"/>
      <c r="F21" s="60"/>
      <c r="G21" s="60"/>
      <c r="H21" s="60"/>
      <c r="I21" s="60"/>
      <c r="J21" s="68"/>
      <c r="K21" s="68"/>
      <c r="L21" s="58"/>
      <c r="M21" s="60"/>
      <c r="N21" s="60"/>
      <c r="O21" s="60"/>
      <c r="P21" s="60"/>
      <c r="Q21" s="68"/>
      <c r="R21" s="68"/>
      <c r="S21" s="58"/>
      <c r="T21" s="60"/>
      <c r="U21" s="60"/>
      <c r="V21" s="60"/>
      <c r="W21" s="60"/>
      <c r="X21" s="68"/>
      <c r="Y21" s="68"/>
      <c r="Z21" s="69">
        <v>8</v>
      </c>
      <c r="AA21" s="69">
        <v>8</v>
      </c>
      <c r="AB21" s="60"/>
      <c r="AC21" s="60"/>
      <c r="AD21" s="212"/>
      <c r="AE21" s="68"/>
      <c r="AF21" s="68"/>
      <c r="AG21" s="60"/>
      <c r="AH21" s="70"/>
      <c r="AJ21" s="89"/>
      <c r="AK21" s="218"/>
      <c r="AL21" s="217" t="s">
        <v>119</v>
      </c>
      <c r="AM21" s="217"/>
      <c r="AS21" s="98"/>
      <c r="AT21" s="194"/>
      <c r="AU21" s="194"/>
      <c r="AV21" s="194"/>
      <c r="AW21" s="194"/>
      <c r="AX21" s="194"/>
    </row>
    <row r="22" spans="1:50" x14ac:dyDescent="0.25">
      <c r="A22" s="104" t="s">
        <v>48</v>
      </c>
      <c r="B22" s="60"/>
      <c r="C22" s="68"/>
      <c r="D22" s="68"/>
      <c r="E22" s="58"/>
      <c r="F22" s="60"/>
      <c r="G22" s="60"/>
      <c r="H22" s="60"/>
      <c r="I22" s="60"/>
      <c r="J22" s="68"/>
      <c r="K22" s="68"/>
      <c r="L22" s="58"/>
      <c r="M22" s="60"/>
      <c r="N22" s="60"/>
      <c r="O22" s="60"/>
      <c r="P22" s="60"/>
      <c r="Q22" s="68"/>
      <c r="R22" s="68"/>
      <c r="S22" s="58"/>
      <c r="T22" s="60"/>
      <c r="U22" s="60"/>
      <c r="V22" s="60"/>
      <c r="W22" s="60"/>
      <c r="X22" s="68"/>
      <c r="Y22" s="68"/>
      <c r="Z22" s="69"/>
      <c r="AA22" s="69"/>
      <c r="AB22" s="60"/>
      <c r="AC22" s="60"/>
      <c r="AD22" s="212"/>
      <c r="AE22" s="68"/>
      <c r="AF22" s="68"/>
      <c r="AG22" s="60"/>
      <c r="AH22" s="70"/>
      <c r="AJ22" s="89"/>
      <c r="AX22" s="106"/>
    </row>
    <row r="23" spans="1:50" ht="23.25" x14ac:dyDescent="0.25">
      <c r="A23" s="107" t="s">
        <v>49</v>
      </c>
      <c r="B23" s="60"/>
      <c r="C23" s="68"/>
      <c r="D23" s="68"/>
      <c r="E23" s="58"/>
      <c r="F23" s="75"/>
      <c r="G23" s="75"/>
      <c r="H23" s="75"/>
      <c r="I23" s="75"/>
      <c r="J23" s="73"/>
      <c r="K23" s="73"/>
      <c r="L23" s="74"/>
      <c r="M23" s="75"/>
      <c r="N23" s="75"/>
      <c r="O23" s="75"/>
      <c r="P23" s="75"/>
      <c r="Q23" s="73"/>
      <c r="R23" s="73"/>
      <c r="S23" s="74"/>
      <c r="T23" s="75"/>
      <c r="U23" s="75"/>
      <c r="V23" s="75"/>
      <c r="W23" s="75"/>
      <c r="X23" s="73"/>
      <c r="Y23" s="73"/>
      <c r="Z23" s="76"/>
      <c r="AA23" s="76"/>
      <c r="AB23" s="75"/>
      <c r="AC23" s="75"/>
      <c r="AD23" s="213"/>
      <c r="AE23" s="73"/>
      <c r="AF23" s="73"/>
      <c r="AG23" s="75"/>
      <c r="AH23" s="79"/>
      <c r="AJ23" s="108"/>
      <c r="AK23" s="109"/>
      <c r="AL23" s="109"/>
      <c r="AM23" s="109"/>
      <c r="AN23" s="109"/>
      <c r="AO23" s="109"/>
      <c r="AP23" s="109"/>
      <c r="AQ23" s="109"/>
      <c r="AR23" s="109"/>
      <c r="AS23" s="109"/>
      <c r="AT23" s="109"/>
      <c r="AU23" s="109"/>
      <c r="AV23" s="109"/>
      <c r="AW23" s="109"/>
      <c r="AX23" s="110"/>
    </row>
    <row r="24" spans="1:50" x14ac:dyDescent="0.25">
      <c r="A24" s="84" t="s">
        <v>34</v>
      </c>
      <c r="B24" s="86">
        <f>SUM(B20:B23)</f>
        <v>0</v>
      </c>
      <c r="C24" s="85"/>
      <c r="D24" s="85"/>
      <c r="E24" s="86">
        <f>SUM(E20:E23)</f>
        <v>0</v>
      </c>
      <c r="F24" s="86">
        <f>SUM(F20:F23)</f>
        <v>0</v>
      </c>
      <c r="G24" s="86">
        <f>SUM(G20:G23)</f>
        <v>0</v>
      </c>
      <c r="H24" s="86">
        <f>SUM(H20:H23)</f>
        <v>0</v>
      </c>
      <c r="I24" s="86">
        <f>SUM(I20:I23)</f>
        <v>0</v>
      </c>
      <c r="J24" s="85"/>
      <c r="K24" s="85"/>
      <c r="L24" s="86">
        <f>SUM(L20:L23)</f>
        <v>0</v>
      </c>
      <c r="M24" s="86">
        <f>SUM(M20:M23)</f>
        <v>0</v>
      </c>
      <c r="N24" s="86">
        <f>SUM(N20:N23)</f>
        <v>0</v>
      </c>
      <c r="O24" s="86">
        <f>SUM(O20:O23)</f>
        <v>0</v>
      </c>
      <c r="P24" s="86">
        <f>SUM(P20:P23)</f>
        <v>0</v>
      </c>
      <c r="Q24" s="85"/>
      <c r="R24" s="85"/>
      <c r="S24" s="86">
        <f>SUM(S20:S23)</f>
        <v>0</v>
      </c>
      <c r="T24" s="86">
        <f>SUM(T20:T23)</f>
        <v>0</v>
      </c>
      <c r="U24" s="86">
        <f>SUM(U20:U23)</f>
        <v>0</v>
      </c>
      <c r="V24" s="86">
        <f>SUM(V20:V23)</f>
        <v>0</v>
      </c>
      <c r="W24" s="86">
        <f>SUM(W20:W23)</f>
        <v>0</v>
      </c>
      <c r="X24" s="85"/>
      <c r="Y24" s="85"/>
      <c r="Z24" s="87">
        <f>SUM(Z20:Z23)</f>
        <v>8</v>
      </c>
      <c r="AA24" s="87">
        <f>SUM(AA20:AA23)</f>
        <v>8</v>
      </c>
      <c r="AB24" s="86">
        <f>SUM(AB20:AB23)</f>
        <v>8</v>
      </c>
      <c r="AC24" s="86">
        <f>SUM(AC20:AC23)</f>
        <v>8</v>
      </c>
      <c r="AD24" s="214">
        <f>SUM(AD20:AD23)</f>
        <v>8</v>
      </c>
      <c r="AE24" s="85"/>
      <c r="AF24" s="85"/>
      <c r="AG24" s="86">
        <f>SUM(B24:AF24)</f>
        <v>40</v>
      </c>
      <c r="AH24" s="88"/>
    </row>
    <row r="25" spans="1:50" ht="21" x14ac:dyDescent="0.25">
      <c r="A25" s="111" t="s">
        <v>50</v>
      </c>
      <c r="B25" s="114">
        <f>B16+B18</f>
        <v>0</v>
      </c>
      <c r="C25" s="113"/>
      <c r="D25" s="113"/>
      <c r="E25" s="114">
        <f>E16+E18</f>
        <v>0</v>
      </c>
      <c r="F25" s="114">
        <f>F16+F18</f>
        <v>0</v>
      </c>
      <c r="G25" s="114">
        <f>G16+G18</f>
        <v>0</v>
      </c>
      <c r="H25" s="114">
        <f>H16+H18</f>
        <v>0</v>
      </c>
      <c r="I25" s="114">
        <f>I16+I18</f>
        <v>0</v>
      </c>
      <c r="J25" s="113"/>
      <c r="K25" s="113"/>
      <c r="L25" s="114">
        <f>L16+L18</f>
        <v>0</v>
      </c>
      <c r="M25" s="114">
        <f>M16+M18</f>
        <v>0</v>
      </c>
      <c r="N25" s="114">
        <f>N16+N18</f>
        <v>0</v>
      </c>
      <c r="O25" s="114">
        <f>O16+O18</f>
        <v>0</v>
      </c>
      <c r="P25" s="114">
        <f>P16+P18</f>
        <v>0</v>
      </c>
      <c r="Q25" s="113"/>
      <c r="R25" s="113"/>
      <c r="S25" s="114">
        <f>S16+S18</f>
        <v>0</v>
      </c>
      <c r="T25" s="114">
        <f>T16+T18</f>
        <v>0</v>
      </c>
      <c r="U25" s="114">
        <f>U16+U18</f>
        <v>0</v>
      </c>
      <c r="V25" s="114">
        <f>V16+V18</f>
        <v>0</v>
      </c>
      <c r="W25" s="114">
        <f>W16+W18</f>
        <v>0</v>
      </c>
      <c r="X25" s="113"/>
      <c r="Y25" s="113"/>
      <c r="Z25" s="115">
        <f>Z16+Z18</f>
        <v>0</v>
      </c>
      <c r="AA25" s="115">
        <f>AA16+AA18</f>
        <v>0</v>
      </c>
      <c r="AB25" s="114">
        <f>AB16+AB18</f>
        <v>0</v>
      </c>
      <c r="AC25" s="114">
        <f>AC16+AC18</f>
        <v>0</v>
      </c>
      <c r="AD25" s="215">
        <f>AD16+AD18</f>
        <v>0</v>
      </c>
      <c r="AE25" s="113"/>
      <c r="AF25" s="113"/>
      <c r="AG25" s="116">
        <f>SUM(B25:AF25)</f>
        <v>0</v>
      </c>
      <c r="AH25" s="117"/>
    </row>
    <row r="26" spans="1:50" ht="18" customHeight="1" x14ac:dyDescent="0.25">
      <c r="A26" s="118" t="s">
        <v>51</v>
      </c>
      <c r="B26" s="122">
        <f>B24+B25</f>
        <v>0</v>
      </c>
      <c r="C26" s="57"/>
      <c r="D26" s="57"/>
      <c r="E26" s="122">
        <f>E24+E25</f>
        <v>0</v>
      </c>
      <c r="F26" s="122">
        <f>F24+F25</f>
        <v>0</v>
      </c>
      <c r="G26" s="122">
        <f>G24+G25</f>
        <v>0</v>
      </c>
      <c r="H26" s="122">
        <f>H24+H25</f>
        <v>0</v>
      </c>
      <c r="I26" s="122">
        <f>I24+I25</f>
        <v>0</v>
      </c>
      <c r="J26" s="57"/>
      <c r="K26" s="57"/>
      <c r="L26" s="122">
        <f>L24+L25</f>
        <v>0</v>
      </c>
      <c r="M26" s="122">
        <f>M24+M25</f>
        <v>0</v>
      </c>
      <c r="N26" s="122">
        <f>N24+N25</f>
        <v>0</v>
      </c>
      <c r="O26" s="122">
        <f>O24+O25</f>
        <v>0</v>
      </c>
      <c r="P26" s="122">
        <f>P24+P25</f>
        <v>0</v>
      </c>
      <c r="Q26" s="57"/>
      <c r="R26" s="57"/>
      <c r="S26" s="122">
        <f>S24+S25</f>
        <v>0</v>
      </c>
      <c r="T26" s="122">
        <f>T24+T25</f>
        <v>0</v>
      </c>
      <c r="U26" s="122">
        <f>U24+U25</f>
        <v>0</v>
      </c>
      <c r="V26" s="122">
        <f>V24+V25</f>
        <v>0</v>
      </c>
      <c r="W26" s="122">
        <f>W24+W25</f>
        <v>0</v>
      </c>
      <c r="X26" s="57"/>
      <c r="Y26" s="57"/>
      <c r="Z26" s="61">
        <f>Z24+Z25</f>
        <v>8</v>
      </c>
      <c r="AA26" s="61">
        <f>AA24+AA25</f>
        <v>8</v>
      </c>
      <c r="AB26" s="122">
        <f>AB24+AB25</f>
        <v>8</v>
      </c>
      <c r="AC26" s="122">
        <f>AC24+AC25</f>
        <v>8</v>
      </c>
      <c r="AD26" s="216">
        <f>AD24+AD25</f>
        <v>8</v>
      </c>
      <c r="AE26" s="57"/>
      <c r="AF26" s="57"/>
      <c r="AG26" s="123">
        <f>SUM(B26:AF26)</f>
        <v>40</v>
      </c>
      <c r="AH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J27" s="48" t="s">
        <v>54</v>
      </c>
      <c r="AK27" t="s">
        <v>55</v>
      </c>
      <c r="AP27" s="126" t="s">
        <v>56</v>
      </c>
      <c r="AQ27" t="s">
        <v>57</v>
      </c>
    </row>
    <row r="28" spans="1:50" ht="15" customHeight="1" x14ac:dyDescent="0.25">
      <c r="A28" s="196" t="s">
        <v>112</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J28" s="48" t="s">
        <v>59</v>
      </c>
      <c r="AK28" t="s">
        <v>60</v>
      </c>
      <c r="AP28" t="s">
        <v>56</v>
      </c>
      <c r="AQ28" t="s">
        <v>61</v>
      </c>
    </row>
    <row r="29" spans="1:50"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3"/>
      <c r="AH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9"/>
      <c r="AG32" s="137"/>
      <c r="AH32" s="140"/>
      <c r="AJ32" s="48" t="s">
        <v>74</v>
      </c>
      <c r="AK32" t="s">
        <v>75</v>
      </c>
      <c r="AP32" s="126" t="s">
        <v>56</v>
      </c>
      <c r="AQ32" t="s">
        <v>57</v>
      </c>
    </row>
    <row r="33" spans="1:34" x14ac:dyDescent="0.25">
      <c r="A33" s="141" t="s">
        <v>76</v>
      </c>
      <c r="B33" s="197">
        <v>45291</v>
      </c>
      <c r="C33" s="197"/>
      <c r="D33" s="197"/>
      <c r="E33" s="39"/>
      <c r="F33" s="39"/>
      <c r="G33" s="39"/>
      <c r="H33" s="39"/>
      <c r="I33" s="39"/>
      <c r="J33" s="39"/>
      <c r="K33" s="39"/>
      <c r="L33" s="198" t="s">
        <v>77</v>
      </c>
      <c r="M33" s="198"/>
      <c r="N33" s="198"/>
      <c r="O33" s="198"/>
      <c r="P33" s="197">
        <v>45291</v>
      </c>
      <c r="Q33" s="197"/>
      <c r="R33" s="197"/>
      <c r="S33" s="39"/>
      <c r="T33" s="39"/>
      <c r="U33" s="39"/>
      <c r="V33" s="39"/>
      <c r="W33" s="39"/>
      <c r="X33" s="39"/>
      <c r="Y33" s="40"/>
      <c r="Z33" s="138"/>
      <c r="AA33" s="139"/>
      <c r="AB33" s="139"/>
      <c r="AC33" s="139"/>
      <c r="AD33" s="139"/>
      <c r="AE33" s="139"/>
      <c r="AF33" s="139"/>
      <c r="AG33" s="39"/>
      <c r="AH33" s="142">
        <f>AG16</f>
        <v>0</v>
      </c>
    </row>
    <row r="34" spans="1:34"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09"/>
      <c r="AG34" s="144"/>
      <c r="AH34" s="145"/>
    </row>
  </sheetData>
  <mergeCells count="15">
    <mergeCell ref="A27:AH27"/>
    <mergeCell ref="A28:AH30"/>
    <mergeCell ref="B33:D33"/>
    <mergeCell ref="L33:O33"/>
    <mergeCell ref="P33:R33"/>
    <mergeCell ref="AS10:AX10"/>
    <mergeCell ref="AS11:AX11"/>
    <mergeCell ref="AS12:AX12"/>
    <mergeCell ref="AS13:AX13"/>
    <mergeCell ref="AT18:AX21"/>
    <mergeCell ref="A1:AH1"/>
    <mergeCell ref="T2:AB2"/>
    <mergeCell ref="AG2:AH2"/>
    <mergeCell ref="B4:N5"/>
    <mergeCell ref="W4:AH5"/>
  </mergeCells>
  <pageMargins left="0.7" right="0.7" top="0.75" bottom="0.75" header="0.511811023622047" footer="0.511811023622047"/>
  <pageSetup orientation="landscape"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FBFBF"/>
  </sheetPr>
  <dimension ref="A1"/>
  <sheetViews>
    <sheetView zoomScaleNormal="100" workbookViewId="0"/>
  </sheetViews>
  <sheetFormatPr defaultColWidth="8.7109375" defaultRowHeight="15" x14ac:dyDescent="0.25"/>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pageSetUpPr fitToPage="1"/>
  </sheetPr>
  <dimension ref="A1:AX34"/>
  <sheetViews>
    <sheetView zoomScale="90" zoomScaleNormal="90" workbookViewId="0">
      <selection activeCell="AH1" sqref="AH1"/>
    </sheetView>
  </sheetViews>
  <sheetFormatPr defaultColWidth="8.7109375" defaultRowHeight="15" x14ac:dyDescent="0.25"/>
  <cols>
    <col min="1" max="1" width="25" style="2" customWidth="1"/>
    <col min="2" max="31" width="3.7109375" customWidth="1"/>
    <col min="32" max="32" width="6.85546875" customWidth="1"/>
    <col min="33" max="33" width="22.85546875" customWidth="1"/>
    <col min="34" max="34" width="19.85546875" customWidth="1"/>
    <col min="37" max="37" width="13.140625" customWidth="1"/>
    <col min="41" max="41" width="12.7109375" customWidth="1"/>
    <col min="256" max="256" width="25" customWidth="1"/>
    <col min="257" max="287" width="3.7109375" customWidth="1"/>
    <col min="288" max="288" width="8" customWidth="1"/>
    <col min="289" max="289" width="9.28515625" customWidth="1"/>
    <col min="512" max="512" width="25" customWidth="1"/>
    <col min="513" max="543" width="3.7109375" customWidth="1"/>
    <col min="544" max="544" width="8" customWidth="1"/>
    <col min="545" max="545" width="9.28515625" customWidth="1"/>
    <col min="768" max="768" width="25" customWidth="1"/>
    <col min="769" max="799" width="3.7109375" customWidth="1"/>
    <col min="800" max="800" width="8" customWidth="1"/>
    <col min="801" max="801" width="9.28515625" customWidth="1"/>
    <col min="1024" max="1024" width="25" customWidth="1"/>
  </cols>
  <sheetData>
    <row r="1" spans="1:50" ht="55.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row>
    <row r="2" spans="1:50" ht="15.75" x14ac:dyDescent="0.25">
      <c r="A2" s="3" t="s">
        <v>0</v>
      </c>
      <c r="B2" s="4"/>
      <c r="C2" s="4"/>
      <c r="D2" s="4"/>
      <c r="E2" s="4"/>
      <c r="F2" s="4"/>
      <c r="G2" s="4"/>
      <c r="H2" s="4"/>
      <c r="I2" s="5"/>
      <c r="J2" s="5"/>
      <c r="K2" s="6"/>
      <c r="L2" s="6"/>
      <c r="M2" s="6"/>
      <c r="N2" s="7"/>
      <c r="O2" s="8" t="s">
        <v>1</v>
      </c>
      <c r="P2" s="9"/>
      <c r="Q2" s="10"/>
      <c r="R2" s="11"/>
      <c r="S2" s="11"/>
      <c r="T2" s="188" t="s">
        <v>2</v>
      </c>
      <c r="U2" s="188"/>
      <c r="V2" s="188"/>
      <c r="W2" s="188"/>
      <c r="X2" s="188"/>
      <c r="Y2" s="188"/>
      <c r="Z2" s="188"/>
      <c r="AA2" s="188"/>
      <c r="AB2" s="188"/>
      <c r="AC2" s="12" t="s">
        <v>3</v>
      </c>
      <c r="AD2" s="13"/>
      <c r="AE2" s="13"/>
      <c r="AF2" s="189">
        <v>2023</v>
      </c>
      <c r="AG2" s="189"/>
    </row>
    <row r="3" spans="1:50"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20"/>
    </row>
    <row r="4" spans="1:50"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1" t="s">
        <v>9</v>
      </c>
      <c r="X4" s="191"/>
      <c r="Y4" s="191"/>
      <c r="Z4" s="191"/>
      <c r="AA4" s="191"/>
      <c r="AB4" s="191"/>
      <c r="AC4" s="191"/>
      <c r="AD4" s="191"/>
      <c r="AE4" s="191"/>
      <c r="AF4" s="191"/>
      <c r="AG4" s="191"/>
    </row>
    <row r="5" spans="1:50"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1"/>
      <c r="X5" s="191"/>
      <c r="Y5" s="191"/>
      <c r="Z5" s="191"/>
      <c r="AA5" s="191"/>
      <c r="AB5" s="191"/>
      <c r="AC5" s="191"/>
      <c r="AD5" s="191"/>
      <c r="AE5" s="191"/>
      <c r="AF5" s="191"/>
      <c r="AG5" s="191"/>
    </row>
    <row r="6" spans="1:50" x14ac:dyDescent="0.25">
      <c r="A6" s="31" t="s">
        <v>12</v>
      </c>
      <c r="B6" s="9"/>
      <c r="C6" s="9"/>
      <c r="D6" s="9"/>
      <c r="E6" s="9"/>
      <c r="F6" s="9"/>
      <c r="G6" s="9"/>
      <c r="H6" s="9"/>
      <c r="I6" s="9"/>
      <c r="J6" s="9"/>
      <c r="K6" s="9"/>
      <c r="L6" s="9"/>
      <c r="M6" s="32" t="s">
        <v>13</v>
      </c>
      <c r="N6" s="33"/>
      <c r="O6" s="33"/>
      <c r="P6" s="33"/>
      <c r="Q6" s="17"/>
      <c r="R6" s="17"/>
      <c r="S6" s="17"/>
      <c r="T6" s="17"/>
      <c r="U6" s="34"/>
      <c r="V6" s="17"/>
      <c r="W6" s="17"/>
      <c r="X6" s="35"/>
      <c r="Y6" s="36"/>
      <c r="Z6" s="17"/>
      <c r="AA6" s="17"/>
      <c r="AB6" s="17"/>
      <c r="AC6" s="17"/>
      <c r="AD6" s="17"/>
      <c r="AE6" s="17"/>
      <c r="AF6" s="17"/>
      <c r="AG6" s="20"/>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40"/>
    </row>
    <row r="8" spans="1:50"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3" t="s">
        <v>16</v>
      </c>
      <c r="AG8" s="44"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7"/>
      <c r="AJ9" s="48" t="s">
        <v>19</v>
      </c>
      <c r="AK9" s="49" t="s">
        <v>20</v>
      </c>
      <c r="AL9" s="49" t="s">
        <v>21</v>
      </c>
      <c r="AM9" s="50">
        <f>AQ9-8-8</f>
        <v>64</v>
      </c>
      <c r="AN9" s="49"/>
      <c r="AO9" s="49" t="s">
        <v>22</v>
      </c>
      <c r="AP9" s="49" t="s">
        <v>21</v>
      </c>
      <c r="AQ9" s="49">
        <v>80</v>
      </c>
      <c r="AR9" s="49"/>
      <c r="AS9" s="49" t="s">
        <v>23</v>
      </c>
      <c r="AT9" s="49"/>
      <c r="AU9" s="49"/>
      <c r="AV9" s="49"/>
      <c r="AW9" s="49"/>
      <c r="AX9" s="51"/>
    </row>
    <row r="10" spans="1:50" s="1" customFormat="1" ht="22.5" customHeight="1" x14ac:dyDescent="0.25">
      <c r="A10" s="52" t="s">
        <v>24</v>
      </c>
      <c r="B10" s="53"/>
      <c r="C10" s="53"/>
      <c r="D10" s="54"/>
      <c r="E10" s="55"/>
      <c r="F10" s="55"/>
      <c r="G10" s="55"/>
      <c r="H10" s="55"/>
      <c r="I10" s="53"/>
      <c r="J10" s="53"/>
      <c r="K10" s="56"/>
      <c r="L10" s="55"/>
      <c r="M10" s="55"/>
      <c r="N10" s="55"/>
      <c r="O10" s="55"/>
      <c r="P10" s="57"/>
      <c r="Q10" s="57"/>
      <c r="R10" s="58"/>
      <c r="S10" s="58"/>
      <c r="T10" s="59"/>
      <c r="U10" s="59"/>
      <c r="V10" s="59"/>
      <c r="W10" s="57"/>
      <c r="X10" s="57"/>
      <c r="Y10" s="58"/>
      <c r="Z10" s="60"/>
      <c r="AA10" s="59"/>
      <c r="AB10" s="61"/>
      <c r="AC10" s="59"/>
      <c r="AD10" s="57"/>
      <c r="AE10" s="57"/>
      <c r="AF10" s="59"/>
      <c r="AG10" s="62"/>
      <c r="AI10" s="63"/>
      <c r="AJ10" s="64">
        <f t="shared" ref="AJ10:AJ15" si="0">SUM(B10:AE10)</f>
        <v>0</v>
      </c>
      <c r="AK10" s="65">
        <f t="shared" ref="AK10:AK15" si="1">$AK$16*AL10</f>
        <v>0</v>
      </c>
      <c r="AL10" s="66">
        <v>0</v>
      </c>
      <c r="AP10" s="67"/>
      <c r="AS10" s="192" t="s">
        <v>25</v>
      </c>
      <c r="AT10" s="192"/>
      <c r="AU10" s="192"/>
      <c r="AV10" s="192"/>
      <c r="AW10" s="192"/>
      <c r="AX10" s="192"/>
    </row>
    <row r="11" spans="1:50" ht="38.25" customHeight="1" x14ac:dyDescent="0.25">
      <c r="A11" s="52" t="s">
        <v>26</v>
      </c>
      <c r="B11" s="53"/>
      <c r="C11" s="53"/>
      <c r="D11" s="54"/>
      <c r="E11" s="55"/>
      <c r="F11" s="55"/>
      <c r="G11" s="55"/>
      <c r="H11" s="55"/>
      <c r="I11" s="53"/>
      <c r="J11" s="53"/>
      <c r="K11" s="56"/>
      <c r="L11" s="55"/>
      <c r="M11" s="55"/>
      <c r="N11" s="55"/>
      <c r="O11" s="55"/>
      <c r="P11" s="68"/>
      <c r="Q11" s="68"/>
      <c r="R11" s="58"/>
      <c r="S11" s="58"/>
      <c r="T11" s="60"/>
      <c r="U11" s="60"/>
      <c r="V11" s="60"/>
      <c r="W11" s="68"/>
      <c r="X11" s="68"/>
      <c r="Y11" s="58"/>
      <c r="Z11" s="60"/>
      <c r="AA11" s="60"/>
      <c r="AB11" s="69"/>
      <c r="AC11" s="60"/>
      <c r="AD11" s="68"/>
      <c r="AE11" s="68"/>
      <c r="AF11" s="60"/>
      <c r="AG11" s="70"/>
      <c r="AI11" s="71"/>
      <c r="AJ11" s="64">
        <f t="shared" si="0"/>
        <v>0</v>
      </c>
      <c r="AK11" s="65">
        <f t="shared" si="1"/>
        <v>0</v>
      </c>
      <c r="AL11" s="66">
        <v>0</v>
      </c>
      <c r="AP11" s="72"/>
      <c r="AS11" s="192" t="s">
        <v>27</v>
      </c>
      <c r="AT11" s="192"/>
      <c r="AU11" s="192"/>
      <c r="AV11" s="192"/>
      <c r="AW11" s="192"/>
      <c r="AX11" s="192"/>
    </row>
    <row r="12" spans="1:50" ht="37.5" customHeight="1" x14ac:dyDescent="0.25">
      <c r="A12" s="52" t="s">
        <v>28</v>
      </c>
      <c r="B12" s="53"/>
      <c r="C12" s="53"/>
      <c r="D12" s="54"/>
      <c r="E12" s="55"/>
      <c r="F12" s="55"/>
      <c r="G12" s="55"/>
      <c r="H12" s="55"/>
      <c r="I12" s="53"/>
      <c r="J12" s="53"/>
      <c r="K12" s="56"/>
      <c r="L12" s="55"/>
      <c r="M12" s="55"/>
      <c r="N12" s="55"/>
      <c r="O12" s="55"/>
      <c r="P12" s="73"/>
      <c r="Q12" s="73"/>
      <c r="R12" s="74">
        <v>8</v>
      </c>
      <c r="S12" s="74">
        <v>8</v>
      </c>
      <c r="T12" s="75">
        <v>8</v>
      </c>
      <c r="U12" s="75">
        <v>8</v>
      </c>
      <c r="V12" s="75">
        <v>8</v>
      </c>
      <c r="W12" s="73"/>
      <c r="X12" s="73"/>
      <c r="Y12" s="74">
        <v>8</v>
      </c>
      <c r="Z12" s="75">
        <v>8</v>
      </c>
      <c r="AA12" s="75">
        <v>8</v>
      </c>
      <c r="AB12" s="76"/>
      <c r="AC12" s="75"/>
      <c r="AD12" s="73"/>
      <c r="AE12" s="73"/>
      <c r="AF12" s="75"/>
      <c r="AG12" s="77" t="s">
        <v>29</v>
      </c>
      <c r="AI12" s="78"/>
      <c r="AJ12" s="64">
        <f t="shared" si="0"/>
        <v>64</v>
      </c>
      <c r="AK12" s="65">
        <f t="shared" si="1"/>
        <v>0</v>
      </c>
      <c r="AL12" s="66">
        <v>0</v>
      </c>
      <c r="AP12" s="72"/>
      <c r="AS12" s="193"/>
      <c r="AT12" s="193"/>
      <c r="AU12" s="193"/>
      <c r="AV12" s="193"/>
      <c r="AW12" s="193"/>
      <c r="AX12" s="193"/>
    </row>
    <row r="13" spans="1:50" ht="40.5" customHeight="1" x14ac:dyDescent="0.25">
      <c r="A13" s="52" t="s">
        <v>30</v>
      </c>
      <c r="B13" s="53"/>
      <c r="C13" s="53"/>
      <c r="D13" s="54"/>
      <c r="E13" s="55"/>
      <c r="F13" s="55"/>
      <c r="G13" s="55"/>
      <c r="H13" s="55"/>
      <c r="I13" s="53"/>
      <c r="J13" s="53"/>
      <c r="K13" s="56"/>
      <c r="L13" s="55"/>
      <c r="M13" s="55"/>
      <c r="N13" s="55"/>
      <c r="O13" s="55"/>
      <c r="P13" s="73"/>
      <c r="Q13" s="73"/>
      <c r="R13" s="74"/>
      <c r="S13" s="74"/>
      <c r="T13" s="75"/>
      <c r="U13" s="75"/>
      <c r="V13" s="75"/>
      <c r="W13" s="73"/>
      <c r="X13" s="73"/>
      <c r="Y13" s="74"/>
      <c r="Z13" s="75"/>
      <c r="AA13" s="75"/>
      <c r="AB13" s="76"/>
      <c r="AC13" s="75"/>
      <c r="AD13" s="73"/>
      <c r="AE13" s="73"/>
      <c r="AF13" s="75"/>
      <c r="AG13" s="79"/>
      <c r="AJ13" s="64">
        <f t="shared" si="0"/>
        <v>0</v>
      </c>
      <c r="AK13" s="65">
        <f t="shared" si="1"/>
        <v>0</v>
      </c>
      <c r="AL13" s="66">
        <v>0</v>
      </c>
      <c r="AP13" s="72"/>
      <c r="AS13" s="193"/>
      <c r="AT13" s="193"/>
      <c r="AU13" s="193"/>
      <c r="AV13" s="193"/>
      <c r="AW13" s="193"/>
      <c r="AX13" s="193"/>
    </row>
    <row r="14" spans="1:50" ht="42.75" customHeight="1" x14ac:dyDescent="0.25">
      <c r="A14" s="52" t="s">
        <v>31</v>
      </c>
      <c r="B14" s="53"/>
      <c r="C14" s="53"/>
      <c r="D14" s="54"/>
      <c r="E14" s="55"/>
      <c r="F14" s="55"/>
      <c r="G14" s="55"/>
      <c r="H14" s="55"/>
      <c r="I14" s="53"/>
      <c r="J14" s="53"/>
      <c r="K14" s="56"/>
      <c r="L14" s="55"/>
      <c r="M14" s="55"/>
      <c r="N14" s="55"/>
      <c r="O14" s="55"/>
      <c r="P14" s="73"/>
      <c r="Q14" s="73"/>
      <c r="R14" s="74"/>
      <c r="S14" s="74"/>
      <c r="T14" s="75"/>
      <c r="U14" s="75"/>
      <c r="V14" s="75"/>
      <c r="W14" s="73"/>
      <c r="X14" s="73"/>
      <c r="Y14" s="74"/>
      <c r="Z14" s="75"/>
      <c r="AA14" s="75"/>
      <c r="AB14" s="76"/>
      <c r="AC14" s="75"/>
      <c r="AD14" s="73"/>
      <c r="AE14" s="73"/>
      <c r="AF14" s="75"/>
      <c r="AG14" s="79"/>
      <c r="AI14" s="80"/>
      <c r="AJ14" s="64">
        <f t="shared" si="0"/>
        <v>0</v>
      </c>
      <c r="AK14" s="65">
        <f t="shared" si="1"/>
        <v>0</v>
      </c>
      <c r="AL14" s="66">
        <v>0</v>
      </c>
      <c r="AS14" s="81"/>
      <c r="AT14" s="1"/>
      <c r="AU14" s="1"/>
      <c r="AV14" s="1"/>
      <c r="AW14" s="1"/>
      <c r="AX14" s="82"/>
    </row>
    <row r="15" spans="1:50" ht="28.5" customHeight="1" x14ac:dyDescent="0.25">
      <c r="A15" s="52" t="s">
        <v>32</v>
      </c>
      <c r="B15" s="53"/>
      <c r="C15" s="53"/>
      <c r="D15" s="54"/>
      <c r="E15" s="55"/>
      <c r="F15" s="55"/>
      <c r="G15" s="55"/>
      <c r="H15" s="55"/>
      <c r="I15" s="53"/>
      <c r="J15" s="53"/>
      <c r="K15" s="56"/>
      <c r="L15" s="55"/>
      <c r="M15" s="55"/>
      <c r="N15" s="55"/>
      <c r="O15" s="55"/>
      <c r="P15" s="73"/>
      <c r="Q15" s="73"/>
      <c r="R15" s="74"/>
      <c r="S15" s="74"/>
      <c r="T15" s="75"/>
      <c r="U15" s="75"/>
      <c r="V15" s="75"/>
      <c r="W15" s="73"/>
      <c r="X15" s="73"/>
      <c r="Y15" s="74"/>
      <c r="Z15" s="75"/>
      <c r="AA15" s="75"/>
      <c r="AB15" s="76"/>
      <c r="AC15" s="75"/>
      <c r="AD15" s="73"/>
      <c r="AE15" s="73"/>
      <c r="AF15" s="75"/>
      <c r="AG15" s="79"/>
      <c r="AJ15" s="64">
        <f t="shared" si="0"/>
        <v>0</v>
      </c>
      <c r="AK15" s="65">
        <f t="shared" si="1"/>
        <v>0</v>
      </c>
      <c r="AL15" s="66">
        <v>0</v>
      </c>
      <c r="AO15" t="s">
        <v>33</v>
      </c>
      <c r="AP15" s="83">
        <v>1</v>
      </c>
      <c r="AS15" s="81"/>
      <c r="AT15" s="1"/>
      <c r="AU15" s="1"/>
      <c r="AV15" s="1"/>
      <c r="AW15" s="1"/>
      <c r="AX15" s="82"/>
    </row>
    <row r="16" spans="1:50" x14ac:dyDescent="0.25">
      <c r="A16" s="84" t="s">
        <v>34</v>
      </c>
      <c r="B16" s="53"/>
      <c r="C16" s="53"/>
      <c r="D16" s="55">
        <f>SUM(D10:D15)</f>
        <v>0</v>
      </c>
      <c r="E16" s="55">
        <f>SUM(E10:E15)</f>
        <v>0</v>
      </c>
      <c r="F16" s="55">
        <f>SUM(F10:F15)</f>
        <v>0</v>
      </c>
      <c r="G16" s="55">
        <f>SUM(G10:G15)</f>
        <v>0</v>
      </c>
      <c r="H16" s="55">
        <f>SUM(H10:H15)</f>
        <v>0</v>
      </c>
      <c r="I16" s="53"/>
      <c r="J16" s="53"/>
      <c r="K16" s="56">
        <v>0</v>
      </c>
      <c r="L16" s="55">
        <f>SUM(L10:L15)</f>
        <v>0</v>
      </c>
      <c r="M16" s="55">
        <f>SUM(M10:M15)</f>
        <v>0</v>
      </c>
      <c r="N16" s="55">
        <f>SUM(N10:N15)</f>
        <v>0</v>
      </c>
      <c r="O16" s="55">
        <f>SUM(O10:O15)</f>
        <v>0</v>
      </c>
      <c r="P16" s="85"/>
      <c r="Q16" s="85"/>
      <c r="R16" s="86">
        <f>SUM(R10:R15)</f>
        <v>8</v>
      </c>
      <c r="S16" s="86">
        <f>SUM(S10:S15)</f>
        <v>8</v>
      </c>
      <c r="T16" s="86">
        <f>SUM(T10:T15)</f>
        <v>8</v>
      </c>
      <c r="U16" s="86">
        <f>SUM(U10:U15)</f>
        <v>8</v>
      </c>
      <c r="V16" s="86">
        <f>SUM(V10:V15)</f>
        <v>8</v>
      </c>
      <c r="W16" s="85"/>
      <c r="X16" s="85"/>
      <c r="Y16" s="86">
        <f>SUM(Y10:Y15)</f>
        <v>8</v>
      </c>
      <c r="Z16" s="86">
        <f>SUM(Z10:Z15)</f>
        <v>8</v>
      </c>
      <c r="AA16" s="86">
        <f>SUM(AA10:AA15)</f>
        <v>8</v>
      </c>
      <c r="AB16" s="87">
        <v>0</v>
      </c>
      <c r="AC16" s="86">
        <f>SUM(AC10:AC15)</f>
        <v>0</v>
      </c>
      <c r="AD16" s="85"/>
      <c r="AE16" s="85"/>
      <c r="AF16" s="86">
        <f>SUM(B16:AE16)</f>
        <v>64</v>
      </c>
      <c r="AG16" s="88"/>
      <c r="AJ16" s="89"/>
      <c r="AK16" s="90">
        <f>AM9*AQ16</f>
        <v>64</v>
      </c>
      <c r="AL16" s="91" t="s">
        <v>35</v>
      </c>
      <c r="AO16" t="s">
        <v>36</v>
      </c>
      <c r="AP16" s="72"/>
      <c r="AQ16" s="92">
        <v>1</v>
      </c>
      <c r="AR16" t="s">
        <v>37</v>
      </c>
      <c r="AS16" s="81"/>
      <c r="AT16" s="1"/>
      <c r="AU16" s="1"/>
      <c r="AV16" s="1"/>
      <c r="AW16" s="1"/>
      <c r="AX16" s="82"/>
    </row>
    <row r="17" spans="1:50" ht="48" customHeight="1" x14ac:dyDescent="0.25">
      <c r="A17" s="93" t="s">
        <v>38</v>
      </c>
      <c r="B17" s="53"/>
      <c r="C17" s="53"/>
      <c r="D17" s="54"/>
      <c r="E17" s="55"/>
      <c r="F17" s="55"/>
      <c r="G17" s="55"/>
      <c r="H17" s="55"/>
      <c r="I17" s="53"/>
      <c r="J17" s="53"/>
      <c r="K17" s="56"/>
      <c r="L17" s="55"/>
      <c r="M17" s="55"/>
      <c r="N17" s="55"/>
      <c r="O17" s="55"/>
      <c r="P17" s="57"/>
      <c r="Q17" s="57"/>
      <c r="R17" s="94"/>
      <c r="S17" s="94"/>
      <c r="T17" s="59"/>
      <c r="U17" s="59"/>
      <c r="V17" s="59"/>
      <c r="W17" s="57"/>
      <c r="X17" s="57"/>
      <c r="Y17" s="94"/>
      <c r="Z17" s="59"/>
      <c r="AA17" s="59"/>
      <c r="AB17" s="61"/>
      <c r="AC17" s="59"/>
      <c r="AD17" s="57"/>
      <c r="AE17" s="57"/>
      <c r="AF17" s="59"/>
      <c r="AG17" s="62"/>
      <c r="AH17" s="80"/>
      <c r="AJ17" s="95"/>
      <c r="AK17" s="65">
        <f>+AK16-SUM(AK10:AK15)</f>
        <v>64</v>
      </c>
      <c r="AL17" s="72" t="s">
        <v>39</v>
      </c>
      <c r="AS17" s="96"/>
      <c r="AT17" s="96"/>
      <c r="AU17" s="96"/>
      <c r="AV17" s="96"/>
      <c r="AW17" s="96"/>
      <c r="AX17" s="97"/>
    </row>
    <row r="18" spans="1:50" ht="15.75" customHeight="1" x14ac:dyDescent="0.25">
      <c r="A18" s="84" t="s">
        <v>34</v>
      </c>
      <c r="B18" s="53"/>
      <c r="C18" s="53"/>
      <c r="D18" s="54">
        <f>SUM(D17:D17)</f>
        <v>0</v>
      </c>
      <c r="E18" s="55">
        <f>SUM(E17:E17)</f>
        <v>0</v>
      </c>
      <c r="F18" s="55">
        <f>SUM(F17:F17)</f>
        <v>0</v>
      </c>
      <c r="G18" s="55">
        <f>SUM(G17:G17)</f>
        <v>0</v>
      </c>
      <c r="H18" s="55">
        <f>SUM(H17:H17)</f>
        <v>0</v>
      </c>
      <c r="I18" s="53"/>
      <c r="J18" s="53"/>
      <c r="K18" s="56">
        <f>SUM(K17:K17)</f>
        <v>0</v>
      </c>
      <c r="L18" s="55">
        <f>SUM(L17:L17)</f>
        <v>0</v>
      </c>
      <c r="M18" s="55">
        <f>SUM(M17:M17)</f>
        <v>0</v>
      </c>
      <c r="N18" s="55">
        <f>SUM(N17:N17)</f>
        <v>0</v>
      </c>
      <c r="O18" s="55">
        <f>SUM(O17:O17)</f>
        <v>0</v>
      </c>
      <c r="P18" s="85"/>
      <c r="Q18" s="85"/>
      <c r="R18" s="86">
        <f>SUM(R17:R17)</f>
        <v>0</v>
      </c>
      <c r="S18" s="86">
        <f>SUM(S17:S17)</f>
        <v>0</v>
      </c>
      <c r="T18" s="86">
        <f>SUM(T17:T17)</f>
        <v>0</v>
      </c>
      <c r="U18" s="86">
        <f>SUM(U17:U17)</f>
        <v>0</v>
      </c>
      <c r="V18" s="86">
        <f>SUM(V17:V17)</f>
        <v>0</v>
      </c>
      <c r="W18" s="85"/>
      <c r="X18" s="85"/>
      <c r="Y18" s="86">
        <f>SUM(Y17:Y17)</f>
        <v>0</v>
      </c>
      <c r="Z18" s="86">
        <f>SUM(Z17:Z17)</f>
        <v>0</v>
      </c>
      <c r="AA18" s="86">
        <f>SUM(AA17:AA17)</f>
        <v>0</v>
      </c>
      <c r="AB18" s="87">
        <f>SUM(AB17:AB17)</f>
        <v>0</v>
      </c>
      <c r="AC18" s="86">
        <f>SUM(AC17:AC17)</f>
        <v>0</v>
      </c>
      <c r="AD18" s="85"/>
      <c r="AE18" s="85"/>
      <c r="AF18" s="86">
        <f>SUM(B18:AE18)</f>
        <v>0</v>
      </c>
      <c r="AG18" s="88"/>
      <c r="AJ18" s="89"/>
      <c r="AK18" t="s">
        <v>40</v>
      </c>
      <c r="AS18" s="98"/>
      <c r="AT18" s="194" t="s">
        <v>41</v>
      </c>
      <c r="AU18" s="194"/>
      <c r="AV18" s="194"/>
      <c r="AW18" s="194"/>
      <c r="AX18" s="194"/>
    </row>
    <row r="19" spans="1:50" x14ac:dyDescent="0.25">
      <c r="A19" s="99" t="s">
        <v>42</v>
      </c>
      <c r="B19" s="100"/>
      <c r="C19" s="100"/>
      <c r="D19" s="100"/>
      <c r="E19" s="100"/>
      <c r="F19" s="100"/>
      <c r="G19" s="100"/>
      <c r="H19" s="100"/>
      <c r="I19" s="100"/>
      <c r="J19" s="100"/>
      <c r="K19" s="100"/>
      <c r="L19" s="100"/>
      <c r="M19" s="100"/>
      <c r="N19" s="100"/>
      <c r="O19" s="100"/>
      <c r="P19" s="101"/>
      <c r="Q19" s="101"/>
      <c r="R19" s="101"/>
      <c r="S19" s="101"/>
      <c r="T19" s="101"/>
      <c r="U19" s="101"/>
      <c r="V19" s="101"/>
      <c r="W19" s="101"/>
      <c r="X19" s="101"/>
      <c r="Y19" s="101"/>
      <c r="Z19" s="101"/>
      <c r="AA19" s="101"/>
      <c r="AB19" s="101"/>
      <c r="AC19" s="101"/>
      <c r="AD19" s="101"/>
      <c r="AE19" s="101"/>
      <c r="AF19" s="101"/>
      <c r="AG19" s="102"/>
      <c r="AJ19" s="89"/>
      <c r="AK19" s="48" t="s">
        <v>43</v>
      </c>
      <c r="AL19" s="48"/>
      <c r="AM19" s="48"/>
      <c r="AN19" s="48"/>
      <c r="AO19" s="48"/>
      <c r="AS19" s="98" t="s">
        <v>44</v>
      </c>
      <c r="AT19" s="194"/>
      <c r="AU19" s="194"/>
      <c r="AV19" s="194"/>
      <c r="AW19" s="194"/>
      <c r="AX19" s="194"/>
    </row>
    <row r="20" spans="1:50" ht="15" customHeight="1" x14ac:dyDescent="0.25">
      <c r="A20" s="103" t="s">
        <v>45</v>
      </c>
      <c r="B20" s="53"/>
      <c r="C20" s="53"/>
      <c r="D20" s="54"/>
      <c r="E20" s="55"/>
      <c r="F20" s="55"/>
      <c r="G20" s="55"/>
      <c r="H20" s="55"/>
      <c r="I20" s="53"/>
      <c r="J20" s="53"/>
      <c r="K20" s="56"/>
      <c r="L20" s="55"/>
      <c r="M20" s="55"/>
      <c r="N20" s="55"/>
      <c r="O20" s="55"/>
      <c r="P20" s="57"/>
      <c r="Q20" s="57"/>
      <c r="R20" s="94"/>
      <c r="S20" s="94"/>
      <c r="T20" s="59"/>
      <c r="U20" s="59"/>
      <c r="V20" s="59"/>
      <c r="W20" s="57"/>
      <c r="X20" s="57"/>
      <c r="Y20" s="94"/>
      <c r="Z20" s="59"/>
      <c r="AA20" s="59"/>
      <c r="AB20" s="61"/>
      <c r="AC20" s="59">
        <v>8</v>
      </c>
      <c r="AD20" s="57"/>
      <c r="AE20" s="57"/>
      <c r="AF20" s="59"/>
      <c r="AG20" s="62"/>
      <c r="AJ20" s="89"/>
      <c r="AK20" s="98" t="s">
        <v>46</v>
      </c>
      <c r="AL20" s="98"/>
      <c r="AM20" s="98"/>
      <c r="AN20" s="98"/>
      <c r="AO20" s="98"/>
      <c r="AP20" s="98"/>
      <c r="AS20" s="98"/>
      <c r="AT20" s="194"/>
      <c r="AU20" s="194"/>
      <c r="AV20" s="194"/>
      <c r="AW20" s="194"/>
      <c r="AX20" s="194"/>
    </row>
    <row r="21" spans="1:50" x14ac:dyDescent="0.25">
      <c r="A21" s="104" t="s">
        <v>47</v>
      </c>
      <c r="B21" s="53"/>
      <c r="C21" s="53"/>
      <c r="D21" s="54"/>
      <c r="E21" s="55"/>
      <c r="F21" s="55"/>
      <c r="G21" s="55"/>
      <c r="H21" s="55"/>
      <c r="I21" s="53"/>
      <c r="J21" s="53"/>
      <c r="K21" s="56">
        <v>0</v>
      </c>
      <c r="L21" s="55"/>
      <c r="M21" s="55"/>
      <c r="N21" s="55"/>
      <c r="O21" s="55"/>
      <c r="P21" s="68"/>
      <c r="Q21" s="68"/>
      <c r="R21" s="58"/>
      <c r="S21" s="58"/>
      <c r="T21" s="60"/>
      <c r="U21" s="60"/>
      <c r="V21" s="60"/>
      <c r="W21" s="68"/>
      <c r="X21" s="68"/>
      <c r="Y21" s="58"/>
      <c r="Z21" s="60"/>
      <c r="AA21" s="60"/>
      <c r="AB21" s="69">
        <v>8</v>
      </c>
      <c r="AC21" s="60"/>
      <c r="AD21" s="68"/>
      <c r="AE21" s="68"/>
      <c r="AF21" s="60"/>
      <c r="AG21" s="70"/>
      <c r="AJ21" s="89"/>
      <c r="AK21" s="105"/>
      <c r="AS21" s="98"/>
      <c r="AT21" s="194"/>
      <c r="AU21" s="194"/>
      <c r="AV21" s="194"/>
      <c r="AW21" s="194"/>
      <c r="AX21" s="194"/>
    </row>
    <row r="22" spans="1:50" x14ac:dyDescent="0.25">
      <c r="A22" s="104" t="s">
        <v>48</v>
      </c>
      <c r="B22" s="53"/>
      <c r="C22" s="53"/>
      <c r="D22" s="54"/>
      <c r="E22" s="55"/>
      <c r="F22" s="55"/>
      <c r="G22" s="55"/>
      <c r="H22" s="55"/>
      <c r="I22" s="53"/>
      <c r="J22" s="53"/>
      <c r="K22" s="56"/>
      <c r="L22" s="55"/>
      <c r="M22" s="55"/>
      <c r="N22" s="55"/>
      <c r="O22" s="55"/>
      <c r="P22" s="68"/>
      <c r="Q22" s="68"/>
      <c r="R22" s="58"/>
      <c r="S22" s="58"/>
      <c r="T22" s="60"/>
      <c r="U22" s="60"/>
      <c r="V22" s="60"/>
      <c r="W22" s="68"/>
      <c r="X22" s="68"/>
      <c r="Y22" s="58"/>
      <c r="Z22" s="60"/>
      <c r="AA22" s="60"/>
      <c r="AB22" s="69"/>
      <c r="AC22" s="60"/>
      <c r="AD22" s="68"/>
      <c r="AE22" s="68"/>
      <c r="AF22" s="60"/>
      <c r="AG22" s="70"/>
      <c r="AJ22" s="89"/>
      <c r="AX22" s="106"/>
    </row>
    <row r="23" spans="1:50" ht="23.25" x14ac:dyDescent="0.25">
      <c r="A23" s="107" t="s">
        <v>49</v>
      </c>
      <c r="B23" s="53"/>
      <c r="C23" s="53"/>
      <c r="D23" s="54"/>
      <c r="E23" s="55"/>
      <c r="F23" s="55"/>
      <c r="G23" s="55"/>
      <c r="H23" s="55"/>
      <c r="I23" s="53"/>
      <c r="J23" s="53"/>
      <c r="K23" s="56"/>
      <c r="L23" s="55"/>
      <c r="M23" s="55"/>
      <c r="N23" s="55"/>
      <c r="O23" s="55"/>
      <c r="P23" s="73"/>
      <c r="Q23" s="73"/>
      <c r="R23" s="74"/>
      <c r="S23" s="74"/>
      <c r="T23" s="75"/>
      <c r="U23" s="75"/>
      <c r="V23" s="75"/>
      <c r="W23" s="73"/>
      <c r="X23" s="73"/>
      <c r="Y23" s="74"/>
      <c r="Z23" s="75"/>
      <c r="AA23" s="75"/>
      <c r="AB23" s="76"/>
      <c r="AC23" s="75"/>
      <c r="AD23" s="73"/>
      <c r="AE23" s="73"/>
      <c r="AF23" s="75"/>
      <c r="AG23" s="79"/>
      <c r="AJ23" s="108"/>
      <c r="AK23" s="109"/>
      <c r="AL23" s="109"/>
      <c r="AM23" s="109"/>
      <c r="AN23" s="109"/>
      <c r="AO23" s="109"/>
      <c r="AP23" s="109"/>
      <c r="AQ23" s="109"/>
      <c r="AR23" s="109"/>
      <c r="AS23" s="109"/>
      <c r="AT23" s="109"/>
      <c r="AU23" s="109"/>
      <c r="AV23" s="109"/>
      <c r="AW23" s="109"/>
      <c r="AX23" s="110"/>
    </row>
    <row r="24" spans="1:50" x14ac:dyDescent="0.25">
      <c r="A24" s="84" t="s">
        <v>34</v>
      </c>
      <c r="B24" s="53"/>
      <c r="C24" s="53"/>
      <c r="D24" s="54">
        <f>SUM(D20:D23)</f>
        <v>0</v>
      </c>
      <c r="E24" s="55">
        <f>SUM(E20:E23)</f>
        <v>0</v>
      </c>
      <c r="F24" s="55">
        <f>SUM(F20:F23)</f>
        <v>0</v>
      </c>
      <c r="G24" s="55">
        <f>SUM(G20:G23)</f>
        <v>0</v>
      </c>
      <c r="H24" s="55">
        <f>SUM(H20:H23)</f>
        <v>0</v>
      </c>
      <c r="I24" s="53"/>
      <c r="J24" s="53"/>
      <c r="K24" s="56">
        <f>SUM(K20:K23)</f>
        <v>0</v>
      </c>
      <c r="L24" s="55">
        <f>SUM(L20:L23)</f>
        <v>0</v>
      </c>
      <c r="M24" s="55">
        <f>SUM(M20:M23)</f>
        <v>0</v>
      </c>
      <c r="N24" s="55">
        <f>SUM(N20:N23)</f>
        <v>0</v>
      </c>
      <c r="O24" s="55">
        <f>SUM(O20:O23)</f>
        <v>0</v>
      </c>
      <c r="P24" s="85"/>
      <c r="Q24" s="85"/>
      <c r="R24" s="86">
        <f>SUM(R20:R23)</f>
        <v>0</v>
      </c>
      <c r="S24" s="86">
        <f>SUM(S20:S23)</f>
        <v>0</v>
      </c>
      <c r="T24" s="86">
        <f>SUM(T20:T23)</f>
        <v>0</v>
      </c>
      <c r="U24" s="86">
        <f>SUM(U20:U23)</f>
        <v>0</v>
      </c>
      <c r="V24" s="86">
        <f>SUM(V20:V23)</f>
        <v>0</v>
      </c>
      <c r="W24" s="85"/>
      <c r="X24" s="85"/>
      <c r="Y24" s="86">
        <f>SUM(Y20:Y23)</f>
        <v>0</v>
      </c>
      <c r="Z24" s="86">
        <f>SUM(Z20:Z23)</f>
        <v>0</v>
      </c>
      <c r="AA24" s="86">
        <f>SUM(AA20:AA23)</f>
        <v>0</v>
      </c>
      <c r="AB24" s="87">
        <f>SUM(AB20:AB23)</f>
        <v>8</v>
      </c>
      <c r="AC24" s="86">
        <f>SUM(AC20:AC23)</f>
        <v>8</v>
      </c>
      <c r="AD24" s="85"/>
      <c r="AE24" s="85"/>
      <c r="AF24" s="86">
        <f>SUM(B24:AE24)</f>
        <v>16</v>
      </c>
      <c r="AG24" s="88"/>
    </row>
    <row r="25" spans="1:50" ht="21" x14ac:dyDescent="0.25">
      <c r="A25" s="111" t="s">
        <v>50</v>
      </c>
      <c r="B25" s="53"/>
      <c r="C25" s="53"/>
      <c r="D25" s="112">
        <f>D16+D18</f>
        <v>0</v>
      </c>
      <c r="E25" s="112">
        <f>E16+E18</f>
        <v>0</v>
      </c>
      <c r="F25" s="112">
        <f>F16+F18</f>
        <v>0</v>
      </c>
      <c r="G25" s="112">
        <f>G16+G18</f>
        <v>0</v>
      </c>
      <c r="H25" s="112">
        <f>H16+H18</f>
        <v>0</v>
      </c>
      <c r="I25" s="53"/>
      <c r="J25" s="53"/>
      <c r="K25" s="56">
        <f>K16+K18</f>
        <v>0</v>
      </c>
      <c r="L25" s="112">
        <f>L16+L18</f>
        <v>0</v>
      </c>
      <c r="M25" s="112">
        <f>M16+M18</f>
        <v>0</v>
      </c>
      <c r="N25" s="112">
        <f>N16+N18</f>
        <v>0</v>
      </c>
      <c r="O25" s="112">
        <f>O16+O18</f>
        <v>0</v>
      </c>
      <c r="P25" s="113"/>
      <c r="Q25" s="113"/>
      <c r="R25" s="114">
        <f>R16+R18</f>
        <v>8</v>
      </c>
      <c r="S25" s="114">
        <f>S16+S18</f>
        <v>8</v>
      </c>
      <c r="T25" s="114">
        <f>T16+T18</f>
        <v>8</v>
      </c>
      <c r="U25" s="114">
        <f>U16+U18</f>
        <v>8</v>
      </c>
      <c r="V25" s="114">
        <f>V16+V18</f>
        <v>8</v>
      </c>
      <c r="W25" s="113"/>
      <c r="X25" s="113"/>
      <c r="Y25" s="114">
        <f>Y16+Y18</f>
        <v>8</v>
      </c>
      <c r="Z25" s="114">
        <f>Z16+Z18</f>
        <v>8</v>
      </c>
      <c r="AA25" s="114">
        <f>AA16+AA18</f>
        <v>8</v>
      </c>
      <c r="AB25" s="115">
        <f>AB16+AB18</f>
        <v>0</v>
      </c>
      <c r="AC25" s="114">
        <f>AC16+AC18</f>
        <v>0</v>
      </c>
      <c r="AD25" s="113"/>
      <c r="AE25" s="113"/>
      <c r="AF25" s="116">
        <f>SUM(B25:AE25)</f>
        <v>64</v>
      </c>
      <c r="AG25" s="117"/>
    </row>
    <row r="26" spans="1:50" ht="35.25" customHeight="1" x14ac:dyDescent="0.25">
      <c r="A26" s="118" t="s">
        <v>51</v>
      </c>
      <c r="B26" s="119"/>
      <c r="C26" s="119"/>
      <c r="D26" s="120">
        <f>D24+D25</f>
        <v>0</v>
      </c>
      <c r="E26" s="120">
        <f>E24+E25</f>
        <v>0</v>
      </c>
      <c r="F26" s="120">
        <f>F24+F25</f>
        <v>0</v>
      </c>
      <c r="G26" s="120">
        <f>G24+G25</f>
        <v>0</v>
      </c>
      <c r="H26" s="120">
        <f>H24+H25</f>
        <v>0</v>
      </c>
      <c r="I26" s="119"/>
      <c r="J26" s="119"/>
      <c r="K26" s="121">
        <f>K24+K25</f>
        <v>0</v>
      </c>
      <c r="L26" s="120">
        <f>L24+L25</f>
        <v>0</v>
      </c>
      <c r="M26" s="120">
        <f>M24+M25</f>
        <v>0</v>
      </c>
      <c r="N26" s="120">
        <f>N24+N25</f>
        <v>0</v>
      </c>
      <c r="O26" s="120">
        <f>O24+O25</f>
        <v>0</v>
      </c>
      <c r="P26" s="57"/>
      <c r="Q26" s="57"/>
      <c r="R26" s="122">
        <f>R24+R25</f>
        <v>8</v>
      </c>
      <c r="S26" s="122">
        <f>S24+S25</f>
        <v>8</v>
      </c>
      <c r="T26" s="122">
        <f>T24+T25</f>
        <v>8</v>
      </c>
      <c r="U26" s="122">
        <f>U24+U25</f>
        <v>8</v>
      </c>
      <c r="V26" s="122">
        <f>V24+V25</f>
        <v>8</v>
      </c>
      <c r="W26" s="57"/>
      <c r="X26" s="57"/>
      <c r="Y26" s="122">
        <f>Y24+Y25</f>
        <v>8</v>
      </c>
      <c r="Z26" s="122">
        <f>Z24+Z25</f>
        <v>8</v>
      </c>
      <c r="AA26" s="122">
        <f>AA24+AA25</f>
        <v>8</v>
      </c>
      <c r="AB26" s="61">
        <f>AB24+AB25</f>
        <v>8</v>
      </c>
      <c r="AC26" s="122">
        <f>AC24+AC25</f>
        <v>8</v>
      </c>
      <c r="AD26" s="57"/>
      <c r="AE26" s="57"/>
      <c r="AF26" s="123">
        <f>SUM(B26:AE26)</f>
        <v>80</v>
      </c>
      <c r="AG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J27" s="48" t="s">
        <v>54</v>
      </c>
      <c r="AK27" t="s">
        <v>55</v>
      </c>
      <c r="AP27" s="126" t="s">
        <v>56</v>
      </c>
      <c r="AQ27" t="s">
        <v>57</v>
      </c>
    </row>
    <row r="28" spans="1:50" ht="13.5" customHeight="1" x14ac:dyDescent="0.25">
      <c r="A28" s="196" t="s">
        <v>58</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J28" s="48" t="s">
        <v>59</v>
      </c>
      <c r="AK28" t="s">
        <v>60</v>
      </c>
      <c r="AP28" t="s">
        <v>56</v>
      </c>
      <c r="AQ28" t="s">
        <v>61</v>
      </c>
    </row>
    <row r="29" spans="1:50" ht="15" customHeight="1"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25"/>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7"/>
      <c r="AG32" s="140"/>
      <c r="AJ32" s="48" t="s">
        <v>74</v>
      </c>
      <c r="AK32" t="s">
        <v>75</v>
      </c>
      <c r="AP32" s="126" t="s">
        <v>56</v>
      </c>
      <c r="AQ32" t="s">
        <v>57</v>
      </c>
    </row>
    <row r="33" spans="1:33" x14ac:dyDescent="0.25">
      <c r="A33" s="141" t="s">
        <v>76</v>
      </c>
      <c r="B33" s="197">
        <v>45046</v>
      </c>
      <c r="C33" s="197"/>
      <c r="D33" s="197"/>
      <c r="E33" s="39"/>
      <c r="F33" s="39"/>
      <c r="G33" s="39"/>
      <c r="H33" s="39"/>
      <c r="I33" s="39"/>
      <c r="J33" s="39"/>
      <c r="K33" s="39"/>
      <c r="L33" s="198" t="s">
        <v>77</v>
      </c>
      <c r="M33" s="198"/>
      <c r="N33" s="198"/>
      <c r="O33" s="198"/>
      <c r="P33" s="197">
        <v>45046</v>
      </c>
      <c r="Q33" s="197"/>
      <c r="R33" s="197"/>
      <c r="S33" s="39"/>
      <c r="T33" s="39"/>
      <c r="U33" s="39"/>
      <c r="V33" s="39"/>
      <c r="W33" s="39"/>
      <c r="X33" s="39"/>
      <c r="Y33" s="40"/>
      <c r="Z33" s="138"/>
      <c r="AA33" s="139"/>
      <c r="AB33" s="139"/>
      <c r="AC33" s="139"/>
      <c r="AD33" s="139"/>
      <c r="AE33" s="139"/>
      <c r="AF33" s="39"/>
      <c r="AG33" s="142">
        <f>AF16</f>
        <v>64</v>
      </c>
    </row>
    <row r="34" spans="1:33"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44"/>
      <c r="AG34" s="145"/>
    </row>
  </sheetData>
  <mergeCells count="15">
    <mergeCell ref="A27:AG27"/>
    <mergeCell ref="A28:AG30"/>
    <mergeCell ref="B33:D33"/>
    <mergeCell ref="L33:O33"/>
    <mergeCell ref="P33:R33"/>
    <mergeCell ref="AS10:AX10"/>
    <mergeCell ref="AS11:AX11"/>
    <mergeCell ref="AS12:AX12"/>
    <mergeCell ref="AS13:AX13"/>
    <mergeCell ref="AT18:AX21"/>
    <mergeCell ref="A1:AG1"/>
    <mergeCell ref="T2:AB2"/>
    <mergeCell ref="AF2:AG2"/>
    <mergeCell ref="B4:N5"/>
    <mergeCell ref="W4:AG5"/>
  </mergeCells>
  <pageMargins left="0.25" right="0.25" top="0.75" bottom="0.75" header="0.511811023622047" footer="0.511811023622047"/>
  <pageSetup orientation="landscape"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pageSetUpPr fitToPage="1"/>
  </sheetPr>
  <dimension ref="A1:AX34"/>
  <sheetViews>
    <sheetView zoomScaleNormal="100" workbookViewId="0">
      <selection sqref="A1:AH1"/>
    </sheetView>
  </sheetViews>
  <sheetFormatPr defaultColWidth="8.7109375" defaultRowHeight="15" x14ac:dyDescent="0.25"/>
  <cols>
    <col min="1" max="1" width="25" style="2" customWidth="1"/>
    <col min="2" max="32" width="3.7109375" customWidth="1"/>
    <col min="33" max="33" width="6.85546875" customWidth="1"/>
    <col min="34" max="34" width="21.85546875" customWidth="1"/>
    <col min="37" max="37" width="13.42578125" customWidth="1"/>
    <col min="41" max="41" width="15.140625" customWidth="1"/>
    <col min="257" max="257" width="25" customWidth="1"/>
    <col min="258" max="288" width="3.7109375" customWidth="1"/>
    <col min="289" max="289" width="8" customWidth="1"/>
    <col min="290" max="290" width="9.28515625" customWidth="1"/>
    <col min="513" max="513" width="25" customWidth="1"/>
    <col min="514" max="544" width="3.7109375" customWidth="1"/>
    <col min="545" max="545" width="8" customWidth="1"/>
    <col min="546" max="546" width="9.28515625" customWidth="1"/>
    <col min="769" max="769" width="25" customWidth="1"/>
    <col min="770" max="800" width="3.7109375" customWidth="1"/>
    <col min="801" max="801" width="8" customWidth="1"/>
    <col min="802" max="802" width="9.28515625" customWidth="1"/>
  </cols>
  <sheetData>
    <row r="1" spans="1:50" ht="53.2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row>
    <row r="2" spans="1:50" ht="17.25" customHeight="1" x14ac:dyDescent="0.25">
      <c r="A2" s="3" t="s">
        <v>0</v>
      </c>
      <c r="B2" s="4"/>
      <c r="C2" s="4"/>
      <c r="D2" s="4"/>
      <c r="E2" s="4"/>
      <c r="F2" s="4"/>
      <c r="G2" s="4"/>
      <c r="H2" s="4"/>
      <c r="I2" s="5"/>
      <c r="J2" s="5"/>
      <c r="K2" s="6"/>
      <c r="L2" s="6"/>
      <c r="M2" s="6"/>
      <c r="N2" s="7"/>
      <c r="O2" s="8" t="s">
        <v>1</v>
      </c>
      <c r="P2" s="9"/>
      <c r="Q2" s="10"/>
      <c r="R2" s="11"/>
      <c r="S2" s="11"/>
      <c r="T2" s="188" t="s">
        <v>79</v>
      </c>
      <c r="U2" s="188"/>
      <c r="V2" s="188"/>
      <c r="W2" s="188"/>
      <c r="X2" s="188"/>
      <c r="Y2" s="188"/>
      <c r="Z2" s="188"/>
      <c r="AA2" s="188"/>
      <c r="AB2" s="188"/>
      <c r="AC2" s="12" t="s">
        <v>3</v>
      </c>
      <c r="AD2" s="13"/>
      <c r="AE2" s="13"/>
      <c r="AF2" s="146"/>
      <c r="AG2" s="189">
        <v>2023</v>
      </c>
      <c r="AH2" s="189"/>
    </row>
    <row r="3" spans="1:50"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50"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50"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50" x14ac:dyDescent="0.25">
      <c r="A6" s="31" t="s">
        <v>12</v>
      </c>
      <c r="B6" s="9"/>
      <c r="C6" s="9"/>
      <c r="D6" s="9"/>
      <c r="E6" s="9"/>
      <c r="F6" s="9"/>
      <c r="G6" s="9"/>
      <c r="H6" s="9"/>
      <c r="I6" s="9"/>
      <c r="J6" s="9"/>
      <c r="K6" s="9"/>
      <c r="L6" s="9"/>
      <c r="M6" s="32" t="s">
        <v>13</v>
      </c>
      <c r="N6" s="33"/>
      <c r="O6" s="33"/>
      <c r="P6" s="33"/>
      <c r="Q6" s="17"/>
      <c r="R6" s="17"/>
      <c r="S6" s="17"/>
      <c r="T6" s="17"/>
      <c r="U6" s="34"/>
      <c r="V6" s="17"/>
      <c r="W6" s="17"/>
      <c r="X6" s="35"/>
      <c r="Y6" s="36"/>
      <c r="Z6" s="17"/>
      <c r="AA6" s="17"/>
      <c r="AB6" s="17"/>
      <c r="AC6" s="17"/>
      <c r="AD6" s="17"/>
      <c r="AE6" s="17"/>
      <c r="AF6" s="17"/>
      <c r="AG6" s="17"/>
      <c r="AH6" s="20"/>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50"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2">
        <v>31</v>
      </c>
      <c r="AG8" s="43" t="s">
        <v>16</v>
      </c>
      <c r="AH8" s="44"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7"/>
      <c r="AJ9" s="48" t="s">
        <v>19</v>
      </c>
      <c r="AK9" s="49" t="s">
        <v>20</v>
      </c>
      <c r="AL9" s="49" t="s">
        <v>80</v>
      </c>
      <c r="AM9" s="50">
        <f>+AQ9-16</f>
        <v>168</v>
      </c>
      <c r="AN9" s="49"/>
      <c r="AO9" s="49" t="s">
        <v>22</v>
      </c>
      <c r="AP9" s="49" t="s">
        <v>80</v>
      </c>
      <c r="AQ9" s="49">
        <v>184</v>
      </c>
      <c r="AR9" s="49"/>
      <c r="AS9" s="49" t="s">
        <v>23</v>
      </c>
      <c r="AT9" s="49"/>
      <c r="AU9" s="49"/>
      <c r="AV9" s="49"/>
      <c r="AW9" s="49"/>
      <c r="AX9" s="51"/>
    </row>
    <row r="10" spans="1:50" s="1" customFormat="1" ht="36" customHeight="1" x14ac:dyDescent="0.25">
      <c r="A10" s="52" t="s">
        <v>24</v>
      </c>
      <c r="B10" s="69"/>
      <c r="C10" s="69"/>
      <c r="D10" s="60"/>
      <c r="E10" s="60"/>
      <c r="F10" s="59"/>
      <c r="G10" s="57"/>
      <c r="H10" s="57"/>
      <c r="I10" s="94"/>
      <c r="J10" s="59"/>
      <c r="K10" s="60"/>
      <c r="L10" s="60"/>
      <c r="M10" s="59"/>
      <c r="N10" s="57"/>
      <c r="O10" s="57"/>
      <c r="P10" s="94"/>
      <c r="Q10" s="59"/>
      <c r="R10" s="60"/>
      <c r="S10" s="59"/>
      <c r="T10" s="59"/>
      <c r="U10" s="57"/>
      <c r="V10" s="57"/>
      <c r="W10" s="94"/>
      <c r="X10" s="59"/>
      <c r="Y10" s="60"/>
      <c r="Z10" s="60"/>
      <c r="AA10" s="59"/>
      <c r="AB10" s="57"/>
      <c r="AC10" s="57"/>
      <c r="AD10" s="94"/>
      <c r="AE10" s="59"/>
      <c r="AF10" s="59"/>
      <c r="AG10" s="59"/>
      <c r="AH10" s="62"/>
      <c r="AJ10" s="64">
        <f t="shared" ref="AJ10:AJ15" si="0">SUM(B10:AF10)</f>
        <v>0</v>
      </c>
      <c r="AK10" s="65">
        <f t="shared" ref="AK10:AK15" si="1">$AK$16*AL10</f>
        <v>0</v>
      </c>
      <c r="AL10" s="66">
        <v>0</v>
      </c>
      <c r="AP10" s="67"/>
      <c r="AS10" s="192" t="s">
        <v>25</v>
      </c>
      <c r="AT10" s="192"/>
      <c r="AU10" s="192"/>
      <c r="AV10" s="192"/>
      <c r="AW10" s="192"/>
      <c r="AX10" s="192"/>
    </row>
    <row r="11" spans="1:50" ht="38.25" customHeight="1" x14ac:dyDescent="0.25">
      <c r="A11" s="52" t="s">
        <v>26</v>
      </c>
      <c r="B11" s="69"/>
      <c r="C11" s="69"/>
      <c r="D11" s="60"/>
      <c r="E11" s="60"/>
      <c r="F11" s="60"/>
      <c r="G11" s="68"/>
      <c r="H11" s="68"/>
      <c r="I11" s="58"/>
      <c r="J11" s="60"/>
      <c r="K11" s="60"/>
      <c r="L11" s="60"/>
      <c r="M11" s="60"/>
      <c r="N11" s="68"/>
      <c r="O11" s="68"/>
      <c r="P11" s="58"/>
      <c r="Q11" s="60"/>
      <c r="R11" s="60"/>
      <c r="S11" s="60"/>
      <c r="T11" s="60"/>
      <c r="U11" s="68"/>
      <c r="V11" s="68"/>
      <c r="W11" s="58"/>
      <c r="X11" s="60"/>
      <c r="Y11" s="60"/>
      <c r="Z11" s="60"/>
      <c r="AA11" s="60"/>
      <c r="AB11" s="68"/>
      <c r="AC11" s="68"/>
      <c r="AD11" s="58"/>
      <c r="AE11" s="60"/>
      <c r="AF11" s="60"/>
      <c r="AG11" s="60"/>
      <c r="AH11" s="70"/>
      <c r="AJ11" s="64">
        <f t="shared" si="0"/>
        <v>0</v>
      </c>
      <c r="AK11" s="65">
        <f t="shared" si="1"/>
        <v>0</v>
      </c>
      <c r="AL11" s="66">
        <v>0</v>
      </c>
      <c r="AP11" s="72"/>
      <c r="AS11" s="192" t="s">
        <v>27</v>
      </c>
      <c r="AT11" s="192"/>
      <c r="AU11" s="192"/>
      <c r="AV11" s="192"/>
      <c r="AW11" s="192"/>
      <c r="AX11" s="192"/>
    </row>
    <row r="12" spans="1:50" ht="37.5" customHeight="1" x14ac:dyDescent="0.25">
      <c r="A12" s="52" t="s">
        <v>28</v>
      </c>
      <c r="B12" s="69"/>
      <c r="C12" s="69"/>
      <c r="D12" s="60">
        <v>8</v>
      </c>
      <c r="E12" s="60"/>
      <c r="F12" s="75"/>
      <c r="G12" s="73"/>
      <c r="H12" s="73"/>
      <c r="I12" s="74">
        <v>8</v>
      </c>
      <c r="J12" s="75"/>
      <c r="K12" s="75"/>
      <c r="L12" s="75"/>
      <c r="M12" s="75">
        <v>8</v>
      </c>
      <c r="N12" s="73"/>
      <c r="O12" s="73"/>
      <c r="P12" s="74">
        <v>8</v>
      </c>
      <c r="Q12" s="75">
        <v>8</v>
      </c>
      <c r="R12" s="75">
        <v>8</v>
      </c>
      <c r="S12" s="75">
        <v>8</v>
      </c>
      <c r="T12" s="75">
        <v>8</v>
      </c>
      <c r="U12" s="73"/>
      <c r="V12" s="73"/>
      <c r="W12" s="74"/>
      <c r="X12" s="75"/>
      <c r="Y12" s="75"/>
      <c r="Z12" s="75"/>
      <c r="AA12" s="75"/>
      <c r="AB12" s="73"/>
      <c r="AC12" s="73"/>
      <c r="AD12" s="74">
        <v>8</v>
      </c>
      <c r="AE12" s="75">
        <v>8</v>
      </c>
      <c r="AF12" s="75"/>
      <c r="AG12" s="75"/>
      <c r="AH12" s="79" t="s">
        <v>81</v>
      </c>
      <c r="AJ12" s="64">
        <f t="shared" si="0"/>
        <v>80</v>
      </c>
      <c r="AK12" s="65">
        <f t="shared" si="1"/>
        <v>0</v>
      </c>
      <c r="AL12" s="66">
        <v>0</v>
      </c>
      <c r="AP12" s="72"/>
      <c r="AS12" s="193"/>
      <c r="AT12" s="193"/>
      <c r="AU12" s="193"/>
      <c r="AV12" s="193"/>
      <c r="AW12" s="193"/>
      <c r="AX12" s="193"/>
    </row>
    <row r="13" spans="1:50" ht="49.5" customHeight="1" x14ac:dyDescent="0.25">
      <c r="A13" s="52" t="s">
        <v>30</v>
      </c>
      <c r="B13" s="69"/>
      <c r="C13" s="69"/>
      <c r="D13" s="60"/>
      <c r="E13" s="60">
        <v>8</v>
      </c>
      <c r="F13" s="75">
        <v>8</v>
      </c>
      <c r="G13" s="73"/>
      <c r="H13" s="73"/>
      <c r="I13" s="74"/>
      <c r="J13" s="75">
        <v>8</v>
      </c>
      <c r="K13" s="75">
        <v>8</v>
      </c>
      <c r="L13" s="75">
        <v>8</v>
      </c>
      <c r="M13" s="75"/>
      <c r="N13" s="73"/>
      <c r="O13" s="73"/>
      <c r="P13" s="74"/>
      <c r="Q13" s="75"/>
      <c r="R13" s="75"/>
      <c r="S13" s="75"/>
      <c r="T13" s="75"/>
      <c r="U13" s="73"/>
      <c r="V13" s="73"/>
      <c r="W13" s="74">
        <v>8</v>
      </c>
      <c r="X13" s="75">
        <v>8</v>
      </c>
      <c r="Y13" s="75">
        <v>8</v>
      </c>
      <c r="Z13" s="75">
        <v>8</v>
      </c>
      <c r="AA13" s="75">
        <v>8</v>
      </c>
      <c r="AB13" s="73"/>
      <c r="AC13" s="73"/>
      <c r="AD13" s="74"/>
      <c r="AE13" s="75"/>
      <c r="AF13" s="75">
        <v>8</v>
      </c>
      <c r="AG13" s="75"/>
      <c r="AH13" s="79" t="s">
        <v>82</v>
      </c>
      <c r="AJ13" s="64">
        <f t="shared" si="0"/>
        <v>88</v>
      </c>
      <c r="AK13" s="65">
        <f t="shared" si="1"/>
        <v>0</v>
      </c>
      <c r="AL13" s="66">
        <v>0</v>
      </c>
      <c r="AP13" s="72"/>
      <c r="AS13" s="193"/>
      <c r="AT13" s="193"/>
      <c r="AU13" s="193"/>
      <c r="AV13" s="193"/>
      <c r="AW13" s="193"/>
      <c r="AX13" s="193"/>
    </row>
    <row r="14" spans="1:50" ht="42.75" customHeight="1" x14ac:dyDescent="0.25">
      <c r="A14" s="52" t="s">
        <v>31</v>
      </c>
      <c r="B14" s="69"/>
      <c r="C14" s="69"/>
      <c r="D14" s="60"/>
      <c r="E14" s="60"/>
      <c r="F14" s="75"/>
      <c r="G14" s="73"/>
      <c r="H14" s="73"/>
      <c r="I14" s="74"/>
      <c r="J14" s="75"/>
      <c r="K14" s="75"/>
      <c r="L14" s="75"/>
      <c r="M14" s="75"/>
      <c r="N14" s="73"/>
      <c r="O14" s="73"/>
      <c r="P14" s="74"/>
      <c r="Q14" s="75"/>
      <c r="R14" s="75"/>
      <c r="S14" s="75"/>
      <c r="T14" s="75"/>
      <c r="U14" s="73"/>
      <c r="V14" s="73"/>
      <c r="W14" s="74"/>
      <c r="X14" s="75"/>
      <c r="Y14" s="75"/>
      <c r="Z14" s="75"/>
      <c r="AA14" s="75"/>
      <c r="AB14" s="73"/>
      <c r="AC14" s="73"/>
      <c r="AD14" s="74"/>
      <c r="AE14" s="75"/>
      <c r="AF14" s="75"/>
      <c r="AG14" s="75"/>
      <c r="AH14" s="79"/>
      <c r="AI14" s="80"/>
      <c r="AJ14" s="64">
        <f t="shared" si="0"/>
        <v>0</v>
      </c>
      <c r="AK14" s="65">
        <f t="shared" si="1"/>
        <v>0</v>
      </c>
      <c r="AL14" s="66">
        <v>0</v>
      </c>
      <c r="AS14" s="81"/>
      <c r="AT14" s="1"/>
      <c r="AU14" s="1"/>
      <c r="AV14" s="1"/>
      <c r="AW14" s="1"/>
      <c r="AX14" s="82"/>
    </row>
    <row r="15" spans="1:50" ht="28.5" customHeight="1" x14ac:dyDescent="0.25">
      <c r="A15" s="52" t="s">
        <v>32</v>
      </c>
      <c r="B15" s="69"/>
      <c r="C15" s="69"/>
      <c r="D15" s="60"/>
      <c r="E15" s="60"/>
      <c r="F15" s="75"/>
      <c r="G15" s="73"/>
      <c r="H15" s="73"/>
      <c r="I15" s="74"/>
      <c r="J15" s="75"/>
      <c r="K15" s="75"/>
      <c r="L15" s="75"/>
      <c r="M15" s="75"/>
      <c r="N15" s="73"/>
      <c r="O15" s="73"/>
      <c r="P15" s="74"/>
      <c r="Q15" s="75"/>
      <c r="R15" s="75"/>
      <c r="S15" s="75"/>
      <c r="T15" s="75"/>
      <c r="U15" s="73"/>
      <c r="V15" s="73"/>
      <c r="W15" s="74"/>
      <c r="X15" s="75"/>
      <c r="Y15" s="75"/>
      <c r="Z15" s="75"/>
      <c r="AA15" s="75"/>
      <c r="AB15" s="73"/>
      <c r="AC15" s="73"/>
      <c r="AD15" s="74"/>
      <c r="AE15" s="75"/>
      <c r="AF15" s="75"/>
      <c r="AG15" s="75"/>
      <c r="AH15" s="79"/>
      <c r="AJ15" s="64">
        <f t="shared" si="0"/>
        <v>0</v>
      </c>
      <c r="AK15" s="65">
        <f t="shared" si="1"/>
        <v>0</v>
      </c>
      <c r="AL15" s="66">
        <v>0</v>
      </c>
      <c r="AO15" t="s">
        <v>33</v>
      </c>
      <c r="AP15" s="83">
        <v>1</v>
      </c>
      <c r="AS15" s="81"/>
      <c r="AT15" s="1"/>
      <c r="AU15" s="1"/>
      <c r="AV15" s="1"/>
      <c r="AW15" s="1"/>
      <c r="AX15" s="82"/>
    </row>
    <row r="16" spans="1:50" x14ac:dyDescent="0.25">
      <c r="A16" s="84" t="s">
        <v>34</v>
      </c>
      <c r="B16" s="87">
        <f>SUM(B10:B15)</f>
        <v>0</v>
      </c>
      <c r="C16" s="87">
        <f>SUM(C10:C15)</f>
        <v>0</v>
      </c>
      <c r="D16" s="86">
        <f>SUM(D10:D15)</f>
        <v>8</v>
      </c>
      <c r="E16" s="86">
        <f>SUM(E10:E15)</f>
        <v>8</v>
      </c>
      <c r="F16" s="86">
        <f>SUM(F10:F15)</f>
        <v>8</v>
      </c>
      <c r="G16" s="85"/>
      <c r="H16" s="85"/>
      <c r="I16" s="86">
        <f>SUM(I10:I15)</f>
        <v>8</v>
      </c>
      <c r="J16" s="86">
        <f>SUM(J10:J15)</f>
        <v>8</v>
      </c>
      <c r="K16" s="86">
        <f>SUM(K10:K15)</f>
        <v>8</v>
      </c>
      <c r="L16" s="86">
        <f>SUM(L10:L15)</f>
        <v>8</v>
      </c>
      <c r="M16" s="86">
        <f>SUM(M10:M15)</f>
        <v>8</v>
      </c>
      <c r="N16" s="85"/>
      <c r="O16" s="85"/>
      <c r="P16" s="86">
        <f>SUM(P10:P15)</f>
        <v>8</v>
      </c>
      <c r="Q16" s="86">
        <f>SUM(Q10:Q15)</f>
        <v>8</v>
      </c>
      <c r="R16" s="86">
        <f>SUM(R10:R15)</f>
        <v>8</v>
      </c>
      <c r="S16" s="86">
        <f>SUM(S10:S15)</f>
        <v>8</v>
      </c>
      <c r="T16" s="86">
        <f>SUM(T10:T15)</f>
        <v>8</v>
      </c>
      <c r="U16" s="85"/>
      <c r="V16" s="85"/>
      <c r="W16" s="86">
        <f>SUM(W10:W15)</f>
        <v>8</v>
      </c>
      <c r="X16" s="86">
        <f>SUM(X10:X15)</f>
        <v>8</v>
      </c>
      <c r="Y16" s="86">
        <f>SUM(Y10:Y15)</f>
        <v>8</v>
      </c>
      <c r="Z16" s="86">
        <f>SUM(Z10:Z15)</f>
        <v>8</v>
      </c>
      <c r="AA16" s="86">
        <f>SUM(AA10:AA15)</f>
        <v>8</v>
      </c>
      <c r="AB16" s="85"/>
      <c r="AC16" s="85"/>
      <c r="AD16" s="86">
        <f>SUM(AD10:AD15)</f>
        <v>8</v>
      </c>
      <c r="AE16" s="86">
        <f>SUM(AE10:AE15)</f>
        <v>8</v>
      </c>
      <c r="AF16" s="86">
        <f>SUM(AF10:AF15)</f>
        <v>8</v>
      </c>
      <c r="AG16" s="86">
        <f>SUM(B16:AF16)</f>
        <v>168</v>
      </c>
      <c r="AH16" s="88"/>
      <c r="AJ16" s="89"/>
      <c r="AK16" s="90">
        <f>AM9*AQ16</f>
        <v>168</v>
      </c>
      <c r="AL16" s="91" t="s">
        <v>35</v>
      </c>
      <c r="AO16" t="s">
        <v>36</v>
      </c>
      <c r="AP16" s="72"/>
      <c r="AQ16" s="92">
        <v>1</v>
      </c>
      <c r="AR16" t="s">
        <v>37</v>
      </c>
      <c r="AS16" s="81"/>
      <c r="AT16" s="1"/>
      <c r="AU16" s="1"/>
      <c r="AV16" s="1"/>
      <c r="AW16" s="1"/>
      <c r="AX16" s="82"/>
    </row>
    <row r="17" spans="1:50" ht="37.5" customHeight="1" x14ac:dyDescent="0.25">
      <c r="A17" s="93" t="s">
        <v>38</v>
      </c>
      <c r="B17" s="61"/>
      <c r="C17" s="61"/>
      <c r="D17" s="59"/>
      <c r="E17" s="59"/>
      <c r="F17" s="59"/>
      <c r="G17" s="57"/>
      <c r="H17" s="57"/>
      <c r="I17" s="94"/>
      <c r="J17" s="59"/>
      <c r="K17" s="59"/>
      <c r="L17" s="59"/>
      <c r="M17" s="59"/>
      <c r="N17" s="57"/>
      <c r="O17" s="57"/>
      <c r="P17" s="94"/>
      <c r="Q17" s="59"/>
      <c r="R17" s="59"/>
      <c r="S17" s="59"/>
      <c r="T17" s="59"/>
      <c r="U17" s="57"/>
      <c r="V17" s="57"/>
      <c r="W17" s="94"/>
      <c r="X17" s="59"/>
      <c r="Y17" s="59"/>
      <c r="Z17" s="59"/>
      <c r="AA17" s="59"/>
      <c r="AB17" s="57"/>
      <c r="AC17" s="57"/>
      <c r="AD17" s="94"/>
      <c r="AE17" s="59"/>
      <c r="AF17" s="59"/>
      <c r="AG17" s="59"/>
      <c r="AH17" s="62"/>
      <c r="AJ17" s="95"/>
      <c r="AK17" s="65">
        <f>+AK16-SUM(AK10:AK15)</f>
        <v>168</v>
      </c>
      <c r="AL17" s="72" t="s">
        <v>39</v>
      </c>
      <c r="AS17" s="96"/>
      <c r="AT17" s="96"/>
      <c r="AU17" s="96"/>
      <c r="AV17" s="96"/>
      <c r="AW17" s="96"/>
      <c r="AX17" s="97"/>
    </row>
    <row r="18" spans="1:50" ht="15.75" customHeight="1" x14ac:dyDescent="0.25">
      <c r="A18" s="84" t="s">
        <v>34</v>
      </c>
      <c r="B18" s="87">
        <f>SUM(B17:B17)</f>
        <v>0</v>
      </c>
      <c r="C18" s="87">
        <f>SUM(C17:C17)</f>
        <v>0</v>
      </c>
      <c r="D18" s="86">
        <f>SUM(D17:D17)</f>
        <v>0</v>
      </c>
      <c r="E18" s="86">
        <f>SUM(E17:E17)</f>
        <v>0</v>
      </c>
      <c r="F18" s="86">
        <f>SUM(F17:F17)</f>
        <v>0</v>
      </c>
      <c r="G18" s="85"/>
      <c r="H18" s="85"/>
      <c r="I18" s="147">
        <f>SUM(I17:I17)</f>
        <v>0</v>
      </c>
      <c r="J18" s="86">
        <f>SUM(J17:J17)</f>
        <v>0</v>
      </c>
      <c r="K18" s="86">
        <f>SUM(K17:K17)</f>
        <v>0</v>
      </c>
      <c r="L18" s="86">
        <f>SUM(L17:L17)</f>
        <v>0</v>
      </c>
      <c r="M18" s="86">
        <f>SUM(M17:M17)</f>
        <v>0</v>
      </c>
      <c r="N18" s="85"/>
      <c r="O18" s="85"/>
      <c r="P18" s="86">
        <f>SUM(P17:P17)</f>
        <v>0</v>
      </c>
      <c r="Q18" s="86">
        <f>SUM(Q17:Q17)</f>
        <v>0</v>
      </c>
      <c r="R18" s="86">
        <f>SUM(R17:R17)</f>
        <v>0</v>
      </c>
      <c r="S18" s="86">
        <f>SUM(S17:S17)</f>
        <v>0</v>
      </c>
      <c r="T18" s="86">
        <f>SUM(T17:T17)</f>
        <v>0</v>
      </c>
      <c r="U18" s="85"/>
      <c r="V18" s="85"/>
      <c r="W18" s="86">
        <f>SUM(W17:W17)</f>
        <v>0</v>
      </c>
      <c r="X18" s="86">
        <f>SUM(X17:X17)</f>
        <v>0</v>
      </c>
      <c r="Y18" s="86">
        <f>SUM(Y17:Y17)</f>
        <v>0</v>
      </c>
      <c r="Z18" s="86">
        <f>SUM(Z17:Z17)</f>
        <v>0</v>
      </c>
      <c r="AA18" s="86">
        <f>SUM(AA17:AA17)</f>
        <v>0</v>
      </c>
      <c r="AB18" s="85"/>
      <c r="AC18" s="85"/>
      <c r="AD18" s="86">
        <f>SUM(AD17:AD17)</f>
        <v>0</v>
      </c>
      <c r="AE18" s="86">
        <f>SUM(AE17:AE17)</f>
        <v>0</v>
      </c>
      <c r="AF18" s="86">
        <f>SUM(AF17:AF17)</f>
        <v>0</v>
      </c>
      <c r="AG18" s="86">
        <f>SUM(B18:AF18)</f>
        <v>0</v>
      </c>
      <c r="AH18" s="88"/>
      <c r="AJ18" s="89"/>
      <c r="AK18" t="s">
        <v>40</v>
      </c>
      <c r="AS18" s="98"/>
      <c r="AT18" s="194" t="s">
        <v>41</v>
      </c>
      <c r="AU18" s="194"/>
      <c r="AV18" s="194"/>
      <c r="AW18" s="194"/>
      <c r="AX18" s="194"/>
    </row>
    <row r="19" spans="1:50"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2"/>
      <c r="AJ19" s="89"/>
      <c r="AK19" s="48" t="s">
        <v>43</v>
      </c>
      <c r="AL19" s="48"/>
      <c r="AM19" s="48"/>
      <c r="AN19" s="48"/>
      <c r="AO19" s="48"/>
      <c r="AS19" s="98" t="s">
        <v>44</v>
      </c>
      <c r="AT19" s="194"/>
      <c r="AU19" s="194"/>
      <c r="AV19" s="194"/>
      <c r="AW19" s="194"/>
      <c r="AX19" s="194"/>
    </row>
    <row r="20" spans="1:50" ht="15" customHeight="1" x14ac:dyDescent="0.25">
      <c r="A20" s="103" t="s">
        <v>45</v>
      </c>
      <c r="B20" s="69"/>
      <c r="C20" s="69"/>
      <c r="D20" s="60"/>
      <c r="E20" s="60"/>
      <c r="F20" s="59"/>
      <c r="G20" s="57"/>
      <c r="H20" s="57"/>
      <c r="I20" s="94"/>
      <c r="J20" s="59"/>
      <c r="K20" s="59"/>
      <c r="L20" s="59"/>
      <c r="M20" s="59"/>
      <c r="N20" s="57"/>
      <c r="O20" s="57"/>
      <c r="P20" s="94"/>
      <c r="Q20" s="59"/>
      <c r="R20" s="59"/>
      <c r="S20" s="59"/>
      <c r="T20" s="59"/>
      <c r="U20" s="57"/>
      <c r="V20" s="57"/>
      <c r="W20" s="94"/>
      <c r="X20" s="59"/>
      <c r="Y20" s="59"/>
      <c r="Z20" s="59"/>
      <c r="AA20" s="59"/>
      <c r="AB20" s="57"/>
      <c r="AC20" s="57"/>
      <c r="AD20" s="94"/>
      <c r="AE20" s="59"/>
      <c r="AF20" s="59"/>
      <c r="AG20" s="59"/>
      <c r="AH20" s="62"/>
      <c r="AJ20" s="89"/>
      <c r="AK20" s="98" t="s">
        <v>46</v>
      </c>
      <c r="AL20" s="98"/>
      <c r="AM20" s="98"/>
      <c r="AN20" s="98"/>
      <c r="AO20" s="98"/>
      <c r="AP20" s="98"/>
      <c r="AS20" s="98"/>
      <c r="AT20" s="194"/>
      <c r="AU20" s="194"/>
      <c r="AV20" s="194"/>
      <c r="AW20" s="194"/>
      <c r="AX20" s="194"/>
    </row>
    <row r="21" spans="1:50" x14ac:dyDescent="0.25">
      <c r="A21" s="104" t="s">
        <v>47</v>
      </c>
      <c r="B21" s="69">
        <v>8</v>
      </c>
      <c r="C21" s="69">
        <v>8</v>
      </c>
      <c r="D21" s="60"/>
      <c r="E21" s="60"/>
      <c r="F21" s="60"/>
      <c r="G21" s="68"/>
      <c r="H21" s="68"/>
      <c r="I21" s="58"/>
      <c r="J21" s="60"/>
      <c r="K21" s="60"/>
      <c r="L21" s="60"/>
      <c r="M21" s="60"/>
      <c r="N21" s="68"/>
      <c r="O21" s="68"/>
      <c r="P21" s="58"/>
      <c r="Q21" s="60"/>
      <c r="R21" s="60"/>
      <c r="S21" s="60"/>
      <c r="T21" s="60"/>
      <c r="U21" s="68"/>
      <c r="V21" s="68"/>
      <c r="W21" s="58"/>
      <c r="X21" s="60"/>
      <c r="Y21" s="60"/>
      <c r="Z21" s="60"/>
      <c r="AA21" s="60"/>
      <c r="AB21" s="68"/>
      <c r="AC21" s="68"/>
      <c r="AD21" s="58"/>
      <c r="AE21" s="60"/>
      <c r="AF21" s="60"/>
      <c r="AG21" s="60"/>
      <c r="AH21" s="70"/>
      <c r="AJ21" s="89"/>
      <c r="AK21" s="105"/>
      <c r="AS21" s="98"/>
      <c r="AT21" s="194"/>
      <c r="AU21" s="194"/>
      <c r="AV21" s="194"/>
      <c r="AW21" s="194"/>
      <c r="AX21" s="194"/>
    </row>
    <row r="22" spans="1:50" x14ac:dyDescent="0.25">
      <c r="A22" s="104" t="s">
        <v>48</v>
      </c>
      <c r="B22" s="69"/>
      <c r="C22" s="69"/>
      <c r="D22" s="60"/>
      <c r="E22" s="60"/>
      <c r="F22" s="60"/>
      <c r="G22" s="68"/>
      <c r="H22" s="68"/>
      <c r="I22" s="58"/>
      <c r="J22" s="60"/>
      <c r="K22" s="60"/>
      <c r="L22" s="60"/>
      <c r="M22" s="60"/>
      <c r="N22" s="68"/>
      <c r="O22" s="68"/>
      <c r="P22" s="58"/>
      <c r="Q22" s="60"/>
      <c r="R22" s="60"/>
      <c r="S22" s="60"/>
      <c r="T22" s="60"/>
      <c r="U22" s="68"/>
      <c r="V22" s="68"/>
      <c r="W22" s="58"/>
      <c r="X22" s="60"/>
      <c r="Y22" s="60"/>
      <c r="Z22" s="60"/>
      <c r="AA22" s="60"/>
      <c r="AB22" s="68"/>
      <c r="AC22" s="68"/>
      <c r="AD22" s="58"/>
      <c r="AE22" s="60"/>
      <c r="AF22" s="60"/>
      <c r="AG22" s="60"/>
      <c r="AH22" s="70"/>
      <c r="AJ22" s="89"/>
      <c r="AX22" s="106"/>
    </row>
    <row r="23" spans="1:50" ht="23.25" x14ac:dyDescent="0.25">
      <c r="A23" s="107" t="s">
        <v>49</v>
      </c>
      <c r="B23" s="69"/>
      <c r="C23" s="69"/>
      <c r="D23" s="60"/>
      <c r="E23" s="60"/>
      <c r="F23" s="75"/>
      <c r="G23" s="73"/>
      <c r="H23" s="73"/>
      <c r="I23" s="74"/>
      <c r="J23" s="75"/>
      <c r="K23" s="75"/>
      <c r="L23" s="75"/>
      <c r="M23" s="75"/>
      <c r="N23" s="73"/>
      <c r="O23" s="73"/>
      <c r="P23" s="74"/>
      <c r="Q23" s="75"/>
      <c r="R23" s="75"/>
      <c r="S23" s="75"/>
      <c r="T23" s="75"/>
      <c r="U23" s="73"/>
      <c r="V23" s="73"/>
      <c r="W23" s="74"/>
      <c r="X23" s="75"/>
      <c r="Y23" s="75"/>
      <c r="Z23" s="75"/>
      <c r="AA23" s="75"/>
      <c r="AB23" s="73"/>
      <c r="AC23" s="73"/>
      <c r="AD23" s="74"/>
      <c r="AE23" s="75"/>
      <c r="AF23" s="75"/>
      <c r="AG23" s="75"/>
      <c r="AH23" s="79"/>
      <c r="AJ23" s="108"/>
      <c r="AK23" s="109"/>
      <c r="AL23" s="109"/>
      <c r="AM23" s="109"/>
      <c r="AN23" s="109"/>
      <c r="AO23" s="109"/>
      <c r="AP23" s="109"/>
      <c r="AQ23" s="109"/>
      <c r="AR23" s="109"/>
      <c r="AS23" s="109"/>
      <c r="AT23" s="109"/>
      <c r="AU23" s="109"/>
      <c r="AV23" s="109"/>
      <c r="AW23" s="109"/>
      <c r="AX23" s="110"/>
    </row>
    <row r="24" spans="1:50" x14ac:dyDescent="0.25">
      <c r="A24" s="84" t="s">
        <v>34</v>
      </c>
      <c r="B24" s="87">
        <f>SUM(B20:B23)</f>
        <v>8</v>
      </c>
      <c r="C24" s="87">
        <f>SUM(C20:C23)</f>
        <v>8</v>
      </c>
      <c r="D24" s="86">
        <f>SUM(D20:D23)</f>
        <v>0</v>
      </c>
      <c r="E24" s="86">
        <f>SUM(E20:E23)</f>
        <v>0</v>
      </c>
      <c r="F24" s="86">
        <f>SUM(F20:F23)</f>
        <v>0</v>
      </c>
      <c r="G24" s="85"/>
      <c r="H24" s="85"/>
      <c r="I24" s="147">
        <f>SUM(I20:I23)</f>
        <v>0</v>
      </c>
      <c r="J24" s="86">
        <f>SUM(J20:J23)</f>
        <v>0</v>
      </c>
      <c r="K24" s="86">
        <f>SUM(K20:K23)</f>
        <v>0</v>
      </c>
      <c r="L24" s="86">
        <f>SUM(L20:L23)</f>
        <v>0</v>
      </c>
      <c r="M24" s="86">
        <f>SUM(M20:M23)</f>
        <v>0</v>
      </c>
      <c r="N24" s="85"/>
      <c r="O24" s="85"/>
      <c r="P24" s="147">
        <f>SUM(P20:P23)</f>
        <v>0</v>
      </c>
      <c r="Q24" s="86">
        <f>SUM(Q20:Q23)</f>
        <v>0</v>
      </c>
      <c r="R24" s="86">
        <f>SUM(R20:R23)</f>
        <v>0</v>
      </c>
      <c r="S24" s="86">
        <f>SUM(S20:S23)</f>
        <v>0</v>
      </c>
      <c r="T24" s="86">
        <f>SUM(T20:T23)</f>
        <v>0</v>
      </c>
      <c r="U24" s="85"/>
      <c r="V24" s="85"/>
      <c r="W24" s="86">
        <f>SUM(W20:W23)</f>
        <v>0</v>
      </c>
      <c r="X24" s="86">
        <f>SUM(X20:X23)</f>
        <v>0</v>
      </c>
      <c r="Y24" s="86">
        <f>SUM(Y20:Y23)</f>
        <v>0</v>
      </c>
      <c r="Z24" s="86">
        <f>SUM(Z20:Z23)</f>
        <v>0</v>
      </c>
      <c r="AA24" s="86">
        <f>SUM(AA20:AA23)</f>
        <v>0</v>
      </c>
      <c r="AB24" s="85"/>
      <c r="AC24" s="85"/>
      <c r="AD24" s="86">
        <f>SUM(AD20:AD23)</f>
        <v>0</v>
      </c>
      <c r="AE24" s="86">
        <f>SUM(AE20:AE23)</f>
        <v>0</v>
      </c>
      <c r="AF24" s="86">
        <f>SUM(AF20:AF23)</f>
        <v>0</v>
      </c>
      <c r="AG24" s="86">
        <f>SUM(B24:AF24)</f>
        <v>16</v>
      </c>
      <c r="AH24" s="88"/>
    </row>
    <row r="25" spans="1:50" ht="21" x14ac:dyDescent="0.25">
      <c r="A25" s="111" t="s">
        <v>50</v>
      </c>
      <c r="B25" s="115">
        <f>B16+B18</f>
        <v>0</v>
      </c>
      <c r="C25" s="115">
        <f>C16+C18</f>
        <v>0</v>
      </c>
      <c r="D25" s="114">
        <f>D16+D18</f>
        <v>8</v>
      </c>
      <c r="E25" s="114">
        <f>E16+E18</f>
        <v>8</v>
      </c>
      <c r="F25" s="114">
        <f>F16+F18</f>
        <v>8</v>
      </c>
      <c r="G25" s="113"/>
      <c r="H25" s="113"/>
      <c r="I25" s="114">
        <f>I16+I18</f>
        <v>8</v>
      </c>
      <c r="J25" s="114">
        <f>J16+J18</f>
        <v>8</v>
      </c>
      <c r="K25" s="114">
        <f>K16+K18</f>
        <v>8</v>
      </c>
      <c r="L25" s="114">
        <f>L16+L18</f>
        <v>8</v>
      </c>
      <c r="M25" s="114">
        <f>M16+M18</f>
        <v>8</v>
      </c>
      <c r="N25" s="113"/>
      <c r="O25" s="113"/>
      <c r="P25" s="114">
        <f>P16+P18</f>
        <v>8</v>
      </c>
      <c r="Q25" s="114">
        <f>Q16+Q18</f>
        <v>8</v>
      </c>
      <c r="R25" s="114">
        <f>R16+R18</f>
        <v>8</v>
      </c>
      <c r="S25" s="114">
        <f>S16+S18</f>
        <v>8</v>
      </c>
      <c r="T25" s="114">
        <f>T16+T18</f>
        <v>8</v>
      </c>
      <c r="U25" s="113"/>
      <c r="V25" s="113"/>
      <c r="W25" s="114">
        <f>W16+W18</f>
        <v>8</v>
      </c>
      <c r="X25" s="114">
        <f>X16+X18</f>
        <v>8</v>
      </c>
      <c r="Y25" s="114">
        <f>Y16+Y18</f>
        <v>8</v>
      </c>
      <c r="Z25" s="114">
        <f>Z16+Z18</f>
        <v>8</v>
      </c>
      <c r="AA25" s="114">
        <f>AA16+AA18</f>
        <v>8</v>
      </c>
      <c r="AB25" s="113"/>
      <c r="AC25" s="113"/>
      <c r="AD25" s="114">
        <f>AD16+AD18</f>
        <v>8</v>
      </c>
      <c r="AE25" s="114">
        <f>AE16+AE18</f>
        <v>8</v>
      </c>
      <c r="AF25" s="114">
        <f>AF16+AF18</f>
        <v>8</v>
      </c>
      <c r="AG25" s="116">
        <f>SUM(B25:AF25)</f>
        <v>168</v>
      </c>
      <c r="AH25" s="117"/>
    </row>
    <row r="26" spans="1:50" ht="15.75" customHeight="1" x14ac:dyDescent="0.25">
      <c r="A26" s="118" t="s">
        <v>51</v>
      </c>
      <c r="B26" s="61">
        <f>B24+B25</f>
        <v>8</v>
      </c>
      <c r="C26" s="61">
        <f>C24+C25</f>
        <v>8</v>
      </c>
      <c r="D26" s="122">
        <f>D24+D25</f>
        <v>8</v>
      </c>
      <c r="E26" s="122">
        <f>E24+E25</f>
        <v>8</v>
      </c>
      <c r="F26" s="122">
        <f>F24+F25</f>
        <v>8</v>
      </c>
      <c r="G26" s="57"/>
      <c r="H26" s="57"/>
      <c r="I26" s="122">
        <f>I24+I25</f>
        <v>8</v>
      </c>
      <c r="J26" s="122">
        <f>J24+J25</f>
        <v>8</v>
      </c>
      <c r="K26" s="122">
        <f>K24+K25</f>
        <v>8</v>
      </c>
      <c r="L26" s="122">
        <f>L24+L25</f>
        <v>8</v>
      </c>
      <c r="M26" s="122">
        <f>M24+M25</f>
        <v>8</v>
      </c>
      <c r="N26" s="57"/>
      <c r="O26" s="57"/>
      <c r="P26" s="122">
        <f>P24+P25</f>
        <v>8</v>
      </c>
      <c r="Q26" s="122">
        <f>Q24+Q25</f>
        <v>8</v>
      </c>
      <c r="R26" s="122">
        <f>R24+R25</f>
        <v>8</v>
      </c>
      <c r="S26" s="122">
        <f>S24+S25</f>
        <v>8</v>
      </c>
      <c r="T26" s="122">
        <f>T24+T25</f>
        <v>8</v>
      </c>
      <c r="U26" s="57"/>
      <c r="V26" s="57"/>
      <c r="W26" s="122">
        <f>W24+W25</f>
        <v>8</v>
      </c>
      <c r="X26" s="122">
        <f>X24+X25</f>
        <v>8</v>
      </c>
      <c r="Y26" s="122">
        <f>Y24+Y25</f>
        <v>8</v>
      </c>
      <c r="Z26" s="122">
        <f>Z24+Z25</f>
        <v>8</v>
      </c>
      <c r="AA26" s="122">
        <f>AA24+AA25</f>
        <v>8</v>
      </c>
      <c r="AB26" s="57"/>
      <c r="AC26" s="57"/>
      <c r="AD26" s="122">
        <f>AD24+AD25</f>
        <v>8</v>
      </c>
      <c r="AE26" s="122">
        <f>AE24+AE25</f>
        <v>8</v>
      </c>
      <c r="AF26" s="122">
        <f>AF24+AF25</f>
        <v>8</v>
      </c>
      <c r="AG26" s="123">
        <f>SUM(B26:AF26)</f>
        <v>184</v>
      </c>
      <c r="AH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J27" s="48" t="s">
        <v>54</v>
      </c>
      <c r="AK27" t="s">
        <v>55</v>
      </c>
      <c r="AP27" s="126" t="s">
        <v>56</v>
      </c>
      <c r="AQ27" t="s">
        <v>57</v>
      </c>
    </row>
    <row r="28" spans="1:50" ht="15" customHeight="1" x14ac:dyDescent="0.25">
      <c r="A28" s="196" t="s">
        <v>83</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J28" s="48" t="s">
        <v>59</v>
      </c>
      <c r="AK28" t="s">
        <v>60</v>
      </c>
      <c r="AP28" t="s">
        <v>56</v>
      </c>
      <c r="AQ28" t="s">
        <v>61</v>
      </c>
    </row>
    <row r="29" spans="1:50"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3"/>
      <c r="AH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84</v>
      </c>
      <c r="M32" s="136"/>
      <c r="N32" s="136"/>
      <c r="O32" s="136"/>
      <c r="P32" s="136"/>
      <c r="Q32" s="136"/>
      <c r="R32" s="136"/>
      <c r="S32" s="39"/>
      <c r="T32" s="137" t="s">
        <v>73</v>
      </c>
      <c r="W32" s="39"/>
      <c r="X32" s="39"/>
      <c r="Y32" s="40"/>
      <c r="Z32" s="138"/>
      <c r="AA32" s="139"/>
      <c r="AB32" s="139"/>
      <c r="AC32" s="139"/>
      <c r="AD32" s="139"/>
      <c r="AE32" s="139"/>
      <c r="AF32" s="137"/>
      <c r="AG32" s="137"/>
      <c r="AH32" s="140"/>
      <c r="AJ32" s="48" t="s">
        <v>74</v>
      </c>
      <c r="AK32" t="s">
        <v>75</v>
      </c>
      <c r="AP32" s="126" t="s">
        <v>56</v>
      </c>
      <c r="AQ32" t="s">
        <v>57</v>
      </c>
    </row>
    <row r="33" spans="1:34" x14ac:dyDescent="0.25">
      <c r="A33" s="141" t="s">
        <v>76</v>
      </c>
      <c r="B33" s="197">
        <v>45077</v>
      </c>
      <c r="C33" s="197"/>
      <c r="D33" s="197"/>
      <c r="E33" s="39"/>
      <c r="F33" s="39"/>
      <c r="G33" s="39"/>
      <c r="H33" s="39"/>
      <c r="I33" s="39"/>
      <c r="J33" s="39"/>
      <c r="K33" s="39"/>
      <c r="L33" s="198" t="s">
        <v>77</v>
      </c>
      <c r="M33" s="198"/>
      <c r="N33" s="198"/>
      <c r="O33" s="198"/>
      <c r="P33" s="197">
        <v>45077</v>
      </c>
      <c r="Q33" s="197"/>
      <c r="R33" s="197"/>
      <c r="S33" s="39"/>
      <c r="T33" s="39"/>
      <c r="U33" s="39"/>
      <c r="V33" s="39"/>
      <c r="W33" s="39"/>
      <c r="X33" s="39"/>
      <c r="Y33" s="40"/>
      <c r="Z33" s="138"/>
      <c r="AA33" s="139"/>
      <c r="AB33" s="139"/>
      <c r="AC33" s="139"/>
      <c r="AD33" s="139"/>
      <c r="AE33" s="139"/>
      <c r="AF33" s="39"/>
      <c r="AG33" s="39"/>
      <c r="AH33" s="142">
        <f>AG16</f>
        <v>168</v>
      </c>
    </row>
    <row r="34" spans="1:34"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09"/>
      <c r="AG34" s="144"/>
      <c r="AH34" s="145"/>
    </row>
  </sheetData>
  <mergeCells count="15">
    <mergeCell ref="A27:AH27"/>
    <mergeCell ref="A28:AH30"/>
    <mergeCell ref="B33:D33"/>
    <mergeCell ref="L33:O33"/>
    <mergeCell ref="P33:R33"/>
    <mergeCell ref="AS10:AX10"/>
    <mergeCell ref="AS11:AX11"/>
    <mergeCell ref="AS12:AX12"/>
    <mergeCell ref="AS13:AX13"/>
    <mergeCell ref="AT18:AX21"/>
    <mergeCell ref="A1:AH1"/>
    <mergeCell ref="T2:AB2"/>
    <mergeCell ref="AG2:AH2"/>
    <mergeCell ref="B4:N5"/>
    <mergeCell ref="W4:AH5"/>
  </mergeCells>
  <pageMargins left="0.7" right="0.7" top="0.75" bottom="0.75" header="0.511811023622047" footer="0.511811023622047"/>
  <pageSetup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FBFBF"/>
    <pageSetUpPr fitToPage="1"/>
  </sheetPr>
  <dimension ref="A1:AX34"/>
  <sheetViews>
    <sheetView topLeftCell="A4" zoomScaleNormal="100" workbookViewId="0">
      <selection activeCell="AS9" sqref="AS9"/>
    </sheetView>
  </sheetViews>
  <sheetFormatPr defaultColWidth="8.7109375" defaultRowHeight="15" x14ac:dyDescent="0.25"/>
  <cols>
    <col min="1" max="1" width="25" style="2" customWidth="1"/>
    <col min="2" max="31" width="3.7109375" customWidth="1"/>
    <col min="32" max="32" width="8.85546875" customWidth="1"/>
    <col min="33" max="33" width="26.7109375" customWidth="1"/>
    <col min="34" max="34" width="16.42578125" customWidth="1"/>
    <col min="37" max="37" width="13" customWidth="1"/>
    <col min="41" max="41" width="12.7109375" customWidth="1"/>
    <col min="256" max="256" width="25" customWidth="1"/>
    <col min="257" max="287" width="3.7109375" customWidth="1"/>
    <col min="288" max="288" width="8" customWidth="1"/>
    <col min="289" max="289" width="9.28515625" customWidth="1"/>
    <col min="512" max="512" width="25" customWidth="1"/>
    <col min="513" max="543" width="3.7109375" customWidth="1"/>
    <col min="544" max="544" width="8" customWidth="1"/>
    <col min="545" max="545" width="9.28515625" customWidth="1"/>
    <col min="768" max="768" width="25" customWidth="1"/>
    <col min="769" max="799" width="3.7109375" customWidth="1"/>
    <col min="800" max="800" width="8" customWidth="1"/>
    <col min="801" max="801" width="9.28515625" customWidth="1"/>
    <col min="1024" max="1024" width="25" customWidth="1"/>
  </cols>
  <sheetData>
    <row r="1" spans="1:50" ht="54"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row>
    <row r="2" spans="1:50" ht="15.75" x14ac:dyDescent="0.25">
      <c r="A2" s="3" t="s">
        <v>0</v>
      </c>
      <c r="B2" s="4"/>
      <c r="C2" s="4"/>
      <c r="D2" s="4"/>
      <c r="E2" s="4"/>
      <c r="F2" s="4"/>
      <c r="G2" s="4"/>
      <c r="H2" s="4"/>
      <c r="I2" s="5"/>
      <c r="J2" s="5"/>
      <c r="K2" s="6"/>
      <c r="L2" s="6"/>
      <c r="M2" s="6"/>
      <c r="N2" s="7"/>
      <c r="O2" s="8" t="s">
        <v>1</v>
      </c>
      <c r="P2" s="9"/>
      <c r="Q2" s="10"/>
      <c r="R2" s="11"/>
      <c r="S2" s="11"/>
      <c r="T2" s="188" t="s">
        <v>85</v>
      </c>
      <c r="U2" s="188"/>
      <c r="V2" s="188"/>
      <c r="W2" s="188"/>
      <c r="X2" s="188"/>
      <c r="Y2" s="188"/>
      <c r="Z2" s="188"/>
      <c r="AA2" s="188"/>
      <c r="AB2" s="188"/>
      <c r="AC2" s="12" t="s">
        <v>3</v>
      </c>
      <c r="AD2" s="13"/>
      <c r="AE2" s="13"/>
      <c r="AF2" s="189">
        <v>2023</v>
      </c>
      <c r="AG2" s="189"/>
    </row>
    <row r="3" spans="1:50"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20"/>
    </row>
    <row r="4" spans="1:50"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48" t="s">
        <v>9</v>
      </c>
      <c r="X4" s="49"/>
      <c r="Y4" s="49"/>
      <c r="Z4" s="49"/>
      <c r="AA4" s="49"/>
      <c r="AB4" s="49"/>
      <c r="AC4" s="49"/>
      <c r="AD4" s="49"/>
      <c r="AE4" s="49"/>
      <c r="AF4" s="49"/>
      <c r="AG4" s="51"/>
    </row>
    <row r="5" spans="1:50"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08"/>
      <c r="X5" s="109"/>
      <c r="Y5" s="109"/>
      <c r="Z5" s="109"/>
      <c r="AA5" s="109"/>
      <c r="AB5" s="109"/>
      <c r="AC5" s="109"/>
      <c r="AD5" s="109"/>
      <c r="AE5" s="109"/>
      <c r="AF5" s="109"/>
      <c r="AG5" s="110"/>
    </row>
    <row r="6" spans="1:50" x14ac:dyDescent="0.25">
      <c r="A6" s="31" t="s">
        <v>12</v>
      </c>
      <c r="B6" s="9"/>
      <c r="C6" s="9"/>
      <c r="D6" s="9"/>
      <c r="E6" s="9"/>
      <c r="F6" s="9"/>
      <c r="G6" s="9"/>
      <c r="H6" s="9"/>
      <c r="I6" s="9"/>
      <c r="J6" s="9"/>
      <c r="K6" s="9"/>
      <c r="L6" s="9"/>
      <c r="M6" s="32" t="s">
        <v>13</v>
      </c>
      <c r="N6" s="33"/>
      <c r="O6" s="33"/>
      <c r="P6" s="17"/>
      <c r="Q6" s="17"/>
      <c r="R6" s="17"/>
      <c r="S6" s="17"/>
      <c r="T6" s="17"/>
      <c r="U6" s="34"/>
      <c r="V6" s="17"/>
      <c r="W6" s="17"/>
      <c r="X6" s="35"/>
      <c r="Y6" s="36"/>
      <c r="Z6" s="17"/>
      <c r="AA6" s="17"/>
      <c r="AB6" s="17"/>
      <c r="AC6" s="17"/>
      <c r="AD6" s="17"/>
      <c r="AE6" s="17"/>
      <c r="AF6" s="17"/>
      <c r="AG6" s="20"/>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40"/>
    </row>
    <row r="8" spans="1:50"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3" t="s">
        <v>16</v>
      </c>
      <c r="AG8" s="44"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7"/>
      <c r="AJ9" s="48" t="s">
        <v>19</v>
      </c>
      <c r="AK9" s="49" t="s">
        <v>20</v>
      </c>
      <c r="AL9" s="49" t="s">
        <v>86</v>
      </c>
      <c r="AM9" s="50">
        <f>+AQ9-AF24</f>
        <v>168</v>
      </c>
      <c r="AN9" s="49"/>
      <c r="AO9" s="49" t="s">
        <v>22</v>
      </c>
      <c r="AP9" s="49" t="s">
        <v>86</v>
      </c>
      <c r="AQ9" s="49">
        <v>176</v>
      </c>
      <c r="AR9" s="49"/>
      <c r="AS9" s="49" t="s">
        <v>23</v>
      </c>
      <c r="AT9" s="49"/>
      <c r="AU9" s="49"/>
      <c r="AV9" s="49"/>
      <c r="AW9" s="49"/>
      <c r="AX9" s="51"/>
    </row>
    <row r="10" spans="1:50" s="1" customFormat="1" ht="22.5" customHeight="1" x14ac:dyDescent="0.25">
      <c r="A10" s="52" t="s">
        <v>24</v>
      </c>
      <c r="B10" s="60"/>
      <c r="C10" s="60"/>
      <c r="D10" s="68"/>
      <c r="E10" s="68"/>
      <c r="F10" s="94"/>
      <c r="G10" s="59"/>
      <c r="H10" s="59"/>
      <c r="I10" s="59"/>
      <c r="J10" s="59"/>
      <c r="K10" s="68"/>
      <c r="L10" s="68"/>
      <c r="M10" s="94"/>
      <c r="N10" s="59"/>
      <c r="O10" s="59"/>
      <c r="P10" s="59"/>
      <c r="Q10" s="59"/>
      <c r="R10" s="68"/>
      <c r="S10" s="68"/>
      <c r="T10" s="94"/>
      <c r="U10" s="94"/>
      <c r="V10" s="59"/>
      <c r="W10" s="59"/>
      <c r="X10" s="59"/>
      <c r="Y10" s="68"/>
      <c r="Z10" s="68"/>
      <c r="AA10" s="94"/>
      <c r="AB10" s="59"/>
      <c r="AC10" s="59"/>
      <c r="AD10" s="59"/>
      <c r="AE10" s="59"/>
      <c r="AF10" s="59"/>
      <c r="AG10" s="62"/>
      <c r="AI10" s="63"/>
      <c r="AJ10" s="64">
        <f t="shared" ref="AJ10:AJ15" si="0">SUM(B10:AE10)</f>
        <v>0</v>
      </c>
      <c r="AK10" s="65">
        <f t="shared" ref="AK10:AK15" si="1">$AK$16*AL10</f>
        <v>0</v>
      </c>
      <c r="AL10" s="66">
        <v>0</v>
      </c>
      <c r="AP10" s="67"/>
      <c r="AS10" s="192" t="s">
        <v>25</v>
      </c>
      <c r="AT10" s="192"/>
      <c r="AU10" s="192"/>
      <c r="AV10" s="192"/>
      <c r="AW10" s="192"/>
      <c r="AX10" s="192"/>
    </row>
    <row r="11" spans="1:50" ht="38.25" customHeight="1" x14ac:dyDescent="0.25">
      <c r="A11" s="52" t="s">
        <v>26</v>
      </c>
      <c r="B11" s="60"/>
      <c r="C11" s="60"/>
      <c r="D11" s="68"/>
      <c r="E11" s="68"/>
      <c r="F11" s="58"/>
      <c r="G11" s="60"/>
      <c r="H11" s="60"/>
      <c r="I11" s="60"/>
      <c r="J11" s="60"/>
      <c r="K11" s="68"/>
      <c r="L11" s="68"/>
      <c r="M11" s="58"/>
      <c r="N11" s="60"/>
      <c r="O11" s="60"/>
      <c r="P11" s="60"/>
      <c r="Q11" s="60"/>
      <c r="R11" s="68"/>
      <c r="S11" s="68"/>
      <c r="T11" s="58"/>
      <c r="U11" s="58"/>
      <c r="V11" s="60"/>
      <c r="W11" s="60"/>
      <c r="X11" s="60"/>
      <c r="Y11" s="68"/>
      <c r="Z11" s="68"/>
      <c r="AA11" s="58"/>
      <c r="AB11" s="60"/>
      <c r="AC11" s="60"/>
      <c r="AD11" s="60"/>
      <c r="AE11" s="60"/>
      <c r="AF11" s="60"/>
      <c r="AG11" s="70"/>
      <c r="AI11" s="78"/>
      <c r="AJ11" s="64">
        <f t="shared" si="0"/>
        <v>0</v>
      </c>
      <c r="AK11" s="65">
        <f t="shared" si="1"/>
        <v>0</v>
      </c>
      <c r="AL11" s="66">
        <v>0</v>
      </c>
      <c r="AP11" s="72"/>
      <c r="AS11" s="192" t="s">
        <v>27</v>
      </c>
      <c r="AT11" s="192"/>
      <c r="AU11" s="192"/>
      <c r="AV11" s="192"/>
      <c r="AW11" s="192"/>
      <c r="AX11" s="192"/>
    </row>
    <row r="12" spans="1:50" ht="37.5" customHeight="1" x14ac:dyDescent="0.25">
      <c r="A12" s="52" t="s">
        <v>28</v>
      </c>
      <c r="B12" s="60">
        <v>8</v>
      </c>
      <c r="C12" s="60">
        <v>8</v>
      </c>
      <c r="D12" s="68"/>
      <c r="E12" s="68"/>
      <c r="F12" s="74">
        <v>8</v>
      </c>
      <c r="G12" s="75">
        <v>8</v>
      </c>
      <c r="H12" s="75">
        <v>8</v>
      </c>
      <c r="I12" s="75"/>
      <c r="J12" s="75"/>
      <c r="K12" s="73"/>
      <c r="L12" s="73"/>
      <c r="M12" s="74"/>
      <c r="N12" s="75">
        <v>8</v>
      </c>
      <c r="O12" s="75">
        <v>8</v>
      </c>
      <c r="P12" s="75">
        <v>8</v>
      </c>
      <c r="Q12" s="75">
        <v>8</v>
      </c>
      <c r="R12" s="73"/>
      <c r="S12" s="73"/>
      <c r="T12" s="74"/>
      <c r="U12" s="74"/>
      <c r="V12" s="75"/>
      <c r="W12" s="75"/>
      <c r="X12" s="75">
        <v>8</v>
      </c>
      <c r="Y12" s="73"/>
      <c r="Z12" s="73"/>
      <c r="AA12" s="74">
        <v>8</v>
      </c>
      <c r="AB12" s="75">
        <v>8</v>
      </c>
      <c r="AC12" s="75">
        <v>8</v>
      </c>
      <c r="AD12" s="75">
        <v>8</v>
      </c>
      <c r="AE12" s="75">
        <v>8</v>
      </c>
      <c r="AF12" s="75"/>
      <c r="AG12" s="149" t="s">
        <v>87</v>
      </c>
      <c r="AI12" s="78"/>
      <c r="AJ12" s="64">
        <f t="shared" si="0"/>
        <v>120</v>
      </c>
      <c r="AK12" s="65">
        <f t="shared" si="1"/>
        <v>0</v>
      </c>
      <c r="AL12" s="66">
        <v>0</v>
      </c>
      <c r="AP12" s="72"/>
      <c r="AS12" s="193"/>
      <c r="AT12" s="193"/>
      <c r="AU12" s="193"/>
      <c r="AV12" s="193"/>
      <c r="AW12" s="193"/>
      <c r="AX12" s="193"/>
    </row>
    <row r="13" spans="1:50" ht="40.5" customHeight="1" x14ac:dyDescent="0.25">
      <c r="A13" s="52" t="s">
        <v>30</v>
      </c>
      <c r="B13" s="60"/>
      <c r="C13" s="60"/>
      <c r="D13" s="68"/>
      <c r="E13" s="68"/>
      <c r="F13" s="74"/>
      <c r="G13" s="75"/>
      <c r="H13" s="75"/>
      <c r="I13" s="75">
        <v>8</v>
      </c>
      <c r="J13" s="75">
        <v>8</v>
      </c>
      <c r="K13" s="73"/>
      <c r="L13" s="73"/>
      <c r="M13" s="74"/>
      <c r="N13" s="75"/>
      <c r="O13" s="75"/>
      <c r="P13" s="75"/>
      <c r="Q13" s="75"/>
      <c r="R13" s="73"/>
      <c r="S13" s="73"/>
      <c r="T13" s="74">
        <v>8</v>
      </c>
      <c r="U13" s="74">
        <v>8</v>
      </c>
      <c r="V13" s="75">
        <v>8</v>
      </c>
      <c r="W13" s="75">
        <v>8</v>
      </c>
      <c r="X13" s="75"/>
      <c r="Y13" s="73"/>
      <c r="Z13" s="73"/>
      <c r="AA13" s="74"/>
      <c r="AB13" s="75"/>
      <c r="AC13" s="75"/>
      <c r="AD13" s="75"/>
      <c r="AE13" s="75"/>
      <c r="AF13" s="75"/>
      <c r="AG13" s="79" t="s">
        <v>88</v>
      </c>
      <c r="AJ13" s="64">
        <f t="shared" si="0"/>
        <v>48</v>
      </c>
      <c r="AK13" s="65">
        <f t="shared" si="1"/>
        <v>0</v>
      </c>
      <c r="AL13" s="66">
        <v>0</v>
      </c>
      <c r="AP13" s="72"/>
      <c r="AS13" s="193"/>
      <c r="AT13" s="193"/>
      <c r="AU13" s="193"/>
      <c r="AV13" s="193"/>
      <c r="AW13" s="193"/>
      <c r="AX13" s="193"/>
    </row>
    <row r="14" spans="1:50" ht="42.75" customHeight="1" x14ac:dyDescent="0.25">
      <c r="A14" s="52" t="s">
        <v>31</v>
      </c>
      <c r="B14" s="60"/>
      <c r="C14" s="60"/>
      <c r="D14" s="68"/>
      <c r="E14" s="68"/>
      <c r="F14" s="74"/>
      <c r="G14" s="75"/>
      <c r="H14" s="75"/>
      <c r="I14" s="75"/>
      <c r="J14" s="75"/>
      <c r="K14" s="73"/>
      <c r="L14" s="73"/>
      <c r="M14" s="74"/>
      <c r="N14" s="75"/>
      <c r="O14" s="75"/>
      <c r="P14" s="75"/>
      <c r="Q14" s="75"/>
      <c r="R14" s="73"/>
      <c r="S14" s="73"/>
      <c r="T14" s="74"/>
      <c r="U14" s="74"/>
      <c r="V14" s="75"/>
      <c r="W14" s="75"/>
      <c r="X14" s="75"/>
      <c r="Y14" s="73"/>
      <c r="Z14" s="73"/>
      <c r="AA14" s="74"/>
      <c r="AB14" s="75"/>
      <c r="AC14" s="75"/>
      <c r="AD14" s="75"/>
      <c r="AE14" s="75"/>
      <c r="AF14" s="75"/>
      <c r="AG14" s="79"/>
      <c r="AI14" s="80"/>
      <c r="AJ14" s="64">
        <f t="shared" si="0"/>
        <v>0</v>
      </c>
      <c r="AK14" s="65">
        <f t="shared" si="1"/>
        <v>0</v>
      </c>
      <c r="AL14" s="66">
        <v>0</v>
      </c>
      <c r="AS14" s="81"/>
      <c r="AT14" s="1"/>
      <c r="AU14" s="1"/>
      <c r="AV14" s="1"/>
      <c r="AW14" s="1"/>
      <c r="AX14" s="82"/>
    </row>
    <row r="15" spans="1:50" ht="28.5" customHeight="1" x14ac:dyDescent="0.25">
      <c r="A15" s="52" t="s">
        <v>32</v>
      </c>
      <c r="B15" s="60"/>
      <c r="C15" s="60"/>
      <c r="D15" s="68"/>
      <c r="E15" s="68"/>
      <c r="F15" s="74"/>
      <c r="G15" s="75"/>
      <c r="H15" s="75"/>
      <c r="I15" s="75"/>
      <c r="J15" s="75"/>
      <c r="K15" s="73"/>
      <c r="L15" s="73"/>
      <c r="M15" s="74"/>
      <c r="N15" s="75"/>
      <c r="O15" s="75"/>
      <c r="P15" s="75"/>
      <c r="Q15" s="75"/>
      <c r="R15" s="73"/>
      <c r="S15" s="73"/>
      <c r="T15" s="74"/>
      <c r="U15" s="74"/>
      <c r="V15" s="75"/>
      <c r="W15" s="75"/>
      <c r="X15" s="75"/>
      <c r="Y15" s="73"/>
      <c r="Z15" s="73"/>
      <c r="AA15" s="74"/>
      <c r="AB15" s="75"/>
      <c r="AC15" s="75"/>
      <c r="AD15" s="75"/>
      <c r="AE15" s="75"/>
      <c r="AF15" s="75"/>
      <c r="AG15" s="79"/>
      <c r="AJ15" s="64">
        <f t="shared" si="0"/>
        <v>0</v>
      </c>
      <c r="AK15" s="65">
        <f t="shared" si="1"/>
        <v>0</v>
      </c>
      <c r="AL15" s="66">
        <v>0</v>
      </c>
      <c r="AO15" t="s">
        <v>33</v>
      </c>
      <c r="AP15" s="83">
        <v>1</v>
      </c>
      <c r="AS15" s="81"/>
      <c r="AT15" s="1"/>
      <c r="AU15" s="1"/>
      <c r="AV15" s="1"/>
      <c r="AW15" s="1"/>
      <c r="AX15" s="82"/>
    </row>
    <row r="16" spans="1:50" x14ac:dyDescent="0.25">
      <c r="A16" s="84" t="s">
        <v>34</v>
      </c>
      <c r="B16" s="86">
        <f>SUM(B10:B15)</f>
        <v>8</v>
      </c>
      <c r="C16" s="86">
        <f>SUM(C10:C15)</f>
        <v>8</v>
      </c>
      <c r="D16" s="85"/>
      <c r="E16" s="85"/>
      <c r="F16" s="147">
        <f>SUM(F10:F15)</f>
        <v>8</v>
      </c>
      <c r="G16" s="86">
        <f>SUM(G10:G15)</f>
        <v>8</v>
      </c>
      <c r="H16" s="86">
        <f>SUM(H10:H15)</f>
        <v>8</v>
      </c>
      <c r="I16" s="86">
        <f>SUM(I10:I15)</f>
        <v>8</v>
      </c>
      <c r="J16" s="86">
        <f>SUM(J10:J15)</f>
        <v>8</v>
      </c>
      <c r="K16" s="85"/>
      <c r="L16" s="85"/>
      <c r="M16" s="86">
        <f>SUM(M10:M15)</f>
        <v>0</v>
      </c>
      <c r="N16" s="86">
        <f>SUM(N10:N15)</f>
        <v>8</v>
      </c>
      <c r="O16" s="86">
        <f>SUM(O10:O15)</f>
        <v>8</v>
      </c>
      <c r="P16" s="86">
        <f>SUM(P10:P15)</f>
        <v>8</v>
      </c>
      <c r="Q16" s="86">
        <f>SUM(Q10:Q15)</f>
        <v>8</v>
      </c>
      <c r="R16" s="85"/>
      <c r="S16" s="85"/>
      <c r="T16" s="86">
        <f>SUM(T10:T15)</f>
        <v>8</v>
      </c>
      <c r="U16" s="86">
        <f>SUM(U10:U15)</f>
        <v>8</v>
      </c>
      <c r="V16" s="86">
        <f>SUM(V10:V15)</f>
        <v>8</v>
      </c>
      <c r="W16" s="86">
        <f>SUM(W10:W15)</f>
        <v>8</v>
      </c>
      <c r="X16" s="86">
        <f>SUM(X10:X15)</f>
        <v>8</v>
      </c>
      <c r="Y16" s="85"/>
      <c r="Z16" s="85"/>
      <c r="AA16" s="86">
        <f>SUM(AA10:AA15)</f>
        <v>8</v>
      </c>
      <c r="AB16" s="86">
        <f>SUM(AB10:AB15)</f>
        <v>8</v>
      </c>
      <c r="AC16" s="86">
        <f>SUM(AC10:AC15)</f>
        <v>8</v>
      </c>
      <c r="AD16" s="86">
        <f>SUM(AD10:AD15)</f>
        <v>8</v>
      </c>
      <c r="AE16" s="86">
        <f>SUM(AE10:AE15)</f>
        <v>8</v>
      </c>
      <c r="AF16" s="86">
        <f>SUM(B16:AE16)</f>
        <v>168</v>
      </c>
      <c r="AG16" s="88"/>
      <c r="AJ16" s="89"/>
      <c r="AK16" s="90">
        <f>AM9*AQ16</f>
        <v>168</v>
      </c>
      <c r="AL16" s="91" t="s">
        <v>35</v>
      </c>
      <c r="AO16" t="s">
        <v>36</v>
      </c>
      <c r="AP16" s="72"/>
      <c r="AQ16" s="92">
        <v>1</v>
      </c>
      <c r="AR16" t="s">
        <v>37</v>
      </c>
      <c r="AS16" s="81"/>
      <c r="AT16" s="1"/>
      <c r="AU16" s="1"/>
      <c r="AV16" s="1"/>
      <c r="AW16" s="1"/>
      <c r="AX16" s="82"/>
    </row>
    <row r="17" spans="1:50" ht="48" customHeight="1" x14ac:dyDescent="0.25">
      <c r="A17" s="93" t="s">
        <v>38</v>
      </c>
      <c r="B17" s="59"/>
      <c r="C17" s="59"/>
      <c r="D17" s="57"/>
      <c r="E17" s="57"/>
      <c r="F17" s="94"/>
      <c r="G17" s="59"/>
      <c r="H17" s="59"/>
      <c r="I17" s="59"/>
      <c r="J17" s="59"/>
      <c r="K17" s="57"/>
      <c r="L17" s="57"/>
      <c r="M17" s="94"/>
      <c r="N17" s="59"/>
      <c r="O17" s="59"/>
      <c r="P17" s="59"/>
      <c r="Q17" s="59"/>
      <c r="R17" s="57"/>
      <c r="S17" s="57"/>
      <c r="T17" s="94"/>
      <c r="U17" s="59"/>
      <c r="V17" s="59"/>
      <c r="W17" s="59"/>
      <c r="X17" s="59"/>
      <c r="Y17" s="57"/>
      <c r="Z17" s="57"/>
      <c r="AA17" s="94"/>
      <c r="AB17" s="59"/>
      <c r="AC17" s="59"/>
      <c r="AD17" s="59"/>
      <c r="AE17" s="59"/>
      <c r="AF17" s="59"/>
      <c r="AG17" s="62"/>
      <c r="AH17" s="80"/>
      <c r="AJ17" s="95"/>
      <c r="AK17" s="65">
        <f>+AK16-SUM(AK10:AK15)</f>
        <v>168</v>
      </c>
      <c r="AL17" s="72" t="s">
        <v>39</v>
      </c>
      <c r="AS17" s="96"/>
      <c r="AT17" s="96"/>
      <c r="AU17" s="96"/>
      <c r="AV17" s="96"/>
      <c r="AW17" s="96"/>
      <c r="AX17" s="97"/>
    </row>
    <row r="18" spans="1:50" ht="15.75" customHeight="1" x14ac:dyDescent="0.25">
      <c r="A18" s="84" t="s">
        <v>34</v>
      </c>
      <c r="B18" s="86">
        <f>SUM(B17:B17)</f>
        <v>0</v>
      </c>
      <c r="C18" s="86">
        <f>SUM(C17:C17)</f>
        <v>0</v>
      </c>
      <c r="D18" s="85"/>
      <c r="E18" s="85"/>
      <c r="F18" s="86">
        <f>SUM(F17:F17)</f>
        <v>0</v>
      </c>
      <c r="G18" s="86">
        <f>SUM(G17:G17)</f>
        <v>0</v>
      </c>
      <c r="H18" s="86">
        <f>SUM(H17:H17)</f>
        <v>0</v>
      </c>
      <c r="I18" s="86">
        <f>SUM(I17:I17)</f>
        <v>0</v>
      </c>
      <c r="J18" s="86">
        <f>SUM(J17:J17)</f>
        <v>0</v>
      </c>
      <c r="K18" s="85"/>
      <c r="L18" s="85"/>
      <c r="M18" s="86">
        <f>SUM(M17:M17)</f>
        <v>0</v>
      </c>
      <c r="N18" s="86">
        <f>SUM(N17:N17)</f>
        <v>0</v>
      </c>
      <c r="O18" s="86">
        <f>SUM(O17:O17)</f>
        <v>0</v>
      </c>
      <c r="P18" s="86">
        <f>SUM(P17:P17)</f>
        <v>0</v>
      </c>
      <c r="Q18" s="86">
        <f>SUM(Q17:Q17)</f>
        <v>0</v>
      </c>
      <c r="R18" s="85"/>
      <c r="S18" s="85"/>
      <c r="T18" s="147">
        <f>SUM(T17:T17)</f>
        <v>0</v>
      </c>
      <c r="U18" s="86">
        <f>SUM(U17:U17)</f>
        <v>0</v>
      </c>
      <c r="V18" s="86">
        <f>SUM(V17:V17)</f>
        <v>0</v>
      </c>
      <c r="W18" s="86">
        <f>SUM(W17:W17)</f>
        <v>0</v>
      </c>
      <c r="X18" s="86">
        <f>SUM(X17:X17)</f>
        <v>0</v>
      </c>
      <c r="Y18" s="85"/>
      <c r="Z18" s="85"/>
      <c r="AA18" s="86">
        <f>SUM(AA17:AA17)</f>
        <v>0</v>
      </c>
      <c r="AB18" s="86">
        <f>SUM(AB17:AB17)</f>
        <v>0</v>
      </c>
      <c r="AC18" s="86">
        <f>SUM(AC17:AC17)</f>
        <v>0</v>
      </c>
      <c r="AD18" s="86">
        <f>SUM(AD17:AD17)</f>
        <v>0</v>
      </c>
      <c r="AE18" s="86">
        <f>SUM(AE17:AE17)</f>
        <v>0</v>
      </c>
      <c r="AF18" s="86">
        <f>SUM(B18:AE18)</f>
        <v>0</v>
      </c>
      <c r="AG18" s="88"/>
      <c r="AJ18" s="89"/>
      <c r="AK18" t="s">
        <v>40</v>
      </c>
      <c r="AS18" s="98"/>
      <c r="AT18" s="194" t="s">
        <v>41</v>
      </c>
      <c r="AU18" s="194"/>
      <c r="AV18" s="194"/>
      <c r="AW18" s="194"/>
      <c r="AX18" s="194"/>
    </row>
    <row r="19" spans="1:50"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2"/>
      <c r="AJ19" s="89"/>
      <c r="AK19" s="48" t="s">
        <v>43</v>
      </c>
      <c r="AL19" s="48"/>
      <c r="AM19" s="48"/>
      <c r="AN19" s="48"/>
      <c r="AO19" s="48"/>
      <c r="AS19" s="98" t="s">
        <v>44</v>
      </c>
      <c r="AT19" s="194"/>
      <c r="AU19" s="194"/>
      <c r="AV19" s="194"/>
      <c r="AW19" s="194"/>
      <c r="AX19" s="194"/>
    </row>
    <row r="20" spans="1:50" ht="15" customHeight="1" x14ac:dyDescent="0.25">
      <c r="A20" s="103" t="s">
        <v>45</v>
      </c>
      <c r="B20" s="60"/>
      <c r="C20" s="60"/>
      <c r="D20" s="68"/>
      <c r="E20" s="68"/>
      <c r="F20" s="94"/>
      <c r="G20" s="59"/>
      <c r="H20" s="59"/>
      <c r="I20" s="59"/>
      <c r="J20" s="59"/>
      <c r="K20" s="57"/>
      <c r="L20" s="57"/>
      <c r="M20" s="94">
        <v>8</v>
      </c>
      <c r="N20" s="59"/>
      <c r="O20" s="59"/>
      <c r="P20" s="59"/>
      <c r="Q20" s="59"/>
      <c r="R20" s="57"/>
      <c r="S20" s="57"/>
      <c r="T20" s="94"/>
      <c r="U20" s="59"/>
      <c r="V20" s="59"/>
      <c r="W20" s="59"/>
      <c r="X20" s="59"/>
      <c r="Y20" s="57"/>
      <c r="Z20" s="57"/>
      <c r="AA20" s="94"/>
      <c r="AB20" s="59"/>
      <c r="AC20" s="59"/>
      <c r="AD20" s="59"/>
      <c r="AE20" s="59"/>
      <c r="AF20" s="59"/>
      <c r="AG20" s="62"/>
      <c r="AJ20" s="89"/>
      <c r="AK20" s="98" t="s">
        <v>46</v>
      </c>
      <c r="AL20" s="98"/>
      <c r="AM20" s="98"/>
      <c r="AN20" s="98"/>
      <c r="AO20" s="98"/>
      <c r="AP20" s="98"/>
      <c r="AS20" s="98"/>
      <c r="AT20" s="194"/>
      <c r="AU20" s="194"/>
      <c r="AV20" s="194"/>
      <c r="AW20" s="194"/>
      <c r="AX20" s="194"/>
    </row>
    <row r="21" spans="1:50" x14ac:dyDescent="0.25">
      <c r="A21" s="104" t="s">
        <v>47</v>
      </c>
      <c r="B21" s="60"/>
      <c r="C21" s="60"/>
      <c r="D21" s="68"/>
      <c r="E21" s="68"/>
      <c r="F21" s="58"/>
      <c r="G21" s="60"/>
      <c r="H21" s="60"/>
      <c r="I21" s="60"/>
      <c r="J21" s="60"/>
      <c r="K21" s="68"/>
      <c r="L21" s="68"/>
      <c r="M21" s="58"/>
      <c r="N21" s="60"/>
      <c r="O21" s="60"/>
      <c r="P21" s="60"/>
      <c r="Q21" s="60"/>
      <c r="R21" s="68"/>
      <c r="S21" s="68"/>
      <c r="T21" s="58"/>
      <c r="U21" s="60"/>
      <c r="V21" s="60"/>
      <c r="W21" s="60"/>
      <c r="X21" s="60"/>
      <c r="Y21" s="68"/>
      <c r="Z21" s="68"/>
      <c r="AA21" s="58"/>
      <c r="AB21" s="60"/>
      <c r="AC21" s="60"/>
      <c r="AD21" s="60"/>
      <c r="AE21" s="60"/>
      <c r="AF21" s="60"/>
      <c r="AG21" s="70"/>
      <c r="AJ21" s="89"/>
      <c r="AK21" s="105"/>
      <c r="AS21" s="98"/>
      <c r="AT21" s="194"/>
      <c r="AU21" s="194"/>
      <c r="AV21" s="194"/>
      <c r="AW21" s="194"/>
      <c r="AX21" s="194"/>
    </row>
    <row r="22" spans="1:50" x14ac:dyDescent="0.25">
      <c r="A22" s="104" t="s">
        <v>48</v>
      </c>
      <c r="B22" s="60"/>
      <c r="C22" s="60"/>
      <c r="D22" s="68"/>
      <c r="E22" s="68"/>
      <c r="F22" s="58"/>
      <c r="G22" s="60"/>
      <c r="H22" s="60"/>
      <c r="I22" s="60"/>
      <c r="J22" s="60"/>
      <c r="K22" s="68"/>
      <c r="L22" s="68"/>
      <c r="M22" s="58"/>
      <c r="N22" s="60"/>
      <c r="O22" s="60"/>
      <c r="P22" s="60"/>
      <c r="Q22" s="60"/>
      <c r="R22" s="68"/>
      <c r="S22" s="68"/>
      <c r="T22" s="58"/>
      <c r="U22" s="60"/>
      <c r="V22" s="60"/>
      <c r="W22" s="60"/>
      <c r="X22" s="60"/>
      <c r="Y22" s="68"/>
      <c r="Z22" s="68"/>
      <c r="AA22" s="58"/>
      <c r="AB22" s="60"/>
      <c r="AC22" s="60"/>
      <c r="AD22" s="60"/>
      <c r="AE22" s="60"/>
      <c r="AF22" s="60"/>
      <c r="AG22" s="70"/>
      <c r="AJ22" s="89"/>
      <c r="AX22" s="106"/>
    </row>
    <row r="23" spans="1:50" ht="23.25" x14ac:dyDescent="0.25">
      <c r="A23" s="107" t="s">
        <v>49</v>
      </c>
      <c r="B23" s="60"/>
      <c r="C23" s="60"/>
      <c r="D23" s="68"/>
      <c r="E23" s="68"/>
      <c r="F23" s="74"/>
      <c r="G23" s="75"/>
      <c r="H23" s="75"/>
      <c r="I23" s="75"/>
      <c r="J23" s="75"/>
      <c r="K23" s="73"/>
      <c r="L23" s="73"/>
      <c r="M23" s="74"/>
      <c r="N23" s="75"/>
      <c r="O23" s="75"/>
      <c r="P23" s="75"/>
      <c r="Q23" s="75"/>
      <c r="R23" s="73"/>
      <c r="S23" s="73"/>
      <c r="T23" s="74"/>
      <c r="U23" s="75"/>
      <c r="V23" s="75"/>
      <c r="W23" s="75"/>
      <c r="X23" s="75"/>
      <c r="Y23" s="73"/>
      <c r="Z23" s="73"/>
      <c r="AA23" s="74"/>
      <c r="AB23" s="75"/>
      <c r="AC23" s="75"/>
      <c r="AD23" s="75"/>
      <c r="AE23" s="75"/>
      <c r="AF23" s="75"/>
      <c r="AG23" s="79"/>
      <c r="AJ23" s="108"/>
      <c r="AK23" s="109"/>
      <c r="AL23" s="109"/>
      <c r="AM23" s="109"/>
      <c r="AN23" s="109"/>
      <c r="AO23" s="109"/>
      <c r="AP23" s="109"/>
      <c r="AQ23" s="109"/>
      <c r="AR23" s="109"/>
      <c r="AS23" s="109"/>
      <c r="AT23" s="109"/>
      <c r="AU23" s="109"/>
      <c r="AV23" s="109"/>
      <c r="AW23" s="109"/>
      <c r="AX23" s="110"/>
    </row>
    <row r="24" spans="1:50" x14ac:dyDescent="0.25">
      <c r="A24" s="84" t="s">
        <v>34</v>
      </c>
      <c r="B24" s="86">
        <f>SUM(B20:B23)</f>
        <v>0</v>
      </c>
      <c r="C24" s="86">
        <f>SUM(C20:C23)</f>
        <v>0</v>
      </c>
      <c r="D24" s="85"/>
      <c r="E24" s="85"/>
      <c r="F24" s="86">
        <f>SUM(F20:F23)</f>
        <v>0</v>
      </c>
      <c r="G24" s="86">
        <f>SUM(G20:G23)</f>
        <v>0</v>
      </c>
      <c r="H24" s="86">
        <f>SUM(H20:H23)</f>
        <v>0</v>
      </c>
      <c r="I24" s="86">
        <f>SUM(I20:I23)</f>
        <v>0</v>
      </c>
      <c r="J24" s="86">
        <f>SUM(J20:J23)</f>
        <v>0</v>
      </c>
      <c r="K24" s="85"/>
      <c r="L24" s="85"/>
      <c r="M24" s="86">
        <f>SUM(M20:M23)</f>
        <v>8</v>
      </c>
      <c r="N24" s="86">
        <f>SUM(N20:N23)</f>
        <v>0</v>
      </c>
      <c r="O24" s="86">
        <f>SUM(O20:O23)</f>
        <v>0</v>
      </c>
      <c r="P24" s="86">
        <f>SUM(P20:P23)</f>
        <v>0</v>
      </c>
      <c r="Q24" s="86">
        <f>SUM(Q20:Q23)</f>
        <v>0</v>
      </c>
      <c r="R24" s="85"/>
      <c r="S24" s="85"/>
      <c r="T24" s="86">
        <f>SUM(T20:T23)</f>
        <v>0</v>
      </c>
      <c r="U24" s="86">
        <f>SUM(U20:U23)</f>
        <v>0</v>
      </c>
      <c r="V24" s="86">
        <f>SUM(V20:V23)</f>
        <v>0</v>
      </c>
      <c r="W24" s="86">
        <f>SUM(W20:W23)</f>
        <v>0</v>
      </c>
      <c r="X24" s="86">
        <f>SUM(X20:X23)</f>
        <v>0</v>
      </c>
      <c r="Y24" s="85"/>
      <c r="Z24" s="85"/>
      <c r="AA24" s="86">
        <f>SUM(AA20:AA23)</f>
        <v>0</v>
      </c>
      <c r="AB24" s="86">
        <f>SUM(AB20:AB23)</f>
        <v>0</v>
      </c>
      <c r="AC24" s="86">
        <f>SUM(AC20:AC23)</f>
        <v>0</v>
      </c>
      <c r="AD24" s="86">
        <f>SUM(AD20:AD23)</f>
        <v>0</v>
      </c>
      <c r="AE24" s="86">
        <f>SUM(AE20:AE23)</f>
        <v>0</v>
      </c>
      <c r="AF24" s="86">
        <f>SUM(B24:AE24)</f>
        <v>8</v>
      </c>
      <c r="AG24" s="88"/>
    </row>
    <row r="25" spans="1:50" ht="21" x14ac:dyDescent="0.25">
      <c r="A25" s="111" t="s">
        <v>50</v>
      </c>
      <c r="B25" s="114">
        <f>B16+B18</f>
        <v>8</v>
      </c>
      <c r="C25" s="114">
        <f>C16+C18</f>
        <v>8</v>
      </c>
      <c r="D25" s="113"/>
      <c r="E25" s="113"/>
      <c r="F25" s="114">
        <f>F16+F18</f>
        <v>8</v>
      </c>
      <c r="G25" s="114">
        <f>G16+G18</f>
        <v>8</v>
      </c>
      <c r="H25" s="114">
        <f>H16+H18</f>
        <v>8</v>
      </c>
      <c r="I25" s="114">
        <f>I16+I18</f>
        <v>8</v>
      </c>
      <c r="J25" s="114">
        <f>J16+J18</f>
        <v>8</v>
      </c>
      <c r="K25" s="113"/>
      <c r="L25" s="113"/>
      <c r="M25" s="114">
        <f>M16+M18</f>
        <v>0</v>
      </c>
      <c r="N25" s="114">
        <f>N16+N18</f>
        <v>8</v>
      </c>
      <c r="O25" s="114">
        <f>O16+O18</f>
        <v>8</v>
      </c>
      <c r="P25" s="114">
        <f>P16+P18</f>
        <v>8</v>
      </c>
      <c r="Q25" s="114">
        <f>Q16+Q18</f>
        <v>8</v>
      </c>
      <c r="R25" s="113"/>
      <c r="S25" s="113"/>
      <c r="T25" s="114">
        <f>T16+T18</f>
        <v>8</v>
      </c>
      <c r="U25" s="114">
        <f>U16+U18</f>
        <v>8</v>
      </c>
      <c r="V25" s="114">
        <f>V16+V18</f>
        <v>8</v>
      </c>
      <c r="W25" s="114">
        <f>W16+W18</f>
        <v>8</v>
      </c>
      <c r="X25" s="114">
        <f>X16+X18</f>
        <v>8</v>
      </c>
      <c r="Y25" s="113"/>
      <c r="Z25" s="113"/>
      <c r="AA25" s="114">
        <f>AA16+AA18</f>
        <v>8</v>
      </c>
      <c r="AB25" s="114">
        <f>AB16+AB18</f>
        <v>8</v>
      </c>
      <c r="AC25" s="114">
        <f>AC16+AC18</f>
        <v>8</v>
      </c>
      <c r="AD25" s="114">
        <f>AD16+AD18</f>
        <v>8</v>
      </c>
      <c r="AE25" s="114">
        <f>AE16+AE18</f>
        <v>8</v>
      </c>
      <c r="AF25" s="116">
        <f>SUM(B25:AE25)</f>
        <v>168</v>
      </c>
      <c r="AG25" s="117"/>
    </row>
    <row r="26" spans="1:50" ht="18" customHeight="1" x14ac:dyDescent="0.25">
      <c r="A26" s="118" t="s">
        <v>51</v>
      </c>
      <c r="B26" s="122">
        <f>B24+B25</f>
        <v>8</v>
      </c>
      <c r="C26" s="122">
        <f>C24+C25</f>
        <v>8</v>
      </c>
      <c r="D26" s="57"/>
      <c r="E26" s="57"/>
      <c r="F26" s="122">
        <f>F24+F25</f>
        <v>8</v>
      </c>
      <c r="G26" s="122">
        <f>G24+G25</f>
        <v>8</v>
      </c>
      <c r="H26" s="122">
        <f>H24+H25</f>
        <v>8</v>
      </c>
      <c r="I26" s="122">
        <f>I24+I25</f>
        <v>8</v>
      </c>
      <c r="J26" s="122">
        <f>J24+J25</f>
        <v>8</v>
      </c>
      <c r="K26" s="57"/>
      <c r="L26" s="57"/>
      <c r="M26" s="122">
        <f>M24+M25</f>
        <v>8</v>
      </c>
      <c r="N26" s="122">
        <f>N24+N25</f>
        <v>8</v>
      </c>
      <c r="O26" s="122">
        <f>O24+O25</f>
        <v>8</v>
      </c>
      <c r="P26" s="122">
        <f>P24+P25</f>
        <v>8</v>
      </c>
      <c r="Q26" s="122">
        <f>Q24+Q25</f>
        <v>8</v>
      </c>
      <c r="R26" s="57"/>
      <c r="S26" s="57"/>
      <c r="T26" s="122">
        <f>T24+T25</f>
        <v>8</v>
      </c>
      <c r="U26" s="122">
        <f>U24+U25</f>
        <v>8</v>
      </c>
      <c r="V26" s="122">
        <f>V24+V25</f>
        <v>8</v>
      </c>
      <c r="W26" s="122">
        <f>W24+W25</f>
        <v>8</v>
      </c>
      <c r="X26" s="122">
        <f>X24+X25</f>
        <v>8</v>
      </c>
      <c r="Y26" s="57"/>
      <c r="Z26" s="57"/>
      <c r="AA26" s="122">
        <f>AA24+AA25</f>
        <v>8</v>
      </c>
      <c r="AB26" s="122">
        <f>AB24+AB25</f>
        <v>8</v>
      </c>
      <c r="AC26" s="122">
        <f>AC24+AC25</f>
        <v>8</v>
      </c>
      <c r="AD26" s="122">
        <f>AD24+AD25</f>
        <v>8</v>
      </c>
      <c r="AE26" s="122">
        <f>AE24+AE25</f>
        <v>8</v>
      </c>
      <c r="AF26" s="123">
        <f>SUM(B26:AE26)</f>
        <v>176</v>
      </c>
      <c r="AG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J27" s="48" t="s">
        <v>54</v>
      </c>
      <c r="AK27" t="s">
        <v>55</v>
      </c>
      <c r="AP27" s="126" t="s">
        <v>56</v>
      </c>
      <c r="AQ27" t="s">
        <v>57</v>
      </c>
    </row>
    <row r="28" spans="1:50" ht="15" customHeight="1" x14ac:dyDescent="0.25">
      <c r="A28" s="196" t="s">
        <v>89</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J28" s="48" t="s">
        <v>59</v>
      </c>
      <c r="AK28" t="s">
        <v>60</v>
      </c>
      <c r="AP28" t="s">
        <v>56</v>
      </c>
      <c r="AQ28" t="s">
        <v>61</v>
      </c>
    </row>
    <row r="29" spans="1:50"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25"/>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7"/>
      <c r="AG32" s="140"/>
      <c r="AJ32" s="48" t="s">
        <v>74</v>
      </c>
      <c r="AK32" t="s">
        <v>75</v>
      </c>
      <c r="AP32" s="126" t="s">
        <v>56</v>
      </c>
      <c r="AQ32" t="s">
        <v>57</v>
      </c>
    </row>
    <row r="33" spans="1:33" x14ac:dyDescent="0.25">
      <c r="A33" s="141" t="s">
        <v>76</v>
      </c>
      <c r="B33" s="197">
        <v>45107</v>
      </c>
      <c r="C33" s="197"/>
      <c r="D33" s="197"/>
      <c r="E33" s="39"/>
      <c r="F33" s="39"/>
      <c r="G33" s="39"/>
      <c r="H33" s="39"/>
      <c r="I33" s="39"/>
      <c r="J33" s="39"/>
      <c r="K33" s="39"/>
      <c r="L33" s="198" t="s">
        <v>77</v>
      </c>
      <c r="M33" s="198"/>
      <c r="N33" s="198"/>
      <c r="O33" s="198"/>
      <c r="P33" s="197">
        <v>45107</v>
      </c>
      <c r="Q33" s="197"/>
      <c r="R33" s="197"/>
      <c r="S33" s="39"/>
      <c r="T33" s="39"/>
      <c r="U33" s="39"/>
      <c r="V33" s="39"/>
      <c r="W33" s="39"/>
      <c r="X33" s="39"/>
      <c r="Y33" s="40"/>
      <c r="Z33" s="138"/>
      <c r="AA33" s="139"/>
      <c r="AB33" s="139"/>
      <c r="AC33" s="139"/>
      <c r="AD33" s="139"/>
      <c r="AE33" s="139"/>
      <c r="AF33" s="39"/>
      <c r="AG33" s="142">
        <f>AF16</f>
        <v>168</v>
      </c>
    </row>
    <row r="34" spans="1:33"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44"/>
      <c r="AG34" s="145"/>
    </row>
  </sheetData>
  <mergeCells count="14">
    <mergeCell ref="A28:AG30"/>
    <mergeCell ref="B33:D33"/>
    <mergeCell ref="L33:O33"/>
    <mergeCell ref="P33:R33"/>
    <mergeCell ref="AS11:AX11"/>
    <mergeCell ref="AS12:AX12"/>
    <mergeCell ref="AS13:AX13"/>
    <mergeCell ref="AT18:AX21"/>
    <mergeCell ref="A27:AG27"/>
    <mergeCell ref="A1:AG1"/>
    <mergeCell ref="T2:AB2"/>
    <mergeCell ref="AF2:AG2"/>
    <mergeCell ref="B4:N5"/>
    <mergeCell ref="AS10:AX10"/>
  </mergeCells>
  <pageMargins left="0.7" right="0.7" top="0.75" bottom="0.75" header="0.511811023622047" footer="0.511811023622047"/>
  <pageSetup orientation="landscape"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FBFBF"/>
    <pageSetUpPr fitToPage="1"/>
  </sheetPr>
  <dimension ref="A1:AY34"/>
  <sheetViews>
    <sheetView zoomScaleNormal="100" workbookViewId="0">
      <selection activeCell="AH34" sqref="AH34"/>
    </sheetView>
  </sheetViews>
  <sheetFormatPr defaultColWidth="8.7109375" defaultRowHeight="15" x14ac:dyDescent="0.25"/>
  <cols>
    <col min="1" max="1" width="25" style="2" customWidth="1"/>
    <col min="2" max="32" width="3.7109375" customWidth="1"/>
    <col min="33" max="33" width="6.85546875" customWidth="1"/>
    <col min="34" max="34" width="22" customWidth="1"/>
    <col min="38" max="38" width="13" customWidth="1"/>
    <col min="42" max="42" width="15.85546875" customWidth="1"/>
    <col min="257" max="257" width="25" customWidth="1"/>
    <col min="258" max="288" width="3.7109375" customWidth="1"/>
    <col min="289" max="289" width="8" customWidth="1"/>
    <col min="290" max="290" width="9.28515625" customWidth="1"/>
    <col min="513" max="513" width="25" customWidth="1"/>
    <col min="514" max="544" width="3.7109375" customWidth="1"/>
    <col min="545" max="545" width="8" customWidth="1"/>
    <col min="546" max="546" width="9.28515625" customWidth="1"/>
    <col min="769" max="769" width="25" customWidth="1"/>
    <col min="770" max="800" width="3.7109375" customWidth="1"/>
    <col min="801" max="801" width="8" customWidth="1"/>
    <col min="802" max="802" width="9.28515625" customWidth="1"/>
  </cols>
  <sheetData>
    <row r="1" spans="1:51" ht="57.7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row>
    <row r="2" spans="1:51" ht="15.75" x14ac:dyDescent="0.25">
      <c r="A2" s="3" t="s">
        <v>0</v>
      </c>
      <c r="B2" s="4"/>
      <c r="C2" s="4"/>
      <c r="D2" s="4"/>
      <c r="E2" s="4"/>
      <c r="F2" s="4"/>
      <c r="G2" s="4"/>
      <c r="H2" s="4"/>
      <c r="I2" s="5"/>
      <c r="J2" s="5"/>
      <c r="K2" s="6"/>
      <c r="L2" s="6"/>
      <c r="M2" s="6"/>
      <c r="N2" s="7"/>
      <c r="O2" s="8" t="s">
        <v>1</v>
      </c>
      <c r="P2" s="9"/>
      <c r="Q2" s="10"/>
      <c r="R2" s="11"/>
      <c r="S2" s="11"/>
      <c r="T2" s="188" t="s">
        <v>90</v>
      </c>
      <c r="U2" s="188"/>
      <c r="V2" s="188"/>
      <c r="W2" s="188"/>
      <c r="X2" s="188"/>
      <c r="Y2" s="188"/>
      <c r="Z2" s="188"/>
      <c r="AA2" s="188"/>
      <c r="AB2" s="188"/>
      <c r="AC2" s="12" t="s">
        <v>3</v>
      </c>
      <c r="AD2" s="13"/>
      <c r="AE2" s="13"/>
      <c r="AF2" s="13"/>
      <c r="AG2" s="189">
        <v>2023</v>
      </c>
      <c r="AH2" s="189"/>
    </row>
    <row r="3" spans="1:51"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51"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51"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51" x14ac:dyDescent="0.25">
      <c r="A6" s="31" t="s">
        <v>12</v>
      </c>
      <c r="B6" s="9"/>
      <c r="C6" s="9"/>
      <c r="D6" s="9"/>
      <c r="E6" s="9"/>
      <c r="F6" s="9"/>
      <c r="G6" s="9"/>
      <c r="H6" s="9"/>
      <c r="I6" s="9"/>
      <c r="J6" s="9"/>
      <c r="K6" s="9"/>
      <c r="L6" s="9"/>
      <c r="M6" s="32" t="s">
        <v>13</v>
      </c>
      <c r="N6" s="33"/>
      <c r="O6" s="33"/>
      <c r="P6" s="17"/>
      <c r="Q6" s="17"/>
      <c r="R6" s="17"/>
      <c r="S6" s="17"/>
      <c r="T6" s="17"/>
      <c r="U6" s="34"/>
      <c r="V6" s="17"/>
      <c r="W6" s="17"/>
      <c r="X6" s="35"/>
      <c r="Y6" s="36"/>
      <c r="Z6" s="17"/>
      <c r="AA6" s="17"/>
      <c r="AB6" s="17"/>
      <c r="AC6" s="17"/>
      <c r="AD6" s="17"/>
      <c r="AE6" s="17"/>
      <c r="AF6" s="17"/>
      <c r="AG6" s="17"/>
      <c r="AH6" s="20"/>
    </row>
    <row r="7" spans="1:51"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51"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2">
        <v>31</v>
      </c>
      <c r="AG8" s="43" t="s">
        <v>16</v>
      </c>
      <c r="AH8" s="44" t="s">
        <v>17</v>
      </c>
    </row>
    <row r="9" spans="1:51"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7"/>
      <c r="AK9" s="48" t="s">
        <v>19</v>
      </c>
      <c r="AL9" s="49" t="s">
        <v>20</v>
      </c>
      <c r="AM9" s="49" t="s">
        <v>91</v>
      </c>
      <c r="AN9" s="50">
        <f>+AR9-AG24</f>
        <v>88</v>
      </c>
      <c r="AO9" s="49"/>
      <c r="AP9" s="49" t="s">
        <v>22</v>
      </c>
      <c r="AQ9" s="49" t="s">
        <v>91</v>
      </c>
      <c r="AR9" s="49">
        <v>168</v>
      </c>
      <c r="AS9" s="49"/>
      <c r="AT9" s="49" t="s">
        <v>92</v>
      </c>
      <c r="AU9" s="49"/>
      <c r="AV9" s="49"/>
      <c r="AW9" s="49"/>
      <c r="AX9" s="49"/>
      <c r="AY9" s="51"/>
    </row>
    <row r="10" spans="1:51" s="1" customFormat="1" ht="22.5" customHeight="1" x14ac:dyDescent="0.25">
      <c r="A10" s="52" t="s">
        <v>24</v>
      </c>
      <c r="B10" s="68"/>
      <c r="C10" s="68"/>
      <c r="D10" s="150"/>
      <c r="E10" s="60"/>
      <c r="F10" s="59"/>
      <c r="G10" s="59"/>
      <c r="H10" s="59"/>
      <c r="I10" s="57"/>
      <c r="J10" s="57"/>
      <c r="K10" s="150"/>
      <c r="L10" s="60"/>
      <c r="M10" s="59"/>
      <c r="N10" s="59"/>
      <c r="O10" s="59"/>
      <c r="P10" s="57"/>
      <c r="Q10" s="57"/>
      <c r="R10" s="60"/>
      <c r="S10" s="60"/>
      <c r="T10" s="59"/>
      <c r="U10" s="59"/>
      <c r="V10" s="59"/>
      <c r="W10" s="57"/>
      <c r="X10" s="57"/>
      <c r="Y10" s="60"/>
      <c r="Z10" s="60"/>
      <c r="AA10" s="59"/>
      <c r="AB10" s="59"/>
      <c r="AC10" s="59"/>
      <c r="AD10" s="57"/>
      <c r="AE10" s="57"/>
      <c r="AF10" s="59"/>
      <c r="AG10" s="59"/>
      <c r="AH10" s="62"/>
      <c r="AJ10" s="63"/>
      <c r="AK10" s="64">
        <f t="shared" ref="AK10:AK15" si="0">SUM(B10:AF10)</f>
        <v>0</v>
      </c>
      <c r="AL10" s="65">
        <f t="shared" ref="AL10:AL15" si="1">$AL$16*AM10</f>
        <v>0</v>
      </c>
      <c r="AM10" s="66">
        <v>0</v>
      </c>
      <c r="AQ10" s="67"/>
      <c r="AT10" s="192" t="s">
        <v>25</v>
      </c>
      <c r="AU10" s="192"/>
      <c r="AV10" s="192"/>
      <c r="AW10" s="192"/>
      <c r="AX10" s="192"/>
      <c r="AY10" s="192"/>
    </row>
    <row r="11" spans="1:51" ht="38.25" customHeight="1" x14ac:dyDescent="0.25">
      <c r="A11" s="52" t="s">
        <v>26</v>
      </c>
      <c r="B11" s="68"/>
      <c r="C11" s="68"/>
      <c r="D11" s="150"/>
      <c r="E11" s="60"/>
      <c r="F11" s="60"/>
      <c r="G11" s="60"/>
      <c r="H11" s="60"/>
      <c r="I11" s="68"/>
      <c r="J11" s="68"/>
      <c r="K11" s="150"/>
      <c r="L11" s="60"/>
      <c r="M11" s="60"/>
      <c r="N11" s="60"/>
      <c r="O11" s="60"/>
      <c r="P11" s="68"/>
      <c r="Q11" s="68"/>
      <c r="R11" s="60"/>
      <c r="S11" s="60"/>
      <c r="T11" s="60"/>
      <c r="U11" s="60"/>
      <c r="V11" s="60"/>
      <c r="W11" s="68"/>
      <c r="X11" s="68"/>
      <c r="Y11" s="60"/>
      <c r="Z11" s="60"/>
      <c r="AA11" s="60"/>
      <c r="AB11" s="60"/>
      <c r="AC11" s="60"/>
      <c r="AD11" s="68"/>
      <c r="AE11" s="68"/>
      <c r="AF11" s="60"/>
      <c r="AG11" s="60"/>
      <c r="AH11" s="70"/>
      <c r="AJ11" s="78"/>
      <c r="AK11" s="64">
        <f t="shared" si="0"/>
        <v>0</v>
      </c>
      <c r="AL11" s="65">
        <f t="shared" si="1"/>
        <v>0</v>
      </c>
      <c r="AM11" s="66">
        <v>0</v>
      </c>
      <c r="AQ11" s="72"/>
      <c r="AT11" s="192" t="s">
        <v>27</v>
      </c>
      <c r="AU11" s="192"/>
      <c r="AV11" s="192"/>
      <c r="AW11" s="192"/>
      <c r="AX11" s="192"/>
      <c r="AY11" s="192"/>
    </row>
    <row r="12" spans="1:51" ht="37.5" customHeight="1" x14ac:dyDescent="0.25">
      <c r="A12" s="52" t="s">
        <v>28</v>
      </c>
      <c r="B12" s="68"/>
      <c r="C12" s="68"/>
      <c r="D12" s="150"/>
      <c r="E12" s="60"/>
      <c r="F12" s="75"/>
      <c r="G12" s="75"/>
      <c r="H12" s="75"/>
      <c r="I12" s="73"/>
      <c r="J12" s="73"/>
      <c r="K12" s="151"/>
      <c r="L12" s="75"/>
      <c r="M12" s="75"/>
      <c r="N12" s="75"/>
      <c r="O12" s="75"/>
      <c r="P12" s="73"/>
      <c r="Q12" s="73"/>
      <c r="R12" s="75"/>
      <c r="S12" s="75"/>
      <c r="T12" s="75"/>
      <c r="U12" s="75"/>
      <c r="V12" s="75"/>
      <c r="W12" s="73"/>
      <c r="X12" s="73"/>
      <c r="Y12" s="75">
        <v>8</v>
      </c>
      <c r="Z12" s="75">
        <v>8</v>
      </c>
      <c r="AA12" s="75">
        <v>8</v>
      </c>
      <c r="AB12" s="75">
        <v>8</v>
      </c>
      <c r="AC12" s="75">
        <v>8</v>
      </c>
      <c r="AD12" s="73"/>
      <c r="AE12" s="73"/>
      <c r="AF12" s="75">
        <v>8</v>
      </c>
      <c r="AG12" s="75"/>
      <c r="AH12" s="79" t="s">
        <v>93</v>
      </c>
      <c r="AJ12" s="78"/>
      <c r="AK12" s="64">
        <f t="shared" si="0"/>
        <v>48</v>
      </c>
      <c r="AL12" s="65">
        <f t="shared" si="1"/>
        <v>0</v>
      </c>
      <c r="AM12" s="66">
        <v>0</v>
      </c>
      <c r="AQ12" s="72"/>
      <c r="AT12" s="193"/>
      <c r="AU12" s="193"/>
      <c r="AV12" s="193"/>
      <c r="AW12" s="193"/>
      <c r="AX12" s="193"/>
      <c r="AY12" s="193"/>
    </row>
    <row r="13" spans="1:51" ht="40.5" customHeight="1" x14ac:dyDescent="0.25">
      <c r="A13" s="52" t="s">
        <v>30</v>
      </c>
      <c r="B13" s="68"/>
      <c r="C13" s="68"/>
      <c r="D13" s="150">
        <v>8</v>
      </c>
      <c r="E13" s="60">
        <v>8</v>
      </c>
      <c r="F13" s="75">
        <v>8</v>
      </c>
      <c r="G13" s="75">
        <v>8</v>
      </c>
      <c r="H13" s="75">
        <v>8</v>
      </c>
      <c r="I13" s="73"/>
      <c r="J13" s="73"/>
      <c r="K13" s="151"/>
      <c r="L13" s="75"/>
      <c r="M13" s="75"/>
      <c r="N13" s="75"/>
      <c r="O13" s="75"/>
      <c r="P13" s="73"/>
      <c r="Q13" s="73"/>
      <c r="R13" s="75"/>
      <c r="S13" s="75"/>
      <c r="T13" s="75"/>
      <c r="U13" s="75"/>
      <c r="V13" s="75"/>
      <c r="W13" s="73"/>
      <c r="X13" s="73"/>
      <c r="Y13" s="75"/>
      <c r="Z13" s="75"/>
      <c r="AA13" s="75"/>
      <c r="AB13" s="75"/>
      <c r="AC13" s="75"/>
      <c r="AD13" s="73"/>
      <c r="AE13" s="73"/>
      <c r="AF13" s="75"/>
      <c r="AG13" s="75"/>
      <c r="AH13" s="79" t="s">
        <v>94</v>
      </c>
      <c r="AK13" s="64">
        <f t="shared" si="0"/>
        <v>40</v>
      </c>
      <c r="AL13" s="65">
        <f t="shared" si="1"/>
        <v>0</v>
      </c>
      <c r="AM13" s="66">
        <v>0</v>
      </c>
      <c r="AQ13" s="72"/>
      <c r="AT13" s="193"/>
      <c r="AU13" s="193"/>
      <c r="AV13" s="193"/>
      <c r="AW13" s="193"/>
      <c r="AX13" s="193"/>
      <c r="AY13" s="193"/>
    </row>
    <row r="14" spans="1:51" ht="42.75" customHeight="1" x14ac:dyDescent="0.25">
      <c r="A14" s="52" t="s">
        <v>31</v>
      </c>
      <c r="B14" s="68"/>
      <c r="C14" s="68"/>
      <c r="D14" s="150"/>
      <c r="E14" s="60"/>
      <c r="F14" s="75"/>
      <c r="G14" s="75"/>
      <c r="H14" s="75"/>
      <c r="I14" s="73"/>
      <c r="J14" s="73"/>
      <c r="K14" s="151"/>
      <c r="L14" s="75"/>
      <c r="M14" s="75"/>
      <c r="N14" s="75"/>
      <c r="O14" s="75"/>
      <c r="P14" s="73"/>
      <c r="Q14" s="73"/>
      <c r="R14" s="75"/>
      <c r="S14" s="75"/>
      <c r="T14" s="75"/>
      <c r="U14" s="75"/>
      <c r="V14" s="75"/>
      <c r="W14" s="73"/>
      <c r="X14" s="73"/>
      <c r="Y14" s="75"/>
      <c r="Z14" s="75"/>
      <c r="AA14" s="75"/>
      <c r="AB14" s="75"/>
      <c r="AC14" s="75"/>
      <c r="AD14" s="73"/>
      <c r="AE14" s="73"/>
      <c r="AF14" s="75"/>
      <c r="AG14" s="75"/>
      <c r="AH14" s="79"/>
      <c r="AI14" s="80"/>
      <c r="AK14" s="64">
        <f t="shared" si="0"/>
        <v>0</v>
      </c>
      <c r="AL14" s="65">
        <f t="shared" si="1"/>
        <v>0</v>
      </c>
      <c r="AM14" s="66">
        <v>0</v>
      </c>
      <c r="AQ14" s="72"/>
      <c r="AT14" s="81"/>
      <c r="AU14" s="1"/>
      <c r="AV14" s="1"/>
      <c r="AW14" s="1"/>
      <c r="AX14" s="1"/>
      <c r="AY14" s="82"/>
    </row>
    <row r="15" spans="1:51" ht="28.5" customHeight="1" x14ac:dyDescent="0.25">
      <c r="A15" s="52" t="s">
        <v>32</v>
      </c>
      <c r="B15" s="68"/>
      <c r="C15" s="68"/>
      <c r="D15" s="150"/>
      <c r="E15" s="60"/>
      <c r="F15" s="75"/>
      <c r="G15" s="75"/>
      <c r="H15" s="75"/>
      <c r="I15" s="73"/>
      <c r="J15" s="73"/>
      <c r="K15" s="151"/>
      <c r="L15" s="75"/>
      <c r="M15" s="75"/>
      <c r="N15" s="75"/>
      <c r="O15" s="75"/>
      <c r="P15" s="73"/>
      <c r="Q15" s="73"/>
      <c r="R15" s="75"/>
      <c r="S15" s="75"/>
      <c r="T15" s="75"/>
      <c r="U15" s="75"/>
      <c r="V15" s="75"/>
      <c r="W15" s="73"/>
      <c r="X15" s="73"/>
      <c r="Y15" s="75"/>
      <c r="Z15" s="75"/>
      <c r="AA15" s="75"/>
      <c r="AB15" s="75"/>
      <c r="AC15" s="75"/>
      <c r="AD15" s="73"/>
      <c r="AE15" s="73"/>
      <c r="AF15" s="75"/>
      <c r="AG15" s="75"/>
      <c r="AH15" s="79"/>
      <c r="AK15" s="64">
        <f t="shared" si="0"/>
        <v>0</v>
      </c>
      <c r="AL15" s="65">
        <f t="shared" si="1"/>
        <v>0</v>
      </c>
      <c r="AM15" s="66">
        <v>0</v>
      </c>
      <c r="AP15" t="s">
        <v>33</v>
      </c>
      <c r="AQ15" s="83">
        <v>1</v>
      </c>
      <c r="AT15" s="81"/>
      <c r="AU15" s="1"/>
      <c r="AV15" s="1"/>
      <c r="AW15" s="1"/>
      <c r="AX15" s="1"/>
      <c r="AY15" s="82"/>
    </row>
    <row r="16" spans="1:51" x14ac:dyDescent="0.25">
      <c r="A16" s="84" t="s">
        <v>34</v>
      </c>
      <c r="B16" s="85"/>
      <c r="C16" s="85"/>
      <c r="D16" s="86">
        <f>SUM(D10:D15)</f>
        <v>8</v>
      </c>
      <c r="E16" s="86">
        <f>SUM(E10:E15)</f>
        <v>8</v>
      </c>
      <c r="F16" s="86">
        <f>SUM(F10:F15)</f>
        <v>8</v>
      </c>
      <c r="G16" s="86">
        <f>SUM(G10:G15)</f>
        <v>8</v>
      </c>
      <c r="H16" s="86">
        <f>SUM(H10:H15)</f>
        <v>8</v>
      </c>
      <c r="I16" s="85"/>
      <c r="J16" s="85"/>
      <c r="K16" s="152">
        <f>SUM(K10:K15)</f>
        <v>0</v>
      </c>
      <c r="L16" s="86">
        <f>SUM(L10:L15)</f>
        <v>0</v>
      </c>
      <c r="M16" s="86">
        <f>SUM(M10:M15)</f>
        <v>0</v>
      </c>
      <c r="N16" s="86">
        <f>SUM(N10:N15)</f>
        <v>0</v>
      </c>
      <c r="O16" s="86">
        <f>SUM(O10:O15)</f>
        <v>0</v>
      </c>
      <c r="P16" s="85"/>
      <c r="Q16" s="85"/>
      <c r="R16" s="86">
        <f>SUM(R10:R15)</f>
        <v>0</v>
      </c>
      <c r="S16" s="86">
        <f>SUM(S10:S15)</f>
        <v>0</v>
      </c>
      <c r="T16" s="86">
        <f>SUM(T10:T15)</f>
        <v>0</v>
      </c>
      <c r="U16" s="86">
        <f>SUM(U10:U15)</f>
        <v>0</v>
      </c>
      <c r="V16" s="86">
        <f>SUM(V10:V15)</f>
        <v>0</v>
      </c>
      <c r="W16" s="85"/>
      <c r="X16" s="85"/>
      <c r="Y16" s="86">
        <f>SUM(Y10:Y15)</f>
        <v>8</v>
      </c>
      <c r="Z16" s="86">
        <f>SUM(Z10:Z15)</f>
        <v>8</v>
      </c>
      <c r="AA16" s="86">
        <f>SUM(AA10:AA15)</f>
        <v>8</v>
      </c>
      <c r="AB16" s="86">
        <f>SUM(AB10:AB15)</f>
        <v>8</v>
      </c>
      <c r="AC16" s="86">
        <f>SUM(AC10:AC15)</f>
        <v>8</v>
      </c>
      <c r="AD16" s="85"/>
      <c r="AE16" s="85"/>
      <c r="AF16" s="86">
        <f>SUM(AF10:AF15)</f>
        <v>8</v>
      </c>
      <c r="AG16" s="86">
        <f>SUM(B16:AF16)</f>
        <v>88</v>
      </c>
      <c r="AH16" s="88"/>
      <c r="AK16" s="89"/>
      <c r="AL16" s="90">
        <f>AN9*AR16</f>
        <v>88</v>
      </c>
      <c r="AM16" s="91" t="s">
        <v>35</v>
      </c>
      <c r="AP16" t="s">
        <v>36</v>
      </c>
      <c r="AQ16" s="72"/>
      <c r="AR16" s="92">
        <v>1</v>
      </c>
      <c r="AS16" t="s">
        <v>37</v>
      </c>
      <c r="AT16" s="81"/>
      <c r="AU16" s="1"/>
      <c r="AV16" s="1"/>
      <c r="AW16" s="1"/>
      <c r="AX16" s="1"/>
      <c r="AY16" s="82"/>
    </row>
    <row r="17" spans="1:51" ht="50.25" customHeight="1" x14ac:dyDescent="0.25">
      <c r="A17" s="93" t="s">
        <v>38</v>
      </c>
      <c r="B17" s="57"/>
      <c r="C17" s="57"/>
      <c r="D17" s="153"/>
      <c r="E17" s="59"/>
      <c r="F17" s="59"/>
      <c r="G17" s="59"/>
      <c r="H17" s="59"/>
      <c r="I17" s="57"/>
      <c r="J17" s="57"/>
      <c r="K17" s="153"/>
      <c r="L17" s="59"/>
      <c r="M17" s="59"/>
      <c r="N17" s="59"/>
      <c r="O17" s="59"/>
      <c r="P17" s="57"/>
      <c r="Q17" s="57"/>
      <c r="R17" s="59"/>
      <c r="S17" s="59"/>
      <c r="T17" s="59"/>
      <c r="U17" s="59"/>
      <c r="V17" s="59"/>
      <c r="W17" s="57"/>
      <c r="X17" s="57"/>
      <c r="Y17" s="59"/>
      <c r="Z17" s="59"/>
      <c r="AA17" s="59"/>
      <c r="AB17" s="59"/>
      <c r="AC17" s="59"/>
      <c r="AD17" s="57"/>
      <c r="AE17" s="57"/>
      <c r="AF17" s="59"/>
      <c r="AG17" s="59"/>
      <c r="AH17" s="62"/>
      <c r="AJ17" s="80"/>
      <c r="AK17" s="95"/>
      <c r="AL17" s="65">
        <f>+AL16-SUM(AL10:AL15)</f>
        <v>88</v>
      </c>
      <c r="AM17" s="72" t="s">
        <v>39</v>
      </c>
      <c r="AT17" s="96"/>
      <c r="AU17" s="96"/>
      <c r="AV17" s="96"/>
      <c r="AW17" s="96"/>
      <c r="AX17" s="96"/>
      <c r="AY17" s="97"/>
    </row>
    <row r="18" spans="1:51" ht="15.75" customHeight="1" x14ac:dyDescent="0.25">
      <c r="A18" s="84" t="s">
        <v>34</v>
      </c>
      <c r="B18" s="85"/>
      <c r="C18" s="85"/>
      <c r="D18" s="86">
        <f>SUM(D17:D17)</f>
        <v>0</v>
      </c>
      <c r="E18" s="86">
        <f>SUM(E17:E17)</f>
        <v>0</v>
      </c>
      <c r="F18" s="86">
        <f>SUM(F17:F17)</f>
        <v>0</v>
      </c>
      <c r="G18" s="86">
        <f>SUM(G17:G17)</f>
        <v>0</v>
      </c>
      <c r="H18" s="86">
        <f>SUM(H17:H17)</f>
        <v>0</v>
      </c>
      <c r="I18" s="85"/>
      <c r="J18" s="85"/>
      <c r="K18" s="86">
        <f>SUM(K17:K17)</f>
        <v>0</v>
      </c>
      <c r="L18" s="86">
        <f>SUM(L17:L17)</f>
        <v>0</v>
      </c>
      <c r="M18" s="86">
        <f>SUM(M17:M17)</f>
        <v>0</v>
      </c>
      <c r="N18" s="86">
        <f>SUM(N17:N17)</f>
        <v>0</v>
      </c>
      <c r="O18" s="86">
        <f>SUM(O17:O17)</f>
        <v>0</v>
      </c>
      <c r="P18" s="85"/>
      <c r="Q18" s="85"/>
      <c r="R18" s="86">
        <f>SUM(R17:R17)</f>
        <v>0</v>
      </c>
      <c r="S18" s="86">
        <f>SUM(S17:S17)</f>
        <v>0</v>
      </c>
      <c r="T18" s="86">
        <f>SUM(T17:T17)</f>
        <v>0</v>
      </c>
      <c r="U18" s="86">
        <f>SUM(U17:U17)</f>
        <v>0</v>
      </c>
      <c r="V18" s="86">
        <f>SUM(V17:V17)</f>
        <v>0</v>
      </c>
      <c r="W18" s="85"/>
      <c r="X18" s="85"/>
      <c r="Y18" s="86">
        <f>SUM(Y17:Y17)</f>
        <v>0</v>
      </c>
      <c r="Z18" s="86">
        <f>SUM(Z17:Z17)</f>
        <v>0</v>
      </c>
      <c r="AA18" s="86">
        <f>SUM(AA17:AA17)</f>
        <v>0</v>
      </c>
      <c r="AB18" s="86">
        <f>SUM(AB17:AB17)</f>
        <v>0</v>
      </c>
      <c r="AC18" s="86">
        <f>SUM(AC17:AC17)</f>
        <v>0</v>
      </c>
      <c r="AD18" s="85"/>
      <c r="AE18" s="85"/>
      <c r="AF18" s="86">
        <f>SUM(A18:AE18)</f>
        <v>0</v>
      </c>
      <c r="AG18" s="86">
        <f>SUM(AG17)</f>
        <v>0</v>
      </c>
      <c r="AH18" s="88"/>
      <c r="AK18" s="89"/>
      <c r="AL18" t="s">
        <v>40</v>
      </c>
      <c r="AT18" s="98"/>
      <c r="AU18" s="194" t="s">
        <v>41</v>
      </c>
      <c r="AV18" s="194"/>
      <c r="AW18" s="194"/>
      <c r="AX18" s="194"/>
      <c r="AY18" s="194"/>
    </row>
    <row r="19" spans="1:51"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2"/>
      <c r="AK19" s="89"/>
      <c r="AL19" s="48" t="s">
        <v>43</v>
      </c>
      <c r="AM19" s="48"/>
      <c r="AN19" s="48"/>
      <c r="AO19" s="48"/>
      <c r="AP19" s="48"/>
      <c r="AT19" s="98" t="s">
        <v>44</v>
      </c>
      <c r="AU19" s="194"/>
      <c r="AV19" s="194"/>
      <c r="AW19" s="194"/>
      <c r="AX19" s="194"/>
      <c r="AY19" s="194"/>
    </row>
    <row r="20" spans="1:51" ht="15.75" customHeight="1" x14ac:dyDescent="0.25">
      <c r="A20" s="103" t="s">
        <v>45</v>
      </c>
      <c r="B20" s="68"/>
      <c r="C20" s="68"/>
      <c r="D20" s="150"/>
      <c r="E20" s="60"/>
      <c r="F20" s="59"/>
      <c r="G20" s="59"/>
      <c r="H20" s="59"/>
      <c r="I20" s="57"/>
      <c r="J20" s="57"/>
      <c r="K20" s="153">
        <v>8</v>
      </c>
      <c r="L20" s="59">
        <v>8</v>
      </c>
      <c r="M20" s="59">
        <v>8</v>
      </c>
      <c r="N20" s="59">
        <v>8</v>
      </c>
      <c r="O20" s="59">
        <v>8</v>
      </c>
      <c r="P20" s="57"/>
      <c r="Q20" s="57"/>
      <c r="R20" s="59">
        <v>8</v>
      </c>
      <c r="S20" s="59">
        <v>8</v>
      </c>
      <c r="T20" s="59">
        <v>8</v>
      </c>
      <c r="U20" s="59">
        <v>8</v>
      </c>
      <c r="V20" s="59">
        <v>8</v>
      </c>
      <c r="W20" s="57"/>
      <c r="X20" s="57"/>
      <c r="Y20" s="59"/>
      <c r="Z20" s="59"/>
      <c r="AA20" s="59"/>
      <c r="AB20" s="59"/>
      <c r="AC20" s="59"/>
      <c r="AD20" s="57"/>
      <c r="AE20" s="57"/>
      <c r="AF20" s="59"/>
      <c r="AG20" s="59"/>
      <c r="AH20" s="62"/>
      <c r="AK20" s="89"/>
      <c r="AL20" s="98" t="s">
        <v>46</v>
      </c>
      <c r="AM20" s="98"/>
      <c r="AN20" s="98"/>
      <c r="AO20" s="98"/>
      <c r="AP20" s="98"/>
      <c r="AQ20" s="98"/>
      <c r="AT20" s="98"/>
      <c r="AU20" s="194"/>
      <c r="AV20" s="194"/>
      <c r="AW20" s="194"/>
      <c r="AX20" s="194"/>
      <c r="AY20" s="194"/>
    </row>
    <row r="21" spans="1:51" x14ac:dyDescent="0.25">
      <c r="A21" s="104" t="s">
        <v>47</v>
      </c>
      <c r="B21" s="68"/>
      <c r="C21" s="68"/>
      <c r="D21" s="150"/>
      <c r="E21" s="60"/>
      <c r="F21" s="60"/>
      <c r="G21" s="60"/>
      <c r="H21" s="60"/>
      <c r="I21" s="68"/>
      <c r="J21" s="68"/>
      <c r="K21" s="150"/>
      <c r="L21" s="60"/>
      <c r="M21" s="60"/>
      <c r="N21" s="60"/>
      <c r="O21" s="60"/>
      <c r="P21" s="68"/>
      <c r="Q21" s="68"/>
      <c r="R21" s="60"/>
      <c r="S21" s="60"/>
      <c r="T21" s="60"/>
      <c r="U21" s="60"/>
      <c r="V21" s="60"/>
      <c r="W21" s="68"/>
      <c r="X21" s="68"/>
      <c r="Y21" s="60"/>
      <c r="Z21" s="60"/>
      <c r="AA21" s="60"/>
      <c r="AB21" s="60"/>
      <c r="AC21" s="60"/>
      <c r="AD21" s="68"/>
      <c r="AE21" s="68"/>
      <c r="AF21" s="60"/>
      <c r="AG21" s="60"/>
      <c r="AH21" s="70"/>
      <c r="AK21" s="89"/>
      <c r="AL21" s="105"/>
      <c r="AT21" s="98"/>
      <c r="AU21" s="194"/>
      <c r="AV21" s="194"/>
      <c r="AW21" s="194"/>
      <c r="AX21" s="194"/>
      <c r="AY21" s="194"/>
    </row>
    <row r="22" spans="1:51" x14ac:dyDescent="0.25">
      <c r="A22" s="104" t="s">
        <v>48</v>
      </c>
      <c r="B22" s="68"/>
      <c r="C22" s="68"/>
      <c r="D22" s="150"/>
      <c r="E22" s="60"/>
      <c r="F22" s="60"/>
      <c r="G22" s="60"/>
      <c r="H22" s="60"/>
      <c r="I22" s="68"/>
      <c r="J22" s="68"/>
      <c r="K22" s="150"/>
      <c r="L22" s="60"/>
      <c r="M22" s="60"/>
      <c r="N22" s="60"/>
      <c r="O22" s="60"/>
      <c r="P22" s="68"/>
      <c r="Q22" s="68"/>
      <c r="R22" s="60"/>
      <c r="S22" s="60"/>
      <c r="T22" s="60"/>
      <c r="U22" s="60"/>
      <c r="V22" s="60"/>
      <c r="W22" s="68"/>
      <c r="X22" s="68"/>
      <c r="Y22" s="60"/>
      <c r="Z22" s="60"/>
      <c r="AA22" s="60"/>
      <c r="AB22" s="60"/>
      <c r="AC22" s="60"/>
      <c r="AD22" s="68"/>
      <c r="AE22" s="68"/>
      <c r="AF22" s="60"/>
      <c r="AG22" s="60"/>
      <c r="AH22" s="70"/>
      <c r="AK22" s="89"/>
      <c r="AY22" s="106"/>
    </row>
    <row r="23" spans="1:51" ht="23.25" x14ac:dyDescent="0.25">
      <c r="A23" s="107" t="s">
        <v>49</v>
      </c>
      <c r="B23" s="68"/>
      <c r="C23" s="68"/>
      <c r="D23" s="150"/>
      <c r="E23" s="60"/>
      <c r="F23" s="75"/>
      <c r="G23" s="75"/>
      <c r="H23" s="75"/>
      <c r="I23" s="73"/>
      <c r="J23" s="73"/>
      <c r="K23" s="151"/>
      <c r="L23" s="75"/>
      <c r="M23" s="75"/>
      <c r="N23" s="75"/>
      <c r="O23" s="75"/>
      <c r="P23" s="73"/>
      <c r="Q23" s="73"/>
      <c r="R23" s="75"/>
      <c r="S23" s="75"/>
      <c r="T23" s="75"/>
      <c r="U23" s="75"/>
      <c r="V23" s="75"/>
      <c r="W23" s="73"/>
      <c r="X23" s="73"/>
      <c r="Y23" s="75"/>
      <c r="Z23" s="75"/>
      <c r="AA23" s="75"/>
      <c r="AB23" s="75"/>
      <c r="AC23" s="75"/>
      <c r="AD23" s="73"/>
      <c r="AE23" s="73"/>
      <c r="AF23" s="75"/>
      <c r="AG23" s="75"/>
      <c r="AH23" s="79"/>
      <c r="AK23" s="108"/>
      <c r="AL23" s="109"/>
      <c r="AM23" s="109"/>
      <c r="AN23" s="109"/>
      <c r="AO23" s="109"/>
      <c r="AP23" s="109"/>
      <c r="AQ23" s="109"/>
      <c r="AR23" s="109"/>
      <c r="AS23" s="109"/>
      <c r="AT23" s="109"/>
      <c r="AU23" s="109"/>
      <c r="AV23" s="109"/>
      <c r="AW23" s="109"/>
      <c r="AX23" s="109"/>
      <c r="AY23" s="110"/>
    </row>
    <row r="24" spans="1:51" x14ac:dyDescent="0.25">
      <c r="A24" s="84" t="s">
        <v>34</v>
      </c>
      <c r="B24" s="85"/>
      <c r="C24" s="85"/>
      <c r="D24" s="86">
        <f>SUM(D20:D23)</f>
        <v>0</v>
      </c>
      <c r="E24" s="86">
        <f>SUM(E20:E23)</f>
        <v>0</v>
      </c>
      <c r="F24" s="86">
        <f>SUM(F20:F23)</f>
        <v>0</v>
      </c>
      <c r="G24" s="86">
        <f>SUM(G20:G23)</f>
        <v>0</v>
      </c>
      <c r="H24" s="86">
        <f>SUM(H20:H23)</f>
        <v>0</v>
      </c>
      <c r="I24" s="85"/>
      <c r="J24" s="85"/>
      <c r="K24" s="86">
        <f>SUM(K20:K23)</f>
        <v>8</v>
      </c>
      <c r="L24" s="86">
        <f>SUM(L20:L23)</f>
        <v>8</v>
      </c>
      <c r="M24" s="86">
        <f>SUM(M20:M23)</f>
        <v>8</v>
      </c>
      <c r="N24" s="86">
        <f>SUM(N20:N23)</f>
        <v>8</v>
      </c>
      <c r="O24" s="86">
        <f>SUM(O20:O23)</f>
        <v>8</v>
      </c>
      <c r="P24" s="85"/>
      <c r="Q24" s="85"/>
      <c r="R24" s="86">
        <f>SUM(R20:R23)</f>
        <v>8</v>
      </c>
      <c r="S24" s="86">
        <f>SUM(S20:S23)</f>
        <v>8</v>
      </c>
      <c r="T24" s="86">
        <f>SUM(T20:T23)</f>
        <v>8</v>
      </c>
      <c r="U24" s="86">
        <f>SUM(U20:U23)</f>
        <v>8</v>
      </c>
      <c r="V24" s="86">
        <f>SUM(V20:V23)</f>
        <v>8</v>
      </c>
      <c r="W24" s="85"/>
      <c r="X24" s="85"/>
      <c r="Y24" s="86">
        <f>SUM(Y20:Y23)</f>
        <v>0</v>
      </c>
      <c r="Z24" s="86">
        <f>SUM(Z20:Z23)</f>
        <v>0</v>
      </c>
      <c r="AA24" s="86">
        <f>SUM(AA20:AA23)</f>
        <v>0</v>
      </c>
      <c r="AB24" s="86">
        <f>SUM(AB20:AB23)</f>
        <v>0</v>
      </c>
      <c r="AC24" s="86">
        <f>SUM(AC20:AC23)</f>
        <v>0</v>
      </c>
      <c r="AD24" s="85"/>
      <c r="AE24" s="85"/>
      <c r="AF24" s="86">
        <f>SUM(AF20:AF23)</f>
        <v>0</v>
      </c>
      <c r="AG24" s="86">
        <f>SUM(D24:AF24)</f>
        <v>80</v>
      </c>
      <c r="AH24" s="88"/>
    </row>
    <row r="25" spans="1:51" ht="21" x14ac:dyDescent="0.25">
      <c r="A25" s="111" t="s">
        <v>50</v>
      </c>
      <c r="B25" s="113"/>
      <c r="C25" s="113"/>
      <c r="D25" s="114">
        <f>D16+D18</f>
        <v>8</v>
      </c>
      <c r="E25" s="114">
        <f>E16+E18</f>
        <v>8</v>
      </c>
      <c r="F25" s="114">
        <f>F16+F18</f>
        <v>8</v>
      </c>
      <c r="G25" s="114">
        <f>G16+G18</f>
        <v>8</v>
      </c>
      <c r="H25" s="114">
        <f>H16+H18</f>
        <v>8</v>
      </c>
      <c r="I25" s="113"/>
      <c r="J25" s="113"/>
      <c r="K25" s="114">
        <f>K16+K18</f>
        <v>0</v>
      </c>
      <c r="L25" s="114">
        <f>L16+L18</f>
        <v>0</v>
      </c>
      <c r="M25" s="114">
        <f>M16+M18</f>
        <v>0</v>
      </c>
      <c r="N25" s="114">
        <f>N16+N18</f>
        <v>0</v>
      </c>
      <c r="O25" s="114">
        <f>O16+O18</f>
        <v>0</v>
      </c>
      <c r="P25" s="113"/>
      <c r="Q25" s="113"/>
      <c r="R25" s="114">
        <f>R16+R18</f>
        <v>0</v>
      </c>
      <c r="S25" s="114">
        <f>S16+S18</f>
        <v>0</v>
      </c>
      <c r="T25" s="114">
        <f>T16+T18</f>
        <v>0</v>
      </c>
      <c r="U25" s="114">
        <f>U16+U18</f>
        <v>0</v>
      </c>
      <c r="V25" s="114">
        <f>V16+V18</f>
        <v>0</v>
      </c>
      <c r="W25" s="113"/>
      <c r="X25" s="113"/>
      <c r="Y25" s="114">
        <f>Y16+Y18</f>
        <v>8</v>
      </c>
      <c r="Z25" s="114">
        <f>Z16+Z18</f>
        <v>8</v>
      </c>
      <c r="AA25" s="114">
        <f>AA16+AA18</f>
        <v>8</v>
      </c>
      <c r="AB25" s="114">
        <f>AB16+AB18</f>
        <v>8</v>
      </c>
      <c r="AC25" s="114">
        <f>AC16+AC18</f>
        <v>8</v>
      </c>
      <c r="AD25" s="113"/>
      <c r="AE25" s="113"/>
      <c r="AF25" s="116">
        <f>SUM(AF16+AF18)</f>
        <v>8</v>
      </c>
      <c r="AG25" s="116">
        <f>SUM(B25:AF25)</f>
        <v>88</v>
      </c>
      <c r="AH25" s="117"/>
    </row>
    <row r="26" spans="1:51" ht="15.75" customHeight="1" x14ac:dyDescent="0.25">
      <c r="A26" s="118" t="s">
        <v>51</v>
      </c>
      <c r="B26" s="57"/>
      <c r="C26" s="57"/>
      <c r="D26" s="122">
        <f>D24+D25</f>
        <v>8</v>
      </c>
      <c r="E26" s="122">
        <f>E24+E25</f>
        <v>8</v>
      </c>
      <c r="F26" s="122">
        <f>F24+F25</f>
        <v>8</v>
      </c>
      <c r="G26" s="122">
        <f>G24+G25</f>
        <v>8</v>
      </c>
      <c r="H26" s="122">
        <f>H24+H25</f>
        <v>8</v>
      </c>
      <c r="I26" s="57"/>
      <c r="J26" s="57"/>
      <c r="K26" s="122">
        <f>K24+K25</f>
        <v>8</v>
      </c>
      <c r="L26" s="122">
        <f>L24+L25</f>
        <v>8</v>
      </c>
      <c r="M26" s="122">
        <f>M24+M25</f>
        <v>8</v>
      </c>
      <c r="N26" s="122">
        <f>N24+N25</f>
        <v>8</v>
      </c>
      <c r="O26" s="122">
        <f>O24+O25</f>
        <v>8</v>
      </c>
      <c r="P26" s="57"/>
      <c r="Q26" s="57"/>
      <c r="R26" s="122">
        <f>R24+R25</f>
        <v>8</v>
      </c>
      <c r="S26" s="122">
        <f>S24+S25</f>
        <v>8</v>
      </c>
      <c r="T26" s="122">
        <f>T24+T25</f>
        <v>8</v>
      </c>
      <c r="U26" s="122">
        <f>U24+U25</f>
        <v>8</v>
      </c>
      <c r="V26" s="122">
        <f>V24+V25</f>
        <v>8</v>
      </c>
      <c r="W26" s="57"/>
      <c r="X26" s="57"/>
      <c r="Y26" s="122">
        <f>Y24+Y25</f>
        <v>8</v>
      </c>
      <c r="Z26" s="122">
        <f>Z24+Z25</f>
        <v>8</v>
      </c>
      <c r="AA26" s="122">
        <f>AA24+AA25</f>
        <v>8</v>
      </c>
      <c r="AB26" s="122">
        <f>AB24+AB25</f>
        <v>8</v>
      </c>
      <c r="AC26" s="122">
        <f>AC24+AC25</f>
        <v>8</v>
      </c>
      <c r="AD26" s="57"/>
      <c r="AE26" s="57"/>
      <c r="AF26" s="123">
        <f>SUM(AF25+AF24)</f>
        <v>8</v>
      </c>
      <c r="AG26" s="123">
        <f>SUM(B26:AE26)</f>
        <v>160</v>
      </c>
      <c r="AH26" s="124"/>
      <c r="AI26" s="125"/>
      <c r="AQ26" t="s">
        <v>52</v>
      </c>
    </row>
    <row r="27" spans="1:51"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K27" s="48" t="s">
        <v>54</v>
      </c>
      <c r="AL27" t="s">
        <v>55</v>
      </c>
      <c r="AQ27" s="126" t="s">
        <v>56</v>
      </c>
      <c r="AR27" t="s">
        <v>57</v>
      </c>
    </row>
    <row r="28" spans="1:51" ht="13.5" customHeight="1" x14ac:dyDescent="0.25">
      <c r="A28" s="196" t="s">
        <v>95</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K28" s="48" t="s">
        <v>59</v>
      </c>
      <c r="AL28" t="s">
        <v>60</v>
      </c>
      <c r="AQ28" t="s">
        <v>56</v>
      </c>
      <c r="AR28" t="s">
        <v>61</v>
      </c>
    </row>
    <row r="29" spans="1:51"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K29" s="48" t="s">
        <v>62</v>
      </c>
      <c r="AL29" t="s">
        <v>63</v>
      </c>
      <c r="AQ29" s="126" t="s">
        <v>56</v>
      </c>
      <c r="AR29" t="s">
        <v>57</v>
      </c>
    </row>
    <row r="30" spans="1:51"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K30" s="48" t="s">
        <v>64</v>
      </c>
      <c r="AL30" t="s">
        <v>65</v>
      </c>
      <c r="AQ30" s="126" t="s">
        <v>56</v>
      </c>
      <c r="AR30" t="s">
        <v>57</v>
      </c>
    </row>
    <row r="31" spans="1:51"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3"/>
      <c r="AH31" s="134"/>
      <c r="AK31" s="48" t="s">
        <v>69</v>
      </c>
      <c r="AL31" t="s">
        <v>70</v>
      </c>
      <c r="AQ31" s="126" t="s">
        <v>71</v>
      </c>
      <c r="AR31" t="s">
        <v>57</v>
      </c>
    </row>
    <row r="32" spans="1:51" x14ac:dyDescent="0.25">
      <c r="A32" s="135" t="s">
        <v>72</v>
      </c>
      <c r="B32" s="39"/>
      <c r="C32" s="39" t="s">
        <v>7</v>
      </c>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9"/>
      <c r="AG32" s="137"/>
      <c r="AH32" s="140"/>
      <c r="AK32" s="48" t="s">
        <v>74</v>
      </c>
      <c r="AL32" t="s">
        <v>75</v>
      </c>
      <c r="AQ32" s="126" t="s">
        <v>56</v>
      </c>
      <c r="AR32" t="s">
        <v>57</v>
      </c>
    </row>
    <row r="33" spans="1:34" x14ac:dyDescent="0.25">
      <c r="A33" s="141" t="s">
        <v>76</v>
      </c>
      <c r="B33" s="197">
        <v>45138</v>
      </c>
      <c r="C33" s="197"/>
      <c r="D33" s="197"/>
      <c r="E33" s="39"/>
      <c r="F33" s="39"/>
      <c r="G33" s="39"/>
      <c r="H33" s="39"/>
      <c r="I33" s="39"/>
      <c r="J33" s="39"/>
      <c r="K33" s="39"/>
      <c r="L33" s="198" t="s">
        <v>77</v>
      </c>
      <c r="M33" s="198"/>
      <c r="N33" s="198"/>
      <c r="O33" s="198"/>
      <c r="P33" s="197">
        <v>45138</v>
      </c>
      <c r="Q33" s="197"/>
      <c r="R33" s="197"/>
      <c r="S33" s="39"/>
      <c r="T33" s="39"/>
      <c r="U33" s="39"/>
      <c r="V33" s="39"/>
      <c r="W33" s="39"/>
      <c r="X33" s="39"/>
      <c r="Y33" s="40"/>
      <c r="Z33" s="138"/>
      <c r="AA33" s="139"/>
      <c r="AB33" s="139"/>
      <c r="AC33" s="139"/>
      <c r="AD33" s="139"/>
      <c r="AE33" s="139"/>
      <c r="AF33" s="139"/>
      <c r="AG33" s="39"/>
      <c r="AH33" s="142">
        <f>AG16</f>
        <v>88</v>
      </c>
    </row>
    <row r="34" spans="1:34"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09"/>
      <c r="AG34" s="144"/>
      <c r="AH34" s="145"/>
    </row>
  </sheetData>
  <mergeCells count="15">
    <mergeCell ref="A27:AH27"/>
    <mergeCell ref="A28:AH30"/>
    <mergeCell ref="B33:D33"/>
    <mergeCell ref="L33:O33"/>
    <mergeCell ref="P33:R33"/>
    <mergeCell ref="AT10:AY10"/>
    <mergeCell ref="AT11:AY11"/>
    <mergeCell ref="AT12:AY12"/>
    <mergeCell ref="AT13:AY13"/>
    <mergeCell ref="AU18:AY21"/>
    <mergeCell ref="A1:AH1"/>
    <mergeCell ref="T2:AB2"/>
    <mergeCell ref="AG2:AH2"/>
    <mergeCell ref="B4:N5"/>
    <mergeCell ref="W4:AH5"/>
  </mergeCells>
  <pageMargins left="0.7" right="0.7" top="0.75" bottom="0.75" header="0.511811023622047" footer="0.511811023622047"/>
  <pageSetup orientation="landscape"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pageSetUpPr fitToPage="1"/>
  </sheetPr>
  <dimension ref="A1:AY34"/>
  <sheetViews>
    <sheetView topLeftCell="A3" zoomScale="80" zoomScaleNormal="80" workbookViewId="0">
      <selection sqref="A1:AH34"/>
    </sheetView>
  </sheetViews>
  <sheetFormatPr defaultColWidth="8.7109375" defaultRowHeight="15" x14ac:dyDescent="0.25"/>
  <cols>
    <col min="1" max="1" width="25" style="2" customWidth="1"/>
    <col min="2" max="32" width="3.7109375" customWidth="1"/>
    <col min="33" max="33" width="6.85546875" customWidth="1"/>
    <col min="34" max="34" width="27.140625" customWidth="1"/>
    <col min="38" max="38" width="13" customWidth="1"/>
    <col min="42" max="42" width="13.7109375" customWidth="1"/>
    <col min="257" max="257" width="25" customWidth="1"/>
    <col min="258" max="288" width="3.7109375" customWidth="1"/>
    <col min="289" max="289" width="8" customWidth="1"/>
    <col min="290" max="290" width="9.28515625" customWidth="1"/>
    <col min="513" max="513" width="25" customWidth="1"/>
    <col min="514" max="544" width="3.7109375" customWidth="1"/>
    <col min="545" max="545" width="8" customWidth="1"/>
    <col min="546" max="546" width="9.28515625" customWidth="1"/>
    <col min="769" max="769" width="25" customWidth="1"/>
    <col min="770" max="800" width="3.7109375" customWidth="1"/>
    <col min="801" max="801" width="8" customWidth="1"/>
    <col min="802" max="802" width="9.28515625" customWidth="1"/>
  </cols>
  <sheetData>
    <row r="1" spans="1:51" ht="72.7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row>
    <row r="2" spans="1:51" ht="15.75" x14ac:dyDescent="0.25">
      <c r="A2" s="3" t="s">
        <v>0</v>
      </c>
      <c r="B2" s="4"/>
      <c r="C2" s="4"/>
      <c r="D2" s="4"/>
      <c r="E2" s="4"/>
      <c r="F2" s="4"/>
      <c r="G2" s="4"/>
      <c r="H2" s="4"/>
      <c r="I2" s="5"/>
      <c r="J2" s="5"/>
      <c r="K2" s="6"/>
      <c r="L2" s="6"/>
      <c r="M2" s="6"/>
      <c r="N2" s="7"/>
      <c r="O2" s="8" t="s">
        <v>1</v>
      </c>
      <c r="P2" s="9"/>
      <c r="Q2" s="10"/>
      <c r="R2" s="11"/>
      <c r="S2" s="11"/>
      <c r="T2" s="188" t="s">
        <v>96</v>
      </c>
      <c r="U2" s="188"/>
      <c r="V2" s="188"/>
      <c r="W2" s="188"/>
      <c r="X2" s="188"/>
      <c r="Y2" s="188"/>
      <c r="Z2" s="188"/>
      <c r="AA2" s="188"/>
      <c r="AB2" s="188"/>
      <c r="AC2" s="12" t="s">
        <v>3</v>
      </c>
      <c r="AD2" s="13"/>
      <c r="AE2" s="13"/>
      <c r="AF2" s="13"/>
      <c r="AG2" s="189">
        <v>2023</v>
      </c>
      <c r="AH2" s="189"/>
    </row>
    <row r="3" spans="1:51"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51"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51"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51" x14ac:dyDescent="0.25">
      <c r="A6" s="31" t="s">
        <v>12</v>
      </c>
      <c r="B6" s="9"/>
      <c r="C6" s="9"/>
      <c r="D6" s="9"/>
      <c r="E6" s="9"/>
      <c r="F6" s="9"/>
      <c r="G6" s="9"/>
      <c r="H6" s="9"/>
      <c r="I6" s="9"/>
      <c r="J6" s="9"/>
      <c r="K6" s="9"/>
      <c r="L6" s="9"/>
      <c r="M6" s="32" t="s">
        <v>13</v>
      </c>
      <c r="N6" s="33"/>
      <c r="O6" s="33"/>
      <c r="P6" s="33"/>
      <c r="Q6" s="17"/>
      <c r="R6" s="17"/>
      <c r="S6" s="17"/>
      <c r="T6" s="17"/>
      <c r="U6" s="34"/>
      <c r="V6" s="17"/>
      <c r="W6" s="17"/>
      <c r="X6" s="35"/>
      <c r="Y6" s="36"/>
      <c r="Z6" s="17"/>
      <c r="AA6" s="17"/>
      <c r="AB6" s="17"/>
      <c r="AC6" s="17"/>
      <c r="AD6" s="17"/>
      <c r="AE6" s="17"/>
      <c r="AF6" s="17"/>
      <c r="AG6" s="17"/>
      <c r="AH6" s="20"/>
    </row>
    <row r="7" spans="1:51"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51"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2">
        <v>31</v>
      </c>
      <c r="AG8" s="43" t="s">
        <v>16</v>
      </c>
      <c r="AH8" s="44" t="s">
        <v>17</v>
      </c>
    </row>
    <row r="9" spans="1:51"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7"/>
      <c r="AK9" s="48" t="s">
        <v>19</v>
      </c>
      <c r="AL9" s="49" t="s">
        <v>20</v>
      </c>
      <c r="AM9" s="49" t="s">
        <v>97</v>
      </c>
      <c r="AN9" s="50">
        <f>+AR9-AG24</f>
        <v>168</v>
      </c>
      <c r="AO9" s="49"/>
      <c r="AP9" s="49" t="s">
        <v>22</v>
      </c>
      <c r="AQ9" s="49" t="s">
        <v>97</v>
      </c>
      <c r="AR9" s="49">
        <v>184</v>
      </c>
      <c r="AS9" s="49"/>
      <c r="AT9" s="49" t="s">
        <v>92</v>
      </c>
      <c r="AU9" s="49"/>
      <c r="AV9" s="49"/>
      <c r="AW9" s="49"/>
      <c r="AX9" s="49"/>
      <c r="AY9" s="51"/>
    </row>
    <row r="10" spans="1:51" s="1" customFormat="1" ht="22.5" customHeight="1" x14ac:dyDescent="0.25">
      <c r="A10" s="52" t="s">
        <v>24</v>
      </c>
      <c r="B10" s="60"/>
      <c r="C10" s="60"/>
      <c r="D10" s="60"/>
      <c r="E10" s="58"/>
      <c r="F10" s="57"/>
      <c r="G10" s="57"/>
      <c r="H10" s="94"/>
      <c r="I10" s="58"/>
      <c r="J10" s="94"/>
      <c r="K10" s="58"/>
      <c r="L10" s="94"/>
      <c r="M10" s="57"/>
      <c r="N10" s="57"/>
      <c r="O10" s="69"/>
      <c r="P10" s="61"/>
      <c r="Q10" s="58"/>
      <c r="R10" s="94"/>
      <c r="S10" s="58"/>
      <c r="T10" s="57"/>
      <c r="U10" s="57"/>
      <c r="V10" s="94"/>
      <c r="W10" s="59"/>
      <c r="X10" s="59"/>
      <c r="Y10" s="60"/>
      <c r="Z10" s="60"/>
      <c r="AA10" s="57"/>
      <c r="AB10" s="57"/>
      <c r="AC10" s="94"/>
      <c r="AD10" s="94"/>
      <c r="AE10" s="59"/>
      <c r="AF10" s="59"/>
      <c r="AG10" s="59"/>
      <c r="AH10" s="62"/>
      <c r="AJ10" s="63"/>
      <c r="AK10" s="64">
        <f t="shared" ref="AK10:AK15" si="0">SUM(B10:AF10)</f>
        <v>0</v>
      </c>
      <c r="AL10" s="65">
        <f t="shared" ref="AL10:AL15" si="1">$AL$16*AM10</f>
        <v>0</v>
      </c>
      <c r="AM10" s="66">
        <v>0</v>
      </c>
      <c r="AQ10" s="67"/>
      <c r="AT10" s="192" t="s">
        <v>25</v>
      </c>
      <c r="AU10" s="192"/>
      <c r="AV10" s="192"/>
      <c r="AW10" s="192"/>
      <c r="AX10" s="192"/>
      <c r="AY10" s="192"/>
    </row>
    <row r="11" spans="1:51" ht="38.25" customHeight="1" x14ac:dyDescent="0.25">
      <c r="A11" s="52" t="s">
        <v>26</v>
      </c>
      <c r="B11" s="60"/>
      <c r="C11" s="60"/>
      <c r="D11" s="60"/>
      <c r="E11" s="58"/>
      <c r="F11" s="68"/>
      <c r="G11" s="68"/>
      <c r="H11" s="58"/>
      <c r="I11" s="58"/>
      <c r="J11" s="58"/>
      <c r="K11" s="58"/>
      <c r="L11" s="58"/>
      <c r="M11" s="68"/>
      <c r="N11" s="68"/>
      <c r="O11" s="69"/>
      <c r="P11" s="69"/>
      <c r="Q11" s="58"/>
      <c r="R11" s="58"/>
      <c r="S11" s="58"/>
      <c r="T11" s="68"/>
      <c r="U11" s="68"/>
      <c r="V11" s="58"/>
      <c r="W11" s="60"/>
      <c r="X11" s="60"/>
      <c r="Y11" s="60"/>
      <c r="Z11" s="60"/>
      <c r="AA11" s="68"/>
      <c r="AB11" s="68"/>
      <c r="AC11" s="58"/>
      <c r="AD11" s="58"/>
      <c r="AE11" s="60"/>
      <c r="AF11" s="60"/>
      <c r="AG11" s="60"/>
      <c r="AH11" s="70"/>
      <c r="AJ11" s="78"/>
      <c r="AK11" s="64">
        <f t="shared" si="0"/>
        <v>0</v>
      </c>
      <c r="AL11" s="65">
        <f t="shared" si="1"/>
        <v>0</v>
      </c>
      <c r="AM11" s="66">
        <v>0</v>
      </c>
      <c r="AQ11" s="72"/>
      <c r="AT11" s="192" t="s">
        <v>27</v>
      </c>
      <c r="AU11" s="192"/>
      <c r="AV11" s="192"/>
      <c r="AW11" s="192"/>
      <c r="AX11" s="192"/>
      <c r="AY11" s="192"/>
    </row>
    <row r="12" spans="1:51" ht="45.75" customHeight="1" x14ac:dyDescent="0.25">
      <c r="A12" s="52" t="s">
        <v>28</v>
      </c>
      <c r="B12" s="60">
        <v>8</v>
      </c>
      <c r="C12" s="60">
        <v>8</v>
      </c>
      <c r="D12" s="60">
        <v>8</v>
      </c>
      <c r="E12" s="58">
        <v>8</v>
      </c>
      <c r="F12" s="73"/>
      <c r="G12" s="73"/>
      <c r="H12" s="74">
        <v>8</v>
      </c>
      <c r="I12" s="58">
        <v>8</v>
      </c>
      <c r="J12" s="74">
        <v>8</v>
      </c>
      <c r="K12" s="58">
        <v>8</v>
      </c>
      <c r="L12" s="74">
        <v>8</v>
      </c>
      <c r="M12" s="73"/>
      <c r="N12" s="73"/>
      <c r="O12" s="69"/>
      <c r="P12" s="76"/>
      <c r="Q12" s="58"/>
      <c r="R12" s="74"/>
      <c r="S12" s="58"/>
      <c r="T12" s="73"/>
      <c r="U12" s="73"/>
      <c r="V12" s="74">
        <v>8</v>
      </c>
      <c r="W12" s="75">
        <v>8</v>
      </c>
      <c r="X12" s="75">
        <v>8</v>
      </c>
      <c r="Y12" s="75">
        <v>8</v>
      </c>
      <c r="Z12" s="75">
        <v>8</v>
      </c>
      <c r="AA12" s="73"/>
      <c r="AB12" s="73"/>
      <c r="AC12" s="74"/>
      <c r="AD12" s="74"/>
      <c r="AE12" s="75"/>
      <c r="AF12" s="75"/>
      <c r="AG12" s="75"/>
      <c r="AH12" s="178" t="s">
        <v>98</v>
      </c>
      <c r="AJ12" s="78"/>
      <c r="AK12" s="64">
        <f t="shared" si="0"/>
        <v>112</v>
      </c>
      <c r="AL12" s="65">
        <f t="shared" si="1"/>
        <v>0</v>
      </c>
      <c r="AM12" s="66">
        <v>0</v>
      </c>
      <c r="AQ12" s="72"/>
      <c r="AT12" s="193"/>
      <c r="AU12" s="193"/>
      <c r="AV12" s="193"/>
      <c r="AW12" s="193"/>
      <c r="AX12" s="193"/>
      <c r="AY12" s="193"/>
    </row>
    <row r="13" spans="1:51" ht="51" customHeight="1" x14ac:dyDescent="0.25">
      <c r="A13" s="52" t="s">
        <v>30</v>
      </c>
      <c r="B13" s="60"/>
      <c r="C13" s="60"/>
      <c r="D13" s="60"/>
      <c r="E13" s="58"/>
      <c r="F13" s="73"/>
      <c r="G13" s="73"/>
      <c r="H13" s="74"/>
      <c r="I13" s="58"/>
      <c r="J13" s="74"/>
      <c r="K13" s="58"/>
      <c r="L13" s="74"/>
      <c r="M13" s="73"/>
      <c r="N13" s="73"/>
      <c r="O13" s="69"/>
      <c r="P13" s="76"/>
      <c r="Q13" s="58">
        <v>8</v>
      </c>
      <c r="R13" s="74">
        <v>8</v>
      </c>
      <c r="S13" s="58">
        <v>8</v>
      </c>
      <c r="T13" s="73"/>
      <c r="U13" s="73"/>
      <c r="V13" s="74"/>
      <c r="W13" s="75"/>
      <c r="X13" s="75"/>
      <c r="Y13" s="75"/>
      <c r="Z13" s="75"/>
      <c r="AA13" s="73"/>
      <c r="AB13" s="73"/>
      <c r="AC13" s="74">
        <v>8</v>
      </c>
      <c r="AD13" s="74">
        <v>8</v>
      </c>
      <c r="AE13" s="75">
        <v>8</v>
      </c>
      <c r="AF13" s="75">
        <v>8</v>
      </c>
      <c r="AG13" s="75"/>
      <c r="AH13" s="177" t="s">
        <v>117</v>
      </c>
      <c r="AK13" s="64">
        <f t="shared" si="0"/>
        <v>56</v>
      </c>
      <c r="AL13" s="65">
        <f t="shared" si="1"/>
        <v>0</v>
      </c>
      <c r="AM13" s="66">
        <v>0</v>
      </c>
      <c r="AQ13" s="72"/>
      <c r="AT13" s="193"/>
      <c r="AU13" s="193"/>
      <c r="AV13" s="193"/>
      <c r="AW13" s="193"/>
      <c r="AX13" s="193"/>
      <c r="AY13" s="193"/>
    </row>
    <row r="14" spans="1:51" ht="42.75" customHeight="1" x14ac:dyDescent="0.25">
      <c r="A14" s="52" t="s">
        <v>31</v>
      </c>
      <c r="B14" s="60"/>
      <c r="C14" s="60"/>
      <c r="D14" s="60"/>
      <c r="E14" s="58"/>
      <c r="F14" s="73"/>
      <c r="G14" s="73"/>
      <c r="H14" s="74"/>
      <c r="I14" s="58"/>
      <c r="J14" s="74"/>
      <c r="K14" s="58"/>
      <c r="L14" s="74"/>
      <c r="M14" s="73"/>
      <c r="N14" s="73"/>
      <c r="O14" s="69"/>
      <c r="P14" s="76"/>
      <c r="Q14" s="58"/>
      <c r="R14" s="74"/>
      <c r="S14" s="58"/>
      <c r="T14" s="73"/>
      <c r="U14" s="73"/>
      <c r="V14" s="74"/>
      <c r="W14" s="75"/>
      <c r="X14" s="75"/>
      <c r="Y14" s="75"/>
      <c r="Z14" s="75"/>
      <c r="AA14" s="73"/>
      <c r="AB14" s="73"/>
      <c r="AC14" s="176"/>
      <c r="AD14" s="176"/>
      <c r="AE14" s="176"/>
      <c r="AF14" s="176"/>
      <c r="AG14" s="60"/>
      <c r="AH14" s="176"/>
      <c r="AI14" s="80"/>
      <c r="AK14" s="64">
        <f t="shared" si="0"/>
        <v>0</v>
      </c>
      <c r="AL14" s="65">
        <f t="shared" si="1"/>
        <v>0</v>
      </c>
      <c r="AM14" s="66">
        <v>0</v>
      </c>
      <c r="AQ14" s="72"/>
      <c r="AT14" s="81"/>
      <c r="AU14" s="1"/>
      <c r="AV14" s="1"/>
      <c r="AW14" s="1"/>
      <c r="AX14" s="1"/>
      <c r="AY14" s="82"/>
    </row>
    <row r="15" spans="1:51" ht="28.5" customHeight="1" x14ac:dyDescent="0.25">
      <c r="A15" s="52" t="s">
        <v>32</v>
      </c>
      <c r="B15" s="60"/>
      <c r="C15" s="60"/>
      <c r="D15" s="60"/>
      <c r="E15" s="58"/>
      <c r="F15" s="73"/>
      <c r="G15" s="73"/>
      <c r="H15" s="74"/>
      <c r="I15" s="58"/>
      <c r="J15" s="74"/>
      <c r="K15" s="58"/>
      <c r="L15" s="74"/>
      <c r="M15" s="73"/>
      <c r="N15" s="73"/>
      <c r="O15" s="69"/>
      <c r="P15" s="76"/>
      <c r="Q15" s="58"/>
      <c r="R15" s="74"/>
      <c r="S15" s="58"/>
      <c r="T15" s="73"/>
      <c r="U15" s="73"/>
      <c r="V15" s="74"/>
      <c r="W15" s="75"/>
      <c r="X15" s="75"/>
      <c r="Y15" s="75"/>
      <c r="Z15" s="75"/>
      <c r="AA15" s="73"/>
      <c r="AB15" s="73"/>
      <c r="AC15" s="74"/>
      <c r="AD15" s="74"/>
      <c r="AE15" s="75"/>
      <c r="AF15" s="75"/>
      <c r="AG15" s="75"/>
      <c r="AH15" s="79"/>
      <c r="AK15" s="64">
        <f t="shared" si="0"/>
        <v>0</v>
      </c>
      <c r="AL15" s="65">
        <f t="shared" si="1"/>
        <v>0</v>
      </c>
      <c r="AM15" s="66">
        <v>0</v>
      </c>
      <c r="AP15" t="s">
        <v>33</v>
      </c>
      <c r="AQ15" s="83">
        <v>1</v>
      </c>
      <c r="AT15" s="81"/>
      <c r="AU15" s="1"/>
      <c r="AV15" s="1"/>
      <c r="AW15" s="1"/>
      <c r="AX15" s="1"/>
      <c r="AY15" s="82"/>
    </row>
    <row r="16" spans="1:51" x14ac:dyDescent="0.25">
      <c r="A16" s="84" t="s">
        <v>34</v>
      </c>
      <c r="B16" s="86">
        <f>SUM(B10:B15)</f>
        <v>8</v>
      </c>
      <c r="C16" s="86">
        <f>SUM(C10:C15)</f>
        <v>8</v>
      </c>
      <c r="D16" s="86">
        <f>SUM(D10:D15)</f>
        <v>8</v>
      </c>
      <c r="E16" s="147">
        <f>SUM(E10:E15)</f>
        <v>8</v>
      </c>
      <c r="F16" s="85"/>
      <c r="G16" s="85"/>
      <c r="H16" s="147">
        <f>SUM(H10:H15)</f>
        <v>8</v>
      </c>
      <c r="I16" s="147">
        <f>SUM(I10:I15)</f>
        <v>8</v>
      </c>
      <c r="J16" s="147">
        <f>SUM(J10:J15)</f>
        <v>8</v>
      </c>
      <c r="K16" s="147">
        <f>SUM(K10:K15)</f>
        <v>8</v>
      </c>
      <c r="L16" s="147">
        <f>SUM(L10:L15)</f>
        <v>8</v>
      </c>
      <c r="M16" s="85"/>
      <c r="N16" s="85"/>
      <c r="O16" s="87">
        <f>SUM(O10:O15)</f>
        <v>0</v>
      </c>
      <c r="P16" s="87">
        <f>SUM(P10:P15)</f>
        <v>0</v>
      </c>
      <c r="Q16" s="147">
        <f>SUM(Q10:Q15)</f>
        <v>8</v>
      </c>
      <c r="R16" s="147">
        <f>SUM(R10:R15)</f>
        <v>8</v>
      </c>
      <c r="S16" s="147">
        <f>SUM(S10:S15)</f>
        <v>8</v>
      </c>
      <c r="T16" s="85"/>
      <c r="U16" s="85"/>
      <c r="V16" s="147">
        <f>SUM(V10:V15)</f>
        <v>8</v>
      </c>
      <c r="W16" s="86">
        <f>SUM(W10:W15)</f>
        <v>8</v>
      </c>
      <c r="X16" s="86">
        <f>SUM(X10:X15)</f>
        <v>8</v>
      </c>
      <c r="Y16" s="86">
        <f>SUM(Y10:Y15)</f>
        <v>8</v>
      </c>
      <c r="Z16" s="86">
        <f>SUM(Z10:Z15)</f>
        <v>8</v>
      </c>
      <c r="AA16" s="85"/>
      <c r="AB16" s="85"/>
      <c r="AC16" s="147">
        <f>SUM(AC10:AC15)</f>
        <v>8</v>
      </c>
      <c r="AD16" s="147">
        <f>SUM(AD10:AD15)</f>
        <v>8</v>
      </c>
      <c r="AE16" s="86">
        <f>SUM(AE10:AE15)</f>
        <v>8</v>
      </c>
      <c r="AF16" s="86">
        <f>SUM(AF10:AF15)</f>
        <v>8</v>
      </c>
      <c r="AG16" s="86">
        <f>SUM(B16:AF16)</f>
        <v>168</v>
      </c>
      <c r="AH16" s="88"/>
      <c r="AK16" s="89"/>
      <c r="AL16" s="90">
        <f>AN9*AR16</f>
        <v>168</v>
      </c>
      <c r="AM16" s="91" t="s">
        <v>35</v>
      </c>
      <c r="AP16" t="s">
        <v>36</v>
      </c>
      <c r="AQ16" s="72"/>
      <c r="AR16" s="92">
        <v>1</v>
      </c>
      <c r="AS16" t="s">
        <v>37</v>
      </c>
      <c r="AT16" s="81"/>
      <c r="AU16" s="1"/>
      <c r="AV16" s="1"/>
      <c r="AW16" s="1"/>
      <c r="AX16" s="1"/>
      <c r="AY16" s="82"/>
    </row>
    <row r="17" spans="1:51" ht="53.25" customHeight="1" x14ac:dyDescent="0.25">
      <c r="A17" s="93" t="s">
        <v>38</v>
      </c>
      <c r="B17" s="59"/>
      <c r="C17" s="59"/>
      <c r="D17" s="59"/>
      <c r="E17" s="94"/>
      <c r="F17" s="57"/>
      <c r="G17" s="57"/>
      <c r="H17" s="94"/>
      <c r="I17" s="94"/>
      <c r="J17" s="94"/>
      <c r="K17" s="94"/>
      <c r="L17" s="94"/>
      <c r="M17" s="57"/>
      <c r="N17" s="57"/>
      <c r="O17" s="61"/>
      <c r="P17" s="61"/>
      <c r="Q17" s="94"/>
      <c r="R17" s="94"/>
      <c r="S17" s="94"/>
      <c r="T17" s="57"/>
      <c r="U17" s="57"/>
      <c r="V17" s="94"/>
      <c r="W17" s="59"/>
      <c r="X17" s="59"/>
      <c r="Y17" s="59"/>
      <c r="Z17" s="59"/>
      <c r="AA17" s="57"/>
      <c r="AB17" s="57"/>
      <c r="AC17" s="94"/>
      <c r="AD17" s="94"/>
      <c r="AE17" s="59"/>
      <c r="AF17" s="59"/>
      <c r="AG17" s="59"/>
      <c r="AH17" s="62"/>
      <c r="AJ17" s="80"/>
      <c r="AK17" s="95"/>
      <c r="AL17" s="65">
        <f>+AL16-SUM(AL10:AL15)</f>
        <v>168</v>
      </c>
      <c r="AM17" s="72" t="s">
        <v>39</v>
      </c>
      <c r="AT17" s="96"/>
      <c r="AU17" s="96"/>
      <c r="AV17" s="96"/>
      <c r="AW17" s="96"/>
      <c r="AX17" s="96"/>
      <c r="AY17" s="97"/>
    </row>
    <row r="18" spans="1:51" ht="15.75" customHeight="1" x14ac:dyDescent="0.25">
      <c r="A18" s="84" t="s">
        <v>34</v>
      </c>
      <c r="B18" s="86">
        <f>SUM(B17:B17)</f>
        <v>0</v>
      </c>
      <c r="C18" s="86">
        <f>SUM(C17:C17)</f>
        <v>0</v>
      </c>
      <c r="D18" s="86">
        <f>SUM(D17:D17)</f>
        <v>0</v>
      </c>
      <c r="E18" s="86">
        <f>SUM(E17:E17)</f>
        <v>0</v>
      </c>
      <c r="F18" s="85"/>
      <c r="G18" s="85"/>
      <c r="H18" s="147">
        <f>SUM(H17:H17)</f>
        <v>0</v>
      </c>
      <c r="I18" s="147">
        <f>SUM(I17:I17)</f>
        <v>0</v>
      </c>
      <c r="J18" s="147">
        <f>SUM(J17:J17)</f>
        <v>0</v>
      </c>
      <c r="K18" s="147">
        <f>SUM(K17:K17)</f>
        <v>0</v>
      </c>
      <c r="L18" s="147">
        <f>SUM(L17:L17)</f>
        <v>0</v>
      </c>
      <c r="M18" s="85"/>
      <c r="N18" s="85"/>
      <c r="O18" s="87">
        <f>SUM(O17:O17)</f>
        <v>0</v>
      </c>
      <c r="P18" s="87">
        <f>SUM(P17:P17)</f>
        <v>0</v>
      </c>
      <c r="Q18" s="147">
        <f>SUM(Q17:Q17)</f>
        <v>0</v>
      </c>
      <c r="R18" s="147">
        <f>SUM(R17:R17)</f>
        <v>0</v>
      </c>
      <c r="S18" s="147">
        <f>SUM(S17:S17)</f>
        <v>0</v>
      </c>
      <c r="T18" s="85"/>
      <c r="U18" s="85"/>
      <c r="V18" s="147">
        <f>SUM(V17:V17)</f>
        <v>0</v>
      </c>
      <c r="W18" s="86">
        <f>SUM(W17:W17)</f>
        <v>0</v>
      </c>
      <c r="X18" s="86">
        <f>SUM(X17:X17)</f>
        <v>0</v>
      </c>
      <c r="Y18" s="86">
        <f>SUM(Y17:Y17)</f>
        <v>0</v>
      </c>
      <c r="Z18" s="86">
        <f>SUM(Z17:Z17)</f>
        <v>0</v>
      </c>
      <c r="AA18" s="85"/>
      <c r="AB18" s="85"/>
      <c r="AC18" s="86">
        <f>SUM(AC17:AC17)</f>
        <v>0</v>
      </c>
      <c r="AD18" s="86">
        <f>SUM(AD17:AD17)</f>
        <v>0</v>
      </c>
      <c r="AE18" s="86">
        <f>SUM(AE17:AE17)</f>
        <v>0</v>
      </c>
      <c r="AF18" s="86">
        <f>SUM(AF17:AF17)</f>
        <v>0</v>
      </c>
      <c r="AG18" s="86">
        <f>SUM(B18:AF18)</f>
        <v>0</v>
      </c>
      <c r="AH18" s="88"/>
      <c r="AK18" s="89"/>
      <c r="AL18" t="s">
        <v>40</v>
      </c>
      <c r="AT18" s="98"/>
      <c r="AU18" s="194" t="s">
        <v>41</v>
      </c>
      <c r="AV18" s="194"/>
      <c r="AW18" s="194"/>
      <c r="AX18" s="194"/>
      <c r="AY18" s="194"/>
    </row>
    <row r="19" spans="1:51"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2"/>
      <c r="AK19" s="89"/>
      <c r="AL19" s="48" t="s">
        <v>43</v>
      </c>
      <c r="AM19" s="48"/>
      <c r="AN19" s="48"/>
      <c r="AO19" s="48"/>
      <c r="AP19" s="48"/>
      <c r="AT19" s="98" t="s">
        <v>44</v>
      </c>
      <c r="AU19" s="194"/>
      <c r="AV19" s="194"/>
      <c r="AW19" s="194"/>
      <c r="AX19" s="194"/>
      <c r="AY19" s="194"/>
    </row>
    <row r="20" spans="1:51" ht="15.75" customHeight="1" x14ac:dyDescent="0.25">
      <c r="A20" s="103" t="s">
        <v>45</v>
      </c>
      <c r="B20" s="60"/>
      <c r="C20" s="60"/>
      <c r="D20" s="60"/>
      <c r="E20" s="58"/>
      <c r="F20" s="57"/>
      <c r="G20" s="57"/>
      <c r="H20" s="94"/>
      <c r="I20" s="58"/>
      <c r="J20" s="94"/>
      <c r="K20" s="58"/>
      <c r="L20" s="94"/>
      <c r="M20" s="57"/>
      <c r="N20" s="57"/>
      <c r="O20" s="69"/>
      <c r="P20" s="61"/>
      <c r="Q20" s="58"/>
      <c r="R20" s="94"/>
      <c r="S20" s="58"/>
      <c r="T20" s="57"/>
      <c r="U20" s="57"/>
      <c r="V20" s="94"/>
      <c r="W20" s="59"/>
      <c r="X20" s="59"/>
      <c r="Y20" s="59"/>
      <c r="Z20" s="59"/>
      <c r="AA20" s="57"/>
      <c r="AB20" s="57"/>
      <c r="AC20" s="94"/>
      <c r="AD20" s="59"/>
      <c r="AE20" s="59"/>
      <c r="AF20" s="59"/>
      <c r="AG20" s="59"/>
      <c r="AH20" s="62"/>
      <c r="AK20" s="89"/>
      <c r="AL20" s="98" t="s">
        <v>46</v>
      </c>
      <c r="AM20" s="98"/>
      <c r="AN20" s="98"/>
      <c r="AO20" s="98"/>
      <c r="AP20" s="98"/>
      <c r="AQ20" s="98"/>
      <c r="AT20" s="98"/>
      <c r="AU20" s="194"/>
      <c r="AV20" s="194"/>
      <c r="AW20" s="194"/>
      <c r="AX20" s="194"/>
      <c r="AY20" s="194"/>
    </row>
    <row r="21" spans="1:51" x14ac:dyDescent="0.25">
      <c r="A21" s="104" t="s">
        <v>47</v>
      </c>
      <c r="B21" s="60"/>
      <c r="C21" s="60"/>
      <c r="D21" s="60"/>
      <c r="E21" s="58"/>
      <c r="F21" s="68"/>
      <c r="G21" s="68"/>
      <c r="H21" s="58"/>
      <c r="I21" s="58"/>
      <c r="J21" s="58"/>
      <c r="K21" s="58"/>
      <c r="L21" s="58"/>
      <c r="M21" s="68"/>
      <c r="N21" s="68"/>
      <c r="O21" s="69">
        <v>8</v>
      </c>
      <c r="P21" s="69">
        <v>8</v>
      </c>
      <c r="Q21" s="58"/>
      <c r="R21" s="58"/>
      <c r="S21" s="58"/>
      <c r="T21" s="68"/>
      <c r="U21" s="68"/>
      <c r="V21" s="58"/>
      <c r="W21" s="60"/>
      <c r="X21" s="60"/>
      <c r="Y21" s="60"/>
      <c r="Z21" s="60"/>
      <c r="AA21" s="68"/>
      <c r="AB21" s="68"/>
      <c r="AC21" s="58"/>
      <c r="AD21" s="60"/>
      <c r="AE21" s="60"/>
      <c r="AF21" s="60"/>
      <c r="AG21" s="60"/>
      <c r="AH21" s="70"/>
      <c r="AK21" s="89"/>
      <c r="AL21" s="105"/>
      <c r="AT21" s="98"/>
      <c r="AU21" s="194"/>
      <c r="AV21" s="194"/>
      <c r="AW21" s="194"/>
      <c r="AX21" s="194"/>
      <c r="AY21" s="194"/>
    </row>
    <row r="22" spans="1:51" x14ac:dyDescent="0.25">
      <c r="A22" s="104" t="s">
        <v>48</v>
      </c>
      <c r="B22" s="60"/>
      <c r="C22" s="60"/>
      <c r="D22" s="60"/>
      <c r="E22" s="58"/>
      <c r="F22" s="68"/>
      <c r="G22" s="68"/>
      <c r="H22" s="58"/>
      <c r="I22" s="58"/>
      <c r="J22" s="58"/>
      <c r="K22" s="58"/>
      <c r="L22" s="58"/>
      <c r="M22" s="68"/>
      <c r="N22" s="68"/>
      <c r="O22" s="69"/>
      <c r="P22" s="69"/>
      <c r="Q22" s="58"/>
      <c r="R22" s="58"/>
      <c r="S22" s="58"/>
      <c r="T22" s="68"/>
      <c r="U22" s="68"/>
      <c r="V22" s="58"/>
      <c r="W22" s="60"/>
      <c r="X22" s="60"/>
      <c r="Y22" s="60"/>
      <c r="Z22" s="60"/>
      <c r="AA22" s="68"/>
      <c r="AB22" s="68"/>
      <c r="AC22" s="58"/>
      <c r="AD22" s="60"/>
      <c r="AE22" s="60"/>
      <c r="AF22" s="60"/>
      <c r="AG22" s="60"/>
      <c r="AH22" s="70"/>
      <c r="AK22" s="89"/>
      <c r="AL22" s="154" t="s">
        <v>99</v>
      </c>
      <c r="AM22" s="154"/>
      <c r="AN22" s="154"/>
      <c r="AY22" s="106"/>
    </row>
    <row r="23" spans="1:51" ht="23.25" x14ac:dyDescent="0.25">
      <c r="A23" s="107" t="s">
        <v>49</v>
      </c>
      <c r="B23" s="60"/>
      <c r="C23" s="60"/>
      <c r="D23" s="60"/>
      <c r="E23" s="58"/>
      <c r="F23" s="73"/>
      <c r="G23" s="73"/>
      <c r="H23" s="74"/>
      <c r="I23" s="58"/>
      <c r="J23" s="74"/>
      <c r="K23" s="58"/>
      <c r="L23" s="74"/>
      <c r="M23" s="73"/>
      <c r="N23" s="73"/>
      <c r="O23" s="69"/>
      <c r="P23" s="76"/>
      <c r="Q23" s="58"/>
      <c r="R23" s="74"/>
      <c r="S23" s="58"/>
      <c r="T23" s="73"/>
      <c r="U23" s="73"/>
      <c r="V23" s="74"/>
      <c r="W23" s="75"/>
      <c r="X23" s="75"/>
      <c r="Y23" s="75"/>
      <c r="Z23" s="75"/>
      <c r="AA23" s="73"/>
      <c r="AB23" s="73"/>
      <c r="AC23" s="74"/>
      <c r="AD23" s="75"/>
      <c r="AE23" s="75"/>
      <c r="AF23" s="75"/>
      <c r="AG23" s="75"/>
      <c r="AH23" s="79"/>
      <c r="AK23" s="108"/>
      <c r="AL23" s="109"/>
      <c r="AM23" s="109"/>
      <c r="AN23" s="109"/>
      <c r="AO23" s="109"/>
      <c r="AP23" s="109"/>
      <c r="AQ23" s="109"/>
      <c r="AR23" s="109"/>
      <c r="AS23" s="109"/>
      <c r="AT23" s="109"/>
      <c r="AU23" s="109"/>
      <c r="AV23" s="109"/>
      <c r="AW23" s="109"/>
      <c r="AX23" s="109"/>
      <c r="AY23" s="110"/>
    </row>
    <row r="24" spans="1:51" x14ac:dyDescent="0.25">
      <c r="A24" s="84" t="s">
        <v>34</v>
      </c>
      <c r="B24" s="86">
        <f>SUM(B20:B23)</f>
        <v>0</v>
      </c>
      <c r="C24" s="86">
        <f>SUM(C20:C23)</f>
        <v>0</v>
      </c>
      <c r="D24" s="86">
        <f>SUM(D20:D23)</f>
        <v>0</v>
      </c>
      <c r="E24" s="86">
        <f>SUM(E20:E23)</f>
        <v>0</v>
      </c>
      <c r="F24" s="85"/>
      <c r="G24" s="85"/>
      <c r="H24" s="147">
        <f>SUM(H20:H23)</f>
        <v>0</v>
      </c>
      <c r="I24" s="147">
        <f>SUM(I20:I23)</f>
        <v>0</v>
      </c>
      <c r="J24" s="147">
        <f>SUM(J20:J23)</f>
        <v>0</v>
      </c>
      <c r="K24" s="147">
        <f>SUM(K20:K23)</f>
        <v>0</v>
      </c>
      <c r="L24" s="147">
        <f>SUM(L20:L23)</f>
        <v>0</v>
      </c>
      <c r="M24" s="85"/>
      <c r="N24" s="85"/>
      <c r="O24" s="87">
        <f>SUM(O20:O23)</f>
        <v>8</v>
      </c>
      <c r="P24" s="87">
        <f>SUM(P20:P23)</f>
        <v>8</v>
      </c>
      <c r="Q24" s="147">
        <f>SUM(Q20:Q23)</f>
        <v>0</v>
      </c>
      <c r="R24" s="147">
        <f>SUM(R20:R23)</f>
        <v>0</v>
      </c>
      <c r="S24" s="147">
        <f>SUM(S20:S23)</f>
        <v>0</v>
      </c>
      <c r="T24" s="85"/>
      <c r="U24" s="85"/>
      <c r="V24" s="147">
        <f>SUM(V20:V23)</f>
        <v>0</v>
      </c>
      <c r="W24" s="86">
        <f>SUM(W20:W23)</f>
        <v>0</v>
      </c>
      <c r="X24" s="86">
        <f>SUM(X20:X23)</f>
        <v>0</v>
      </c>
      <c r="Y24" s="86">
        <f>SUM(Y20:Y23)</f>
        <v>0</v>
      </c>
      <c r="Z24" s="86">
        <f>SUM(Z20:Z23)</f>
        <v>0</v>
      </c>
      <c r="AA24" s="85"/>
      <c r="AB24" s="85"/>
      <c r="AC24" s="147">
        <f>SUM(AC20:AC23)</f>
        <v>0</v>
      </c>
      <c r="AD24" s="86">
        <f>SUM(AD20:AD23)</f>
        <v>0</v>
      </c>
      <c r="AE24" s="86">
        <f>SUM(AE20:AE23)</f>
        <v>0</v>
      </c>
      <c r="AF24" s="86">
        <f>SUM(AF20:AF23)</f>
        <v>0</v>
      </c>
      <c r="AG24" s="86">
        <f>SUM(B24:AF24)</f>
        <v>16</v>
      </c>
      <c r="AH24" s="88"/>
    </row>
    <row r="25" spans="1:51" ht="21" x14ac:dyDescent="0.25">
      <c r="A25" s="111" t="s">
        <v>50</v>
      </c>
      <c r="B25" s="114">
        <f>B16+B18</f>
        <v>8</v>
      </c>
      <c r="C25" s="114">
        <f>C16+C18</f>
        <v>8</v>
      </c>
      <c r="D25" s="114">
        <f>D16+D18</f>
        <v>8</v>
      </c>
      <c r="E25" s="114">
        <f>E16+E18</f>
        <v>8</v>
      </c>
      <c r="F25" s="113"/>
      <c r="G25" s="113"/>
      <c r="H25" s="114">
        <f>H16+H18</f>
        <v>8</v>
      </c>
      <c r="I25" s="114">
        <f>I16+I18</f>
        <v>8</v>
      </c>
      <c r="J25" s="155">
        <f>J16+J18</f>
        <v>8</v>
      </c>
      <c r="K25" s="155">
        <f>K16+K18</f>
        <v>8</v>
      </c>
      <c r="L25" s="155">
        <f>L16+L18</f>
        <v>8</v>
      </c>
      <c r="M25" s="156"/>
      <c r="N25" s="156"/>
      <c r="O25" s="157">
        <f>O16+O18</f>
        <v>0</v>
      </c>
      <c r="P25" s="157">
        <f>P16+P18</f>
        <v>0</v>
      </c>
      <c r="Q25" s="155">
        <f>Q16+Q18</f>
        <v>8</v>
      </c>
      <c r="R25" s="155">
        <f>R16+R18</f>
        <v>8</v>
      </c>
      <c r="S25" s="155">
        <f>S16+S18</f>
        <v>8</v>
      </c>
      <c r="T25" s="113"/>
      <c r="U25" s="113"/>
      <c r="V25" s="114">
        <f>V16+V18</f>
        <v>8</v>
      </c>
      <c r="W25" s="114">
        <f>W16+W18</f>
        <v>8</v>
      </c>
      <c r="X25" s="114">
        <f>X16+X18</f>
        <v>8</v>
      </c>
      <c r="Y25" s="114">
        <f>Y16+Y18</f>
        <v>8</v>
      </c>
      <c r="Z25" s="114">
        <f>Z16+Z18</f>
        <v>8</v>
      </c>
      <c r="AA25" s="113"/>
      <c r="AB25" s="113"/>
      <c r="AC25" s="114">
        <f>AC16+AC18</f>
        <v>8</v>
      </c>
      <c r="AD25" s="114">
        <f>AD16+AD18</f>
        <v>8</v>
      </c>
      <c r="AE25" s="114">
        <f>AE16+AE18</f>
        <v>8</v>
      </c>
      <c r="AF25" s="114">
        <f>AF16+AF18</f>
        <v>8</v>
      </c>
      <c r="AG25" s="116">
        <f>SUM(B25:AF25)</f>
        <v>168</v>
      </c>
      <c r="AH25" s="117"/>
    </row>
    <row r="26" spans="1:51" ht="18" customHeight="1" x14ac:dyDescent="0.25">
      <c r="A26" s="118" t="s">
        <v>51</v>
      </c>
      <c r="B26" s="122">
        <f>B24+B25</f>
        <v>8</v>
      </c>
      <c r="C26" s="122">
        <f>C24+C25</f>
        <v>8</v>
      </c>
      <c r="D26" s="122">
        <f>D24+D25</f>
        <v>8</v>
      </c>
      <c r="E26" s="122">
        <f>E24+E25</f>
        <v>8</v>
      </c>
      <c r="F26" s="57"/>
      <c r="G26" s="57"/>
      <c r="H26" s="114">
        <f>H24+H25</f>
        <v>8</v>
      </c>
      <c r="I26" s="114">
        <f>I24+I25</f>
        <v>8</v>
      </c>
      <c r="J26" s="114">
        <f>J24+J25</f>
        <v>8</v>
      </c>
      <c r="K26" s="114">
        <f>K24+K25</f>
        <v>8</v>
      </c>
      <c r="L26" s="114">
        <f>L24+L25</f>
        <v>8</v>
      </c>
      <c r="M26" s="57"/>
      <c r="N26" s="57"/>
      <c r="O26" s="61">
        <f>SUM(O24:O25)</f>
        <v>8</v>
      </c>
      <c r="P26" s="61">
        <f>P24+P25</f>
        <v>8</v>
      </c>
      <c r="Q26" s="122">
        <f>Q24+Q25</f>
        <v>8</v>
      </c>
      <c r="R26" s="122">
        <f>R24+R25</f>
        <v>8</v>
      </c>
      <c r="S26" s="122">
        <f>S24+S25</f>
        <v>8</v>
      </c>
      <c r="T26" s="57"/>
      <c r="U26" s="57"/>
      <c r="V26" s="122">
        <f>V24+V25</f>
        <v>8</v>
      </c>
      <c r="W26" s="122">
        <f>W24+W25</f>
        <v>8</v>
      </c>
      <c r="X26" s="122">
        <f>X24+X25</f>
        <v>8</v>
      </c>
      <c r="Y26" s="122">
        <f>Y24+Y25</f>
        <v>8</v>
      </c>
      <c r="Z26" s="122">
        <f>Z24+Z25</f>
        <v>8</v>
      </c>
      <c r="AA26" s="57"/>
      <c r="AB26" s="57"/>
      <c r="AC26" s="122">
        <f>AC24+AC25</f>
        <v>8</v>
      </c>
      <c r="AD26" s="122">
        <f>AD24+AD25</f>
        <v>8</v>
      </c>
      <c r="AE26" s="122">
        <f>AE24+AE25</f>
        <v>8</v>
      </c>
      <c r="AF26" s="122">
        <f>AF24+AF25</f>
        <v>8</v>
      </c>
      <c r="AG26" s="123">
        <f>SUM(B26:AF26)</f>
        <v>184</v>
      </c>
      <c r="AH26" s="124"/>
      <c r="AI26" s="125"/>
      <c r="AQ26" t="s">
        <v>52</v>
      </c>
    </row>
    <row r="27" spans="1:51"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K27" s="48" t="s">
        <v>54</v>
      </c>
      <c r="AL27" t="s">
        <v>55</v>
      </c>
      <c r="AQ27" s="126" t="s">
        <v>56</v>
      </c>
      <c r="AR27" t="s">
        <v>57</v>
      </c>
    </row>
    <row r="28" spans="1:51" ht="13.5" customHeight="1" x14ac:dyDescent="0.25">
      <c r="A28" s="196" t="s">
        <v>100</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K28" s="48" t="s">
        <v>59</v>
      </c>
      <c r="AL28" t="s">
        <v>60</v>
      </c>
      <c r="AQ28" t="s">
        <v>56</v>
      </c>
      <c r="AR28" t="s">
        <v>61</v>
      </c>
    </row>
    <row r="29" spans="1:51"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K29" s="48" t="s">
        <v>62</v>
      </c>
      <c r="AL29" t="s">
        <v>63</v>
      </c>
      <c r="AQ29" s="126" t="s">
        <v>56</v>
      </c>
      <c r="AR29" t="s">
        <v>57</v>
      </c>
    </row>
    <row r="30" spans="1:51"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K30" s="48" t="s">
        <v>64</v>
      </c>
      <c r="AL30" t="s">
        <v>65</v>
      </c>
      <c r="AQ30" s="126" t="s">
        <v>56</v>
      </c>
      <c r="AR30" t="s">
        <v>57</v>
      </c>
    </row>
    <row r="31" spans="1:51"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3"/>
      <c r="AH31" s="134"/>
      <c r="AK31" s="48" t="s">
        <v>69</v>
      </c>
      <c r="AL31" t="s">
        <v>70</v>
      </c>
      <c r="AQ31" s="126" t="s">
        <v>71</v>
      </c>
      <c r="AR31" t="s">
        <v>57</v>
      </c>
    </row>
    <row r="32" spans="1:51"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9"/>
      <c r="AG32" s="137"/>
      <c r="AH32" s="140"/>
      <c r="AK32" s="48" t="s">
        <v>74</v>
      </c>
      <c r="AL32" t="s">
        <v>75</v>
      </c>
      <c r="AQ32" s="126" t="s">
        <v>56</v>
      </c>
      <c r="AR32" t="s">
        <v>57</v>
      </c>
    </row>
    <row r="33" spans="1:34" x14ac:dyDescent="0.25">
      <c r="A33" s="141" t="s">
        <v>76</v>
      </c>
      <c r="B33" s="197">
        <v>45169</v>
      </c>
      <c r="C33" s="197"/>
      <c r="D33" s="197"/>
      <c r="E33" s="39"/>
      <c r="F33" s="39"/>
      <c r="G33" s="39"/>
      <c r="H33" s="39"/>
      <c r="I33" s="39"/>
      <c r="J33" s="39"/>
      <c r="K33" s="39"/>
      <c r="L33" s="198" t="s">
        <v>77</v>
      </c>
      <c r="M33" s="198"/>
      <c r="N33" s="198"/>
      <c r="O33" s="198"/>
      <c r="P33" s="197">
        <v>45169</v>
      </c>
      <c r="Q33" s="197"/>
      <c r="R33" s="197"/>
      <c r="S33" s="39"/>
      <c r="T33" s="39"/>
      <c r="U33" s="39"/>
      <c r="V33" s="39"/>
      <c r="W33" s="39"/>
      <c r="X33" s="39"/>
      <c r="Y33" s="40"/>
      <c r="Z33" s="138"/>
      <c r="AA33" s="139"/>
      <c r="AB33" s="139"/>
      <c r="AC33" s="139"/>
      <c r="AD33" s="139"/>
      <c r="AE33" s="139"/>
      <c r="AF33" s="139"/>
      <c r="AG33" s="39"/>
      <c r="AH33" s="142">
        <f>AG16</f>
        <v>168</v>
      </c>
    </row>
    <row r="34" spans="1:34"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09"/>
      <c r="AG34" s="144"/>
      <c r="AH34" s="145"/>
    </row>
  </sheetData>
  <mergeCells count="15">
    <mergeCell ref="A27:AH27"/>
    <mergeCell ref="A28:AH30"/>
    <mergeCell ref="B33:D33"/>
    <mergeCell ref="L33:O33"/>
    <mergeCell ref="P33:R33"/>
    <mergeCell ref="AT10:AY10"/>
    <mergeCell ref="AT11:AY11"/>
    <mergeCell ref="AT12:AY12"/>
    <mergeCell ref="AT13:AY13"/>
    <mergeCell ref="AU18:AY21"/>
    <mergeCell ref="A1:AH1"/>
    <mergeCell ref="T2:AB2"/>
    <mergeCell ref="AG2:AH2"/>
    <mergeCell ref="B4:N5"/>
    <mergeCell ref="W4:AH5"/>
  </mergeCells>
  <pageMargins left="0.7" right="0.7" top="0.75" bottom="0.75" header="0.511811023622047" footer="0.511811023622047"/>
  <pageSetup scale="34"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pageSetUpPr fitToPage="1"/>
  </sheetPr>
  <dimension ref="A1:AX34"/>
  <sheetViews>
    <sheetView topLeftCell="A3" zoomScale="80" zoomScaleNormal="80" workbookViewId="0">
      <selection activeCell="B14" sqref="B14"/>
    </sheetView>
  </sheetViews>
  <sheetFormatPr defaultColWidth="8.7109375" defaultRowHeight="15" x14ac:dyDescent="0.25"/>
  <cols>
    <col min="1" max="1" width="25" style="2" customWidth="1"/>
    <col min="2" max="31" width="3.7109375" customWidth="1"/>
    <col min="32" max="32" width="4.42578125" customWidth="1"/>
    <col min="33" max="33" width="20.5703125" customWidth="1"/>
    <col min="34" max="34" width="7" customWidth="1"/>
    <col min="37" max="37" width="14.140625" customWidth="1"/>
    <col min="41" max="42" width="12.7109375" customWidth="1"/>
    <col min="256" max="256" width="25" customWidth="1"/>
    <col min="257" max="287" width="3.7109375" customWidth="1"/>
    <col min="288" max="288" width="8" customWidth="1"/>
    <col min="289" max="289" width="9.28515625" customWidth="1"/>
    <col min="512" max="512" width="25" customWidth="1"/>
    <col min="513" max="543" width="3.7109375" customWidth="1"/>
    <col min="544" max="544" width="8" customWidth="1"/>
    <col min="545" max="545" width="9.28515625" customWidth="1"/>
    <col min="768" max="768" width="25" customWidth="1"/>
    <col min="769" max="799" width="3.7109375" customWidth="1"/>
    <col min="800" max="800" width="8" customWidth="1"/>
    <col min="801" max="801" width="9.28515625" customWidth="1"/>
    <col min="1024" max="1024" width="25" customWidth="1"/>
  </cols>
  <sheetData>
    <row r="1" spans="1:50" ht="72.7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row>
    <row r="2" spans="1:50" ht="15.75" x14ac:dyDescent="0.25">
      <c r="A2" s="3" t="s">
        <v>0</v>
      </c>
      <c r="B2" s="4"/>
      <c r="C2" s="4"/>
      <c r="D2" s="4"/>
      <c r="E2" s="4"/>
      <c r="F2" s="4"/>
      <c r="G2" s="4"/>
      <c r="H2" s="4"/>
      <c r="I2" s="5"/>
      <c r="J2" s="5"/>
      <c r="K2" s="6"/>
      <c r="L2" s="6"/>
      <c r="M2" s="6"/>
      <c r="N2" s="7"/>
      <c r="O2" s="8" t="s">
        <v>1</v>
      </c>
      <c r="P2" s="9"/>
      <c r="Q2" s="10"/>
      <c r="R2" s="11"/>
      <c r="S2" s="11"/>
      <c r="T2" s="188" t="s">
        <v>101</v>
      </c>
      <c r="U2" s="188"/>
      <c r="V2" s="188"/>
      <c r="W2" s="188"/>
      <c r="X2" s="188"/>
      <c r="Y2" s="188"/>
      <c r="Z2" s="188"/>
      <c r="AA2" s="188"/>
      <c r="AB2" s="188"/>
      <c r="AC2" s="12" t="s">
        <v>3</v>
      </c>
      <c r="AD2" s="13"/>
      <c r="AE2" s="13"/>
      <c r="AF2" s="189">
        <v>2023</v>
      </c>
      <c r="AG2" s="200"/>
    </row>
    <row r="3" spans="1:50" s="21" customFormat="1" ht="21.75" thickBot="1" x14ac:dyDescent="0.3">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9"/>
    </row>
    <row r="4" spans="1:50" ht="15.75" thickBot="1" x14ac:dyDescent="0.3">
      <c r="A4" s="22" t="s">
        <v>6</v>
      </c>
      <c r="B4" s="190" t="s">
        <v>7</v>
      </c>
      <c r="C4" s="190"/>
      <c r="D4" s="190"/>
      <c r="E4" s="190"/>
      <c r="F4" s="190"/>
      <c r="G4" s="190"/>
      <c r="H4" s="190"/>
      <c r="I4" s="190"/>
      <c r="J4" s="190"/>
      <c r="K4" s="190"/>
      <c r="L4" s="190"/>
      <c r="M4" s="190"/>
      <c r="N4" s="190"/>
      <c r="O4" s="23" t="s">
        <v>8</v>
      </c>
      <c r="P4" s="24"/>
      <c r="Q4" s="25"/>
      <c r="R4" s="25"/>
      <c r="S4" s="25"/>
      <c r="T4" s="25"/>
      <c r="U4" s="25"/>
      <c r="V4" s="26"/>
      <c r="W4" s="201" t="s">
        <v>9</v>
      </c>
      <c r="X4" s="202"/>
      <c r="Y4" s="202"/>
      <c r="Z4" s="202"/>
      <c r="AA4" s="202"/>
      <c r="AB4" s="202"/>
      <c r="AC4" s="202"/>
      <c r="AD4" s="202"/>
      <c r="AE4" s="202"/>
      <c r="AF4" s="202"/>
      <c r="AG4" s="203"/>
      <c r="AH4" s="39"/>
    </row>
    <row r="5" spans="1:50" ht="15.75" thickBot="1" x14ac:dyDescent="0.3">
      <c r="A5" s="27" t="s">
        <v>10</v>
      </c>
      <c r="B5" s="190"/>
      <c r="C5" s="190"/>
      <c r="D5" s="190"/>
      <c r="E5" s="190"/>
      <c r="F5" s="190"/>
      <c r="G5" s="190"/>
      <c r="H5" s="190"/>
      <c r="I5" s="190"/>
      <c r="J5" s="190"/>
      <c r="K5" s="190"/>
      <c r="L5" s="190"/>
      <c r="M5" s="190"/>
      <c r="N5" s="190"/>
      <c r="O5" s="28" t="s">
        <v>11</v>
      </c>
      <c r="P5" s="23"/>
      <c r="Q5" s="29"/>
      <c r="R5" s="29"/>
      <c r="S5" s="29"/>
      <c r="T5" s="29"/>
      <c r="U5" s="29"/>
      <c r="V5" s="30"/>
      <c r="W5" s="204"/>
      <c r="X5" s="205"/>
      <c r="Y5" s="205"/>
      <c r="Z5" s="205"/>
      <c r="AA5" s="205"/>
      <c r="AB5" s="205"/>
      <c r="AC5" s="205"/>
      <c r="AD5" s="205"/>
      <c r="AE5" s="205"/>
      <c r="AF5" s="205"/>
      <c r="AG5" s="206"/>
      <c r="AH5" s="39"/>
    </row>
    <row r="6" spans="1:50" ht="15.75" thickBot="1" x14ac:dyDescent="0.3">
      <c r="A6" s="31" t="s">
        <v>12</v>
      </c>
      <c r="B6" s="9"/>
      <c r="C6" s="9"/>
      <c r="D6" s="9"/>
      <c r="E6" s="9"/>
      <c r="F6" s="9"/>
      <c r="G6" s="9"/>
      <c r="H6" s="9"/>
      <c r="I6" s="9"/>
      <c r="J6" s="9"/>
      <c r="K6" s="9"/>
      <c r="L6" s="9"/>
      <c r="M6" s="32" t="s">
        <v>13</v>
      </c>
      <c r="N6" s="33"/>
      <c r="O6" s="33"/>
      <c r="P6" s="33"/>
      <c r="Q6" s="17"/>
      <c r="R6" s="17"/>
      <c r="S6" s="17"/>
      <c r="T6" s="17"/>
      <c r="U6" s="34"/>
      <c r="V6" s="17"/>
      <c r="W6" s="17"/>
      <c r="X6" s="35"/>
      <c r="Y6" s="36"/>
      <c r="Z6" s="17"/>
      <c r="AA6" s="17"/>
      <c r="AB6" s="17"/>
      <c r="AC6" s="17"/>
      <c r="AD6" s="17"/>
      <c r="AE6" s="17"/>
      <c r="AF6" s="17"/>
      <c r="AG6" s="179"/>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180"/>
    </row>
    <row r="8" spans="1:50" ht="44.25" thickBot="1" x14ac:dyDescent="0.3">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3" t="s">
        <v>16</v>
      </c>
      <c r="AG8" s="43"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81"/>
      <c r="AJ9" s="48" t="s">
        <v>19</v>
      </c>
      <c r="AK9" s="49" t="s">
        <v>20</v>
      </c>
      <c r="AL9" s="49" t="s">
        <v>102</v>
      </c>
      <c r="AM9" s="50">
        <f>+AQ9-AF24</f>
        <v>168</v>
      </c>
      <c r="AN9" s="49"/>
      <c r="AO9" s="49" t="s">
        <v>22</v>
      </c>
      <c r="AP9" s="49" t="s">
        <v>102</v>
      </c>
      <c r="AQ9" s="49">
        <v>168</v>
      </c>
      <c r="AR9" s="49"/>
      <c r="AS9" s="49" t="s">
        <v>23</v>
      </c>
      <c r="AT9" s="49"/>
      <c r="AU9" s="49"/>
      <c r="AV9" s="49"/>
      <c r="AW9" s="49"/>
      <c r="AX9" s="51"/>
    </row>
    <row r="10" spans="1:50" s="1" customFormat="1" ht="22.5" customHeight="1" x14ac:dyDescent="0.25">
      <c r="A10" s="52" t="s">
        <v>24</v>
      </c>
      <c r="B10" s="60"/>
      <c r="C10" s="68"/>
      <c r="D10" s="68"/>
      <c r="E10" s="58"/>
      <c r="F10" s="59"/>
      <c r="G10" s="59"/>
      <c r="H10" s="59"/>
      <c r="I10" s="59"/>
      <c r="J10" s="68"/>
      <c r="K10" s="68"/>
      <c r="L10" s="58"/>
      <c r="M10" s="59"/>
      <c r="N10" s="59"/>
      <c r="O10" s="59"/>
      <c r="P10" s="59"/>
      <c r="Q10" s="68"/>
      <c r="R10" s="68"/>
      <c r="S10" s="58"/>
      <c r="T10" s="59"/>
      <c r="U10" s="59"/>
      <c r="V10" s="59"/>
      <c r="W10" s="59"/>
      <c r="X10" s="68"/>
      <c r="Y10" s="68"/>
      <c r="Z10" s="58"/>
      <c r="AA10" s="59"/>
      <c r="AB10" s="59"/>
      <c r="AC10" s="59"/>
      <c r="AD10" s="59"/>
      <c r="AE10" s="68"/>
      <c r="AF10" s="59"/>
      <c r="AG10" s="59"/>
      <c r="AI10" s="63"/>
      <c r="AJ10" s="64">
        <f t="shared" ref="AJ10:AJ15" si="0">SUM(B10:AE10)</f>
        <v>0</v>
      </c>
      <c r="AK10" s="65">
        <f t="shared" ref="AK10:AK15" si="1">$AK$16*AL10</f>
        <v>0</v>
      </c>
      <c r="AL10" s="66">
        <v>0</v>
      </c>
      <c r="AP10" s="67"/>
      <c r="AS10" s="192" t="s">
        <v>25</v>
      </c>
      <c r="AT10" s="192"/>
      <c r="AU10" s="192"/>
      <c r="AV10" s="192"/>
      <c r="AW10" s="192"/>
      <c r="AX10" s="192"/>
    </row>
    <row r="11" spans="1:50" ht="38.25" customHeight="1" x14ac:dyDescent="0.25">
      <c r="A11" s="52" t="s">
        <v>26</v>
      </c>
      <c r="B11" s="60"/>
      <c r="C11" s="68"/>
      <c r="D11" s="68"/>
      <c r="E11" s="58"/>
      <c r="F11" s="60"/>
      <c r="G11" s="60"/>
      <c r="H11" s="60"/>
      <c r="I11" s="60"/>
      <c r="J11" s="68"/>
      <c r="K11" s="68"/>
      <c r="L11" s="58"/>
      <c r="M11" s="60"/>
      <c r="N11" s="60"/>
      <c r="O11" s="60"/>
      <c r="P11" s="60"/>
      <c r="Q11" s="68"/>
      <c r="R11" s="68"/>
      <c r="S11" s="58"/>
      <c r="T11" s="60"/>
      <c r="U11" s="60"/>
      <c r="V11" s="60"/>
      <c r="W11" s="60"/>
      <c r="X11" s="68"/>
      <c r="Y11" s="68"/>
      <c r="Z11" s="58"/>
      <c r="AA11" s="60"/>
      <c r="AB11" s="60"/>
      <c r="AC11" s="60"/>
      <c r="AD11" s="60"/>
      <c r="AE11" s="68"/>
      <c r="AF11" s="60"/>
      <c r="AG11" s="60"/>
      <c r="AI11" s="78"/>
      <c r="AJ11" s="64">
        <f t="shared" si="0"/>
        <v>0</v>
      </c>
      <c r="AK11" s="65">
        <f t="shared" si="1"/>
        <v>0</v>
      </c>
      <c r="AL11" s="66">
        <v>0</v>
      </c>
      <c r="AP11" s="72"/>
      <c r="AS11" s="192" t="s">
        <v>27</v>
      </c>
      <c r="AT11" s="192"/>
      <c r="AU11" s="192"/>
      <c r="AV11" s="192"/>
      <c r="AW11" s="192"/>
      <c r="AX11" s="192"/>
    </row>
    <row r="12" spans="1:50" ht="37.5" customHeight="1" x14ac:dyDescent="0.25">
      <c r="A12" s="52" t="s">
        <v>28</v>
      </c>
      <c r="B12" s="60">
        <v>4</v>
      </c>
      <c r="C12" s="68"/>
      <c r="D12" s="68"/>
      <c r="E12" s="58">
        <v>4</v>
      </c>
      <c r="F12" s="75">
        <v>4</v>
      </c>
      <c r="G12" s="75">
        <v>4</v>
      </c>
      <c r="H12" s="75">
        <v>4</v>
      </c>
      <c r="I12" s="75">
        <v>4</v>
      </c>
      <c r="J12" s="73"/>
      <c r="K12" s="73"/>
      <c r="L12" s="74"/>
      <c r="M12" s="75"/>
      <c r="N12" s="75"/>
      <c r="O12" s="75"/>
      <c r="P12" s="75"/>
      <c r="Q12" s="73"/>
      <c r="R12" s="73"/>
      <c r="S12" s="74"/>
      <c r="T12" s="75"/>
      <c r="U12" s="75">
        <v>8</v>
      </c>
      <c r="V12" s="75">
        <v>4</v>
      </c>
      <c r="W12" s="75">
        <v>4</v>
      </c>
      <c r="X12" s="73"/>
      <c r="Y12" s="73"/>
      <c r="Z12" s="74">
        <v>4</v>
      </c>
      <c r="AA12" s="75">
        <v>4</v>
      </c>
      <c r="AB12" s="75">
        <v>4</v>
      </c>
      <c r="AC12" s="75">
        <v>4</v>
      </c>
      <c r="AD12" s="75">
        <v>4</v>
      </c>
      <c r="AE12" s="73"/>
      <c r="AF12" s="75"/>
      <c r="AG12" s="182" t="s">
        <v>116</v>
      </c>
      <c r="AI12" s="78"/>
      <c r="AJ12" s="64">
        <f t="shared" si="0"/>
        <v>60</v>
      </c>
      <c r="AK12" s="65">
        <f t="shared" si="1"/>
        <v>0</v>
      </c>
      <c r="AL12" s="66">
        <v>0</v>
      </c>
      <c r="AP12" s="72"/>
      <c r="AS12" s="193"/>
      <c r="AT12" s="193"/>
      <c r="AU12" s="193"/>
      <c r="AV12" s="193"/>
      <c r="AW12" s="193"/>
      <c r="AX12" s="193"/>
    </row>
    <row r="13" spans="1:50" ht="40.5" customHeight="1" x14ac:dyDescent="0.25">
      <c r="A13" s="52" t="s">
        <v>30</v>
      </c>
      <c r="B13" s="60">
        <v>4</v>
      </c>
      <c r="C13" s="68"/>
      <c r="D13" s="68"/>
      <c r="E13" s="58">
        <v>4</v>
      </c>
      <c r="F13" s="75">
        <v>4</v>
      </c>
      <c r="G13" s="75">
        <v>4</v>
      </c>
      <c r="H13" s="75">
        <v>4</v>
      </c>
      <c r="I13" s="75">
        <v>4</v>
      </c>
      <c r="J13" s="73"/>
      <c r="K13" s="73"/>
      <c r="L13" s="74">
        <v>8</v>
      </c>
      <c r="M13" s="75">
        <v>8</v>
      </c>
      <c r="N13" s="75">
        <v>8</v>
      </c>
      <c r="O13" s="75">
        <v>8</v>
      </c>
      <c r="P13" s="75">
        <v>8</v>
      </c>
      <c r="Q13" s="73"/>
      <c r="R13" s="73"/>
      <c r="S13" s="74">
        <v>8</v>
      </c>
      <c r="T13" s="75">
        <v>8</v>
      </c>
      <c r="U13" s="75"/>
      <c r="V13" s="75">
        <v>4</v>
      </c>
      <c r="W13" s="75">
        <v>4</v>
      </c>
      <c r="X13" s="73"/>
      <c r="Y13" s="73"/>
      <c r="Z13" s="74">
        <v>4</v>
      </c>
      <c r="AA13" s="75">
        <v>4</v>
      </c>
      <c r="AB13" s="75">
        <v>4</v>
      </c>
      <c r="AC13" s="75">
        <v>4</v>
      </c>
      <c r="AD13" s="75">
        <v>4</v>
      </c>
      <c r="AE13" s="73"/>
      <c r="AF13" s="75"/>
      <c r="AG13" s="183" t="s">
        <v>103</v>
      </c>
      <c r="AJ13" s="64">
        <f t="shared" si="0"/>
        <v>108</v>
      </c>
      <c r="AK13" s="65">
        <f t="shared" si="1"/>
        <v>0</v>
      </c>
      <c r="AL13" s="66">
        <v>0</v>
      </c>
      <c r="AP13" s="72"/>
      <c r="AS13" s="193"/>
      <c r="AT13" s="193"/>
      <c r="AU13" s="193"/>
      <c r="AV13" s="193"/>
      <c r="AW13" s="193"/>
      <c r="AX13" s="193"/>
    </row>
    <row r="14" spans="1:50" ht="42.75" customHeight="1" x14ac:dyDescent="0.25">
      <c r="A14" s="52" t="s">
        <v>31</v>
      </c>
      <c r="B14" s="60"/>
      <c r="C14" s="68"/>
      <c r="D14" s="68"/>
      <c r="E14" s="58"/>
      <c r="F14" s="75"/>
      <c r="G14" s="75"/>
      <c r="H14" s="75"/>
      <c r="I14" s="75"/>
      <c r="J14" s="73"/>
      <c r="K14" s="73"/>
      <c r="L14" s="74"/>
      <c r="M14" s="75"/>
      <c r="N14" s="75"/>
      <c r="O14" s="75"/>
      <c r="P14" s="75"/>
      <c r="Q14" s="73"/>
      <c r="R14" s="73"/>
      <c r="S14" s="74"/>
      <c r="T14" s="75"/>
      <c r="U14" s="75"/>
      <c r="V14" s="75"/>
      <c r="W14" s="75"/>
      <c r="X14" s="73"/>
      <c r="Y14" s="73"/>
      <c r="Z14" s="74"/>
      <c r="AA14" s="75"/>
      <c r="AB14" s="75"/>
      <c r="AC14" s="75"/>
      <c r="AD14" s="75"/>
      <c r="AE14" s="73"/>
      <c r="AF14" s="75"/>
      <c r="AG14" s="184"/>
      <c r="AI14" s="80"/>
      <c r="AJ14" s="64">
        <f t="shared" si="0"/>
        <v>0</v>
      </c>
      <c r="AK14" s="65">
        <f t="shared" si="1"/>
        <v>0</v>
      </c>
      <c r="AL14" s="66">
        <v>0</v>
      </c>
      <c r="AS14" s="81"/>
      <c r="AT14" s="1"/>
      <c r="AU14" s="1"/>
      <c r="AV14" s="1"/>
      <c r="AW14" s="1"/>
      <c r="AX14" s="82"/>
    </row>
    <row r="15" spans="1:50" ht="28.5" customHeight="1" x14ac:dyDescent="0.25">
      <c r="A15" s="52" t="s">
        <v>32</v>
      </c>
      <c r="B15" s="60"/>
      <c r="C15" s="68"/>
      <c r="D15" s="68"/>
      <c r="E15" s="58"/>
      <c r="F15" s="75"/>
      <c r="G15" s="75"/>
      <c r="H15" s="75"/>
      <c r="I15" s="75"/>
      <c r="J15" s="73"/>
      <c r="K15" s="73"/>
      <c r="L15" s="74"/>
      <c r="M15" s="75"/>
      <c r="N15" s="75"/>
      <c r="O15" s="75"/>
      <c r="P15" s="75"/>
      <c r="Q15" s="73"/>
      <c r="R15" s="73"/>
      <c r="S15" s="74"/>
      <c r="T15" s="75"/>
      <c r="U15" s="75"/>
      <c r="V15" s="75"/>
      <c r="W15" s="75"/>
      <c r="X15" s="73"/>
      <c r="Y15" s="73"/>
      <c r="Z15" s="74"/>
      <c r="AA15" s="75"/>
      <c r="AB15" s="75"/>
      <c r="AC15" s="75"/>
      <c r="AD15" s="75"/>
      <c r="AE15" s="73"/>
      <c r="AF15" s="75"/>
      <c r="AG15" s="185"/>
      <c r="AJ15" s="64">
        <f t="shared" si="0"/>
        <v>0</v>
      </c>
      <c r="AK15" s="65">
        <f t="shared" si="1"/>
        <v>0</v>
      </c>
      <c r="AL15" s="66">
        <v>0</v>
      </c>
      <c r="AO15" t="s">
        <v>33</v>
      </c>
      <c r="AP15" s="83">
        <v>1</v>
      </c>
      <c r="AS15" s="81"/>
      <c r="AT15" s="1"/>
      <c r="AU15" s="1"/>
      <c r="AV15" s="1"/>
      <c r="AW15" s="1"/>
      <c r="AX15" s="82"/>
    </row>
    <row r="16" spans="1:50" ht="15.75" thickBot="1" x14ac:dyDescent="0.3">
      <c r="A16" s="84" t="s">
        <v>34</v>
      </c>
      <c r="B16" s="86">
        <f>SUM(B10:B15)</f>
        <v>8</v>
      </c>
      <c r="C16" s="85"/>
      <c r="D16" s="85"/>
      <c r="E16" s="147">
        <f>SUM(E10:E15)</f>
        <v>8</v>
      </c>
      <c r="F16" s="86">
        <f>SUM(F10:F15)</f>
        <v>8</v>
      </c>
      <c r="G16" s="86">
        <f>SUM(G10:G15)</f>
        <v>8</v>
      </c>
      <c r="H16" s="86">
        <f>SUM(H10:H15)</f>
        <v>8</v>
      </c>
      <c r="I16" s="86">
        <f>SUM(I10:I15)</f>
        <v>8</v>
      </c>
      <c r="J16" s="85"/>
      <c r="K16" s="85"/>
      <c r="L16" s="147">
        <f>SUM(L10:L15)</f>
        <v>8</v>
      </c>
      <c r="M16" s="86">
        <f>SUM(M10:M15)</f>
        <v>8</v>
      </c>
      <c r="N16" s="86">
        <f>SUM(N10:N15)</f>
        <v>8</v>
      </c>
      <c r="O16" s="86">
        <f>SUM(O10:O15)</f>
        <v>8</v>
      </c>
      <c r="P16" s="86">
        <f>SUM(P10:P15)</f>
        <v>8</v>
      </c>
      <c r="Q16" s="85"/>
      <c r="R16" s="85"/>
      <c r="S16" s="147">
        <f>SUM(S10:S15)</f>
        <v>8</v>
      </c>
      <c r="T16" s="86">
        <f>SUM(T10:T15)</f>
        <v>8</v>
      </c>
      <c r="U16" s="86">
        <f>SUM(U10:U15)</f>
        <v>8</v>
      </c>
      <c r="V16" s="86">
        <f>SUM(V10:V15)</f>
        <v>8</v>
      </c>
      <c r="W16" s="86">
        <f>SUM(W10:W15)</f>
        <v>8</v>
      </c>
      <c r="X16" s="85"/>
      <c r="Y16" s="85"/>
      <c r="Z16" s="147">
        <f>SUM(Z10:Z15)</f>
        <v>8</v>
      </c>
      <c r="AA16" s="86">
        <f>SUM(AA10:AA15)</f>
        <v>8</v>
      </c>
      <c r="AB16" s="86">
        <f>SUM(AB10:AB15)</f>
        <v>8</v>
      </c>
      <c r="AC16" s="86">
        <f>SUM(AC10:AC15)</f>
        <v>8</v>
      </c>
      <c r="AD16" s="86">
        <f>SUM(AD10:AD15)</f>
        <v>8</v>
      </c>
      <c r="AE16" s="85"/>
      <c r="AF16" s="86">
        <f>SUM(B16:AE16)</f>
        <v>168</v>
      </c>
      <c r="AG16" s="160"/>
      <c r="AJ16" s="89"/>
      <c r="AK16" s="90">
        <f>AM9*AQ16</f>
        <v>168</v>
      </c>
      <c r="AL16" s="91" t="s">
        <v>35</v>
      </c>
      <c r="AO16" t="s">
        <v>36</v>
      </c>
      <c r="AP16" s="72"/>
      <c r="AQ16" s="92">
        <v>1</v>
      </c>
      <c r="AR16" t="s">
        <v>37</v>
      </c>
      <c r="AS16" s="81"/>
      <c r="AT16" s="1"/>
      <c r="AU16" s="1"/>
      <c r="AV16" s="1"/>
      <c r="AW16" s="1"/>
      <c r="AX16" s="82"/>
    </row>
    <row r="17" spans="1:50" ht="54" customHeight="1" x14ac:dyDescent="0.25">
      <c r="A17" s="93" t="s">
        <v>38</v>
      </c>
      <c r="B17" s="59"/>
      <c r="C17" s="57"/>
      <c r="D17" s="57"/>
      <c r="E17" s="94"/>
      <c r="F17" s="59"/>
      <c r="G17" s="59"/>
      <c r="H17" s="59"/>
      <c r="I17" s="59"/>
      <c r="J17" s="57"/>
      <c r="K17" s="57"/>
      <c r="L17" s="94"/>
      <c r="M17" s="59"/>
      <c r="N17" s="59"/>
      <c r="O17" s="59"/>
      <c r="P17" s="59"/>
      <c r="Q17" s="57"/>
      <c r="R17" s="57"/>
      <c r="S17" s="94"/>
      <c r="T17" s="59"/>
      <c r="U17" s="59"/>
      <c r="V17" s="59"/>
      <c r="W17" s="59"/>
      <c r="X17" s="57"/>
      <c r="Y17" s="57"/>
      <c r="Z17" s="94"/>
      <c r="AA17" s="59"/>
      <c r="AB17" s="59"/>
      <c r="AC17" s="59"/>
      <c r="AD17" s="59"/>
      <c r="AE17" s="57"/>
      <c r="AF17" s="59"/>
      <c r="AG17" s="158"/>
      <c r="AH17" s="80"/>
      <c r="AJ17" s="95"/>
      <c r="AK17" s="65">
        <f>+AK16-SUM(AK10:AK15)</f>
        <v>168</v>
      </c>
      <c r="AL17" s="72" t="s">
        <v>39</v>
      </c>
      <c r="AS17" s="96"/>
      <c r="AT17" s="96"/>
      <c r="AU17" s="96"/>
      <c r="AV17" s="96"/>
      <c r="AW17" s="96"/>
      <c r="AX17" s="97"/>
    </row>
    <row r="18" spans="1:50" ht="15.75" customHeight="1" x14ac:dyDescent="0.25">
      <c r="A18" s="84" t="s">
        <v>34</v>
      </c>
      <c r="B18" s="86">
        <f>SUM(B17:B17)</f>
        <v>0</v>
      </c>
      <c r="C18" s="85"/>
      <c r="D18" s="85"/>
      <c r="E18" s="147">
        <f>SUM(E17:E17)</f>
        <v>0</v>
      </c>
      <c r="F18" s="86">
        <f>SUM(F17:F17)</f>
        <v>0</v>
      </c>
      <c r="G18" s="86">
        <f>SUM(G17:G17)</f>
        <v>0</v>
      </c>
      <c r="H18" s="86">
        <f>SUM(H17:H17)</f>
        <v>0</v>
      </c>
      <c r="I18" s="86">
        <f>SUM(I17:I17)</f>
        <v>0</v>
      </c>
      <c r="J18" s="85"/>
      <c r="K18" s="85"/>
      <c r="L18" s="86">
        <f>SUM(L17:L17)</f>
        <v>0</v>
      </c>
      <c r="M18" s="86">
        <f>SUM(M17:M17)</f>
        <v>0</v>
      </c>
      <c r="N18" s="86">
        <f>SUM(N17:N17)</f>
        <v>0</v>
      </c>
      <c r="O18" s="86">
        <f>SUM(O17:O17)</f>
        <v>0</v>
      </c>
      <c r="P18" s="86">
        <f>SUM(P17:P17)</f>
        <v>0</v>
      </c>
      <c r="Q18" s="85"/>
      <c r="R18" s="85"/>
      <c r="S18" s="147">
        <f>SUM(S17:S17)</f>
        <v>0</v>
      </c>
      <c r="T18" s="86">
        <f>SUM(T17:T17)</f>
        <v>0</v>
      </c>
      <c r="U18" s="86">
        <f>SUM(U17:U17)</f>
        <v>0</v>
      </c>
      <c r="V18" s="86">
        <f>SUM(V17:V17)</f>
        <v>0</v>
      </c>
      <c r="W18" s="86">
        <f>SUM(W17:W17)</f>
        <v>0</v>
      </c>
      <c r="X18" s="85"/>
      <c r="Y18" s="85"/>
      <c r="Z18" s="147">
        <f>SUM(Z17:Z17)</f>
        <v>0</v>
      </c>
      <c r="AA18" s="86">
        <f>SUM(AA17:AA17)</f>
        <v>0</v>
      </c>
      <c r="AB18" s="86">
        <f>SUM(AB17:AB17)</f>
        <v>0</v>
      </c>
      <c r="AC18" s="86">
        <f>SUM(AC17:AC17)</f>
        <v>0</v>
      </c>
      <c r="AD18" s="86">
        <f>SUM(AD17:AD17)</f>
        <v>0</v>
      </c>
      <c r="AE18" s="85"/>
      <c r="AF18" s="86">
        <f>SUM(B18:AE18)</f>
        <v>0</v>
      </c>
      <c r="AG18" s="160"/>
      <c r="AJ18" s="89"/>
      <c r="AK18" t="s">
        <v>40</v>
      </c>
      <c r="AS18" s="98"/>
      <c r="AT18" s="194" t="s">
        <v>41</v>
      </c>
      <c r="AU18" s="194"/>
      <c r="AV18" s="194"/>
      <c r="AW18" s="194"/>
      <c r="AX18" s="194"/>
    </row>
    <row r="19" spans="1:50"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2"/>
      <c r="AJ19" s="89"/>
      <c r="AK19" s="48" t="s">
        <v>43</v>
      </c>
      <c r="AL19" s="48"/>
      <c r="AM19" s="48"/>
      <c r="AN19" s="48"/>
      <c r="AO19" s="48"/>
      <c r="AS19" s="98" t="s">
        <v>44</v>
      </c>
      <c r="AT19" s="194"/>
      <c r="AU19" s="194"/>
      <c r="AV19" s="194"/>
      <c r="AW19" s="194"/>
      <c r="AX19" s="194"/>
    </row>
    <row r="20" spans="1:50" ht="15" customHeight="1" x14ac:dyDescent="0.25">
      <c r="A20" s="103" t="s">
        <v>45</v>
      </c>
      <c r="B20" s="60"/>
      <c r="C20" s="68"/>
      <c r="D20" s="68"/>
      <c r="E20" s="58"/>
      <c r="F20" s="59"/>
      <c r="G20" s="59"/>
      <c r="H20" s="59"/>
      <c r="I20" s="59"/>
      <c r="J20" s="57"/>
      <c r="K20" s="57"/>
      <c r="L20" s="94"/>
      <c r="M20" s="59"/>
      <c r="N20" s="59"/>
      <c r="O20" s="59"/>
      <c r="P20" s="59"/>
      <c r="Q20" s="57"/>
      <c r="R20" s="57"/>
      <c r="S20" s="94"/>
      <c r="T20" s="59"/>
      <c r="U20" s="59"/>
      <c r="V20" s="59"/>
      <c r="W20" s="59"/>
      <c r="X20" s="57"/>
      <c r="Y20" s="57"/>
      <c r="Z20" s="94"/>
      <c r="AA20" s="59"/>
      <c r="AB20" s="59"/>
      <c r="AC20" s="59"/>
      <c r="AD20" s="59"/>
      <c r="AE20" s="57"/>
      <c r="AF20" s="59"/>
      <c r="AG20" s="62"/>
      <c r="AJ20" s="89"/>
      <c r="AK20" s="98" t="s">
        <v>46</v>
      </c>
      <c r="AL20" s="98"/>
      <c r="AM20" s="98"/>
      <c r="AN20" s="98"/>
      <c r="AO20" s="98"/>
      <c r="AP20" s="98"/>
      <c r="AS20" s="98"/>
      <c r="AT20" s="194"/>
      <c r="AU20" s="194"/>
      <c r="AV20" s="194"/>
      <c r="AW20" s="194"/>
      <c r="AX20" s="194"/>
    </row>
    <row r="21" spans="1:50" x14ac:dyDescent="0.25">
      <c r="A21" s="104" t="s">
        <v>47</v>
      </c>
      <c r="B21" s="60"/>
      <c r="C21" s="68"/>
      <c r="D21" s="68"/>
      <c r="E21" s="58"/>
      <c r="F21" s="60"/>
      <c r="G21" s="60"/>
      <c r="H21" s="60"/>
      <c r="I21" s="60"/>
      <c r="J21" s="68"/>
      <c r="K21" s="68"/>
      <c r="L21" s="58"/>
      <c r="M21" s="60"/>
      <c r="N21" s="60"/>
      <c r="O21" s="60"/>
      <c r="P21" s="60"/>
      <c r="Q21" s="68"/>
      <c r="R21" s="68"/>
      <c r="S21" s="58"/>
      <c r="T21" s="60"/>
      <c r="U21" s="60"/>
      <c r="V21" s="60"/>
      <c r="W21" s="60"/>
      <c r="X21" s="68"/>
      <c r="Y21" s="68"/>
      <c r="Z21" s="58"/>
      <c r="AA21" s="60"/>
      <c r="AB21" s="60"/>
      <c r="AC21" s="60"/>
      <c r="AD21" s="60"/>
      <c r="AE21" s="68"/>
      <c r="AF21" s="60"/>
      <c r="AG21" s="70"/>
      <c r="AJ21" s="89"/>
      <c r="AK21" s="105"/>
      <c r="AS21" s="98"/>
      <c r="AT21" s="194"/>
      <c r="AU21" s="194"/>
      <c r="AV21" s="194"/>
      <c r="AW21" s="194"/>
      <c r="AX21" s="194"/>
    </row>
    <row r="22" spans="1:50" x14ac:dyDescent="0.25">
      <c r="A22" s="104" t="s">
        <v>48</v>
      </c>
      <c r="B22" s="60"/>
      <c r="C22" s="68"/>
      <c r="D22" s="68"/>
      <c r="E22" s="58"/>
      <c r="F22" s="60"/>
      <c r="G22" s="60"/>
      <c r="H22" s="60"/>
      <c r="I22" s="60"/>
      <c r="J22" s="68"/>
      <c r="K22" s="68"/>
      <c r="L22" s="58"/>
      <c r="M22" s="60"/>
      <c r="N22" s="60"/>
      <c r="O22" s="60"/>
      <c r="P22" s="60"/>
      <c r="Q22" s="68"/>
      <c r="R22" s="68"/>
      <c r="S22" s="58"/>
      <c r="T22" s="60"/>
      <c r="U22" s="60"/>
      <c r="V22" s="60"/>
      <c r="W22" s="60"/>
      <c r="X22" s="68"/>
      <c r="Y22" s="68"/>
      <c r="Z22" s="58"/>
      <c r="AA22" s="60"/>
      <c r="AB22" s="60"/>
      <c r="AC22" s="60"/>
      <c r="AD22" s="60"/>
      <c r="AE22" s="68"/>
      <c r="AF22" s="60"/>
      <c r="AG22" s="70"/>
      <c r="AJ22" s="89"/>
      <c r="AX22" s="106"/>
    </row>
    <row r="23" spans="1:50" ht="23.25" x14ac:dyDescent="0.25">
      <c r="A23" s="107" t="s">
        <v>49</v>
      </c>
      <c r="B23" s="60"/>
      <c r="C23" s="68"/>
      <c r="D23" s="68"/>
      <c r="E23" s="58"/>
      <c r="F23" s="75"/>
      <c r="G23" s="75"/>
      <c r="H23" s="75"/>
      <c r="I23" s="75"/>
      <c r="J23" s="73"/>
      <c r="K23" s="73"/>
      <c r="L23" s="74"/>
      <c r="M23" s="75"/>
      <c r="N23" s="75"/>
      <c r="O23" s="75"/>
      <c r="P23" s="75"/>
      <c r="Q23" s="73"/>
      <c r="R23" s="73"/>
      <c r="S23" s="74"/>
      <c r="T23" s="75"/>
      <c r="U23" s="75"/>
      <c r="V23" s="75"/>
      <c r="W23" s="75"/>
      <c r="X23" s="73"/>
      <c r="Y23" s="73"/>
      <c r="Z23" s="74"/>
      <c r="AA23" s="75"/>
      <c r="AB23" s="75"/>
      <c r="AC23" s="75"/>
      <c r="AD23" s="75"/>
      <c r="AE23" s="73"/>
      <c r="AF23" s="75"/>
      <c r="AG23" s="79"/>
      <c r="AJ23" s="108"/>
      <c r="AK23" s="109"/>
      <c r="AL23" s="109"/>
      <c r="AM23" s="109"/>
      <c r="AN23" s="109"/>
      <c r="AO23" s="109"/>
      <c r="AP23" s="109"/>
      <c r="AQ23" s="109"/>
      <c r="AR23" s="109"/>
      <c r="AS23" s="109"/>
      <c r="AT23" s="109"/>
      <c r="AU23" s="109"/>
      <c r="AV23" s="109"/>
      <c r="AW23" s="109"/>
      <c r="AX23" s="110"/>
    </row>
    <row r="24" spans="1:50" x14ac:dyDescent="0.25">
      <c r="A24" s="84" t="s">
        <v>34</v>
      </c>
      <c r="B24" s="86">
        <f>SUM(B20:B23)</f>
        <v>0</v>
      </c>
      <c r="C24" s="85"/>
      <c r="D24" s="85"/>
      <c r="E24" s="86">
        <f>SUM(E20:E23)</f>
        <v>0</v>
      </c>
      <c r="F24" s="86">
        <f>SUM(F20:F23)</f>
        <v>0</v>
      </c>
      <c r="G24" s="86">
        <f>SUM(G20:G23)</f>
        <v>0</v>
      </c>
      <c r="H24" s="86">
        <f>SUM(H20:H23)</f>
        <v>0</v>
      </c>
      <c r="I24" s="86">
        <f>SUM(I20:I23)</f>
        <v>0</v>
      </c>
      <c r="J24" s="85"/>
      <c r="K24" s="85"/>
      <c r="L24" s="147">
        <f>SUM(L20:L23)</f>
        <v>0</v>
      </c>
      <c r="M24" s="86">
        <f>SUM(M20:M23)</f>
        <v>0</v>
      </c>
      <c r="N24" s="86">
        <f>SUM(N20:N23)</f>
        <v>0</v>
      </c>
      <c r="O24" s="86">
        <f>SUM(O20:O23)</f>
        <v>0</v>
      </c>
      <c r="P24" s="86">
        <f>SUM(P20:P23)</f>
        <v>0</v>
      </c>
      <c r="Q24" s="85"/>
      <c r="R24" s="85"/>
      <c r="S24" s="147">
        <f>SUM(S20:S23)</f>
        <v>0</v>
      </c>
      <c r="T24" s="86">
        <f>SUM(T20:T23)</f>
        <v>0</v>
      </c>
      <c r="U24" s="86">
        <f>SUM(U20:U23)</f>
        <v>0</v>
      </c>
      <c r="V24" s="86">
        <f>SUM(V20:V23)</f>
        <v>0</v>
      </c>
      <c r="W24" s="86">
        <f>SUM(W20:W23)</f>
        <v>0</v>
      </c>
      <c r="X24" s="85"/>
      <c r="Y24" s="85"/>
      <c r="Z24" s="147">
        <f>SUM(Z20:Z23)</f>
        <v>0</v>
      </c>
      <c r="AA24" s="86">
        <f>SUM(AA20:AA23)</f>
        <v>0</v>
      </c>
      <c r="AB24" s="86">
        <f>SUM(AB20:AB23)</f>
        <v>0</v>
      </c>
      <c r="AC24" s="86">
        <f>SUM(AC20:AC23)</f>
        <v>0</v>
      </c>
      <c r="AD24" s="86">
        <f>SUM(AD20:AD23)</f>
        <v>0</v>
      </c>
      <c r="AE24" s="85"/>
      <c r="AF24" s="86">
        <f>SUM(B24:AE24)</f>
        <v>0</v>
      </c>
      <c r="AG24" s="88"/>
    </row>
    <row r="25" spans="1:50" ht="21" x14ac:dyDescent="0.25">
      <c r="A25" s="111" t="s">
        <v>50</v>
      </c>
      <c r="B25" s="114">
        <f>B16+B18</f>
        <v>8</v>
      </c>
      <c r="C25" s="113"/>
      <c r="D25" s="113"/>
      <c r="E25" s="114">
        <f>E16+E18</f>
        <v>8</v>
      </c>
      <c r="F25" s="114">
        <f>F16+F18</f>
        <v>8</v>
      </c>
      <c r="G25" s="114">
        <f>G16+G18</f>
        <v>8</v>
      </c>
      <c r="H25" s="114">
        <f>H16+H18</f>
        <v>8</v>
      </c>
      <c r="I25" s="114">
        <f>I16+I18</f>
        <v>8</v>
      </c>
      <c r="J25" s="113"/>
      <c r="K25" s="113"/>
      <c r="L25" s="114">
        <f>L16+L18</f>
        <v>8</v>
      </c>
      <c r="M25" s="114">
        <f>M16+M18</f>
        <v>8</v>
      </c>
      <c r="N25" s="114">
        <f>N16+N18</f>
        <v>8</v>
      </c>
      <c r="O25" s="114">
        <f>O16+O18</f>
        <v>8</v>
      </c>
      <c r="P25" s="114">
        <f>P16+P18</f>
        <v>8</v>
      </c>
      <c r="Q25" s="113"/>
      <c r="R25" s="113"/>
      <c r="S25" s="114">
        <f>S16+S18</f>
        <v>8</v>
      </c>
      <c r="T25" s="114">
        <f>T16+T18</f>
        <v>8</v>
      </c>
      <c r="U25" s="114">
        <f>U16+U18</f>
        <v>8</v>
      </c>
      <c r="V25" s="114">
        <f>V16+V18</f>
        <v>8</v>
      </c>
      <c r="W25" s="114">
        <f>W16+W18</f>
        <v>8</v>
      </c>
      <c r="X25" s="113"/>
      <c r="Y25" s="113"/>
      <c r="Z25" s="114">
        <f>Z16+Z18</f>
        <v>8</v>
      </c>
      <c r="AA25" s="114">
        <f>AA16+AA18</f>
        <v>8</v>
      </c>
      <c r="AB25" s="114">
        <f>AB16+AB18</f>
        <v>8</v>
      </c>
      <c r="AC25" s="114">
        <f>AC16+AC18</f>
        <v>8</v>
      </c>
      <c r="AD25" s="114">
        <f>AD16+AD18</f>
        <v>8</v>
      </c>
      <c r="AE25" s="113"/>
      <c r="AF25" s="116">
        <f>SUM(B25:AE25)</f>
        <v>168</v>
      </c>
      <c r="AG25" s="117"/>
    </row>
    <row r="26" spans="1:50" ht="18" customHeight="1" x14ac:dyDescent="0.25">
      <c r="A26" s="118" t="s">
        <v>51</v>
      </c>
      <c r="B26" s="122">
        <f>B24+B25</f>
        <v>8</v>
      </c>
      <c r="C26" s="57"/>
      <c r="D26" s="57"/>
      <c r="E26" s="122">
        <f>E24+E25</f>
        <v>8</v>
      </c>
      <c r="F26" s="122">
        <f>F24+F25</f>
        <v>8</v>
      </c>
      <c r="G26" s="122">
        <f>G24+G25</f>
        <v>8</v>
      </c>
      <c r="H26" s="122">
        <f>H24+H25</f>
        <v>8</v>
      </c>
      <c r="I26" s="122">
        <f>I24+I25</f>
        <v>8</v>
      </c>
      <c r="J26" s="57"/>
      <c r="K26" s="57"/>
      <c r="L26" s="122">
        <f>L24+L25</f>
        <v>8</v>
      </c>
      <c r="M26" s="122">
        <f>M24+M25</f>
        <v>8</v>
      </c>
      <c r="N26" s="122">
        <f>N24+N25</f>
        <v>8</v>
      </c>
      <c r="O26" s="122">
        <f>O24+O25</f>
        <v>8</v>
      </c>
      <c r="P26" s="122">
        <f>P24+P25</f>
        <v>8</v>
      </c>
      <c r="Q26" s="57"/>
      <c r="R26" s="57"/>
      <c r="S26" s="122">
        <f>S24+S25</f>
        <v>8</v>
      </c>
      <c r="T26" s="122">
        <f>T24+T25</f>
        <v>8</v>
      </c>
      <c r="U26" s="122">
        <f>U24+U25</f>
        <v>8</v>
      </c>
      <c r="V26" s="122">
        <f>V24+V25</f>
        <v>8</v>
      </c>
      <c r="W26" s="122">
        <f>W24+W25</f>
        <v>8</v>
      </c>
      <c r="X26" s="57"/>
      <c r="Y26" s="57"/>
      <c r="Z26" s="122">
        <f>Z24+Z25</f>
        <v>8</v>
      </c>
      <c r="AA26" s="122">
        <f>AA24+AA25</f>
        <v>8</v>
      </c>
      <c r="AB26" s="122">
        <f>AB24+AB25</f>
        <v>8</v>
      </c>
      <c r="AC26" s="122">
        <f>AC24+AC25</f>
        <v>8</v>
      </c>
      <c r="AD26" s="122">
        <f>AD24+AD25</f>
        <v>8</v>
      </c>
      <c r="AE26" s="57"/>
      <c r="AF26" s="123">
        <f>SUM(B26:AE26)</f>
        <v>168</v>
      </c>
      <c r="AG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J27" s="48" t="s">
        <v>54</v>
      </c>
      <c r="AK27" t="s">
        <v>55</v>
      </c>
      <c r="AP27" s="126" t="s">
        <v>56</v>
      </c>
      <c r="AQ27" t="s">
        <v>57</v>
      </c>
    </row>
    <row r="28" spans="1:50" ht="13.5" customHeight="1" x14ac:dyDescent="0.25">
      <c r="A28" s="196" t="s">
        <v>104</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J28" s="48" t="s">
        <v>59</v>
      </c>
      <c r="AK28" t="s">
        <v>60</v>
      </c>
      <c r="AP28" t="s">
        <v>56</v>
      </c>
      <c r="AQ28" t="s">
        <v>61</v>
      </c>
    </row>
    <row r="29" spans="1:50"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25"/>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7"/>
      <c r="AG32" s="140"/>
      <c r="AJ32" s="48" t="s">
        <v>74</v>
      </c>
      <c r="AK32" t="s">
        <v>75</v>
      </c>
      <c r="AP32" s="126" t="s">
        <v>56</v>
      </c>
      <c r="AQ32" t="s">
        <v>57</v>
      </c>
    </row>
    <row r="33" spans="1:33" x14ac:dyDescent="0.25">
      <c r="A33" s="141" t="s">
        <v>76</v>
      </c>
      <c r="B33" s="197">
        <v>45199</v>
      </c>
      <c r="C33" s="197"/>
      <c r="D33" s="197"/>
      <c r="E33" s="39"/>
      <c r="F33" s="39"/>
      <c r="G33" s="39"/>
      <c r="H33" s="39"/>
      <c r="I33" s="39"/>
      <c r="J33" s="39"/>
      <c r="K33" s="39"/>
      <c r="L33" s="198" t="s">
        <v>77</v>
      </c>
      <c r="M33" s="198"/>
      <c r="N33" s="198"/>
      <c r="O33" s="198"/>
      <c r="P33" s="197">
        <v>45199</v>
      </c>
      <c r="Q33" s="197"/>
      <c r="R33" s="197"/>
      <c r="S33" s="39"/>
      <c r="T33" s="39"/>
      <c r="U33" s="39"/>
      <c r="V33" s="39"/>
      <c r="W33" s="39"/>
      <c r="X33" s="39"/>
      <c r="Y33" s="40"/>
      <c r="Z33" s="138"/>
      <c r="AA33" s="139"/>
      <c r="AB33" s="139"/>
      <c r="AC33" s="139"/>
      <c r="AD33" s="139"/>
      <c r="AE33" s="139"/>
      <c r="AF33" s="39"/>
      <c r="AG33" s="142">
        <f>AF16</f>
        <v>168</v>
      </c>
    </row>
    <row r="34" spans="1:33"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44"/>
      <c r="AG34" s="145"/>
    </row>
  </sheetData>
  <mergeCells count="15">
    <mergeCell ref="A27:AG27"/>
    <mergeCell ref="A28:AG30"/>
    <mergeCell ref="B33:D33"/>
    <mergeCell ref="L33:O33"/>
    <mergeCell ref="P33:R33"/>
    <mergeCell ref="AS10:AX10"/>
    <mergeCell ref="AS11:AX11"/>
    <mergeCell ref="AS12:AX12"/>
    <mergeCell ref="AS13:AX13"/>
    <mergeCell ref="AT18:AX21"/>
    <mergeCell ref="A1:AG1"/>
    <mergeCell ref="T2:AB2"/>
    <mergeCell ref="AF2:AG2"/>
    <mergeCell ref="B4:N5"/>
    <mergeCell ref="W4:AG5"/>
  </mergeCells>
  <pageMargins left="0.7" right="0.7" top="0.75" bottom="0.75" header="0.511811023622047" footer="0.511811023622047"/>
  <pageSetup scale="35"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pageSetUpPr fitToPage="1"/>
  </sheetPr>
  <dimension ref="A1:AX34"/>
  <sheetViews>
    <sheetView topLeftCell="A3" zoomScale="80" zoomScaleNormal="80" workbookViewId="0">
      <selection activeCell="A19" sqref="A19"/>
    </sheetView>
  </sheetViews>
  <sheetFormatPr defaultColWidth="8.7109375" defaultRowHeight="15" x14ac:dyDescent="0.25"/>
  <cols>
    <col min="1" max="1" width="25" style="2" customWidth="1"/>
    <col min="2" max="32" width="3.7109375" customWidth="1"/>
    <col min="33" max="33" width="6.85546875" customWidth="1"/>
    <col min="34" max="34" width="26" customWidth="1"/>
    <col min="37" max="37" width="11.85546875" customWidth="1"/>
    <col min="41" max="41" width="12.5703125" customWidth="1"/>
    <col min="257" max="257" width="25" customWidth="1"/>
    <col min="258" max="288" width="3.7109375" customWidth="1"/>
    <col min="289" max="289" width="8" customWidth="1"/>
    <col min="290" max="290" width="9.28515625" customWidth="1"/>
    <col min="513" max="513" width="25" customWidth="1"/>
    <col min="514" max="544" width="3.7109375" customWidth="1"/>
    <col min="545" max="545" width="8" customWidth="1"/>
    <col min="546" max="546" width="9.28515625" customWidth="1"/>
    <col min="769" max="769" width="25" customWidth="1"/>
    <col min="770" max="800" width="3.7109375" customWidth="1"/>
    <col min="801" max="801" width="8" customWidth="1"/>
    <col min="802" max="802" width="9.28515625" customWidth="1"/>
  </cols>
  <sheetData>
    <row r="1" spans="1:50" ht="65.2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row>
    <row r="2" spans="1:50" ht="15.75" x14ac:dyDescent="0.25">
      <c r="A2" s="3" t="s">
        <v>0</v>
      </c>
      <c r="B2" s="4"/>
      <c r="C2" s="4"/>
      <c r="D2" s="4"/>
      <c r="E2" s="4"/>
      <c r="F2" s="4"/>
      <c r="G2" s="4"/>
      <c r="H2" s="4"/>
      <c r="I2" s="5"/>
      <c r="J2" s="5"/>
      <c r="K2" s="6"/>
      <c r="L2" s="6"/>
      <c r="M2" s="6"/>
      <c r="N2" s="7"/>
      <c r="O2" s="8" t="s">
        <v>1</v>
      </c>
      <c r="P2" s="9"/>
      <c r="Q2" s="10"/>
      <c r="R2" s="11"/>
      <c r="S2" s="11"/>
      <c r="T2" s="188" t="s">
        <v>105</v>
      </c>
      <c r="U2" s="188"/>
      <c r="V2" s="188"/>
      <c r="W2" s="188"/>
      <c r="X2" s="188"/>
      <c r="Y2" s="188"/>
      <c r="Z2" s="188"/>
      <c r="AA2" s="188"/>
      <c r="AB2" s="188"/>
      <c r="AC2" s="12" t="s">
        <v>3</v>
      </c>
      <c r="AD2" s="13"/>
      <c r="AE2" s="13"/>
      <c r="AF2" s="13"/>
      <c r="AG2" s="189">
        <v>2023</v>
      </c>
      <c r="AH2" s="189"/>
    </row>
    <row r="3" spans="1:50"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50"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50"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50" x14ac:dyDescent="0.25">
      <c r="A6" s="31" t="s">
        <v>12</v>
      </c>
      <c r="B6" s="9"/>
      <c r="C6" s="9"/>
      <c r="D6" s="9"/>
      <c r="E6" s="9"/>
      <c r="F6" s="9"/>
      <c r="G6" s="9"/>
      <c r="H6" s="9"/>
      <c r="I6" s="9"/>
      <c r="J6" s="9"/>
      <c r="K6" s="9"/>
      <c r="L6" s="9"/>
      <c r="M6" s="32" t="s">
        <v>13</v>
      </c>
      <c r="N6" s="33"/>
      <c r="O6" s="33"/>
      <c r="P6" s="17"/>
      <c r="Q6" s="17"/>
      <c r="R6" s="17"/>
      <c r="S6" s="17"/>
      <c r="T6" s="17"/>
      <c r="U6" s="34"/>
      <c r="V6" s="17"/>
      <c r="W6" s="17"/>
      <c r="X6" s="35"/>
      <c r="Y6" s="36"/>
      <c r="Z6" s="17"/>
      <c r="AA6" s="17"/>
      <c r="AB6" s="17"/>
      <c r="AC6" s="17"/>
      <c r="AD6" s="17"/>
      <c r="AE6" s="17"/>
      <c r="AF6" s="17"/>
      <c r="AG6" s="17"/>
      <c r="AH6" s="20"/>
    </row>
    <row r="7" spans="1:50"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50" ht="22.5" x14ac:dyDescent="0.25">
      <c r="A8" s="41" t="s">
        <v>15</v>
      </c>
      <c r="B8" s="42">
        <v>1</v>
      </c>
      <c r="C8" s="42">
        <v>2</v>
      </c>
      <c r="D8" s="42">
        <v>3</v>
      </c>
      <c r="E8" s="42">
        <v>4</v>
      </c>
      <c r="F8" s="42">
        <v>5</v>
      </c>
      <c r="G8" s="42">
        <v>6</v>
      </c>
      <c r="H8" s="42">
        <v>7</v>
      </c>
      <c r="I8" s="42">
        <v>8</v>
      </c>
      <c r="J8" s="42">
        <v>9</v>
      </c>
      <c r="K8" s="42">
        <v>10</v>
      </c>
      <c r="L8" s="42">
        <v>11</v>
      </c>
      <c r="M8" s="42">
        <v>12</v>
      </c>
      <c r="N8" s="42">
        <v>13</v>
      </c>
      <c r="O8" s="42">
        <v>14</v>
      </c>
      <c r="P8" s="42">
        <v>15</v>
      </c>
      <c r="Q8" s="42">
        <v>16</v>
      </c>
      <c r="R8" s="42">
        <v>17</v>
      </c>
      <c r="S8" s="42">
        <v>18</v>
      </c>
      <c r="T8" s="42">
        <v>19</v>
      </c>
      <c r="U8" s="42">
        <v>20</v>
      </c>
      <c r="V8" s="42">
        <v>21</v>
      </c>
      <c r="W8" s="42">
        <v>22</v>
      </c>
      <c r="X8" s="42">
        <v>23</v>
      </c>
      <c r="Y8" s="42">
        <v>24</v>
      </c>
      <c r="Z8" s="42">
        <v>25</v>
      </c>
      <c r="AA8" s="42">
        <v>26</v>
      </c>
      <c r="AB8" s="42">
        <v>27</v>
      </c>
      <c r="AC8" s="42">
        <v>28</v>
      </c>
      <c r="AD8" s="42">
        <v>29</v>
      </c>
      <c r="AE8" s="42">
        <v>30</v>
      </c>
      <c r="AF8" s="42">
        <v>31</v>
      </c>
      <c r="AG8" s="43" t="s">
        <v>16</v>
      </c>
      <c r="AH8" s="44" t="s">
        <v>17</v>
      </c>
    </row>
    <row r="9" spans="1:50" x14ac:dyDescent="0.25">
      <c r="A9" s="45" t="s">
        <v>18</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7"/>
      <c r="AJ9" s="48" t="s">
        <v>19</v>
      </c>
      <c r="AK9" s="49" t="s">
        <v>20</v>
      </c>
      <c r="AL9" s="49" t="s">
        <v>106</v>
      </c>
      <c r="AM9" s="50">
        <f>+AQ9-AG24</f>
        <v>168</v>
      </c>
      <c r="AN9" s="49"/>
      <c r="AO9" s="49" t="s">
        <v>22</v>
      </c>
      <c r="AP9" s="49" t="s">
        <v>106</v>
      </c>
      <c r="AQ9" s="49">
        <v>176</v>
      </c>
      <c r="AR9" s="49"/>
      <c r="AS9" s="49" t="s">
        <v>23</v>
      </c>
      <c r="AT9" s="49"/>
      <c r="AU9" s="49"/>
      <c r="AV9" s="49"/>
      <c r="AW9" s="49"/>
      <c r="AX9" s="51"/>
    </row>
    <row r="10" spans="1:50" s="1" customFormat="1" ht="22.5" customHeight="1" x14ac:dyDescent="0.25">
      <c r="A10" s="52" t="s">
        <v>24</v>
      </c>
      <c r="B10" s="68"/>
      <c r="C10" s="60"/>
      <c r="D10" s="60"/>
      <c r="E10" s="60"/>
      <c r="F10" s="59"/>
      <c r="G10" s="59"/>
      <c r="H10" s="57"/>
      <c r="I10" s="57"/>
      <c r="J10" s="59"/>
      <c r="K10" s="60"/>
      <c r="L10" s="60"/>
      <c r="M10" s="59"/>
      <c r="N10" s="59"/>
      <c r="O10" s="57"/>
      <c r="P10" s="57"/>
      <c r="Q10" s="59"/>
      <c r="R10" s="60"/>
      <c r="S10" s="60"/>
      <c r="T10" s="59"/>
      <c r="U10" s="59"/>
      <c r="V10" s="57"/>
      <c r="W10" s="57"/>
      <c r="X10" s="59"/>
      <c r="Y10" s="60"/>
      <c r="Z10" s="60"/>
      <c r="AA10" s="59"/>
      <c r="AB10" s="59"/>
      <c r="AC10" s="57"/>
      <c r="AD10" s="57"/>
      <c r="AE10" s="59"/>
      <c r="AF10" s="61"/>
      <c r="AG10" s="59"/>
      <c r="AH10" s="158"/>
      <c r="AJ10" s="64">
        <f t="shared" ref="AJ10:AJ15" si="0">SUM(B10:AF10)</f>
        <v>0</v>
      </c>
      <c r="AK10" s="65">
        <f t="shared" ref="AK10:AK15" si="1">$AK$16*AL10</f>
        <v>0</v>
      </c>
      <c r="AL10" s="66">
        <v>0</v>
      </c>
      <c r="AP10" s="67"/>
      <c r="AS10" s="192" t="s">
        <v>25</v>
      </c>
      <c r="AT10" s="192"/>
      <c r="AU10" s="192"/>
      <c r="AV10" s="192"/>
      <c r="AW10" s="192"/>
      <c r="AX10" s="192"/>
    </row>
    <row r="11" spans="1:50" ht="38.25" customHeight="1" x14ac:dyDescent="0.25">
      <c r="A11" s="52" t="s">
        <v>26</v>
      </c>
      <c r="B11" s="68"/>
      <c r="C11" s="60"/>
      <c r="D11" s="60"/>
      <c r="E11" s="60"/>
      <c r="F11" s="60"/>
      <c r="G11" s="60"/>
      <c r="H11" s="68"/>
      <c r="I11" s="68"/>
      <c r="J11" s="60"/>
      <c r="K11" s="60"/>
      <c r="L11" s="60"/>
      <c r="M11" s="60"/>
      <c r="N11" s="60"/>
      <c r="O11" s="68"/>
      <c r="P11" s="68"/>
      <c r="Q11" s="60"/>
      <c r="R11" s="60"/>
      <c r="S11" s="60"/>
      <c r="T11" s="60"/>
      <c r="U11" s="60"/>
      <c r="V11" s="68"/>
      <c r="W11" s="68"/>
      <c r="X11" s="60"/>
      <c r="Y11" s="60"/>
      <c r="Z11" s="60"/>
      <c r="AA11" s="60"/>
      <c r="AB11" s="60"/>
      <c r="AC11" s="68"/>
      <c r="AD11" s="68"/>
      <c r="AE11" s="60"/>
      <c r="AF11" s="69"/>
      <c r="AG11" s="60"/>
      <c r="AH11" s="159"/>
      <c r="AJ11" s="64">
        <f t="shared" si="0"/>
        <v>0</v>
      </c>
      <c r="AK11" s="65">
        <f t="shared" si="1"/>
        <v>0</v>
      </c>
      <c r="AL11" s="66">
        <v>0</v>
      </c>
      <c r="AP11" s="72"/>
      <c r="AS11" s="192" t="s">
        <v>27</v>
      </c>
      <c r="AT11" s="192"/>
      <c r="AU11" s="192"/>
      <c r="AV11" s="192"/>
      <c r="AW11" s="192"/>
      <c r="AX11" s="192"/>
    </row>
    <row r="12" spans="1:50" ht="37.5" customHeight="1" x14ac:dyDescent="0.25">
      <c r="A12" s="52" t="s">
        <v>28</v>
      </c>
      <c r="B12" s="68"/>
      <c r="C12" s="60">
        <v>4</v>
      </c>
      <c r="D12" s="60">
        <v>4</v>
      </c>
      <c r="E12" s="60">
        <v>4</v>
      </c>
      <c r="F12" s="75">
        <v>4</v>
      </c>
      <c r="G12" s="75">
        <v>4</v>
      </c>
      <c r="H12" s="73"/>
      <c r="I12" s="73"/>
      <c r="J12" s="75">
        <v>4</v>
      </c>
      <c r="K12" s="75">
        <v>4</v>
      </c>
      <c r="L12" s="75">
        <v>4</v>
      </c>
      <c r="M12" s="75">
        <v>4</v>
      </c>
      <c r="N12" s="75">
        <v>4</v>
      </c>
      <c r="O12" s="73"/>
      <c r="P12" s="73"/>
      <c r="Q12" s="75">
        <v>4</v>
      </c>
      <c r="R12" s="75">
        <v>4</v>
      </c>
      <c r="S12" s="75">
        <v>4</v>
      </c>
      <c r="T12" s="75">
        <v>4</v>
      </c>
      <c r="U12" s="75">
        <v>4</v>
      </c>
      <c r="V12" s="73"/>
      <c r="W12" s="73"/>
      <c r="X12" s="75">
        <v>4</v>
      </c>
      <c r="Y12" s="75">
        <v>4</v>
      </c>
      <c r="Z12" s="75">
        <v>4</v>
      </c>
      <c r="AA12" s="75">
        <v>4</v>
      </c>
      <c r="AB12" s="75">
        <v>4</v>
      </c>
      <c r="AC12" s="73"/>
      <c r="AD12" s="73"/>
      <c r="AE12" s="75">
        <v>4</v>
      </c>
      <c r="AF12" s="76"/>
      <c r="AG12" s="75"/>
      <c r="AH12" s="174" t="s">
        <v>107</v>
      </c>
      <c r="AJ12" s="64">
        <f t="shared" si="0"/>
        <v>84</v>
      </c>
      <c r="AK12" s="65">
        <f t="shared" si="1"/>
        <v>0</v>
      </c>
      <c r="AL12" s="66">
        <v>0</v>
      </c>
      <c r="AP12" s="72"/>
      <c r="AS12" s="193"/>
      <c r="AT12" s="193"/>
      <c r="AU12" s="193"/>
      <c r="AV12" s="193"/>
      <c r="AW12" s="193"/>
      <c r="AX12" s="193"/>
    </row>
    <row r="13" spans="1:50" ht="53.25" customHeight="1" x14ac:dyDescent="0.25">
      <c r="A13" s="52" t="s">
        <v>30</v>
      </c>
      <c r="B13" s="68"/>
      <c r="C13" s="60">
        <v>4</v>
      </c>
      <c r="D13" s="60">
        <v>4</v>
      </c>
      <c r="E13" s="60">
        <v>4</v>
      </c>
      <c r="F13" s="75">
        <v>4</v>
      </c>
      <c r="G13" s="75">
        <v>4</v>
      </c>
      <c r="H13" s="73"/>
      <c r="I13" s="73"/>
      <c r="J13" s="75">
        <v>4</v>
      </c>
      <c r="K13" s="75">
        <v>4</v>
      </c>
      <c r="L13" s="75">
        <v>4</v>
      </c>
      <c r="M13" s="75">
        <v>4</v>
      </c>
      <c r="N13" s="75">
        <v>4</v>
      </c>
      <c r="O13" s="73"/>
      <c r="P13" s="73"/>
      <c r="Q13" s="75">
        <v>4</v>
      </c>
      <c r="R13" s="75">
        <v>4</v>
      </c>
      <c r="S13" s="75">
        <v>4</v>
      </c>
      <c r="T13" s="75">
        <v>4</v>
      </c>
      <c r="U13" s="75">
        <v>4</v>
      </c>
      <c r="V13" s="73"/>
      <c r="W13" s="73"/>
      <c r="X13" s="75">
        <v>4</v>
      </c>
      <c r="Y13" s="75">
        <v>4</v>
      </c>
      <c r="Z13" s="75">
        <v>4</v>
      </c>
      <c r="AA13" s="75">
        <v>4</v>
      </c>
      <c r="AB13" s="75">
        <v>4</v>
      </c>
      <c r="AC13" s="73"/>
      <c r="AD13" s="73"/>
      <c r="AE13" s="75">
        <v>4</v>
      </c>
      <c r="AF13" s="76"/>
      <c r="AG13" s="75"/>
      <c r="AH13" s="175" t="s">
        <v>115</v>
      </c>
      <c r="AJ13" s="64">
        <f t="shared" si="0"/>
        <v>84</v>
      </c>
      <c r="AK13" s="65">
        <f t="shared" si="1"/>
        <v>0</v>
      </c>
      <c r="AL13" s="66">
        <v>0</v>
      </c>
      <c r="AP13" s="72"/>
      <c r="AS13" s="193"/>
      <c r="AT13" s="193"/>
      <c r="AU13" s="193"/>
      <c r="AV13" s="193"/>
      <c r="AW13" s="193"/>
      <c r="AX13" s="193"/>
    </row>
    <row r="14" spans="1:50" ht="42.75" customHeight="1" x14ac:dyDescent="0.25">
      <c r="A14" s="52" t="s">
        <v>31</v>
      </c>
      <c r="B14" s="68"/>
      <c r="C14" s="60"/>
      <c r="D14" s="60"/>
      <c r="E14" s="60"/>
      <c r="F14" s="75"/>
      <c r="G14" s="75"/>
      <c r="H14" s="73"/>
      <c r="I14" s="73"/>
      <c r="J14" s="75"/>
      <c r="K14" s="75"/>
      <c r="L14" s="75"/>
      <c r="M14" s="75"/>
      <c r="N14" s="75"/>
      <c r="O14" s="73"/>
      <c r="P14" s="73"/>
      <c r="Q14" s="75"/>
      <c r="R14" s="75"/>
      <c r="S14" s="75"/>
      <c r="T14" s="75"/>
      <c r="U14" s="75"/>
      <c r="V14" s="73"/>
      <c r="W14" s="73"/>
      <c r="X14" s="75"/>
      <c r="Y14" s="75"/>
      <c r="Z14" s="75"/>
      <c r="AA14" s="75"/>
      <c r="AB14" s="75"/>
      <c r="AC14" s="73"/>
      <c r="AD14" s="73"/>
      <c r="AE14" s="75"/>
      <c r="AF14" s="76"/>
      <c r="AG14" s="75"/>
      <c r="AH14" s="161"/>
      <c r="AI14" s="80"/>
      <c r="AJ14" s="64">
        <f t="shared" si="0"/>
        <v>0</v>
      </c>
      <c r="AK14" s="65">
        <f t="shared" si="1"/>
        <v>0</v>
      </c>
      <c r="AL14" s="66">
        <v>0</v>
      </c>
      <c r="AS14" s="81"/>
      <c r="AT14" s="1"/>
      <c r="AU14" s="1"/>
      <c r="AV14" s="1"/>
      <c r="AW14" s="1"/>
      <c r="AX14" s="82"/>
    </row>
    <row r="15" spans="1:50" ht="28.5" customHeight="1" x14ac:dyDescent="0.25">
      <c r="A15" s="52" t="s">
        <v>32</v>
      </c>
      <c r="B15" s="68"/>
      <c r="C15" s="60"/>
      <c r="D15" s="60"/>
      <c r="E15" s="60"/>
      <c r="F15" s="75"/>
      <c r="G15" s="75"/>
      <c r="H15" s="73"/>
      <c r="I15" s="73"/>
      <c r="J15" s="75"/>
      <c r="K15" s="75"/>
      <c r="L15" s="75"/>
      <c r="M15" s="75"/>
      <c r="N15" s="75"/>
      <c r="O15" s="73"/>
      <c r="P15" s="73"/>
      <c r="Q15" s="75"/>
      <c r="R15" s="75"/>
      <c r="S15" s="75"/>
      <c r="T15" s="75"/>
      <c r="U15" s="75"/>
      <c r="V15" s="73"/>
      <c r="W15" s="73"/>
      <c r="X15" s="75"/>
      <c r="Y15" s="75"/>
      <c r="Z15" s="75"/>
      <c r="AA15" s="75"/>
      <c r="AB15" s="75"/>
      <c r="AC15" s="73"/>
      <c r="AD15" s="73"/>
      <c r="AE15" s="75"/>
      <c r="AF15" s="76"/>
      <c r="AG15" s="75"/>
      <c r="AH15" s="161"/>
      <c r="AJ15" s="64">
        <f t="shared" si="0"/>
        <v>0</v>
      </c>
      <c r="AK15" s="65">
        <f t="shared" si="1"/>
        <v>0</v>
      </c>
      <c r="AL15" s="66">
        <v>0</v>
      </c>
      <c r="AO15" t="s">
        <v>33</v>
      </c>
      <c r="AP15" s="83">
        <v>1</v>
      </c>
      <c r="AS15" s="81"/>
      <c r="AT15" s="1"/>
      <c r="AU15" s="1"/>
      <c r="AV15" s="1"/>
      <c r="AW15" s="1"/>
      <c r="AX15" s="82"/>
    </row>
    <row r="16" spans="1:50" x14ac:dyDescent="0.25">
      <c r="A16" s="84" t="s">
        <v>34</v>
      </c>
      <c r="B16" s="85"/>
      <c r="C16" s="86">
        <f>SUM(C10:C15)</f>
        <v>8</v>
      </c>
      <c r="D16" s="86">
        <f>SUM(D10:D15)</f>
        <v>8</v>
      </c>
      <c r="E16" s="86">
        <f>SUM(E10:E15)</f>
        <v>8</v>
      </c>
      <c r="F16" s="86">
        <f>SUM(F10:F15)</f>
        <v>8</v>
      </c>
      <c r="G16" s="86">
        <f>SUM(G10:G15)</f>
        <v>8</v>
      </c>
      <c r="H16" s="85"/>
      <c r="I16" s="85"/>
      <c r="J16" s="86">
        <f>SUM(J10:J15)</f>
        <v>8</v>
      </c>
      <c r="K16" s="86">
        <f>SUM(K10:K15)</f>
        <v>8</v>
      </c>
      <c r="L16" s="86">
        <f>SUM(L10:L15)</f>
        <v>8</v>
      </c>
      <c r="M16" s="86">
        <f>SUM(M10:M15)</f>
        <v>8</v>
      </c>
      <c r="N16" s="86">
        <f>SUM(N10:N15)</f>
        <v>8</v>
      </c>
      <c r="O16" s="85"/>
      <c r="P16" s="85"/>
      <c r="Q16" s="86">
        <f>SUM(Q10:Q15)</f>
        <v>8</v>
      </c>
      <c r="R16" s="86">
        <f>SUM(R10:R15)</f>
        <v>8</v>
      </c>
      <c r="S16" s="86">
        <f>SUM(S10:S15)</f>
        <v>8</v>
      </c>
      <c r="T16" s="86">
        <f>SUM(T10:T15)</f>
        <v>8</v>
      </c>
      <c r="U16" s="86">
        <f>SUM(U10:U15)</f>
        <v>8</v>
      </c>
      <c r="V16" s="85"/>
      <c r="W16" s="85"/>
      <c r="X16" s="86">
        <f>SUM(X10:X15)</f>
        <v>8</v>
      </c>
      <c r="Y16" s="86">
        <f>SUM(Y10:Y15)</f>
        <v>8</v>
      </c>
      <c r="Z16" s="86">
        <f>SUM(Z10:Z15)</f>
        <v>8</v>
      </c>
      <c r="AA16" s="86">
        <f>SUM(AA10:AA15)</f>
        <v>8</v>
      </c>
      <c r="AB16" s="86">
        <f>SUM(AB10:AB15)</f>
        <v>8</v>
      </c>
      <c r="AC16" s="85"/>
      <c r="AD16" s="85"/>
      <c r="AE16" s="86">
        <f>SUM(AE10:AE15)</f>
        <v>8</v>
      </c>
      <c r="AF16" s="87">
        <f>SUM(AF10:AF15)</f>
        <v>0</v>
      </c>
      <c r="AG16" s="86">
        <f>SUM(B16:AF16)</f>
        <v>168</v>
      </c>
      <c r="AH16" s="160"/>
      <c r="AJ16" s="89"/>
      <c r="AK16" s="90">
        <f>AM9*AQ16</f>
        <v>168</v>
      </c>
      <c r="AL16" s="91" t="s">
        <v>35</v>
      </c>
      <c r="AO16" t="s">
        <v>36</v>
      </c>
      <c r="AP16" s="72"/>
      <c r="AQ16" s="92">
        <v>1</v>
      </c>
      <c r="AR16" t="s">
        <v>37</v>
      </c>
      <c r="AS16" s="81"/>
      <c r="AT16" s="1"/>
      <c r="AU16" s="1"/>
      <c r="AV16" s="1"/>
      <c r="AW16" s="1"/>
      <c r="AX16" s="82"/>
    </row>
    <row r="17" spans="1:50" ht="37.5" customHeight="1" x14ac:dyDescent="0.25">
      <c r="A17" s="93" t="s">
        <v>38</v>
      </c>
      <c r="B17" s="57"/>
      <c r="C17" s="59"/>
      <c r="D17" s="59"/>
      <c r="E17" s="59"/>
      <c r="F17" s="59"/>
      <c r="G17" s="59"/>
      <c r="H17" s="57"/>
      <c r="I17" s="57"/>
      <c r="J17" s="59"/>
      <c r="K17" s="59"/>
      <c r="L17" s="59"/>
      <c r="M17" s="59"/>
      <c r="N17" s="59"/>
      <c r="O17" s="57"/>
      <c r="P17" s="57"/>
      <c r="Q17" s="59"/>
      <c r="R17" s="59"/>
      <c r="S17" s="59"/>
      <c r="T17" s="59"/>
      <c r="U17" s="59"/>
      <c r="V17" s="57"/>
      <c r="W17" s="57"/>
      <c r="X17" s="59"/>
      <c r="Y17" s="59"/>
      <c r="Z17" s="59"/>
      <c r="AA17" s="59"/>
      <c r="AB17" s="59"/>
      <c r="AC17" s="57"/>
      <c r="AD17" s="57"/>
      <c r="AE17" s="59"/>
      <c r="AF17" s="61"/>
      <c r="AG17" s="59"/>
      <c r="AH17" s="158"/>
      <c r="AJ17" s="95"/>
      <c r="AK17" s="65">
        <f>+AK16-SUM(AK10:AK15)</f>
        <v>168</v>
      </c>
      <c r="AL17" s="72" t="s">
        <v>39</v>
      </c>
      <c r="AS17" s="96"/>
      <c r="AT17" s="96"/>
      <c r="AU17" s="96"/>
      <c r="AV17" s="96"/>
      <c r="AW17" s="96"/>
      <c r="AX17" s="97"/>
    </row>
    <row r="18" spans="1:50" ht="15.75" customHeight="1" x14ac:dyDescent="0.25">
      <c r="A18" s="84" t="s">
        <v>34</v>
      </c>
      <c r="B18" s="85"/>
      <c r="C18" s="86">
        <f>SUM(C17:C17)</f>
        <v>0</v>
      </c>
      <c r="D18" s="86">
        <f>SUM(D17:D17)</f>
        <v>0</v>
      </c>
      <c r="E18" s="86">
        <f>SUM(E17:E17)</f>
        <v>0</v>
      </c>
      <c r="F18" s="86">
        <f>SUM(F17:F17)</f>
        <v>0</v>
      </c>
      <c r="G18" s="86">
        <f>SUM(G17:G17)</f>
        <v>0</v>
      </c>
      <c r="H18" s="85"/>
      <c r="I18" s="85"/>
      <c r="J18" s="86">
        <f>SUM(J17:J17)</f>
        <v>0</v>
      </c>
      <c r="K18" s="86">
        <f>SUM(K17:K17)</f>
        <v>0</v>
      </c>
      <c r="L18" s="86">
        <f>SUM(L17:L17)</f>
        <v>0</v>
      </c>
      <c r="M18" s="86">
        <f>SUM(M17:M17)</f>
        <v>0</v>
      </c>
      <c r="N18" s="86">
        <f>SUM(N17:N17)</f>
        <v>0</v>
      </c>
      <c r="O18" s="85"/>
      <c r="P18" s="85"/>
      <c r="Q18" s="86">
        <f>SUM(Q17:Q17)</f>
        <v>0</v>
      </c>
      <c r="R18" s="86">
        <f>SUM(R17:R17)</f>
        <v>0</v>
      </c>
      <c r="S18" s="86">
        <f>SUM(S17:S17)</f>
        <v>0</v>
      </c>
      <c r="T18" s="86">
        <f>SUM(T17:T17)</f>
        <v>0</v>
      </c>
      <c r="U18" s="86">
        <f>SUM(U17:U17)</f>
        <v>0</v>
      </c>
      <c r="V18" s="85"/>
      <c r="W18" s="85"/>
      <c r="X18" s="86">
        <f>SUM(X17:X17)</f>
        <v>0</v>
      </c>
      <c r="Y18" s="86">
        <f>SUM(Y17:Y17)</f>
        <v>0</v>
      </c>
      <c r="Z18" s="86">
        <f>SUM(Z17:Z17)</f>
        <v>0</v>
      </c>
      <c r="AA18" s="86">
        <f>SUM(AA17:AA17)</f>
        <v>0</v>
      </c>
      <c r="AB18" s="86">
        <f>SUM(AB17:AB17)</f>
        <v>0</v>
      </c>
      <c r="AC18" s="85"/>
      <c r="AD18" s="85"/>
      <c r="AE18" s="86">
        <f>SUM(AE17:AE17)</f>
        <v>0</v>
      </c>
      <c r="AF18" s="87">
        <f>SUM(AF17:AF17)</f>
        <v>0</v>
      </c>
      <c r="AG18" s="86">
        <f>SUM(B18:AF18)</f>
        <v>0</v>
      </c>
      <c r="AH18" s="160"/>
      <c r="AJ18" s="89"/>
      <c r="AK18" t="s">
        <v>40</v>
      </c>
      <c r="AS18" s="98"/>
      <c r="AT18" s="194" t="s">
        <v>41</v>
      </c>
      <c r="AU18" s="194"/>
      <c r="AV18" s="194"/>
      <c r="AW18" s="194"/>
      <c r="AX18" s="194"/>
    </row>
    <row r="19" spans="1:50" x14ac:dyDescent="0.25">
      <c r="A19" s="99" t="s">
        <v>42</v>
      </c>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2"/>
      <c r="AJ19" s="89"/>
      <c r="AK19" s="48" t="s">
        <v>43</v>
      </c>
      <c r="AL19" s="48"/>
      <c r="AM19" s="48"/>
      <c r="AN19" s="48"/>
      <c r="AO19" s="48"/>
      <c r="AS19" s="98" t="s">
        <v>44</v>
      </c>
      <c r="AT19" s="194"/>
      <c r="AU19" s="194"/>
      <c r="AV19" s="194"/>
      <c r="AW19" s="194"/>
      <c r="AX19" s="194"/>
    </row>
    <row r="20" spans="1:50" ht="15" customHeight="1" x14ac:dyDescent="0.25">
      <c r="A20" s="103" t="s">
        <v>45</v>
      </c>
      <c r="B20" s="68"/>
      <c r="C20" s="60"/>
      <c r="D20" s="60"/>
      <c r="E20" s="60"/>
      <c r="F20" s="59"/>
      <c r="G20" s="59"/>
      <c r="H20" s="57"/>
      <c r="I20" s="57"/>
      <c r="J20" s="59"/>
      <c r="K20" s="59"/>
      <c r="L20" s="59"/>
      <c r="M20" s="59"/>
      <c r="N20" s="59"/>
      <c r="O20" s="57"/>
      <c r="P20" s="57"/>
      <c r="Q20" s="59"/>
      <c r="R20" s="59"/>
      <c r="S20" s="59"/>
      <c r="T20" s="59"/>
      <c r="U20" s="59"/>
      <c r="V20" s="57"/>
      <c r="W20" s="57"/>
      <c r="X20" s="59"/>
      <c r="Y20" s="59"/>
      <c r="Z20" s="59"/>
      <c r="AA20" s="59"/>
      <c r="AB20" s="59"/>
      <c r="AC20" s="57"/>
      <c r="AD20" s="57"/>
      <c r="AE20" s="59"/>
      <c r="AF20" s="61"/>
      <c r="AG20" s="59"/>
      <c r="AH20" s="62"/>
      <c r="AJ20" s="89"/>
      <c r="AK20" s="98" t="s">
        <v>46</v>
      </c>
      <c r="AL20" s="98"/>
      <c r="AM20" s="98"/>
      <c r="AN20" s="98"/>
      <c r="AO20" s="98"/>
      <c r="AP20" s="98"/>
      <c r="AS20" s="98"/>
      <c r="AT20" s="194"/>
      <c r="AU20" s="194"/>
      <c r="AV20" s="194"/>
      <c r="AW20" s="194"/>
      <c r="AX20" s="194"/>
    </row>
    <row r="21" spans="1:50" x14ac:dyDescent="0.25">
      <c r="A21" s="104" t="s">
        <v>47</v>
      </c>
      <c r="B21" s="68"/>
      <c r="C21" s="60"/>
      <c r="D21" s="60"/>
      <c r="E21" s="60"/>
      <c r="F21" s="60"/>
      <c r="G21" s="60"/>
      <c r="H21" s="68"/>
      <c r="I21" s="68"/>
      <c r="J21" s="60"/>
      <c r="K21" s="60"/>
      <c r="L21" s="60"/>
      <c r="M21" s="60"/>
      <c r="N21" s="60"/>
      <c r="O21" s="68"/>
      <c r="P21" s="68"/>
      <c r="Q21" s="60"/>
      <c r="R21" s="60"/>
      <c r="S21" s="60"/>
      <c r="T21" s="60"/>
      <c r="U21" s="60"/>
      <c r="V21" s="68"/>
      <c r="W21" s="68"/>
      <c r="X21" s="60"/>
      <c r="Y21" s="60"/>
      <c r="Z21" s="60"/>
      <c r="AA21" s="60"/>
      <c r="AB21" s="60"/>
      <c r="AC21" s="68"/>
      <c r="AD21" s="68"/>
      <c r="AE21" s="60"/>
      <c r="AF21" s="69">
        <v>8</v>
      </c>
      <c r="AG21" s="60"/>
      <c r="AH21" s="70"/>
      <c r="AJ21" s="89"/>
      <c r="AK21" s="105"/>
      <c r="AS21" s="98"/>
      <c r="AT21" s="194"/>
      <c r="AU21" s="194"/>
      <c r="AV21" s="194"/>
      <c r="AW21" s="194"/>
      <c r="AX21" s="194"/>
    </row>
    <row r="22" spans="1:50" x14ac:dyDescent="0.25">
      <c r="A22" s="104" t="s">
        <v>48</v>
      </c>
      <c r="B22" s="68"/>
      <c r="C22" s="60"/>
      <c r="D22" s="60"/>
      <c r="E22" s="60"/>
      <c r="F22" s="60"/>
      <c r="G22" s="60"/>
      <c r="H22" s="68"/>
      <c r="I22" s="68"/>
      <c r="J22" s="60"/>
      <c r="K22" s="60"/>
      <c r="L22" s="60"/>
      <c r="M22" s="60"/>
      <c r="N22" s="60"/>
      <c r="O22" s="68"/>
      <c r="P22" s="68"/>
      <c r="Q22" s="60"/>
      <c r="R22" s="60"/>
      <c r="S22" s="60"/>
      <c r="T22" s="60"/>
      <c r="U22" s="60"/>
      <c r="V22" s="68"/>
      <c r="W22" s="68"/>
      <c r="X22" s="60"/>
      <c r="Y22" s="60"/>
      <c r="Z22" s="60"/>
      <c r="AA22" s="60"/>
      <c r="AB22" s="60"/>
      <c r="AC22" s="68"/>
      <c r="AD22" s="68"/>
      <c r="AE22" s="60"/>
      <c r="AF22" s="69"/>
      <c r="AG22" s="60"/>
      <c r="AH22" s="70"/>
      <c r="AJ22" s="89"/>
      <c r="AX22" s="106"/>
    </row>
    <row r="23" spans="1:50" ht="23.25" x14ac:dyDescent="0.25">
      <c r="A23" s="107" t="s">
        <v>49</v>
      </c>
      <c r="B23" s="68"/>
      <c r="C23" s="60"/>
      <c r="D23" s="60"/>
      <c r="E23" s="60"/>
      <c r="F23" s="75"/>
      <c r="G23" s="75"/>
      <c r="H23" s="73"/>
      <c r="I23" s="73"/>
      <c r="J23" s="75"/>
      <c r="K23" s="75"/>
      <c r="L23" s="75"/>
      <c r="M23" s="75"/>
      <c r="N23" s="75"/>
      <c r="O23" s="73"/>
      <c r="P23" s="73"/>
      <c r="Q23" s="75"/>
      <c r="R23" s="75"/>
      <c r="S23" s="75"/>
      <c r="T23" s="75"/>
      <c r="U23" s="75"/>
      <c r="V23" s="73"/>
      <c r="W23" s="73"/>
      <c r="X23" s="75"/>
      <c r="Y23" s="75"/>
      <c r="Z23" s="75"/>
      <c r="AA23" s="75"/>
      <c r="AB23" s="75"/>
      <c r="AC23" s="73"/>
      <c r="AD23" s="73"/>
      <c r="AE23" s="75"/>
      <c r="AF23" s="76"/>
      <c r="AG23" s="75"/>
      <c r="AH23" s="79"/>
      <c r="AJ23" s="108"/>
      <c r="AK23" s="109"/>
      <c r="AL23" s="109"/>
      <c r="AM23" s="109"/>
      <c r="AN23" s="109"/>
      <c r="AO23" s="109"/>
      <c r="AP23" s="109"/>
      <c r="AQ23" s="109"/>
      <c r="AR23" s="109"/>
      <c r="AS23" s="109"/>
      <c r="AT23" s="109"/>
      <c r="AU23" s="109"/>
      <c r="AV23" s="109"/>
      <c r="AW23" s="109"/>
      <c r="AX23" s="110"/>
    </row>
    <row r="24" spans="1:50" x14ac:dyDescent="0.25">
      <c r="A24" s="84" t="s">
        <v>34</v>
      </c>
      <c r="B24" s="85"/>
      <c r="C24" s="86">
        <f>SUM(C20:C23)</f>
        <v>0</v>
      </c>
      <c r="D24" s="86">
        <f>SUM(D20:D23)</f>
        <v>0</v>
      </c>
      <c r="E24" s="86">
        <f>SUM(E20:E23)</f>
        <v>0</v>
      </c>
      <c r="F24" s="86">
        <f>SUM(F20:F23)</f>
        <v>0</v>
      </c>
      <c r="G24" s="86">
        <f>SUM(G20:G23)</f>
        <v>0</v>
      </c>
      <c r="H24" s="85"/>
      <c r="I24" s="85"/>
      <c r="J24" s="86">
        <f>SUM(J20:J23)</f>
        <v>0</v>
      </c>
      <c r="K24" s="86">
        <f>SUM(K20:K23)</f>
        <v>0</v>
      </c>
      <c r="L24" s="86">
        <f>SUM(L20:L23)</f>
        <v>0</v>
      </c>
      <c r="M24" s="86">
        <f>SUM(M20:M23)</f>
        <v>0</v>
      </c>
      <c r="N24" s="86">
        <f>SUM(N20:N23)</f>
        <v>0</v>
      </c>
      <c r="O24" s="85"/>
      <c r="P24" s="85"/>
      <c r="Q24" s="86">
        <f>SUM(Q20:Q23)</f>
        <v>0</v>
      </c>
      <c r="R24" s="86">
        <f>SUM(R20:R23)</f>
        <v>0</v>
      </c>
      <c r="S24" s="86">
        <f>SUM(S20:S23)</f>
        <v>0</v>
      </c>
      <c r="T24" s="86">
        <f>SUM(T20:T23)</f>
        <v>0</v>
      </c>
      <c r="U24" s="86">
        <f>SUM(U20:U23)</f>
        <v>0</v>
      </c>
      <c r="V24" s="85"/>
      <c r="W24" s="85"/>
      <c r="X24" s="86">
        <f>SUM(X20:X23)</f>
        <v>0</v>
      </c>
      <c r="Y24" s="86">
        <f>SUM(Y20:Y23)</f>
        <v>0</v>
      </c>
      <c r="Z24" s="86">
        <f>SUM(Z20:Z23)</f>
        <v>0</v>
      </c>
      <c r="AA24" s="86">
        <f>SUM(AA20:AA23)</f>
        <v>0</v>
      </c>
      <c r="AB24" s="86">
        <f>SUM(AB20:AB23)</f>
        <v>0</v>
      </c>
      <c r="AC24" s="85"/>
      <c r="AD24" s="85"/>
      <c r="AE24" s="86">
        <f>SUM(AE20:AE23)</f>
        <v>0</v>
      </c>
      <c r="AF24" s="87">
        <f>SUM(AF20:AF23)</f>
        <v>8</v>
      </c>
      <c r="AG24" s="86">
        <f>SUM(B24:AF24)</f>
        <v>8</v>
      </c>
      <c r="AH24" s="88"/>
    </row>
    <row r="25" spans="1:50" ht="21" x14ac:dyDescent="0.25">
      <c r="A25" s="111" t="s">
        <v>50</v>
      </c>
      <c r="B25" s="113"/>
      <c r="C25" s="114">
        <f>C16+C18</f>
        <v>8</v>
      </c>
      <c r="D25" s="114">
        <f>D16+D18</f>
        <v>8</v>
      </c>
      <c r="E25" s="114">
        <f>E16+E18</f>
        <v>8</v>
      </c>
      <c r="F25" s="114">
        <f>F16+F18</f>
        <v>8</v>
      </c>
      <c r="G25" s="114">
        <f>G16+G18</f>
        <v>8</v>
      </c>
      <c r="H25" s="113"/>
      <c r="I25" s="113"/>
      <c r="J25" s="114">
        <f>J16+J18</f>
        <v>8</v>
      </c>
      <c r="K25" s="114">
        <f>K16+K18</f>
        <v>8</v>
      </c>
      <c r="L25" s="114">
        <f>L16+L18</f>
        <v>8</v>
      </c>
      <c r="M25" s="114">
        <f>M16+M18</f>
        <v>8</v>
      </c>
      <c r="N25" s="114">
        <f>N16+N18</f>
        <v>8</v>
      </c>
      <c r="O25" s="113"/>
      <c r="P25" s="113"/>
      <c r="Q25" s="114">
        <f>Q16+Q18</f>
        <v>8</v>
      </c>
      <c r="R25" s="114">
        <f>R16+R18</f>
        <v>8</v>
      </c>
      <c r="S25" s="114">
        <f>S16+S18</f>
        <v>8</v>
      </c>
      <c r="T25" s="114">
        <f>T16+T18</f>
        <v>8</v>
      </c>
      <c r="U25" s="114">
        <f>U16+U18</f>
        <v>8</v>
      </c>
      <c r="V25" s="113"/>
      <c r="W25" s="113"/>
      <c r="X25" s="114">
        <f>X16+X18</f>
        <v>8</v>
      </c>
      <c r="Y25" s="114">
        <f>Y16+Y18</f>
        <v>8</v>
      </c>
      <c r="Z25" s="114">
        <f>Z16+Z18</f>
        <v>8</v>
      </c>
      <c r="AA25" s="114">
        <f>AA16+AA18</f>
        <v>8</v>
      </c>
      <c r="AB25" s="114">
        <f>AB16+AB18</f>
        <v>8</v>
      </c>
      <c r="AC25" s="113"/>
      <c r="AD25" s="113"/>
      <c r="AE25" s="114">
        <f>AE16+AE18</f>
        <v>8</v>
      </c>
      <c r="AF25" s="115">
        <f>AF16+AF18</f>
        <v>0</v>
      </c>
      <c r="AG25" s="116">
        <f>SUM(B25:AF25)</f>
        <v>168</v>
      </c>
      <c r="AH25" s="117"/>
    </row>
    <row r="26" spans="1:50" ht="17.25" customHeight="1" x14ac:dyDescent="0.25">
      <c r="A26" s="118" t="s">
        <v>51</v>
      </c>
      <c r="B26" s="57"/>
      <c r="C26" s="122">
        <f>C24+C25</f>
        <v>8</v>
      </c>
      <c r="D26" s="122">
        <f>D24+D25</f>
        <v>8</v>
      </c>
      <c r="E26" s="122">
        <f>E24+E25</f>
        <v>8</v>
      </c>
      <c r="F26" s="122">
        <f>F24+F25</f>
        <v>8</v>
      </c>
      <c r="G26" s="122">
        <f>G24+G25</f>
        <v>8</v>
      </c>
      <c r="H26" s="57"/>
      <c r="I26" s="57"/>
      <c r="J26" s="122">
        <f>J24+J25</f>
        <v>8</v>
      </c>
      <c r="K26" s="122">
        <f>K24+K25</f>
        <v>8</v>
      </c>
      <c r="L26" s="122">
        <f>L24+L25</f>
        <v>8</v>
      </c>
      <c r="M26" s="122">
        <f>M24+M25</f>
        <v>8</v>
      </c>
      <c r="N26" s="122">
        <f>N24+N25</f>
        <v>8</v>
      </c>
      <c r="O26" s="57"/>
      <c r="P26" s="57"/>
      <c r="Q26" s="122">
        <f>Q24+Q25</f>
        <v>8</v>
      </c>
      <c r="R26" s="122">
        <f>R24+R25</f>
        <v>8</v>
      </c>
      <c r="S26" s="122">
        <f>S24+S25</f>
        <v>8</v>
      </c>
      <c r="T26" s="122">
        <f>T24+T25</f>
        <v>8</v>
      </c>
      <c r="U26" s="122">
        <f>U24+U25</f>
        <v>8</v>
      </c>
      <c r="V26" s="57"/>
      <c r="W26" s="57"/>
      <c r="X26" s="122">
        <f>X24+X25</f>
        <v>8</v>
      </c>
      <c r="Y26" s="122">
        <f>Y24+Y25</f>
        <v>8</v>
      </c>
      <c r="Z26" s="122">
        <f>Z24+Z25</f>
        <v>8</v>
      </c>
      <c r="AA26" s="122">
        <f>AA24+AA25</f>
        <v>8</v>
      </c>
      <c r="AB26" s="122">
        <f>AB24+AB25</f>
        <v>8</v>
      </c>
      <c r="AC26" s="57"/>
      <c r="AD26" s="57"/>
      <c r="AE26" s="122">
        <f>AE24+AE25</f>
        <v>8</v>
      </c>
      <c r="AF26" s="61">
        <f>AF24+AF25</f>
        <v>8</v>
      </c>
      <c r="AG26" s="123">
        <f>SUM(B26:AF26)</f>
        <v>176</v>
      </c>
      <c r="AH26" s="124"/>
      <c r="AI26" s="125"/>
      <c r="AP26" t="s">
        <v>52</v>
      </c>
    </row>
    <row r="27" spans="1:50" ht="15" customHeight="1" x14ac:dyDescent="0.25">
      <c r="A27" s="195" t="s">
        <v>53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J27" s="48" t="s">
        <v>54</v>
      </c>
      <c r="AK27" t="s">
        <v>55</v>
      </c>
      <c r="AP27" s="126" t="s">
        <v>56</v>
      </c>
      <c r="AQ27" t="s">
        <v>57</v>
      </c>
    </row>
    <row r="28" spans="1:50" ht="15" customHeight="1" x14ac:dyDescent="0.25">
      <c r="A28" s="196" t="s">
        <v>108</v>
      </c>
      <c r="B28" s="196"/>
      <c r="C28" s="196"/>
      <c r="D28" s="196"/>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J28" s="48" t="s">
        <v>59</v>
      </c>
      <c r="AK28" t="s">
        <v>60</v>
      </c>
      <c r="AP28" t="s">
        <v>56</v>
      </c>
      <c r="AQ28" t="s">
        <v>61</v>
      </c>
    </row>
    <row r="29" spans="1:50" x14ac:dyDescent="0.25">
      <c r="A29" s="196"/>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c r="AC29" s="196"/>
      <c r="AD29" s="196"/>
      <c r="AE29" s="196"/>
      <c r="AF29" s="196"/>
      <c r="AG29" s="196"/>
      <c r="AH29" s="196"/>
      <c r="AJ29" s="48" t="s">
        <v>62</v>
      </c>
      <c r="AK29" t="s">
        <v>63</v>
      </c>
      <c r="AP29" s="126" t="s">
        <v>56</v>
      </c>
      <c r="AQ29" t="s">
        <v>57</v>
      </c>
    </row>
    <row r="30" spans="1:50" x14ac:dyDescent="0.25">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6"/>
      <c r="AC30" s="196"/>
      <c r="AD30" s="196"/>
      <c r="AE30" s="196"/>
      <c r="AF30" s="196"/>
      <c r="AG30" s="196"/>
      <c r="AH30" s="196"/>
      <c r="AJ30" s="48" t="s">
        <v>64</v>
      </c>
      <c r="AK30" t="s">
        <v>65</v>
      </c>
      <c r="AP30" s="126" t="s">
        <v>56</v>
      </c>
      <c r="AQ30" t="s">
        <v>57</v>
      </c>
    </row>
    <row r="31" spans="1:50" x14ac:dyDescent="0.25">
      <c r="A31" s="127" t="s">
        <v>66</v>
      </c>
      <c r="B31" s="128"/>
      <c r="C31" s="128"/>
      <c r="D31" s="128"/>
      <c r="E31" s="128"/>
      <c r="F31" s="128"/>
      <c r="G31" s="128"/>
      <c r="H31" s="128"/>
      <c r="I31" s="128"/>
      <c r="J31" s="128"/>
      <c r="K31" s="128"/>
      <c r="L31" s="129" t="s">
        <v>67</v>
      </c>
      <c r="M31" s="130"/>
      <c r="N31" s="130"/>
      <c r="O31" s="130"/>
      <c r="P31" s="130"/>
      <c r="Q31" s="130"/>
      <c r="R31" s="130"/>
      <c r="S31" s="128"/>
      <c r="T31" s="128"/>
      <c r="U31" s="128"/>
      <c r="V31" s="128"/>
      <c r="W31" s="128"/>
      <c r="X31" s="128"/>
      <c r="Y31" s="131"/>
      <c r="Z31" s="132" t="s">
        <v>68</v>
      </c>
      <c r="AA31" s="133"/>
      <c r="AB31" s="133"/>
      <c r="AC31" s="133"/>
      <c r="AD31" s="133"/>
      <c r="AE31" s="133"/>
      <c r="AF31" s="133"/>
      <c r="AG31" s="133"/>
      <c r="AH31" s="134"/>
      <c r="AJ31" s="48" t="s">
        <v>69</v>
      </c>
      <c r="AK31" t="s">
        <v>70</v>
      </c>
      <c r="AP31" s="126" t="s">
        <v>71</v>
      </c>
      <c r="AQ31" t="s">
        <v>57</v>
      </c>
    </row>
    <row r="32" spans="1:50" x14ac:dyDescent="0.25">
      <c r="A32" s="135" t="s">
        <v>72</v>
      </c>
      <c r="B32" s="39"/>
      <c r="C32" s="39" t="s">
        <v>7</v>
      </c>
      <c r="D32" s="39"/>
      <c r="E32" s="39"/>
      <c r="F32" s="39"/>
      <c r="G32" s="39"/>
      <c r="H32" s="39"/>
      <c r="I32" s="39"/>
      <c r="J32" s="39"/>
      <c r="K32" s="39"/>
      <c r="L32" s="135" t="s">
        <v>72</v>
      </c>
      <c r="M32" s="136"/>
      <c r="N32" s="136"/>
      <c r="O32" s="136"/>
      <c r="P32" s="136"/>
      <c r="Q32" s="136"/>
      <c r="R32" s="136"/>
      <c r="S32" s="39"/>
      <c r="T32" s="137" t="s">
        <v>73</v>
      </c>
      <c r="W32" s="39"/>
      <c r="X32" s="39"/>
      <c r="Y32" s="40"/>
      <c r="Z32" s="138"/>
      <c r="AA32" s="139"/>
      <c r="AB32" s="139"/>
      <c r="AC32" s="139"/>
      <c r="AD32" s="139"/>
      <c r="AE32" s="139"/>
      <c r="AF32" s="139"/>
      <c r="AG32" s="137"/>
      <c r="AH32" s="140"/>
      <c r="AJ32" s="48" t="s">
        <v>74</v>
      </c>
      <c r="AK32" t="s">
        <v>75</v>
      </c>
      <c r="AP32" s="126" t="s">
        <v>56</v>
      </c>
      <c r="AQ32" t="s">
        <v>57</v>
      </c>
    </row>
    <row r="33" spans="1:34" x14ac:dyDescent="0.25">
      <c r="A33" s="141" t="s">
        <v>76</v>
      </c>
      <c r="B33" s="197">
        <v>45230</v>
      </c>
      <c r="C33" s="197"/>
      <c r="D33" s="197"/>
      <c r="E33" s="39"/>
      <c r="F33" s="39"/>
      <c r="G33" s="39"/>
      <c r="H33" s="39"/>
      <c r="I33" s="39"/>
      <c r="J33" s="39"/>
      <c r="K33" s="39"/>
      <c r="L33" s="198" t="s">
        <v>77</v>
      </c>
      <c r="M33" s="198"/>
      <c r="N33" s="198"/>
      <c r="O33" s="198"/>
      <c r="P33" s="197">
        <v>45230</v>
      </c>
      <c r="Q33" s="197"/>
      <c r="R33" s="197"/>
      <c r="S33" s="39"/>
      <c r="T33" s="39"/>
      <c r="U33" s="39"/>
      <c r="V33" s="39"/>
      <c r="W33" s="39"/>
      <c r="X33" s="39"/>
      <c r="Y33" s="40"/>
      <c r="Z33" s="138"/>
      <c r="AA33" s="139"/>
      <c r="AB33" s="139"/>
      <c r="AC33" s="139"/>
      <c r="AD33" s="139"/>
      <c r="AE33" s="139"/>
      <c r="AF33" s="139"/>
      <c r="AG33" s="39"/>
      <c r="AH33" s="142">
        <f>AG16</f>
        <v>168</v>
      </c>
    </row>
    <row r="34" spans="1:34" x14ac:dyDescent="0.25">
      <c r="A34" s="143" t="s">
        <v>78</v>
      </c>
      <c r="B34" s="144"/>
      <c r="C34" s="144"/>
      <c r="D34" s="144"/>
      <c r="E34" s="144"/>
      <c r="F34" s="144"/>
      <c r="G34" s="144"/>
      <c r="H34" s="144"/>
      <c r="I34" s="144"/>
      <c r="J34" s="144"/>
      <c r="K34" s="144"/>
      <c r="L34" s="143" t="s">
        <v>78</v>
      </c>
      <c r="M34" s="144"/>
      <c r="N34" s="144"/>
      <c r="O34" s="144"/>
      <c r="P34" s="144"/>
      <c r="Q34" s="144"/>
      <c r="R34" s="144"/>
      <c r="S34" s="144"/>
      <c r="T34" s="144"/>
      <c r="U34" s="144"/>
      <c r="V34" s="144"/>
      <c r="W34" s="144"/>
      <c r="X34" s="109"/>
      <c r="Y34" s="110"/>
      <c r="Z34" s="108"/>
      <c r="AA34" s="109"/>
      <c r="AB34" s="109"/>
      <c r="AC34" s="109"/>
      <c r="AD34" s="109"/>
      <c r="AE34" s="109"/>
      <c r="AF34" s="109"/>
      <c r="AG34" s="144"/>
      <c r="AH34" s="145"/>
    </row>
  </sheetData>
  <mergeCells count="15">
    <mergeCell ref="A27:AH27"/>
    <mergeCell ref="A28:AH30"/>
    <mergeCell ref="B33:D33"/>
    <mergeCell ref="L33:O33"/>
    <mergeCell ref="P33:R33"/>
    <mergeCell ref="AS10:AX10"/>
    <mergeCell ref="AS11:AX11"/>
    <mergeCell ref="AS12:AX12"/>
    <mergeCell ref="AS13:AX13"/>
    <mergeCell ref="AT18:AX21"/>
    <mergeCell ref="A1:AH1"/>
    <mergeCell ref="T2:AB2"/>
    <mergeCell ref="AG2:AH2"/>
    <mergeCell ref="B4:N5"/>
    <mergeCell ref="W4:AH5"/>
  </mergeCells>
  <pageMargins left="0.7" right="0.7" top="0.75" bottom="0.75" header="0.511811023622047" footer="0.511811023622047"/>
  <pageSetup scale="35"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pageSetUpPr fitToPage="1"/>
  </sheetPr>
  <dimension ref="A1:AW37"/>
  <sheetViews>
    <sheetView tabSelected="1" zoomScaleNormal="100" workbookViewId="0">
      <selection activeCell="A7" sqref="A7"/>
    </sheetView>
  </sheetViews>
  <sheetFormatPr defaultColWidth="8.7109375" defaultRowHeight="15" x14ac:dyDescent="0.25"/>
  <cols>
    <col min="1" max="1" width="25" style="2" customWidth="1"/>
    <col min="2" max="30" width="3.7109375" customWidth="1"/>
    <col min="31" max="31" width="5.28515625" customWidth="1"/>
    <col min="32" max="32" width="6.85546875" customWidth="1"/>
    <col min="33" max="33" width="12.140625" customWidth="1"/>
    <col min="34" max="34" width="16.7109375" customWidth="1"/>
    <col min="36" max="36" width="16" customWidth="1"/>
    <col min="37" max="37" width="10.5703125" customWidth="1"/>
    <col min="40" max="40" width="14" customWidth="1"/>
    <col min="41" max="41" width="10" customWidth="1"/>
    <col min="256" max="256" width="25" customWidth="1"/>
    <col min="257" max="287" width="3.7109375" customWidth="1"/>
    <col min="288" max="288" width="8" customWidth="1"/>
    <col min="289" max="289" width="9.28515625" customWidth="1"/>
    <col min="512" max="512" width="25" customWidth="1"/>
    <col min="513" max="543" width="3.7109375" customWidth="1"/>
    <col min="544" max="544" width="8" customWidth="1"/>
    <col min="545" max="545" width="9.28515625" customWidth="1"/>
    <col min="768" max="768" width="25" customWidth="1"/>
    <col min="769" max="799" width="3.7109375" customWidth="1"/>
    <col min="800" max="800" width="8" customWidth="1"/>
    <col min="801" max="801" width="9.28515625" customWidth="1"/>
    <col min="1024" max="1024" width="25" customWidth="1"/>
  </cols>
  <sheetData>
    <row r="1" spans="1:49" ht="71.25" customHeight="1" x14ac:dyDescent="0.4">
      <c r="A1" s="187"/>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row>
    <row r="2" spans="1:49" ht="15.75" x14ac:dyDescent="0.25">
      <c r="A2" s="3" t="s">
        <v>0</v>
      </c>
      <c r="B2" s="4"/>
      <c r="C2" s="4"/>
      <c r="D2" s="4"/>
      <c r="E2" s="4"/>
      <c r="F2" s="4"/>
      <c r="G2" s="4"/>
      <c r="H2" s="4"/>
      <c r="I2" s="5"/>
      <c r="J2" s="5"/>
      <c r="K2" s="6"/>
      <c r="L2" s="6"/>
      <c r="M2" s="6"/>
      <c r="N2" s="7"/>
      <c r="O2" s="8" t="s">
        <v>1</v>
      </c>
      <c r="P2" s="9"/>
      <c r="Q2" s="10"/>
      <c r="R2" s="11"/>
      <c r="S2" s="11"/>
      <c r="T2" s="188" t="s">
        <v>109</v>
      </c>
      <c r="U2" s="188"/>
      <c r="V2" s="188"/>
      <c r="W2" s="188"/>
      <c r="X2" s="188"/>
      <c r="Y2" s="188"/>
      <c r="Z2" s="188"/>
      <c r="AA2" s="188"/>
      <c r="AB2" s="188"/>
      <c r="AC2" s="12" t="s">
        <v>3</v>
      </c>
      <c r="AD2" s="13"/>
      <c r="AE2" s="13"/>
      <c r="AF2" s="13"/>
      <c r="AG2" s="189">
        <v>2023</v>
      </c>
      <c r="AH2" s="189"/>
    </row>
    <row r="3" spans="1:49" s="21" customFormat="1" ht="21" x14ac:dyDescent="0.25">
      <c r="A3" s="14" t="s">
        <v>4</v>
      </c>
      <c r="B3" s="15" t="s">
        <v>5</v>
      </c>
      <c r="C3" s="16"/>
      <c r="D3" s="16"/>
      <c r="E3" s="16"/>
      <c r="F3" s="16"/>
      <c r="G3" s="16"/>
      <c r="H3" s="16"/>
      <c r="I3" s="16"/>
      <c r="J3" s="16"/>
      <c r="K3" s="16"/>
      <c r="L3" s="16"/>
      <c r="M3" s="16"/>
      <c r="N3" s="16"/>
      <c r="O3" s="17"/>
      <c r="P3" s="17"/>
      <c r="Q3" s="17"/>
      <c r="R3" s="17"/>
      <c r="S3" s="17"/>
      <c r="T3" s="17"/>
      <c r="U3" s="17"/>
      <c r="V3" s="17"/>
      <c r="W3" s="17"/>
      <c r="X3" s="18"/>
      <c r="Y3" s="18"/>
      <c r="Z3" s="18"/>
      <c r="AA3" s="18"/>
      <c r="AB3" s="17"/>
      <c r="AC3" s="19"/>
      <c r="AD3" s="17"/>
      <c r="AE3" s="17"/>
      <c r="AF3" s="17"/>
      <c r="AG3" s="17"/>
      <c r="AH3" s="20"/>
    </row>
    <row r="4" spans="1:49" x14ac:dyDescent="0.25">
      <c r="A4" s="22" t="s">
        <v>6</v>
      </c>
      <c r="B4" s="190" t="s">
        <v>7</v>
      </c>
      <c r="C4" s="190"/>
      <c r="D4" s="190"/>
      <c r="E4" s="190"/>
      <c r="F4" s="190"/>
      <c r="G4" s="190"/>
      <c r="H4" s="190"/>
      <c r="I4" s="190"/>
      <c r="J4" s="190"/>
      <c r="K4" s="190"/>
      <c r="L4" s="190"/>
      <c r="M4" s="190"/>
      <c r="N4" s="190"/>
      <c r="O4" s="23" t="s">
        <v>8</v>
      </c>
      <c r="P4" s="24"/>
      <c r="Q4" s="25"/>
      <c r="R4" s="25"/>
      <c r="S4" s="25"/>
      <c r="T4" s="25"/>
      <c r="U4" s="25"/>
      <c r="V4" s="26"/>
      <c r="W4" s="199" t="s">
        <v>9</v>
      </c>
      <c r="X4" s="199"/>
      <c r="Y4" s="199"/>
      <c r="Z4" s="199"/>
      <c r="AA4" s="199"/>
      <c r="AB4" s="199"/>
      <c r="AC4" s="199"/>
      <c r="AD4" s="199"/>
      <c r="AE4" s="199"/>
      <c r="AF4" s="199"/>
      <c r="AG4" s="199"/>
      <c r="AH4" s="199"/>
    </row>
    <row r="5" spans="1:49" x14ac:dyDescent="0.25">
      <c r="A5" s="27" t="s">
        <v>10</v>
      </c>
      <c r="B5" s="190"/>
      <c r="C5" s="190"/>
      <c r="D5" s="190"/>
      <c r="E5" s="190"/>
      <c r="F5" s="190"/>
      <c r="G5" s="190"/>
      <c r="H5" s="190"/>
      <c r="I5" s="190"/>
      <c r="J5" s="190"/>
      <c r="K5" s="190"/>
      <c r="L5" s="190"/>
      <c r="M5" s="190"/>
      <c r="N5" s="190"/>
      <c r="O5" s="28" t="s">
        <v>11</v>
      </c>
      <c r="P5" s="23"/>
      <c r="Q5" s="29"/>
      <c r="R5" s="29"/>
      <c r="S5" s="29"/>
      <c r="T5" s="29"/>
      <c r="U5" s="29"/>
      <c r="V5" s="30"/>
      <c r="W5" s="199"/>
      <c r="X5" s="199"/>
      <c r="Y5" s="199"/>
      <c r="Z5" s="199"/>
      <c r="AA5" s="199"/>
      <c r="AB5" s="199"/>
      <c r="AC5" s="199"/>
      <c r="AD5" s="199"/>
      <c r="AE5" s="199"/>
      <c r="AF5" s="199"/>
      <c r="AG5" s="199"/>
      <c r="AH5" s="199"/>
    </row>
    <row r="6" spans="1:49" x14ac:dyDescent="0.25">
      <c r="A6" s="31" t="s">
        <v>12</v>
      </c>
      <c r="B6" s="9"/>
      <c r="C6" s="9"/>
      <c r="D6" s="9"/>
      <c r="E6" s="9"/>
      <c r="F6" s="9"/>
      <c r="G6" s="9"/>
      <c r="H6" s="9"/>
      <c r="I6" s="9"/>
      <c r="J6" s="9"/>
      <c r="K6" s="9"/>
      <c r="L6" s="9"/>
      <c r="M6" s="32" t="s">
        <v>13</v>
      </c>
      <c r="N6" s="33"/>
      <c r="O6" s="33"/>
      <c r="P6" s="17"/>
      <c r="Q6" s="17"/>
      <c r="R6" s="17"/>
      <c r="S6" s="17"/>
      <c r="T6" s="17"/>
      <c r="U6" s="34"/>
      <c r="V6" s="17"/>
      <c r="W6" s="17"/>
      <c r="X6" s="35"/>
      <c r="Y6" s="36"/>
      <c r="Z6" s="17"/>
      <c r="AA6" s="17"/>
      <c r="AB6" s="17"/>
      <c r="AC6" s="17"/>
      <c r="AD6" s="17"/>
      <c r="AE6" s="17"/>
      <c r="AF6" s="17"/>
      <c r="AG6" s="17"/>
      <c r="AH6" s="20"/>
    </row>
    <row r="7" spans="1:49" ht="12" customHeight="1" x14ac:dyDescent="0.25">
      <c r="A7" s="37" t="s">
        <v>14</v>
      </c>
      <c r="B7" s="38"/>
      <c r="C7" s="38"/>
      <c r="D7" s="38"/>
      <c r="E7" s="38"/>
      <c r="F7" s="38"/>
      <c r="G7" s="38"/>
      <c r="H7" s="38"/>
      <c r="I7" s="38"/>
      <c r="K7" s="39"/>
      <c r="L7" s="39"/>
      <c r="M7" s="39"/>
      <c r="N7" s="39"/>
      <c r="O7" s="39"/>
      <c r="P7" s="39"/>
      <c r="Q7" s="39"/>
      <c r="R7" s="39"/>
      <c r="S7" s="39"/>
      <c r="T7" s="39"/>
      <c r="U7" s="39"/>
      <c r="V7" s="39"/>
      <c r="W7" s="39"/>
      <c r="X7" s="39"/>
      <c r="Y7" s="39"/>
      <c r="Z7" s="39"/>
      <c r="AA7" s="39"/>
      <c r="AB7" s="39"/>
      <c r="AC7" s="39"/>
      <c r="AD7" s="39"/>
      <c r="AE7" s="39"/>
      <c r="AF7" s="39"/>
      <c r="AG7" s="39"/>
      <c r="AH7" s="40"/>
    </row>
    <row r="8" spans="1:49" ht="12" customHeight="1" x14ac:dyDescent="0.25">
      <c r="A8" s="37"/>
      <c r="B8" s="38"/>
      <c r="C8" s="38"/>
      <c r="D8" s="38"/>
      <c r="E8" s="38"/>
      <c r="F8" s="38"/>
      <c r="G8" s="38"/>
      <c r="H8" s="38"/>
      <c r="I8" s="38"/>
      <c r="K8" s="39"/>
      <c r="L8" s="39"/>
      <c r="M8" s="39"/>
      <c r="N8" s="39"/>
      <c r="O8" s="39"/>
      <c r="P8" s="39"/>
      <c r="Q8" s="39"/>
      <c r="R8" s="39"/>
      <c r="S8" s="39"/>
      <c r="T8" s="39"/>
      <c r="U8" s="39"/>
      <c r="V8" s="39"/>
      <c r="W8" s="39"/>
      <c r="X8" s="39"/>
      <c r="Y8" s="39"/>
      <c r="Z8" s="39"/>
      <c r="AA8" s="39"/>
      <c r="AB8" s="39"/>
      <c r="AC8" s="39"/>
      <c r="AD8" s="39"/>
      <c r="AE8" s="39"/>
      <c r="AF8" s="39"/>
      <c r="AG8" s="40"/>
    </row>
    <row r="9" spans="1:49" ht="22.5" x14ac:dyDescent="0.25">
      <c r="A9" s="41" t="s">
        <v>15</v>
      </c>
      <c r="B9" s="42">
        <v>1</v>
      </c>
      <c r="C9" s="42">
        <v>2</v>
      </c>
      <c r="D9" s="42">
        <v>3</v>
      </c>
      <c r="E9" s="42">
        <v>4</v>
      </c>
      <c r="F9" s="42">
        <v>5</v>
      </c>
      <c r="G9" s="42">
        <v>6</v>
      </c>
      <c r="H9" s="42">
        <v>7</v>
      </c>
      <c r="I9" s="42">
        <v>8</v>
      </c>
      <c r="J9" s="42">
        <v>9</v>
      </c>
      <c r="K9" s="42">
        <v>10</v>
      </c>
      <c r="L9" s="42">
        <v>11</v>
      </c>
      <c r="M9" s="42">
        <v>12</v>
      </c>
      <c r="N9" s="42">
        <v>13</v>
      </c>
      <c r="O9" s="42">
        <v>14</v>
      </c>
      <c r="P9" s="42">
        <v>15</v>
      </c>
      <c r="Q9" s="42">
        <v>16</v>
      </c>
      <c r="R9" s="42">
        <v>17</v>
      </c>
      <c r="S9" s="42">
        <v>18</v>
      </c>
      <c r="T9" s="42">
        <v>19</v>
      </c>
      <c r="U9" s="42">
        <v>20</v>
      </c>
      <c r="V9" s="42">
        <v>21</v>
      </c>
      <c r="W9" s="42">
        <v>22</v>
      </c>
      <c r="X9" s="42">
        <v>23</v>
      </c>
      <c r="Y9" s="42">
        <v>24</v>
      </c>
      <c r="Z9" s="42">
        <v>25</v>
      </c>
      <c r="AA9" s="42">
        <v>26</v>
      </c>
      <c r="AB9" s="42">
        <v>27</v>
      </c>
      <c r="AC9" s="42">
        <v>28</v>
      </c>
      <c r="AD9" s="42">
        <v>29</v>
      </c>
      <c r="AE9" s="42">
        <v>30</v>
      </c>
      <c r="AF9" s="43" t="s">
        <v>16</v>
      </c>
      <c r="AG9" s="44" t="s">
        <v>17</v>
      </c>
    </row>
    <row r="10" spans="1:49" ht="22.5" customHeight="1" x14ac:dyDescent="0.25">
      <c r="A10" s="45" t="s">
        <v>18</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7"/>
      <c r="AI10" s="48" t="s">
        <v>19</v>
      </c>
      <c r="AJ10" s="49" t="s">
        <v>20</v>
      </c>
      <c r="AK10" s="49" t="s">
        <v>110</v>
      </c>
      <c r="AL10" s="50">
        <f>+AP10-AF25</f>
        <v>160</v>
      </c>
      <c r="AM10" s="49"/>
      <c r="AN10" s="49" t="s">
        <v>22</v>
      </c>
      <c r="AO10" s="49" t="s">
        <v>110</v>
      </c>
      <c r="AP10" s="49">
        <v>176</v>
      </c>
      <c r="AQ10" s="49"/>
      <c r="AR10" s="49" t="s">
        <v>111</v>
      </c>
      <c r="AS10" s="49"/>
      <c r="AT10" s="49"/>
      <c r="AU10" s="49"/>
      <c r="AV10" s="49"/>
      <c r="AW10" s="51"/>
    </row>
    <row r="11" spans="1:49" s="1" customFormat="1" ht="38.25" customHeight="1" x14ac:dyDescent="0.25">
      <c r="A11" s="52" t="s">
        <v>24</v>
      </c>
      <c r="B11" s="69"/>
      <c r="C11" s="60"/>
      <c r="D11" s="60"/>
      <c r="E11" s="57"/>
      <c r="F11" s="57"/>
      <c r="G11" s="94"/>
      <c r="H11" s="59"/>
      <c r="I11" s="59"/>
      <c r="J11" s="59"/>
      <c r="K11" s="60"/>
      <c r="L11" s="57"/>
      <c r="M11" s="57"/>
      <c r="N11" s="94"/>
      <c r="O11" s="59"/>
      <c r="P11" s="59"/>
      <c r="Q11" s="59"/>
      <c r="R11" s="60"/>
      <c r="S11" s="57"/>
      <c r="T11" s="57"/>
      <c r="U11" s="94"/>
      <c r="V11" s="59"/>
      <c r="W11" s="59"/>
      <c r="X11" s="59"/>
      <c r="Y11" s="60"/>
      <c r="Z11" s="57"/>
      <c r="AA11" s="57"/>
      <c r="AB11" s="94"/>
      <c r="AC11" s="59"/>
      <c r="AD11" s="59"/>
      <c r="AE11" s="59"/>
      <c r="AF11" s="60"/>
      <c r="AG11" s="159"/>
      <c r="AH11" s="162"/>
      <c r="AI11" s="64">
        <f t="shared" ref="AI11:AI16" si="0">SUM(B11:AE11)</f>
        <v>0</v>
      </c>
      <c r="AJ11" s="65">
        <f t="shared" ref="AJ11:AJ16" si="1">$AJ$17*AK11</f>
        <v>0</v>
      </c>
      <c r="AK11" s="66">
        <v>0</v>
      </c>
      <c r="AO11" s="67"/>
      <c r="AR11" s="192" t="s">
        <v>25</v>
      </c>
      <c r="AS11" s="192"/>
      <c r="AT11" s="192"/>
      <c r="AU11" s="192"/>
      <c r="AV11" s="192"/>
      <c r="AW11" s="192"/>
    </row>
    <row r="12" spans="1:49" ht="37.5" customHeight="1" x14ac:dyDescent="0.25">
      <c r="A12" s="52" t="s">
        <v>26</v>
      </c>
      <c r="B12" s="69"/>
      <c r="C12" s="60"/>
      <c r="D12" s="60"/>
      <c r="E12" s="57"/>
      <c r="F12" s="57"/>
      <c r="G12" s="94"/>
      <c r="H12" s="59"/>
      <c r="I12" s="59"/>
      <c r="J12" s="59"/>
      <c r="K12" s="60"/>
      <c r="L12" s="57"/>
      <c r="M12" s="57"/>
      <c r="N12" s="94"/>
      <c r="O12" s="59"/>
      <c r="P12" s="59"/>
      <c r="Q12" s="59"/>
      <c r="R12" s="60"/>
      <c r="S12" s="57"/>
      <c r="T12" s="57"/>
      <c r="U12" s="94"/>
      <c r="V12" s="59"/>
      <c r="W12" s="59"/>
      <c r="X12" s="59"/>
      <c r="Y12" s="60"/>
      <c r="Z12" s="57"/>
      <c r="AA12" s="57"/>
      <c r="AB12" s="94"/>
      <c r="AC12" s="59"/>
      <c r="AD12" s="59"/>
      <c r="AE12" s="59"/>
      <c r="AF12" s="60"/>
      <c r="AG12" s="159"/>
      <c r="AI12" s="64">
        <f t="shared" si="0"/>
        <v>0</v>
      </c>
      <c r="AJ12" s="65">
        <f t="shared" si="1"/>
        <v>0</v>
      </c>
      <c r="AK12" s="66">
        <v>0</v>
      </c>
      <c r="AO12" s="72"/>
      <c r="AR12" s="192" t="s">
        <v>27</v>
      </c>
      <c r="AS12" s="192"/>
      <c r="AT12" s="192"/>
      <c r="AU12" s="192"/>
      <c r="AV12" s="192"/>
      <c r="AW12" s="192"/>
    </row>
    <row r="13" spans="1:49" ht="40.5" customHeight="1" x14ac:dyDescent="0.25">
      <c r="A13" s="52" t="s">
        <v>28</v>
      </c>
      <c r="B13" s="69"/>
      <c r="C13" s="60"/>
      <c r="D13" s="60"/>
      <c r="E13" s="57"/>
      <c r="F13" s="57"/>
      <c r="G13" s="94"/>
      <c r="H13" s="59"/>
      <c r="I13" s="59"/>
      <c r="J13" s="59"/>
      <c r="K13" s="60"/>
      <c r="L13" s="57"/>
      <c r="M13" s="57"/>
      <c r="N13" s="94"/>
      <c r="O13" s="59"/>
      <c r="P13" s="59"/>
      <c r="Q13" s="59"/>
      <c r="R13" s="60"/>
      <c r="S13" s="57"/>
      <c r="T13" s="57"/>
      <c r="U13" s="94"/>
      <c r="V13" s="59"/>
      <c r="W13" s="59"/>
      <c r="X13" s="59"/>
      <c r="Y13" s="60"/>
      <c r="Z13" s="57"/>
      <c r="AA13" s="57"/>
      <c r="AB13" s="94"/>
      <c r="AC13" s="59"/>
      <c r="AD13" s="59"/>
      <c r="AE13" s="59"/>
      <c r="AF13" s="60"/>
      <c r="AG13" s="159"/>
      <c r="AI13" s="64">
        <f t="shared" si="0"/>
        <v>0</v>
      </c>
      <c r="AJ13" s="65">
        <f t="shared" si="1"/>
        <v>0</v>
      </c>
      <c r="AK13" s="66">
        <v>0</v>
      </c>
      <c r="AO13" s="72"/>
      <c r="AR13" s="193"/>
      <c r="AS13" s="193"/>
      <c r="AT13" s="193"/>
      <c r="AU13" s="193"/>
      <c r="AV13" s="193"/>
      <c r="AW13" s="193"/>
    </row>
    <row r="14" spans="1:49" ht="42.75" customHeight="1" x14ac:dyDescent="0.25">
      <c r="A14" s="52" t="s">
        <v>30</v>
      </c>
      <c r="B14" s="69"/>
      <c r="C14" s="60"/>
      <c r="D14" s="60"/>
      <c r="E14" s="57"/>
      <c r="F14" s="57"/>
      <c r="G14" s="94"/>
      <c r="H14" s="59"/>
      <c r="I14" s="59"/>
      <c r="J14" s="59"/>
      <c r="K14" s="60"/>
      <c r="L14" s="57"/>
      <c r="M14" s="57"/>
      <c r="N14" s="94"/>
      <c r="O14" s="59"/>
      <c r="P14" s="59"/>
      <c r="Q14" s="59"/>
      <c r="R14" s="60"/>
      <c r="S14" s="57"/>
      <c r="T14" s="57"/>
      <c r="U14" s="94"/>
      <c r="V14" s="59"/>
      <c r="W14" s="59"/>
      <c r="X14" s="59"/>
      <c r="Y14" s="60"/>
      <c r="Z14" s="57"/>
      <c r="AA14" s="57"/>
      <c r="AB14" s="94"/>
      <c r="AC14" s="59"/>
      <c r="AD14" s="59"/>
      <c r="AE14" s="59"/>
      <c r="AF14" s="60"/>
      <c r="AG14" s="159"/>
      <c r="AI14" s="64">
        <f t="shared" si="0"/>
        <v>0</v>
      </c>
      <c r="AJ14" s="65">
        <f t="shared" si="1"/>
        <v>0</v>
      </c>
      <c r="AK14" s="66">
        <v>0</v>
      </c>
      <c r="AQ14" s="209" t="s">
        <v>118</v>
      </c>
      <c r="AR14" s="209"/>
      <c r="AS14" s="209"/>
      <c r="AT14" s="209"/>
      <c r="AU14" s="209"/>
      <c r="AV14" s="209"/>
      <c r="AW14" s="210"/>
    </row>
    <row r="15" spans="1:49" ht="40.5" customHeight="1" x14ac:dyDescent="0.25">
      <c r="A15" s="52" t="s">
        <v>31</v>
      </c>
      <c r="B15" s="69"/>
      <c r="C15" s="60"/>
      <c r="D15" s="60"/>
      <c r="E15" s="57"/>
      <c r="F15" s="57"/>
      <c r="G15" s="94"/>
      <c r="H15" s="59"/>
      <c r="I15" s="59"/>
      <c r="J15" s="59"/>
      <c r="K15" s="60"/>
      <c r="L15" s="57"/>
      <c r="M15" s="57"/>
      <c r="N15" s="94"/>
      <c r="O15" s="59"/>
      <c r="P15" s="59"/>
      <c r="Q15" s="59"/>
      <c r="R15" s="60"/>
      <c r="S15" s="57"/>
      <c r="T15" s="57"/>
      <c r="U15" s="94"/>
      <c r="V15" s="59"/>
      <c r="W15" s="59"/>
      <c r="X15" s="59"/>
      <c r="Y15" s="60"/>
      <c r="Z15" s="57"/>
      <c r="AA15" s="57"/>
      <c r="AB15" s="94"/>
      <c r="AC15" s="59"/>
      <c r="AD15" s="59"/>
      <c r="AE15" s="59"/>
      <c r="AF15" s="60"/>
      <c r="AG15" s="159"/>
      <c r="AI15" s="64">
        <f t="shared" si="0"/>
        <v>0</v>
      </c>
      <c r="AJ15" s="65">
        <f t="shared" si="1"/>
        <v>0</v>
      </c>
      <c r="AK15" s="66">
        <v>0</v>
      </c>
      <c r="AO15" s="72"/>
      <c r="AR15" s="81"/>
      <c r="AS15" s="1"/>
      <c r="AT15" s="1"/>
      <c r="AU15" s="1"/>
      <c r="AV15" s="1"/>
      <c r="AW15" s="82"/>
    </row>
    <row r="16" spans="1:49" ht="32.25" customHeight="1" x14ac:dyDescent="0.25">
      <c r="A16" s="52" t="s">
        <v>32</v>
      </c>
      <c r="B16" s="69"/>
      <c r="C16" s="60"/>
      <c r="D16" s="60"/>
      <c r="E16" s="73"/>
      <c r="F16" s="73"/>
      <c r="G16" s="74"/>
      <c r="H16" s="75"/>
      <c r="I16" s="75"/>
      <c r="J16" s="75"/>
      <c r="K16" s="75"/>
      <c r="L16" s="73"/>
      <c r="M16" s="73"/>
      <c r="N16" s="74"/>
      <c r="O16" s="75"/>
      <c r="P16" s="75"/>
      <c r="Q16" s="75">
        <v>8</v>
      </c>
      <c r="R16" s="75"/>
      <c r="S16" s="73"/>
      <c r="T16" s="73"/>
      <c r="U16" s="74"/>
      <c r="V16" s="75"/>
      <c r="W16" s="75"/>
      <c r="X16" s="75"/>
      <c r="Y16" s="75"/>
      <c r="Z16" s="73"/>
      <c r="AA16" s="73"/>
      <c r="AB16" s="74"/>
      <c r="AC16" s="75"/>
      <c r="AD16" s="75"/>
      <c r="AE16" s="75"/>
      <c r="AF16" s="75"/>
      <c r="AG16" s="161"/>
      <c r="AI16" s="64">
        <f t="shared" si="0"/>
        <v>8</v>
      </c>
      <c r="AJ16" s="65">
        <f t="shared" si="1"/>
        <v>0</v>
      </c>
      <c r="AK16" s="66">
        <v>0</v>
      </c>
      <c r="AN16" t="s">
        <v>33</v>
      </c>
      <c r="AO16" s="83">
        <v>1</v>
      </c>
      <c r="AR16" s="81"/>
      <c r="AS16" s="1"/>
      <c r="AT16" s="1"/>
      <c r="AU16" s="1"/>
      <c r="AV16" s="1"/>
      <c r="AW16" s="82"/>
    </row>
    <row r="17" spans="1:49" ht="37.5" customHeight="1" x14ac:dyDescent="0.25">
      <c r="A17" s="84" t="s">
        <v>34</v>
      </c>
      <c r="B17" s="87">
        <f>SUM(B12:B16)</f>
        <v>0</v>
      </c>
      <c r="C17" s="86">
        <f>SUM(C12:C16)</f>
        <v>0</v>
      </c>
      <c r="D17" s="86">
        <f>SUM(D12:D16)</f>
        <v>0</v>
      </c>
      <c r="E17" s="85"/>
      <c r="F17" s="85"/>
      <c r="G17" s="147">
        <f>SUM(G12:G16)</f>
        <v>0</v>
      </c>
      <c r="H17" s="86">
        <f>SUM(H12:H16)</f>
        <v>0</v>
      </c>
      <c r="I17" s="86">
        <f>SUM(I12:I16)</f>
        <v>0</v>
      </c>
      <c r="J17" s="86">
        <f>SUM(J12:J16)</f>
        <v>0</v>
      </c>
      <c r="K17" s="86">
        <f>SUM(K12:K16)</f>
        <v>0</v>
      </c>
      <c r="L17" s="85"/>
      <c r="M17" s="85"/>
      <c r="N17" s="147">
        <f>SUM(N12:N16)</f>
        <v>0</v>
      </c>
      <c r="O17" s="86">
        <f>SUM(O12:O16)</f>
        <v>0</v>
      </c>
      <c r="P17" s="86">
        <f>SUM(P12:P16)</f>
        <v>0</v>
      </c>
      <c r="Q17" s="86">
        <f>SUM(Q12:Q16)</f>
        <v>8</v>
      </c>
      <c r="R17" s="86">
        <f>SUM(R12:R16)</f>
        <v>0</v>
      </c>
      <c r="S17" s="85"/>
      <c r="T17" s="85"/>
      <c r="U17" s="147">
        <f>SUM(U12:U16)</f>
        <v>0</v>
      </c>
      <c r="V17" s="86">
        <f>SUM(V12:V16)</f>
        <v>0</v>
      </c>
      <c r="W17" s="86">
        <f>SUM(W12:W16)</f>
        <v>0</v>
      </c>
      <c r="X17" s="86">
        <f>SUM(X12:X16)</f>
        <v>0</v>
      </c>
      <c r="Y17" s="86">
        <f>SUM(Y12:Y16)</f>
        <v>0</v>
      </c>
      <c r="Z17" s="85"/>
      <c r="AA17" s="85"/>
      <c r="AB17" s="147">
        <f>SUM(AB12:AB16)</f>
        <v>0</v>
      </c>
      <c r="AC17" s="86">
        <f>SUM(AC12:AC16)</f>
        <v>0</v>
      </c>
      <c r="AD17" s="86">
        <f>SUM(AD12:AD16)</f>
        <v>0</v>
      </c>
      <c r="AE17" s="86">
        <f>SUM(AE12:AE16)</f>
        <v>0</v>
      </c>
      <c r="AF17" s="86">
        <f>SUM(B17:AE17)</f>
        <v>8</v>
      </c>
      <c r="AG17" s="160"/>
      <c r="AI17" s="89"/>
      <c r="AJ17" s="90">
        <f>AL10*AP17</f>
        <v>160</v>
      </c>
      <c r="AK17" s="91" t="s">
        <v>35</v>
      </c>
      <c r="AN17" t="s">
        <v>36</v>
      </c>
      <c r="AO17" s="72"/>
      <c r="AP17" s="92">
        <v>1</v>
      </c>
      <c r="AQ17" t="s">
        <v>37</v>
      </c>
      <c r="AR17" s="81"/>
      <c r="AS17" s="1"/>
      <c r="AT17" s="1"/>
      <c r="AU17" s="1"/>
      <c r="AV17" s="1"/>
      <c r="AW17" s="82"/>
    </row>
    <row r="18" spans="1:49" ht="45.75" x14ac:dyDescent="0.25">
      <c r="A18" s="93" t="s">
        <v>38</v>
      </c>
      <c r="B18" s="61"/>
      <c r="C18" s="59"/>
      <c r="D18" s="59"/>
      <c r="E18" s="57"/>
      <c r="F18" s="57"/>
      <c r="G18" s="94"/>
      <c r="H18" s="59"/>
      <c r="I18" s="59"/>
      <c r="J18" s="59"/>
      <c r="K18" s="59"/>
      <c r="L18" s="57"/>
      <c r="M18" s="57"/>
      <c r="N18" s="94"/>
      <c r="O18" s="59"/>
      <c r="P18" s="59"/>
      <c r="Q18" s="59"/>
      <c r="R18" s="59"/>
      <c r="S18" s="57"/>
      <c r="T18" s="57"/>
      <c r="U18" s="94"/>
      <c r="V18" s="59"/>
      <c r="W18" s="59"/>
      <c r="X18" s="59"/>
      <c r="Y18" s="59"/>
      <c r="Z18" s="57"/>
      <c r="AA18" s="57"/>
      <c r="AB18" s="94"/>
      <c r="AC18" s="59"/>
      <c r="AD18" s="59"/>
      <c r="AE18" s="59"/>
      <c r="AF18" s="59"/>
      <c r="AG18" s="158"/>
      <c r="AH18" s="80"/>
      <c r="AI18" s="95"/>
      <c r="AJ18" s="65">
        <f>+AJ17-SUM(AJ11:AJ16)</f>
        <v>160</v>
      </c>
      <c r="AK18" s="72" t="s">
        <v>39</v>
      </c>
      <c r="AR18" s="96"/>
      <c r="AS18" s="96"/>
      <c r="AT18" s="96"/>
      <c r="AU18" s="96"/>
      <c r="AV18" s="96"/>
      <c r="AW18" s="97"/>
    </row>
    <row r="19" spans="1:49" ht="15.75" customHeight="1" x14ac:dyDescent="0.25">
      <c r="A19" s="84" t="s">
        <v>34</v>
      </c>
      <c r="B19" s="87">
        <f>SUM(B18:B18)</f>
        <v>0</v>
      </c>
      <c r="C19" s="86">
        <f>SUM(C18:C18)</f>
        <v>0</v>
      </c>
      <c r="D19" s="86">
        <f>SUM(D18:D18)</f>
        <v>0</v>
      </c>
      <c r="E19" s="85"/>
      <c r="F19" s="85"/>
      <c r="G19" s="86">
        <f>SUM(G18:G18)</f>
        <v>0</v>
      </c>
      <c r="H19" s="86">
        <f>SUM(H18:H18)</f>
        <v>0</v>
      </c>
      <c r="I19" s="86">
        <f>SUM(I18:I18)</f>
        <v>0</v>
      </c>
      <c r="J19" s="86">
        <f>SUM(J18:J18)</f>
        <v>0</v>
      </c>
      <c r="K19" s="86">
        <f>SUM(K18:K18)</f>
        <v>0</v>
      </c>
      <c r="L19" s="85"/>
      <c r="M19" s="85"/>
      <c r="N19" s="86">
        <f>SUM(N18:N18)</f>
        <v>0</v>
      </c>
      <c r="O19" s="86">
        <f>SUM(O18:O18)</f>
        <v>0</v>
      </c>
      <c r="P19" s="86">
        <f>SUM(P18:P18)</f>
        <v>0</v>
      </c>
      <c r="Q19" s="86">
        <f>SUM(Q18:Q18)</f>
        <v>0</v>
      </c>
      <c r="R19" s="86">
        <f>SUM(R18:R18)</f>
        <v>0</v>
      </c>
      <c r="S19" s="85"/>
      <c r="T19" s="85"/>
      <c r="U19" s="147">
        <f>SUM(U18:U18)</f>
        <v>0</v>
      </c>
      <c r="V19" s="86">
        <f>SUM(V18:V18)</f>
        <v>0</v>
      </c>
      <c r="W19" s="86">
        <f>SUM(W18:W18)</f>
        <v>0</v>
      </c>
      <c r="X19" s="86">
        <f>SUM(X18:X18)</f>
        <v>0</v>
      </c>
      <c r="Y19" s="86">
        <f>SUM(Y18:Y18)</f>
        <v>0</v>
      </c>
      <c r="Z19" s="85"/>
      <c r="AA19" s="85"/>
      <c r="AB19" s="147">
        <f>SUM(AB18:AB18)</f>
        <v>0</v>
      </c>
      <c r="AC19" s="86">
        <f>SUM(AC18:AC18)</f>
        <v>0</v>
      </c>
      <c r="AD19" s="86">
        <f>SUM(AD18:AD18)</f>
        <v>0</v>
      </c>
      <c r="AE19" s="86">
        <f>SUM(AE18:AE18)</f>
        <v>0</v>
      </c>
      <c r="AF19" s="86">
        <f>SUM(B19:AE19)</f>
        <v>0</v>
      </c>
      <c r="AG19" s="160"/>
      <c r="AI19" s="89"/>
      <c r="AJ19" t="s">
        <v>40</v>
      </c>
      <c r="AR19" s="98"/>
      <c r="AS19" s="194" t="s">
        <v>41</v>
      </c>
      <c r="AT19" s="194"/>
      <c r="AU19" s="194"/>
      <c r="AV19" s="194"/>
      <c r="AW19" s="194"/>
    </row>
    <row r="20" spans="1:49" ht="15.75" customHeight="1" thickBot="1" x14ac:dyDescent="0.3">
      <c r="A20" s="99" t="s">
        <v>42</v>
      </c>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2"/>
      <c r="AI20" s="89"/>
      <c r="AJ20" s="48" t="s">
        <v>43</v>
      </c>
      <c r="AK20" s="48"/>
      <c r="AL20" s="48"/>
      <c r="AM20" s="48"/>
      <c r="AN20" s="48"/>
      <c r="AR20" s="98" t="s">
        <v>44</v>
      </c>
      <c r="AS20" s="194"/>
      <c r="AT20" s="194"/>
      <c r="AU20" s="194"/>
      <c r="AV20" s="194"/>
      <c r="AW20" s="194"/>
    </row>
    <row r="21" spans="1:49" x14ac:dyDescent="0.25">
      <c r="A21" s="103" t="s">
        <v>45</v>
      </c>
      <c r="B21" s="69"/>
      <c r="C21" s="60"/>
      <c r="D21" s="60"/>
      <c r="E21" s="57"/>
      <c r="F21" s="57"/>
      <c r="G21" s="94"/>
      <c r="H21" s="59"/>
      <c r="I21" s="59"/>
      <c r="J21" s="59"/>
      <c r="K21" s="59">
        <v>8</v>
      </c>
      <c r="L21" s="57"/>
      <c r="M21" s="57"/>
      <c r="N21" s="94"/>
      <c r="O21" s="59"/>
      <c r="P21" s="59"/>
      <c r="Q21" s="59"/>
      <c r="R21" s="59"/>
      <c r="S21" s="57"/>
      <c r="T21" s="57"/>
      <c r="U21" s="94"/>
      <c r="V21" s="59"/>
      <c r="W21" s="59"/>
      <c r="X21" s="59"/>
      <c r="Y21" s="59"/>
      <c r="Z21" s="57"/>
      <c r="AA21" s="57"/>
      <c r="AB21" s="94"/>
      <c r="AC21" s="59"/>
      <c r="AD21" s="59"/>
      <c r="AE21" s="59"/>
      <c r="AF21" s="59"/>
      <c r="AG21" s="62"/>
      <c r="AI21" s="89"/>
      <c r="AJ21" s="98" t="s">
        <v>46</v>
      </c>
      <c r="AK21" s="98"/>
      <c r="AL21" s="98"/>
      <c r="AM21" s="98"/>
      <c r="AN21" s="98"/>
      <c r="AO21" s="98"/>
      <c r="AR21" s="98"/>
      <c r="AS21" s="194"/>
      <c r="AT21" s="194"/>
      <c r="AU21" s="194"/>
      <c r="AV21" s="194"/>
      <c r="AW21" s="194"/>
    </row>
    <row r="22" spans="1:49" x14ac:dyDescent="0.25">
      <c r="A22" s="103" t="s">
        <v>47</v>
      </c>
      <c r="B22" s="69">
        <v>8</v>
      </c>
      <c r="C22" s="60"/>
      <c r="D22" s="60"/>
      <c r="E22" s="57"/>
      <c r="F22" s="57"/>
      <c r="G22" s="94"/>
      <c r="H22" s="59"/>
      <c r="I22" s="59"/>
      <c r="J22" s="59"/>
      <c r="K22" s="59"/>
      <c r="L22" s="57"/>
      <c r="M22" s="57"/>
      <c r="N22" s="94"/>
      <c r="O22" s="59"/>
      <c r="P22" s="59"/>
      <c r="Q22" s="59"/>
      <c r="R22" s="59"/>
      <c r="S22" s="57"/>
      <c r="T22" s="57"/>
      <c r="U22" s="94"/>
      <c r="V22" s="59"/>
      <c r="W22" s="59"/>
      <c r="X22" s="59"/>
      <c r="Y22" s="59"/>
      <c r="Z22" s="57"/>
      <c r="AA22" s="57"/>
      <c r="AB22" s="94"/>
      <c r="AC22" s="59"/>
      <c r="AD22" s="59"/>
      <c r="AE22" s="59"/>
      <c r="AF22" s="59"/>
      <c r="AG22" s="62"/>
      <c r="AI22" s="89"/>
      <c r="AJ22" s="98"/>
      <c r="AK22" s="98"/>
      <c r="AL22" s="98"/>
      <c r="AM22" s="98"/>
      <c r="AN22" s="98"/>
      <c r="AO22" s="98"/>
      <c r="AR22" s="98"/>
      <c r="AS22" s="194"/>
      <c r="AT22" s="194"/>
      <c r="AU22" s="194"/>
      <c r="AV22" s="194"/>
      <c r="AW22" s="194"/>
    </row>
    <row r="23" spans="1:49" x14ac:dyDescent="0.25">
      <c r="A23" s="104" t="s">
        <v>48</v>
      </c>
      <c r="B23" s="69"/>
      <c r="C23" s="60"/>
      <c r="D23" s="60"/>
      <c r="E23" s="68"/>
      <c r="F23" s="68"/>
      <c r="G23" s="58"/>
      <c r="H23" s="60"/>
      <c r="I23" s="60"/>
      <c r="J23" s="60"/>
      <c r="K23" s="60"/>
      <c r="L23" s="68"/>
      <c r="M23" s="68"/>
      <c r="N23" s="58"/>
      <c r="O23" s="60"/>
      <c r="P23" s="60"/>
      <c r="Q23" s="60"/>
      <c r="R23" s="60"/>
      <c r="S23" s="68"/>
      <c r="T23" s="68"/>
      <c r="U23" s="58"/>
      <c r="V23" s="60"/>
      <c r="W23" s="60"/>
      <c r="X23" s="60"/>
      <c r="Y23" s="60"/>
      <c r="Z23" s="68"/>
      <c r="AA23" s="68"/>
      <c r="AB23" s="58"/>
      <c r="AC23" s="60"/>
      <c r="AD23" s="60"/>
      <c r="AE23" s="60"/>
      <c r="AF23" s="60"/>
      <c r="AG23" s="70"/>
      <c r="AI23" s="89"/>
      <c r="AJ23" s="105"/>
      <c r="AR23" s="98"/>
      <c r="AS23" s="194"/>
      <c r="AT23" s="194"/>
      <c r="AU23" s="194"/>
      <c r="AV23" s="194"/>
      <c r="AW23" s="194"/>
    </row>
    <row r="24" spans="1:49" ht="23.25" x14ac:dyDescent="0.25">
      <c r="A24" s="104" t="s">
        <v>49</v>
      </c>
      <c r="B24" s="69"/>
      <c r="C24" s="60"/>
      <c r="D24" s="60"/>
      <c r="E24" s="68"/>
      <c r="F24" s="68"/>
      <c r="G24" s="58"/>
      <c r="H24" s="60"/>
      <c r="I24" s="60"/>
      <c r="J24" s="60"/>
      <c r="K24" s="60"/>
      <c r="L24" s="68"/>
      <c r="M24" s="68"/>
      <c r="N24" s="58"/>
      <c r="O24" s="60"/>
      <c r="P24" s="60"/>
      <c r="Q24" s="60"/>
      <c r="R24" s="60"/>
      <c r="S24" s="68"/>
      <c r="T24" s="68"/>
      <c r="U24" s="58"/>
      <c r="V24" s="60"/>
      <c r="W24" s="60"/>
      <c r="X24" s="60"/>
      <c r="Y24" s="60"/>
      <c r="Z24" s="68"/>
      <c r="AA24" s="68"/>
      <c r="AB24" s="58"/>
      <c r="AC24" s="60"/>
      <c r="AD24" s="60"/>
      <c r="AE24" s="60"/>
      <c r="AF24" s="60"/>
      <c r="AG24" s="70"/>
      <c r="AI24" s="89"/>
      <c r="AW24" s="106"/>
    </row>
    <row r="25" spans="1:49" ht="15.75" thickBot="1" x14ac:dyDescent="0.3">
      <c r="A25" s="84" t="s">
        <v>34</v>
      </c>
      <c r="B25" s="87">
        <f>SUM(B21:B24)</f>
        <v>8</v>
      </c>
      <c r="C25" s="86">
        <f>SUM(C21:C24)</f>
        <v>0</v>
      </c>
      <c r="D25" s="86">
        <f>SUM(D21:D24)</f>
        <v>0</v>
      </c>
      <c r="E25" s="85"/>
      <c r="F25" s="85"/>
      <c r="G25" s="86">
        <f>SUM(G21:G24)</f>
        <v>0</v>
      </c>
      <c r="H25" s="86">
        <f>SUM(H21:H24)</f>
        <v>0</v>
      </c>
      <c r="I25" s="86">
        <f>SUM(I21:I24)</f>
        <v>0</v>
      </c>
      <c r="J25" s="86">
        <f>SUM(J21:J24)</f>
        <v>0</v>
      </c>
      <c r="K25" s="86">
        <f>SUM(K21:K24)</f>
        <v>8</v>
      </c>
      <c r="L25" s="85"/>
      <c r="M25" s="85"/>
      <c r="N25" s="147">
        <f>SUM(N21:N24)</f>
        <v>0</v>
      </c>
      <c r="O25" s="86">
        <f>SUM(O21:O24)</f>
        <v>0</v>
      </c>
      <c r="P25" s="86">
        <f>SUM(P21:P24)</f>
        <v>0</v>
      </c>
      <c r="Q25" s="86">
        <f>SUM(Q21:Q24)</f>
        <v>0</v>
      </c>
      <c r="R25" s="86">
        <f>SUM(R21:R24)</f>
        <v>0</v>
      </c>
      <c r="S25" s="85"/>
      <c r="T25" s="85"/>
      <c r="U25" s="147">
        <f>SUM(U21:U24)</f>
        <v>0</v>
      </c>
      <c r="V25" s="86">
        <f>SUM(V21:V24)</f>
        <v>0</v>
      </c>
      <c r="W25" s="86">
        <f>SUM(W21:W24)</f>
        <v>0</v>
      </c>
      <c r="X25" s="86">
        <f>SUM(X21:X24)</f>
        <v>0</v>
      </c>
      <c r="Y25" s="86">
        <f>SUM(Y21:Y24)</f>
        <v>0</v>
      </c>
      <c r="Z25" s="85"/>
      <c r="AA25" s="85"/>
      <c r="AB25" s="86">
        <f>SUM(AB21:AB24)</f>
        <v>0</v>
      </c>
      <c r="AC25" s="86">
        <f>SUM(AC21:AC24)</f>
        <v>0</v>
      </c>
      <c r="AD25" s="86">
        <f>SUM(AD21:AD24)</f>
        <v>0</v>
      </c>
      <c r="AE25" s="86">
        <f>SUM(AE21:AE24)</f>
        <v>0</v>
      </c>
      <c r="AF25" s="86">
        <f>SUM(B25:AE25)</f>
        <v>16</v>
      </c>
      <c r="AG25" s="88"/>
    </row>
    <row r="26" spans="1:49" ht="21" x14ac:dyDescent="0.25">
      <c r="A26" s="111" t="s">
        <v>50</v>
      </c>
      <c r="B26" s="115">
        <f>B17+B19</f>
        <v>0</v>
      </c>
      <c r="C26" s="114">
        <f>C17+C19</f>
        <v>0</v>
      </c>
      <c r="D26" s="114">
        <f>D17+D19</f>
        <v>0</v>
      </c>
      <c r="E26" s="113"/>
      <c r="F26" s="113"/>
      <c r="G26" s="114">
        <f>G17+G19</f>
        <v>0</v>
      </c>
      <c r="H26" s="114">
        <f>H17+H19</f>
        <v>0</v>
      </c>
      <c r="I26" s="114">
        <f>I17+I19</f>
        <v>0</v>
      </c>
      <c r="J26" s="114">
        <f>J17+J19</f>
        <v>0</v>
      </c>
      <c r="K26" s="114">
        <f>K17+K19</f>
        <v>0</v>
      </c>
      <c r="L26" s="113"/>
      <c r="M26" s="113"/>
      <c r="N26" s="114">
        <f>N17+N19</f>
        <v>0</v>
      </c>
      <c r="O26" s="114">
        <f>O17+O19</f>
        <v>0</v>
      </c>
      <c r="P26" s="114">
        <f>P17+P19</f>
        <v>0</v>
      </c>
      <c r="Q26" s="114">
        <f>Q17+Q19</f>
        <v>8</v>
      </c>
      <c r="R26" s="114">
        <f>R17+R19</f>
        <v>0</v>
      </c>
      <c r="S26" s="113"/>
      <c r="T26" s="113"/>
      <c r="U26" s="114">
        <f>U17+U19</f>
        <v>0</v>
      </c>
      <c r="V26" s="114">
        <f>V17+V19</f>
        <v>0</v>
      </c>
      <c r="W26" s="114">
        <f>W17+W19</f>
        <v>0</v>
      </c>
      <c r="X26" s="114">
        <f>X17+X19</f>
        <v>0</v>
      </c>
      <c r="Y26" s="114">
        <f>Y17+Y19</f>
        <v>0</v>
      </c>
      <c r="Z26" s="113"/>
      <c r="AA26" s="113"/>
      <c r="AB26" s="114">
        <f>AB17+AB19</f>
        <v>0</v>
      </c>
      <c r="AC26" s="114">
        <f>AC17+AC19</f>
        <v>0</v>
      </c>
      <c r="AD26" s="114">
        <f>AD17+AD19</f>
        <v>0</v>
      </c>
      <c r="AE26" s="114">
        <f>AE17+AE19</f>
        <v>0</v>
      </c>
      <c r="AF26" s="116">
        <f>SUM(B26:AE26)</f>
        <v>8</v>
      </c>
      <c r="AG26" s="117"/>
    </row>
    <row r="27" spans="1:49" ht="16.5" customHeight="1" x14ac:dyDescent="0.25">
      <c r="A27" s="118" t="s">
        <v>51</v>
      </c>
      <c r="B27" s="61">
        <f>B25+B26</f>
        <v>8</v>
      </c>
      <c r="C27" s="122">
        <f>C25+C26</f>
        <v>0</v>
      </c>
      <c r="D27" s="122">
        <f>D25+D26</f>
        <v>0</v>
      </c>
      <c r="E27" s="57"/>
      <c r="F27" s="57"/>
      <c r="G27" s="122">
        <f>G25+G26</f>
        <v>0</v>
      </c>
      <c r="H27" s="122">
        <f>H25+H26</f>
        <v>0</v>
      </c>
      <c r="I27" s="122">
        <f>I25+I26</f>
        <v>0</v>
      </c>
      <c r="J27" s="122">
        <f>J25+J26</f>
        <v>0</v>
      </c>
      <c r="K27" s="122">
        <f>K25+K26</f>
        <v>8</v>
      </c>
      <c r="L27" s="57"/>
      <c r="M27" s="57"/>
      <c r="N27" s="122">
        <f>N25+N26</f>
        <v>0</v>
      </c>
      <c r="O27" s="122">
        <f>O25+O26</f>
        <v>0</v>
      </c>
      <c r="P27" s="122">
        <f>P25+P26</f>
        <v>0</v>
      </c>
      <c r="Q27" s="122">
        <f>Q25+Q26</f>
        <v>8</v>
      </c>
      <c r="R27" s="122">
        <f>R25+R26</f>
        <v>0</v>
      </c>
      <c r="S27" s="57"/>
      <c r="T27" s="57"/>
      <c r="U27" s="122">
        <f>U25+U26</f>
        <v>0</v>
      </c>
      <c r="V27" s="122">
        <f>V25+V26</f>
        <v>0</v>
      </c>
      <c r="W27" s="122">
        <f>W25+W26</f>
        <v>0</v>
      </c>
      <c r="X27" s="122">
        <f>X25+X26</f>
        <v>0</v>
      </c>
      <c r="Y27" s="122">
        <f>Y25+Y26</f>
        <v>0</v>
      </c>
      <c r="Z27" s="57"/>
      <c r="AA27" s="57"/>
      <c r="AB27" s="122">
        <f>AB25+AB26</f>
        <v>0</v>
      </c>
      <c r="AC27" s="122">
        <f>AC25+AC26</f>
        <v>0</v>
      </c>
      <c r="AD27" s="122">
        <f>AD25+AD26</f>
        <v>0</v>
      </c>
      <c r="AE27" s="122">
        <f>AE25+AE26</f>
        <v>0</v>
      </c>
      <c r="AF27" s="123">
        <f>SUM(B27:AE27)</f>
        <v>24</v>
      </c>
      <c r="AG27" s="124"/>
      <c r="AO27" t="s">
        <v>52</v>
      </c>
    </row>
    <row r="28" spans="1:49" ht="15" customHeight="1" x14ac:dyDescent="0.25">
      <c r="A28" s="163" t="s">
        <v>53</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164"/>
      <c r="AI28" s="48" t="s">
        <v>54</v>
      </c>
      <c r="AJ28" t="s">
        <v>55</v>
      </c>
      <c r="AO28" s="126" t="s">
        <v>56</v>
      </c>
      <c r="AP28" t="s">
        <v>57</v>
      </c>
    </row>
    <row r="29" spans="1:49" ht="15" customHeight="1" x14ac:dyDescent="0.25">
      <c r="A29" s="165" t="s">
        <v>112</v>
      </c>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7"/>
      <c r="AI29" s="48" t="s">
        <v>59</v>
      </c>
      <c r="AJ29" t="s">
        <v>60</v>
      </c>
      <c r="AO29" t="s">
        <v>56</v>
      </c>
      <c r="AP29" t="s">
        <v>61</v>
      </c>
    </row>
    <row r="30" spans="1:49" x14ac:dyDescent="0.25">
      <c r="A30" s="168"/>
      <c r="B30" s="169"/>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70"/>
      <c r="AH30" s="125"/>
      <c r="AI30" s="48" t="s">
        <v>62</v>
      </c>
      <c r="AJ30" t="s">
        <v>63</v>
      </c>
      <c r="AO30" s="126" t="s">
        <v>56</v>
      </c>
      <c r="AP30" t="s">
        <v>57</v>
      </c>
    </row>
    <row r="31" spans="1:49" x14ac:dyDescent="0.25">
      <c r="A31" s="168"/>
      <c r="B31" s="169"/>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70"/>
      <c r="AI31" s="48" t="s">
        <v>64</v>
      </c>
      <c r="AJ31" t="s">
        <v>65</v>
      </c>
      <c r="AO31" s="126" t="s">
        <v>56</v>
      </c>
      <c r="AP31" t="s">
        <v>57</v>
      </c>
    </row>
    <row r="32" spans="1:49" x14ac:dyDescent="0.25">
      <c r="A32" s="127" t="s">
        <v>66</v>
      </c>
      <c r="B32" s="128"/>
      <c r="C32" s="128"/>
      <c r="D32" s="128"/>
      <c r="E32" s="128"/>
      <c r="F32" s="128"/>
      <c r="G32" s="128"/>
      <c r="H32" s="128"/>
      <c r="I32" s="128"/>
      <c r="J32" s="128"/>
      <c r="K32" s="128"/>
      <c r="L32" s="129" t="s">
        <v>67</v>
      </c>
      <c r="M32" s="130"/>
      <c r="N32" s="130"/>
      <c r="O32" s="130"/>
      <c r="P32" s="130"/>
      <c r="Q32" s="130"/>
      <c r="R32" s="130"/>
      <c r="S32" s="128"/>
      <c r="T32" s="207"/>
      <c r="U32" s="207"/>
      <c r="V32" s="207"/>
      <c r="W32" s="128"/>
      <c r="X32" s="128"/>
      <c r="Y32" s="131"/>
      <c r="Z32" s="132" t="s">
        <v>68</v>
      </c>
      <c r="AA32" s="133"/>
      <c r="AB32" s="133"/>
      <c r="AC32" s="133"/>
      <c r="AD32" s="133"/>
      <c r="AE32" s="133"/>
      <c r="AF32" s="133"/>
      <c r="AG32" s="134"/>
      <c r="AH32" s="171"/>
      <c r="AI32" s="48" t="s">
        <v>69</v>
      </c>
      <c r="AJ32" t="s">
        <v>70</v>
      </c>
      <c r="AO32" s="126" t="s">
        <v>71</v>
      </c>
      <c r="AP32" t="s">
        <v>57</v>
      </c>
    </row>
    <row r="33" spans="1:42" x14ac:dyDescent="0.25">
      <c r="A33" s="135" t="s">
        <v>72</v>
      </c>
      <c r="B33" s="39"/>
      <c r="C33" s="39" t="s">
        <v>7</v>
      </c>
      <c r="D33" s="39"/>
      <c r="E33" s="39"/>
      <c r="F33" s="39"/>
      <c r="G33" s="39"/>
      <c r="H33" s="39"/>
      <c r="I33" s="39"/>
      <c r="J33" s="39"/>
      <c r="K33" s="39"/>
      <c r="L33" s="135" t="s">
        <v>72</v>
      </c>
      <c r="M33" s="136"/>
      <c r="N33" s="136"/>
      <c r="O33" s="136"/>
      <c r="P33" s="136"/>
      <c r="Q33" s="136"/>
      <c r="R33" s="136"/>
      <c r="S33" s="39"/>
      <c r="T33" s="137" t="s">
        <v>73</v>
      </c>
      <c r="W33" s="39"/>
      <c r="X33" s="39"/>
      <c r="Y33" s="40"/>
      <c r="Z33" s="138"/>
      <c r="AA33" s="139"/>
      <c r="AB33" s="139"/>
      <c r="AC33" s="139"/>
      <c r="AD33" s="139"/>
      <c r="AE33" s="139"/>
      <c r="AF33" s="137"/>
      <c r="AG33" s="140"/>
      <c r="AH33" s="172"/>
      <c r="AI33" s="48" t="s">
        <v>74</v>
      </c>
      <c r="AJ33" t="s">
        <v>75</v>
      </c>
      <c r="AO33" s="126" t="s">
        <v>56</v>
      </c>
      <c r="AP33" t="s">
        <v>57</v>
      </c>
    </row>
    <row r="34" spans="1:42" x14ac:dyDescent="0.25">
      <c r="A34" s="141" t="s">
        <v>76</v>
      </c>
      <c r="B34" s="208">
        <v>45260</v>
      </c>
      <c r="C34" s="208"/>
      <c r="D34" s="208"/>
      <c r="E34" s="39"/>
      <c r="F34" s="39"/>
      <c r="G34" s="39"/>
      <c r="H34" s="39"/>
      <c r="I34" s="39"/>
      <c r="J34" s="39"/>
      <c r="K34" s="39"/>
      <c r="L34" s="198" t="s">
        <v>77</v>
      </c>
      <c r="M34" s="198"/>
      <c r="N34" s="198"/>
      <c r="O34" s="198"/>
      <c r="P34" s="208">
        <v>45260</v>
      </c>
      <c r="Q34" s="208"/>
      <c r="R34" s="208"/>
      <c r="S34" s="39"/>
      <c r="T34" s="39"/>
      <c r="U34" s="39"/>
      <c r="V34" s="39"/>
      <c r="W34" s="39"/>
      <c r="X34" s="39"/>
      <c r="Y34" s="40"/>
      <c r="Z34" s="138"/>
      <c r="AA34" s="139"/>
      <c r="AB34" s="139"/>
      <c r="AC34" s="139"/>
      <c r="AD34" s="139"/>
      <c r="AE34" s="139"/>
      <c r="AF34" s="39"/>
      <c r="AG34" s="142">
        <f>AF17</f>
        <v>8</v>
      </c>
      <c r="AH34" s="172"/>
    </row>
    <row r="35" spans="1:42" x14ac:dyDescent="0.25">
      <c r="A35" s="143" t="s">
        <v>78</v>
      </c>
      <c r="B35" s="144"/>
      <c r="C35" s="144"/>
      <c r="D35" s="144"/>
      <c r="E35" s="144"/>
      <c r="F35" s="144"/>
      <c r="G35" s="144"/>
      <c r="H35" s="144"/>
      <c r="I35" s="144"/>
      <c r="J35" s="144"/>
      <c r="K35" s="144"/>
      <c r="L35" s="143" t="s">
        <v>78</v>
      </c>
      <c r="M35" s="144"/>
      <c r="N35" s="144"/>
      <c r="O35" s="144"/>
      <c r="P35" s="144"/>
      <c r="Q35" s="144"/>
      <c r="R35" s="144"/>
      <c r="S35" s="144"/>
      <c r="T35" s="144"/>
      <c r="U35" s="144"/>
      <c r="V35" s="144"/>
      <c r="W35" s="144"/>
      <c r="X35" s="109"/>
      <c r="Y35" s="110"/>
      <c r="Z35" s="108"/>
      <c r="AA35" s="109"/>
      <c r="AB35" s="109"/>
      <c r="AC35" s="109"/>
      <c r="AD35" s="109"/>
      <c r="AE35" s="109"/>
      <c r="AF35" s="144"/>
      <c r="AG35" s="145"/>
      <c r="AH35" s="172"/>
    </row>
    <row r="36" spans="1:42" x14ac:dyDescent="0.25">
      <c r="AG36" s="49"/>
      <c r="AH36" s="173"/>
    </row>
    <row r="37" spans="1:42" x14ac:dyDescent="0.25">
      <c r="AH37" s="173"/>
    </row>
  </sheetData>
  <mergeCells count="14">
    <mergeCell ref="T32:V32"/>
    <mergeCell ref="B34:D34"/>
    <mergeCell ref="L34:O34"/>
    <mergeCell ref="P34:R34"/>
    <mergeCell ref="AR11:AW11"/>
    <mergeCell ref="AR12:AW12"/>
    <mergeCell ref="AR13:AW13"/>
    <mergeCell ref="AS19:AW23"/>
    <mergeCell ref="AQ14:AW14"/>
    <mergeCell ref="A1:AG1"/>
    <mergeCell ref="T2:AB2"/>
    <mergeCell ref="AG2:AH2"/>
    <mergeCell ref="B4:N5"/>
    <mergeCell ref="W4:AH5"/>
  </mergeCells>
  <pageMargins left="0.7" right="0.7" top="0.75" bottom="0.75" header="0.511811023622047" footer="0.511811023622047"/>
  <pageSetup orientation="landscape"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Template/>
  <TotalTime>67</TotalTime>
  <Application>Microsoft Excel</Application>
  <DocSecurity>0</DocSecurity>
  <ScaleCrop>false</ScaleCrop>
  <HeadingPairs>
    <vt:vector size="2" baseType="variant">
      <vt:variant>
        <vt:lpstr>Delovni listi</vt:lpstr>
      </vt:variant>
      <vt:variant>
        <vt:i4>11</vt:i4>
      </vt:variant>
    </vt:vector>
  </HeadingPairs>
  <TitlesOfParts>
    <vt:vector size="11" baseType="lpstr">
      <vt:lpstr>Gantt chart</vt:lpstr>
      <vt:lpstr>4-2023</vt:lpstr>
      <vt:lpstr>5-2023</vt:lpstr>
      <vt:lpstr>6-2023</vt:lpstr>
      <vt:lpstr>7-2023</vt:lpstr>
      <vt:lpstr>8-2023</vt:lpstr>
      <vt:lpstr>9-2023</vt:lpstr>
      <vt:lpstr>10-2023</vt:lpstr>
      <vt:lpstr>11-2023</vt:lpstr>
      <vt:lpstr>12-2023 </vt: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Čizman, Anka</dc:creator>
  <dc:description/>
  <cp:lastModifiedBy>Vesel, Anja</cp:lastModifiedBy>
  <cp:revision>19</cp:revision>
  <cp:lastPrinted>2023-11-13T05:59:06Z</cp:lastPrinted>
  <dcterms:created xsi:type="dcterms:W3CDTF">2017-11-09T09:19:31Z</dcterms:created>
  <dcterms:modified xsi:type="dcterms:W3CDTF">2024-01-16T13:12:06Z</dcterms:modified>
  <dc:language>en-US</dc:language>
</cp:coreProperties>
</file>