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0 PAYROL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<sst xmlns="http://schemas.openxmlformats.org/spreadsheetml/2006/main" count="280" uniqueCount="189">
  <si>
    <t xml:space="preserve">EMPLOYEE PAYROLL</t>
  </si>
  <si>
    <t xml:space="preserve">ADEWALE DANIEL</t>
  </si>
  <si>
    <t xml:space="preserve">12/31/22</t>
  </si>
  <si>
    <t xml:space="preserve">01/07/23</t>
  </si>
  <si>
    <t xml:space="preserve">01/14/23</t>
  </si>
  <si>
    <t xml:space="preserve">01/21/23</t>
  </si>
  <si>
    <t xml:space="preserve">01/28/23</t>
  </si>
  <si>
    <t xml:space="preserve">01/07/2023</t>
  </si>
  <si>
    <t xml:space="preserve">Last Name</t>
  </si>
  <si>
    <t xml:space="preserve">First Name</t>
  </si>
  <si>
    <t xml:space="preserve">Hourly Wage</t>
  </si>
  <si>
    <t xml:space="preserve">Hours worked</t>
  </si>
  <si>
    <t xml:space="preserve">Overtime Hours</t>
  </si>
  <si>
    <t xml:space="preserve">Pay</t>
  </si>
  <si>
    <t xml:space="preserve">Overtime Bonus</t>
  </si>
  <si>
    <t xml:space="preserve">Total Pay</t>
  </si>
  <si>
    <t xml:space="preserve">Total January Pay</t>
  </si>
  <si>
    <t xml:space="preserve">Luis</t>
  </si>
  <si>
    <t xml:space="preserve">Figo</t>
  </si>
  <si>
    <t xml:space="preserve">$5.00</t>
  </si>
  <si>
    <t xml:space="preserve">$25.00</t>
  </si>
  <si>
    <t xml:space="preserve">$50.00</t>
  </si>
  <si>
    <t xml:space="preserve">$30.00</t>
  </si>
  <si>
    <t xml:space="preserve">$40.00</t>
  </si>
  <si>
    <t xml:space="preserve">$45.00</t>
  </si>
  <si>
    <t xml:space="preserve">$0.00</t>
  </si>
  <si>
    <t xml:space="preserve">Christiano</t>
  </si>
  <si>
    <t xml:space="preserve">Ronaldo</t>
  </si>
  <si>
    <t xml:space="preserve">$5,000.00</t>
  </si>
  <si>
    <t xml:space="preserve">$350,000.00</t>
  </si>
  <si>
    <t xml:space="preserve">$355,000.00</t>
  </si>
  <si>
    <t xml:space="preserve">$365,000.00</t>
  </si>
  <si>
    <t xml:space="preserve">$370,000.00</t>
  </si>
  <si>
    <t xml:space="preserve">$12,500.00</t>
  </si>
  <si>
    <t xml:space="preserve">$362,500.00</t>
  </si>
  <si>
    <t xml:space="preserve">Lionel</t>
  </si>
  <si>
    <t xml:space="preserve">Messi</t>
  </si>
  <si>
    <t xml:space="preserve">$4,900.00</t>
  </si>
  <si>
    <t xml:space="preserve">$343,000.00</t>
  </si>
  <si>
    <t xml:space="preserve">$328,300.00</t>
  </si>
  <si>
    <t xml:space="preserve">$347,900.00</t>
  </si>
  <si>
    <t xml:space="preserve">$357,700.00</t>
  </si>
  <si>
    <t xml:space="preserve">$362,600.00</t>
  </si>
  <si>
    <t xml:space="preserve">$12,250.00</t>
  </si>
  <si>
    <t xml:space="preserve">$355,250.00</t>
  </si>
  <si>
    <t xml:space="preserve">Ruben</t>
  </si>
  <si>
    <t xml:space="preserve">Dias</t>
  </si>
  <si>
    <t xml:space="preserve">$3,000.00</t>
  </si>
  <si>
    <t xml:space="preserve">$195,000.00</t>
  </si>
  <si>
    <t xml:space="preserve">$201,000.00</t>
  </si>
  <si>
    <t xml:space="preserve">$198,000.00</t>
  </si>
  <si>
    <t xml:space="preserve">$204,000.00</t>
  </si>
  <si>
    <t xml:space="preserve">$207,000.00</t>
  </si>
  <si>
    <t xml:space="preserve">Joao</t>
  </si>
  <si>
    <t xml:space="preserve">Cancelo</t>
  </si>
  <si>
    <t xml:space="preserve">$2,000.00</t>
  </si>
  <si>
    <t xml:space="preserve">$132,000.00</t>
  </si>
  <si>
    <t xml:space="preserve">$136,000.00</t>
  </si>
  <si>
    <t xml:space="preserve">$134,000.00</t>
  </si>
  <si>
    <t xml:space="preserve">$138,000.00</t>
  </si>
  <si>
    <t xml:space="preserve">$140,000.00</t>
  </si>
  <si>
    <t xml:space="preserve">$1,000.00</t>
  </si>
  <si>
    <t xml:space="preserve">$133,000.00</t>
  </si>
  <si>
    <t xml:space="preserve">Diogo</t>
  </si>
  <si>
    <t xml:space="preserve">Dalot</t>
  </si>
  <si>
    <t xml:space="preserve">$2,500.00</t>
  </si>
  <si>
    <t xml:space="preserve">$175,000.00</t>
  </si>
  <si>
    <t xml:space="preserve">$180,000.00</t>
  </si>
  <si>
    <t xml:space="preserve">$177,500.00</t>
  </si>
  <si>
    <t xml:space="preserve">$182,500.00</t>
  </si>
  <si>
    <t xml:space="preserve">$185,000.00</t>
  </si>
  <si>
    <t xml:space="preserve">$6,250.00</t>
  </si>
  <si>
    <t xml:space="preserve">$181,250.00</t>
  </si>
  <si>
    <t xml:space="preserve">Jota</t>
  </si>
  <si>
    <t xml:space="preserve">$126,000.00</t>
  </si>
  <si>
    <t xml:space="preserve">$130,000.00</t>
  </si>
  <si>
    <t xml:space="preserve">$128,000.00</t>
  </si>
  <si>
    <t xml:space="preserve">Mohammed</t>
  </si>
  <si>
    <t xml:space="preserve">Salah</t>
  </si>
  <si>
    <t xml:space="preserve">$210,000.00</t>
  </si>
  <si>
    <t xml:space="preserve">$216,000.00</t>
  </si>
  <si>
    <t xml:space="preserve">$213,000.00</t>
  </si>
  <si>
    <t xml:space="preserve">$219,000.00</t>
  </si>
  <si>
    <t xml:space="preserve">$222,000.00</t>
  </si>
  <si>
    <t xml:space="preserve">$7,500.00</t>
  </si>
  <si>
    <t xml:space="preserve">$217,500.00</t>
  </si>
  <si>
    <t xml:space="preserve">Neymar</t>
  </si>
  <si>
    <t xml:space="preserve">Santos</t>
  </si>
  <si>
    <t xml:space="preserve">$4,000.00</t>
  </si>
  <si>
    <t xml:space="preserve">$280,000.00</t>
  </si>
  <si>
    <t xml:space="preserve">$288,000.00</t>
  </si>
  <si>
    <t xml:space="preserve">$284,000.00</t>
  </si>
  <si>
    <t xml:space="preserve">$292,000.00</t>
  </si>
  <si>
    <t xml:space="preserve">$296,000.00</t>
  </si>
  <si>
    <t xml:space="preserve">$10,000.00</t>
  </si>
  <si>
    <t xml:space="preserve">$290,000.00</t>
  </si>
  <si>
    <t xml:space="preserve">David</t>
  </si>
  <si>
    <t xml:space="preserve">De gea</t>
  </si>
  <si>
    <t xml:space="preserve">Kylian</t>
  </si>
  <si>
    <t xml:space="preserve">Mbappe</t>
  </si>
  <si>
    <t xml:space="preserve">$6,000.00</t>
  </si>
  <si>
    <t xml:space="preserve">$420,000.00</t>
  </si>
  <si>
    <t xml:space="preserve">$432,000.00</t>
  </si>
  <si>
    <t xml:space="preserve">$426,000.00</t>
  </si>
  <si>
    <t xml:space="preserve">$438,000.00</t>
  </si>
  <si>
    <t xml:space="preserve">$444,000.00</t>
  </si>
  <si>
    <t xml:space="preserve">$15,000.00</t>
  </si>
  <si>
    <t xml:space="preserve">$435,000.00</t>
  </si>
  <si>
    <t xml:space="preserve">Marco</t>
  </si>
  <si>
    <t xml:space="preserve">Veratti</t>
  </si>
  <si>
    <t xml:space="preserve">$3,500.00</t>
  </si>
  <si>
    <t xml:space="preserve">$227,500.00</t>
  </si>
  <si>
    <t xml:space="preserve">$234,500.00</t>
  </si>
  <si>
    <t xml:space="preserve">$231,000.00</t>
  </si>
  <si>
    <t xml:space="preserve">$238,000.00</t>
  </si>
  <si>
    <t xml:space="preserve">$241,500.00</t>
  </si>
  <si>
    <t xml:space="preserve">Suarez</t>
  </si>
  <si>
    <t xml:space="preserve">$192,000.00</t>
  </si>
  <si>
    <t xml:space="preserve">Bukayo</t>
  </si>
  <si>
    <t xml:space="preserve">Saka</t>
  </si>
  <si>
    <t xml:space="preserve">$1,500.00</t>
  </si>
  <si>
    <t xml:space="preserve">$100,500.00</t>
  </si>
  <si>
    <t xml:space="preserve">$103,500.00</t>
  </si>
  <si>
    <t xml:space="preserve">$102,000.00</t>
  </si>
  <si>
    <t xml:space="preserve">$105,000.00</t>
  </si>
  <si>
    <t xml:space="preserve">$106,500.00</t>
  </si>
  <si>
    <t xml:space="preserve">Alberto</t>
  </si>
  <si>
    <t xml:space="preserve">$142,000.00</t>
  </si>
  <si>
    <t xml:space="preserve">$144,000.00</t>
  </si>
  <si>
    <t xml:space="preserve">$146,000.00</t>
  </si>
  <si>
    <t xml:space="preserve">Marcus</t>
  </si>
  <si>
    <t xml:space="preserve">Rashford</t>
  </si>
  <si>
    <t xml:space="preserve">MAX</t>
  </si>
  <si>
    <t xml:space="preserve">$420,000.01</t>
  </si>
  <si>
    <t xml:space="preserve">$420,000.02</t>
  </si>
  <si>
    <t xml:space="preserve">$420,000.03</t>
  </si>
  <si>
    <t xml:space="preserve">$420,000.04</t>
  </si>
  <si>
    <t xml:space="preserve">$420,000.05</t>
  </si>
  <si>
    <t xml:space="preserve">$420,000.06</t>
  </si>
  <si>
    <t xml:space="preserve">$420,000.07</t>
  </si>
  <si>
    <t xml:space="preserve">$420,000.08</t>
  </si>
  <si>
    <t xml:space="preserve">$420,000.09</t>
  </si>
  <si>
    <t xml:space="preserve">$435,000.01</t>
  </si>
  <si>
    <t xml:space="preserve">$435,000.02</t>
  </si>
  <si>
    <t xml:space="preserve">$435,000.03</t>
  </si>
  <si>
    <t xml:space="preserve">$435,000.04</t>
  </si>
  <si>
    <t xml:space="preserve">MIN</t>
  </si>
  <si>
    <t xml:space="preserve">$25.01</t>
  </si>
  <si>
    <t xml:space="preserve">$25.02</t>
  </si>
  <si>
    <t xml:space="preserve">$25.03</t>
  </si>
  <si>
    <t xml:space="preserve">$25.04</t>
  </si>
  <si>
    <t xml:space="preserve">$25.05</t>
  </si>
  <si>
    <t xml:space="preserve">$25.06</t>
  </si>
  <si>
    <t xml:space="preserve">$25.07</t>
  </si>
  <si>
    <t xml:space="preserve">$25.08</t>
  </si>
  <si>
    <t xml:space="preserve">$25.09</t>
  </si>
  <si>
    <t xml:space="preserve">AVG</t>
  </si>
  <si>
    <t xml:space="preserve">$3,025.31</t>
  </si>
  <si>
    <t xml:space="preserve">$206,814.06</t>
  </si>
  <si>
    <t xml:space="preserve">$206,814.07</t>
  </si>
  <si>
    <t xml:space="preserve">$206,814.08</t>
  </si>
  <si>
    <t xml:space="preserve">$206,814.09</t>
  </si>
  <si>
    <t xml:space="preserve">$206,814.10</t>
  </si>
  <si>
    <t xml:space="preserve">$206,814.11</t>
  </si>
  <si>
    <t xml:space="preserve">$206,814.12</t>
  </si>
  <si>
    <t xml:space="preserve">$206,814.13</t>
  </si>
  <si>
    <t xml:space="preserve">$206,814.14</t>
  </si>
  <si>
    <t xml:space="preserve">$206,814.15</t>
  </si>
  <si>
    <t xml:space="preserve">$212,126.56</t>
  </si>
  <si>
    <t xml:space="preserve">$212,126.57</t>
  </si>
  <si>
    <t xml:space="preserve">$212,126.58</t>
  </si>
  <si>
    <t xml:space="preserve">$212,126.59</t>
  </si>
  <si>
    <t xml:space="preserve">$212,126.60</t>
  </si>
  <si>
    <t xml:space="preserve">TOTAL</t>
  </si>
  <si>
    <t xml:space="preserve">$3,309,025.00</t>
  </si>
  <si>
    <t xml:space="preserve">$3,309,025.01</t>
  </si>
  <si>
    <t xml:space="preserve">$3,309,025.02</t>
  </si>
  <si>
    <t xml:space="preserve">$3,309,025.03</t>
  </si>
  <si>
    <t xml:space="preserve">$3,309,025.04</t>
  </si>
  <si>
    <t xml:space="preserve">$3,309,025.05</t>
  </si>
  <si>
    <t xml:space="preserve">$3,309,025.06</t>
  </si>
  <si>
    <t xml:space="preserve">$3,309,025.07</t>
  </si>
  <si>
    <t xml:space="preserve">$3,309,025.08</t>
  </si>
  <si>
    <t xml:space="preserve">$3,309,025.09</t>
  </si>
  <si>
    <t xml:space="preserve">$3,394,025.00</t>
  </si>
  <si>
    <t xml:space="preserve">$3,394,025.01</t>
  </si>
  <si>
    <t xml:space="preserve">$3,394,025.02</t>
  </si>
  <si>
    <t xml:space="preserve">$3,394,025.03</t>
  </si>
  <si>
    <t xml:space="preserve">$3,394,025.04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</si>
</sst>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m/dd/yy"/>
    <numFmt numFmtId="167" formatCode="[$-409][$$]#,##0.00;[RED]\-[$$]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color rgb="FF00008B"/>
      <name val="Arial"/>
      <family val="2"/>
    </font>
    <font>
      <b val="true"/>
      <i val="true"/>
      <sz val="10"/>
      <color rgb="FF000000"/>
      <name val="Arial"/>
      <family val="2"/>
    </font>
    <font>
      <b val="true"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0FC"/>
        <bgColor rgb="FF00BFFF"/>
      </patternFill>
    </fill>
    <fill>
      <patternFill patternType="solid">
        <fgColor rgb="FF00BFFF"/>
        <bgColor rgb="FF00A0FC"/>
      </patternFill>
    </fill>
    <fill>
      <patternFill patternType="solid">
        <fgColor rgb="FFFF0000"/>
        <bgColor rgb="FFFF1493"/>
      </patternFill>
    </fill>
    <fill>
      <patternFill patternType="solid">
        <fgColor rgb="FF00FF00"/>
        <bgColor rgb="FF00FFFF"/>
      </patternFill>
    </fill>
    <fill>
      <patternFill patternType="solid">
        <fgColor rgb="FFFF1493"/>
        <bgColor rgb="FFFF00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1493"/>
      <rgbColor rgb="FF00FFFF"/>
      <rgbColor rgb="FF800000"/>
      <rgbColor rgb="FF008000"/>
      <rgbColor rgb="FF00008B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F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00A0F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C19" activeCellId="0" sqref="C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01"/>
    <col collapsed="false" customWidth="true" hidden="false" outlineLevel="0" max="2" min="2" style="0" width="10.46"/>
    <col collapsed="false" customWidth="true" hidden="false" outlineLevel="0" max="3" min="3" style="0" width="17.55"/>
    <col collapsed="false" customWidth="true" hidden="false" outlineLevel="0" max="8" min="4" style="1" width="12.55"/>
    <col collapsed="false" customWidth="true" hidden="false" outlineLevel="0" max="13" min="9" style="2" width="14.21"/>
    <col collapsed="false" customWidth="true" hidden="false" outlineLevel="0" max="18" min="14" style="3" width="12.96"/>
    <col collapsed="false" customWidth="true" hidden="false" outlineLevel="0" max="19" min="19" style="4" width="14.63"/>
    <col collapsed="false" customWidth="true" hidden="false" outlineLevel="0" max="20" min="20" style="4" width="16.94"/>
    <col collapsed="false" customWidth="true" hidden="false" outlineLevel="0" max="21" min="21" style="4" width="16.26"/>
    <col collapsed="false" customWidth="true" hidden="false" outlineLevel="0" max="22" min="22" style="4" width="17.09"/>
    <col collapsed="false" customWidth="true" hidden="false" outlineLevel="0" max="23" min="23" style="4" width="16.94"/>
    <col collapsed="false" customWidth="true" hidden="false" outlineLevel="0" max="24" min="24" style="5" width="12.96"/>
    <col collapsed="false" customWidth="true" hidden="false" outlineLevel="0" max="25" min="25" style="5" width="17.36"/>
    <col collapsed="false" customWidth="true" hidden="false" outlineLevel="0" max="26" min="26" style="5" width="16.67"/>
    <col collapsed="false" customWidth="true" hidden="false" outlineLevel="0" max="27" min="27" style="5" width="17.64"/>
    <col collapsed="false" customWidth="true" hidden="false" outlineLevel="0" max="28" min="28" style="5" width="17.22"/>
    <col collapsed="false" customWidth="true" hidden="false" outlineLevel="0" max="30" min="30" style="0" width="22.79"/>
  </cols>
  <sheetData>
    <row r="1" customFormat="false" ht="12.8" hidden="false" customHeight="false" outlineLevel="0" collapsed="false">
      <c r="A1" s="0" t="s">
        <v>0</v>
      </c>
      <c r="C1" s="0" t="s">
        <v>1</v>
      </c>
    </row>
    <row r="3" customFormat="false" ht="12.8" hidden="false" customHeight="false" outlineLevel="0" collapsed="false"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J3" s="7" t="s">
        <v>3</v>
      </c>
      <c r="K3" s="7" t="s">
        <v>4</v>
      </c>
      <c r="L3" s="7" t="s">
        <v>5</v>
      </c>
      <c r="M3" s="7" t="s">
        <v>6</v>
      </c>
      <c r="O3" s="8" t="s">
        <v>3</v>
      </c>
      <c r="P3" s="8" t="s">
        <v>4</v>
      </c>
      <c r="Q3" s="8" t="s">
        <v>5</v>
      </c>
      <c r="R3" s="8" t="s">
        <v>6</v>
      </c>
      <c r="T3" s="9" t="s">
        <v>3</v>
      </c>
      <c r="U3" s="9" t="s">
        <v>4</v>
      </c>
      <c r="V3" s="9" t="s">
        <v>5</v>
      </c>
      <c r="W3" s="9" t="s">
        <v>6</v>
      </c>
      <c r="Y3" s="10" t="s">
        <v>7</v>
      </c>
      <c r="Z3" s="11" t="n">
        <v>44940</v>
      </c>
      <c r="AA3" s="11" t="n">
        <f aca="false">Z3+7</f>
        <v>44947</v>
      </c>
      <c r="AB3" s="11" t="n">
        <f aca="false">AA3+7</f>
        <v>44954</v>
      </c>
    </row>
    <row r="4" customFormat="false" ht="12.8" hidden="false" customHeight="false" outlineLevel="0" collapsed="false">
      <c r="A4" s="12" t="s">
        <v>8</v>
      </c>
      <c r="B4" s="12" t="s">
        <v>9</v>
      </c>
      <c r="C4" s="12" t="s">
        <v>10</v>
      </c>
      <c r="D4" s="13" t="s">
        <v>11</v>
      </c>
      <c r="E4" s="13" t="s">
        <v>11</v>
      </c>
      <c r="F4" s="13" t="s">
        <v>11</v>
      </c>
      <c r="G4" s="13" t="s">
        <v>11</v>
      </c>
      <c r="H4" s="13" t="s">
        <v>11</v>
      </c>
      <c r="I4" s="14" t="s">
        <v>12</v>
      </c>
      <c r="J4" s="14" t="s">
        <v>12</v>
      </c>
      <c r="K4" s="14" t="s">
        <v>12</v>
      </c>
      <c r="L4" s="14" t="s">
        <v>12</v>
      </c>
      <c r="M4" s="14" t="s">
        <v>12</v>
      </c>
      <c r="N4" s="15" t="s">
        <v>13</v>
      </c>
      <c r="O4" s="15" t="s">
        <v>13</v>
      </c>
      <c r="P4" s="15" t="s">
        <v>13</v>
      </c>
      <c r="Q4" s="15" t="s">
        <v>13</v>
      </c>
      <c r="R4" s="15" t="s">
        <v>13</v>
      </c>
      <c r="S4" s="16" t="s">
        <v>14</v>
      </c>
      <c r="T4" s="16" t="s">
        <v>14</v>
      </c>
      <c r="U4" s="16" t="s">
        <v>14</v>
      </c>
      <c r="V4" s="16" t="s">
        <v>14</v>
      </c>
      <c r="W4" s="16" t="s">
        <v>14</v>
      </c>
      <c r="X4" s="17" t="s">
        <v>15</v>
      </c>
      <c r="Y4" s="17" t="s">
        <v>15</v>
      </c>
      <c r="Z4" s="17" t="s">
        <v>15</v>
      </c>
      <c r="AA4" s="17" t="s">
        <v>15</v>
      </c>
      <c r="AB4" s="17" t="s">
        <v>15</v>
      </c>
      <c r="AC4" s="18"/>
      <c r="AD4" s="18" t="s">
        <v>16</v>
      </c>
      <c r="AE4" s="18"/>
    </row>
    <row r="5" customFormat="false" ht="12.8" hidden="false" customHeight="false" outlineLevel="0" collapsed="false">
      <c r="A5" s="19" t="s">
        <v>17</v>
      </c>
      <c r="B5" s="19" t="s">
        <v>18</v>
      </c>
      <c r="C5" s="20" t="s">
        <v>19</v>
      </c>
      <c r="D5" s="1" t="n">
        <v>5</v>
      </c>
      <c r="E5" s="1" t="n">
        <v>10</v>
      </c>
      <c r="F5" s="1" t="n">
        <v>6</v>
      </c>
      <c r="G5" s="1" t="n">
        <v>8</v>
      </c>
      <c r="H5" s="1" t="n">
        <v>9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8" t="s">
        <v>20</v>
      </c>
      <c r="O5" s="8" t="s">
        <v>21</v>
      </c>
      <c r="P5" s="8" t="s">
        <v>22</v>
      </c>
      <c r="Q5" s="8" t="s">
        <v>23</v>
      </c>
      <c r="R5" s="8" t="s">
        <v>24</v>
      </c>
      <c r="S5" s="9" t="s">
        <v>25</v>
      </c>
      <c r="T5" s="21" t="n">
        <f aca="false">0.5*$C5*J5</f>
        <v>0</v>
      </c>
      <c r="U5" s="21" t="n">
        <f aca="false">0.5*$C5*K5</f>
        <v>0</v>
      </c>
      <c r="V5" s="21" t="n">
        <f aca="false">0.5*$C5*L5</f>
        <v>0</v>
      </c>
      <c r="W5" s="21" t="n">
        <f aca="false">0.5*$C5*M5</f>
        <v>0</v>
      </c>
      <c r="X5" s="10" t="s">
        <v>20</v>
      </c>
      <c r="Y5" s="22" t="n">
        <f aca="false">O5+T5</f>
        <v>50</v>
      </c>
      <c r="Z5" s="22" t="n">
        <f aca="false">P5+U5</f>
        <v>30</v>
      </c>
      <c r="AA5" s="22" t="n">
        <f aca="false">Q5+V5</f>
        <v>40</v>
      </c>
      <c r="AB5" s="22" t="n">
        <f aca="false">R5+W5</f>
        <v>45</v>
      </c>
      <c r="AD5" s="23" t="n">
        <f aca="false">SUM(X5:AB5)</f>
        <v>165</v>
      </c>
    </row>
    <row r="6" customFormat="false" ht="12.8" hidden="false" customHeight="false" outlineLevel="0" collapsed="false">
      <c r="A6" s="19" t="s">
        <v>26</v>
      </c>
      <c r="B6" s="19" t="s">
        <v>27</v>
      </c>
      <c r="C6" s="20" t="s">
        <v>28</v>
      </c>
      <c r="D6" s="1" t="n">
        <v>70</v>
      </c>
      <c r="E6" s="1" t="n">
        <v>71</v>
      </c>
      <c r="F6" s="1" t="n">
        <v>71</v>
      </c>
      <c r="G6" s="1" t="n">
        <v>73</v>
      </c>
      <c r="H6" s="1" t="n">
        <v>74</v>
      </c>
      <c r="I6" s="2" t="n">
        <v>5</v>
      </c>
      <c r="J6" s="2" t="n">
        <v>6</v>
      </c>
      <c r="K6" s="2" t="n">
        <v>6</v>
      </c>
      <c r="L6" s="2" t="n">
        <v>8</v>
      </c>
      <c r="M6" s="2" t="n">
        <v>9</v>
      </c>
      <c r="N6" s="8" t="s">
        <v>29</v>
      </c>
      <c r="O6" s="8" t="s">
        <v>30</v>
      </c>
      <c r="P6" s="8" t="s">
        <v>30</v>
      </c>
      <c r="Q6" s="8" t="s">
        <v>31</v>
      </c>
      <c r="R6" s="8" t="s">
        <v>32</v>
      </c>
      <c r="S6" s="9" t="s">
        <v>33</v>
      </c>
      <c r="T6" s="21" t="n">
        <f aca="false">0.5*$C6*J6</f>
        <v>15000</v>
      </c>
      <c r="U6" s="21" t="n">
        <f aca="false">0.5*$C6*K6</f>
        <v>15000</v>
      </c>
      <c r="V6" s="21" t="n">
        <f aca="false">0.5*$C6*L6</f>
        <v>20000</v>
      </c>
      <c r="W6" s="21" t="n">
        <f aca="false">0.5*$C6*M6</f>
        <v>22500</v>
      </c>
      <c r="X6" s="10" t="s">
        <v>34</v>
      </c>
      <c r="Y6" s="22" t="n">
        <f aca="false">O6+T6</f>
        <v>370000</v>
      </c>
      <c r="Z6" s="22" t="n">
        <f aca="false">P6+U6</f>
        <v>370000</v>
      </c>
      <c r="AA6" s="22" t="n">
        <f aca="false">Q6+V6</f>
        <v>385000</v>
      </c>
      <c r="AB6" s="22" t="n">
        <f aca="false">R6+W6</f>
        <v>392500</v>
      </c>
      <c r="AD6" s="23" t="n">
        <f aca="false">SUM(X6:AB6)</f>
        <v>1517500</v>
      </c>
    </row>
    <row r="7" customFormat="false" ht="12.8" hidden="false" customHeight="false" outlineLevel="0" collapsed="false">
      <c r="A7" s="19" t="s">
        <v>35</v>
      </c>
      <c r="B7" s="19" t="s">
        <v>36</v>
      </c>
      <c r="C7" s="20" t="s">
        <v>37</v>
      </c>
      <c r="D7" s="1" t="n">
        <v>70</v>
      </c>
      <c r="E7" s="1" t="n">
        <v>67</v>
      </c>
      <c r="F7" s="1" t="n">
        <v>71</v>
      </c>
      <c r="G7" s="1" t="n">
        <v>73</v>
      </c>
      <c r="H7" s="1" t="n">
        <v>74</v>
      </c>
      <c r="I7" s="2" t="n">
        <v>5</v>
      </c>
      <c r="J7" s="2" t="n">
        <v>2</v>
      </c>
      <c r="K7" s="2" t="n">
        <v>6</v>
      </c>
      <c r="L7" s="2" t="n">
        <v>8</v>
      </c>
      <c r="M7" s="2" t="n">
        <v>9</v>
      </c>
      <c r="N7" s="8" t="s">
        <v>38</v>
      </c>
      <c r="O7" s="8" t="s">
        <v>39</v>
      </c>
      <c r="P7" s="8" t="s">
        <v>40</v>
      </c>
      <c r="Q7" s="8" t="s">
        <v>41</v>
      </c>
      <c r="R7" s="8" t="s">
        <v>42</v>
      </c>
      <c r="S7" s="9" t="s">
        <v>43</v>
      </c>
      <c r="T7" s="21" t="n">
        <f aca="false">0.5*$C7*J7</f>
        <v>4900</v>
      </c>
      <c r="U7" s="21" t="n">
        <f aca="false">0.5*$C7*K7</f>
        <v>14700</v>
      </c>
      <c r="V7" s="21" t="n">
        <f aca="false">0.5*$C7*L7</f>
        <v>19600</v>
      </c>
      <c r="W7" s="21" t="n">
        <f aca="false">0.5*$C7*M7</f>
        <v>22050</v>
      </c>
      <c r="X7" s="10" t="s">
        <v>44</v>
      </c>
      <c r="Y7" s="22" t="n">
        <f aca="false">O7+T7</f>
        <v>333200</v>
      </c>
      <c r="Z7" s="22" t="n">
        <f aca="false">P7+U7</f>
        <v>362600</v>
      </c>
      <c r="AA7" s="22" t="n">
        <f aca="false">Q7+V7</f>
        <v>377300</v>
      </c>
      <c r="AB7" s="22" t="n">
        <f aca="false">R7+W7</f>
        <v>384650</v>
      </c>
      <c r="AD7" s="23" t="n">
        <f aca="false">SUM(X7:AB7)</f>
        <v>1457750</v>
      </c>
    </row>
    <row r="8" customFormat="false" ht="12.8" hidden="false" customHeight="false" outlineLevel="0" collapsed="false">
      <c r="A8" s="19" t="s">
        <v>45</v>
      </c>
      <c r="B8" s="19" t="s">
        <v>46</v>
      </c>
      <c r="C8" s="20" t="s">
        <v>47</v>
      </c>
      <c r="D8" s="1" t="n">
        <v>65</v>
      </c>
      <c r="E8" s="1" t="n">
        <v>67</v>
      </c>
      <c r="F8" s="1" t="n">
        <v>66</v>
      </c>
      <c r="G8" s="1" t="n">
        <v>68</v>
      </c>
      <c r="H8" s="1" t="n">
        <v>69</v>
      </c>
      <c r="I8" s="2" t="n">
        <v>0</v>
      </c>
      <c r="J8" s="2" t="n">
        <v>2</v>
      </c>
      <c r="K8" s="2" t="n">
        <v>1</v>
      </c>
      <c r="L8" s="2" t="n">
        <v>3</v>
      </c>
      <c r="M8" s="2" t="n">
        <v>4</v>
      </c>
      <c r="N8" s="8" t="s">
        <v>48</v>
      </c>
      <c r="O8" s="8" t="s">
        <v>49</v>
      </c>
      <c r="P8" s="8" t="s">
        <v>50</v>
      </c>
      <c r="Q8" s="8" t="s">
        <v>51</v>
      </c>
      <c r="R8" s="8" t="s">
        <v>52</v>
      </c>
      <c r="S8" s="9" t="s">
        <v>25</v>
      </c>
      <c r="T8" s="21" t="n">
        <f aca="false">0.5*$C8*J8</f>
        <v>3000</v>
      </c>
      <c r="U8" s="21" t="n">
        <f aca="false">0.5*$C8*K8</f>
        <v>1500</v>
      </c>
      <c r="V8" s="21" t="n">
        <f aca="false">0.5*$C8*L8</f>
        <v>4500</v>
      </c>
      <c r="W8" s="21" t="n">
        <f aca="false">0.5*$C8*M8</f>
        <v>6000</v>
      </c>
      <c r="X8" s="10" t="s">
        <v>48</v>
      </c>
      <c r="Y8" s="22" t="n">
        <f aca="false">O8+T8</f>
        <v>204000</v>
      </c>
      <c r="Z8" s="22" t="n">
        <f aca="false">P8+U8</f>
        <v>199500</v>
      </c>
      <c r="AA8" s="22" t="n">
        <f aca="false">Q8+V8</f>
        <v>208500</v>
      </c>
      <c r="AB8" s="22" t="n">
        <f aca="false">R8+W8</f>
        <v>213000</v>
      </c>
      <c r="AD8" s="23" t="n">
        <f aca="false">SUM(X8:AB8)</f>
        <v>825000</v>
      </c>
    </row>
    <row r="9" customFormat="false" ht="12.8" hidden="false" customHeight="false" outlineLevel="0" collapsed="false">
      <c r="A9" s="19" t="s">
        <v>53</v>
      </c>
      <c r="B9" s="19" t="s">
        <v>54</v>
      </c>
      <c r="C9" s="20" t="s">
        <v>55</v>
      </c>
      <c r="D9" s="1" t="n">
        <v>66</v>
      </c>
      <c r="E9" s="1" t="n">
        <v>68</v>
      </c>
      <c r="F9" s="1" t="n">
        <v>67</v>
      </c>
      <c r="G9" s="1" t="n">
        <v>69</v>
      </c>
      <c r="H9" s="1" t="n">
        <v>70</v>
      </c>
      <c r="I9" s="2" t="n">
        <v>1</v>
      </c>
      <c r="J9" s="2" t="n">
        <v>3</v>
      </c>
      <c r="K9" s="2" t="n">
        <v>2</v>
      </c>
      <c r="L9" s="2" t="n">
        <v>4</v>
      </c>
      <c r="M9" s="2" t="n">
        <v>5</v>
      </c>
      <c r="N9" s="8" t="s">
        <v>56</v>
      </c>
      <c r="O9" s="8" t="s">
        <v>57</v>
      </c>
      <c r="P9" s="8" t="s">
        <v>58</v>
      </c>
      <c r="Q9" s="8" t="s">
        <v>59</v>
      </c>
      <c r="R9" s="8" t="s">
        <v>60</v>
      </c>
      <c r="S9" s="9" t="s">
        <v>61</v>
      </c>
      <c r="T9" s="21" t="n">
        <f aca="false">0.5*$C9*J9</f>
        <v>3000</v>
      </c>
      <c r="U9" s="21" t="n">
        <f aca="false">0.5*$C9*K9</f>
        <v>2000</v>
      </c>
      <c r="V9" s="21" t="n">
        <f aca="false">0.5*$C9*L9</f>
        <v>4000</v>
      </c>
      <c r="W9" s="21" t="n">
        <f aca="false">0.5*$C9*M9</f>
        <v>5000</v>
      </c>
      <c r="X9" s="10" t="s">
        <v>62</v>
      </c>
      <c r="Y9" s="22" t="n">
        <f aca="false">O9+T9</f>
        <v>139000</v>
      </c>
      <c r="Z9" s="22" t="n">
        <f aca="false">P9+U9</f>
        <v>136000</v>
      </c>
      <c r="AA9" s="22" t="n">
        <f aca="false">Q9+V9</f>
        <v>142000</v>
      </c>
      <c r="AB9" s="22" t="n">
        <f aca="false">R9+W9</f>
        <v>145000</v>
      </c>
      <c r="AD9" s="23" t="n">
        <f aca="false">SUM(X9:AB9)</f>
        <v>562000</v>
      </c>
    </row>
    <row r="10" customFormat="false" ht="12.8" hidden="false" customHeight="false" outlineLevel="0" collapsed="false">
      <c r="A10" s="19" t="s">
        <v>63</v>
      </c>
      <c r="B10" s="19" t="s">
        <v>64</v>
      </c>
      <c r="C10" s="20" t="s">
        <v>65</v>
      </c>
      <c r="D10" s="1" t="n">
        <v>70</v>
      </c>
      <c r="E10" s="1" t="n">
        <v>72</v>
      </c>
      <c r="F10" s="1" t="n">
        <v>71</v>
      </c>
      <c r="G10" s="1" t="n">
        <v>73</v>
      </c>
      <c r="H10" s="1" t="n">
        <v>74</v>
      </c>
      <c r="I10" s="2" t="n">
        <v>5</v>
      </c>
      <c r="J10" s="2" t="n">
        <v>7</v>
      </c>
      <c r="K10" s="2" t="n">
        <v>6</v>
      </c>
      <c r="L10" s="2" t="n">
        <v>8</v>
      </c>
      <c r="M10" s="2" t="n">
        <v>9</v>
      </c>
      <c r="N10" s="8" t="s">
        <v>66</v>
      </c>
      <c r="O10" s="8" t="s">
        <v>67</v>
      </c>
      <c r="P10" s="8" t="s">
        <v>68</v>
      </c>
      <c r="Q10" s="8" t="s">
        <v>69</v>
      </c>
      <c r="R10" s="8" t="s">
        <v>70</v>
      </c>
      <c r="S10" s="9" t="s">
        <v>71</v>
      </c>
      <c r="T10" s="21" t="n">
        <f aca="false">0.5*$C10*J10</f>
        <v>8750</v>
      </c>
      <c r="U10" s="21" t="n">
        <f aca="false">0.5*$C10*K10</f>
        <v>7500</v>
      </c>
      <c r="V10" s="21" t="n">
        <f aca="false">0.5*$C10*L10</f>
        <v>10000</v>
      </c>
      <c r="W10" s="21" t="n">
        <f aca="false">0.5*$C10*M10</f>
        <v>11250</v>
      </c>
      <c r="X10" s="10" t="s">
        <v>72</v>
      </c>
      <c r="Y10" s="22" t="n">
        <f aca="false">O10+T10</f>
        <v>188750</v>
      </c>
      <c r="Z10" s="22" t="n">
        <f aca="false">P10+U10</f>
        <v>185000</v>
      </c>
      <c r="AA10" s="22" t="n">
        <f aca="false">Q10+V10</f>
        <v>192500</v>
      </c>
      <c r="AB10" s="22" t="n">
        <f aca="false">R10+W10</f>
        <v>196250</v>
      </c>
      <c r="AD10" s="23" t="n">
        <f aca="false">SUM(X10:AB10)</f>
        <v>762500</v>
      </c>
    </row>
    <row r="11" customFormat="false" ht="12.8" hidden="false" customHeight="false" outlineLevel="0" collapsed="false">
      <c r="A11" s="19" t="s">
        <v>63</v>
      </c>
      <c r="B11" s="19" t="s">
        <v>73</v>
      </c>
      <c r="C11" s="20" t="s">
        <v>55</v>
      </c>
      <c r="D11" s="1" t="n">
        <v>63</v>
      </c>
      <c r="E11" s="1" t="n">
        <v>65</v>
      </c>
      <c r="F11" s="1" t="n">
        <v>64</v>
      </c>
      <c r="G11" s="1" t="n">
        <v>66</v>
      </c>
      <c r="H11" s="1" t="n">
        <v>67</v>
      </c>
      <c r="I11" s="2" t="n">
        <v>0</v>
      </c>
      <c r="J11" s="2" t="n">
        <v>0</v>
      </c>
      <c r="K11" s="2" t="n">
        <v>0</v>
      </c>
      <c r="L11" s="2" t="n">
        <v>1</v>
      </c>
      <c r="M11" s="2" t="n">
        <v>2</v>
      </c>
      <c r="N11" s="8" t="s">
        <v>74</v>
      </c>
      <c r="O11" s="8" t="s">
        <v>75</v>
      </c>
      <c r="P11" s="8" t="s">
        <v>76</v>
      </c>
      <c r="Q11" s="8" t="s">
        <v>56</v>
      </c>
      <c r="R11" s="8" t="s">
        <v>58</v>
      </c>
      <c r="S11" s="9" t="s">
        <v>25</v>
      </c>
      <c r="T11" s="21" t="n">
        <f aca="false">0.5*$C11*J11</f>
        <v>0</v>
      </c>
      <c r="U11" s="21" t="n">
        <f aca="false">0.5*$C11*K11</f>
        <v>0</v>
      </c>
      <c r="V11" s="21" t="n">
        <f aca="false">0.5*$C11*L11</f>
        <v>1000</v>
      </c>
      <c r="W11" s="21" t="n">
        <f aca="false">0.5*$C11*M11</f>
        <v>2000</v>
      </c>
      <c r="X11" s="10" t="s">
        <v>74</v>
      </c>
      <c r="Y11" s="22" t="n">
        <f aca="false">O11+T11</f>
        <v>130000</v>
      </c>
      <c r="Z11" s="22" t="n">
        <f aca="false">P11+U11</f>
        <v>128000</v>
      </c>
      <c r="AA11" s="22" t="n">
        <f aca="false">Q11+V11</f>
        <v>133000</v>
      </c>
      <c r="AB11" s="22" t="n">
        <f aca="false">R11+W11</f>
        <v>136000</v>
      </c>
      <c r="AD11" s="23" t="n">
        <f aca="false">SUM(X11:AB11)</f>
        <v>527000</v>
      </c>
    </row>
    <row r="12" customFormat="false" ht="12.8" hidden="false" customHeight="false" outlineLevel="0" collapsed="false">
      <c r="A12" s="19" t="s">
        <v>77</v>
      </c>
      <c r="B12" s="19" t="s">
        <v>78</v>
      </c>
      <c r="C12" s="20" t="s">
        <v>47</v>
      </c>
      <c r="D12" s="1" t="n">
        <v>70</v>
      </c>
      <c r="E12" s="1" t="n">
        <v>72</v>
      </c>
      <c r="F12" s="1" t="n">
        <v>71</v>
      </c>
      <c r="G12" s="1" t="n">
        <v>73</v>
      </c>
      <c r="H12" s="1" t="n">
        <v>74</v>
      </c>
      <c r="I12" s="2" t="n">
        <v>5</v>
      </c>
      <c r="J12" s="2" t="n">
        <v>7</v>
      </c>
      <c r="K12" s="2" t="n">
        <v>6</v>
      </c>
      <c r="L12" s="2" t="n">
        <v>8</v>
      </c>
      <c r="M12" s="2" t="n">
        <v>9</v>
      </c>
      <c r="N12" s="8" t="s">
        <v>79</v>
      </c>
      <c r="O12" s="8" t="s">
        <v>80</v>
      </c>
      <c r="P12" s="8" t="s">
        <v>81</v>
      </c>
      <c r="Q12" s="8" t="s">
        <v>82</v>
      </c>
      <c r="R12" s="8" t="s">
        <v>83</v>
      </c>
      <c r="S12" s="9" t="s">
        <v>84</v>
      </c>
      <c r="T12" s="21" t="n">
        <f aca="false">0.5*$C12*J12</f>
        <v>10500</v>
      </c>
      <c r="U12" s="21" t="n">
        <f aca="false">0.5*$C12*K12</f>
        <v>9000</v>
      </c>
      <c r="V12" s="21" t="n">
        <f aca="false">0.5*$C12*L12</f>
        <v>12000</v>
      </c>
      <c r="W12" s="21" t="n">
        <f aca="false">0.5*$C12*M12</f>
        <v>13500</v>
      </c>
      <c r="X12" s="10" t="s">
        <v>85</v>
      </c>
      <c r="Y12" s="22" t="n">
        <f aca="false">O12+T12</f>
        <v>226500</v>
      </c>
      <c r="Z12" s="22" t="n">
        <f aca="false">P12+U12</f>
        <v>222000</v>
      </c>
      <c r="AA12" s="22" t="n">
        <f aca="false">Q12+V12</f>
        <v>231000</v>
      </c>
      <c r="AB12" s="22" t="n">
        <f aca="false">R12+W12</f>
        <v>235500</v>
      </c>
      <c r="AD12" s="23" t="n">
        <f aca="false">SUM(X12:AB12)</f>
        <v>915000</v>
      </c>
    </row>
    <row r="13" customFormat="false" ht="12.8" hidden="false" customHeight="false" outlineLevel="0" collapsed="false">
      <c r="A13" s="19" t="s">
        <v>86</v>
      </c>
      <c r="B13" s="19" t="s">
        <v>87</v>
      </c>
      <c r="C13" s="20" t="s">
        <v>88</v>
      </c>
      <c r="D13" s="1" t="n">
        <v>70</v>
      </c>
      <c r="E13" s="1" t="n">
        <v>72</v>
      </c>
      <c r="F13" s="1" t="n">
        <v>71</v>
      </c>
      <c r="G13" s="1" t="n">
        <v>73</v>
      </c>
      <c r="H13" s="1" t="n">
        <v>74</v>
      </c>
      <c r="I13" s="2" t="n">
        <v>5</v>
      </c>
      <c r="J13" s="2" t="n">
        <v>7</v>
      </c>
      <c r="K13" s="2" t="n">
        <v>6</v>
      </c>
      <c r="L13" s="2" t="n">
        <v>8</v>
      </c>
      <c r="M13" s="2" t="n">
        <v>9</v>
      </c>
      <c r="N13" s="8" t="s">
        <v>89</v>
      </c>
      <c r="O13" s="8" t="s">
        <v>90</v>
      </c>
      <c r="P13" s="8" t="s">
        <v>91</v>
      </c>
      <c r="Q13" s="8" t="s">
        <v>92</v>
      </c>
      <c r="R13" s="8" t="s">
        <v>93</v>
      </c>
      <c r="S13" s="9" t="s">
        <v>94</v>
      </c>
      <c r="T13" s="21" t="n">
        <f aca="false">0.5*$C13*J13</f>
        <v>14000</v>
      </c>
      <c r="U13" s="21" t="n">
        <f aca="false">0.5*$C13*K13</f>
        <v>12000</v>
      </c>
      <c r="V13" s="21" t="n">
        <f aca="false">0.5*$C13*L13</f>
        <v>16000</v>
      </c>
      <c r="W13" s="21" t="n">
        <f aca="false">0.5*$C13*M13</f>
        <v>18000</v>
      </c>
      <c r="X13" s="10" t="s">
        <v>95</v>
      </c>
      <c r="Y13" s="22" t="n">
        <f aca="false">O13+T13</f>
        <v>302000</v>
      </c>
      <c r="Z13" s="22" t="n">
        <f aca="false">P13+U13</f>
        <v>296000</v>
      </c>
      <c r="AA13" s="22" t="n">
        <f aca="false">Q13+V13</f>
        <v>308000</v>
      </c>
      <c r="AB13" s="22" t="n">
        <f aca="false">R13+W13</f>
        <v>314000</v>
      </c>
      <c r="AD13" s="23" t="n">
        <f aca="false">SUM(X13:AB13)</f>
        <v>1220000</v>
      </c>
    </row>
    <row r="14" customFormat="false" ht="12.8" hidden="false" customHeight="false" outlineLevel="0" collapsed="false">
      <c r="A14" s="19" t="s">
        <v>96</v>
      </c>
      <c r="B14" s="19" t="s">
        <v>97</v>
      </c>
      <c r="C14" s="20" t="s">
        <v>47</v>
      </c>
      <c r="D14" s="1" t="n">
        <v>70</v>
      </c>
      <c r="E14" s="1" t="n">
        <v>72</v>
      </c>
      <c r="F14" s="1" t="n">
        <v>71</v>
      </c>
      <c r="G14" s="1" t="n">
        <v>73</v>
      </c>
      <c r="H14" s="1" t="n">
        <v>74</v>
      </c>
      <c r="I14" s="2" t="n">
        <v>5</v>
      </c>
      <c r="J14" s="2" t="n">
        <v>7</v>
      </c>
      <c r="K14" s="2" t="n">
        <v>6</v>
      </c>
      <c r="L14" s="2" t="n">
        <v>8</v>
      </c>
      <c r="M14" s="2" t="n">
        <v>9</v>
      </c>
      <c r="N14" s="8" t="s">
        <v>79</v>
      </c>
      <c r="O14" s="8" t="s">
        <v>80</v>
      </c>
      <c r="P14" s="8" t="s">
        <v>81</v>
      </c>
      <c r="Q14" s="8" t="s">
        <v>82</v>
      </c>
      <c r="R14" s="8" t="s">
        <v>83</v>
      </c>
      <c r="S14" s="9" t="s">
        <v>84</v>
      </c>
      <c r="T14" s="21" t="n">
        <f aca="false">0.5*$C14*J14</f>
        <v>10500</v>
      </c>
      <c r="U14" s="21" t="n">
        <f aca="false">0.5*$C14*K14</f>
        <v>9000</v>
      </c>
      <c r="V14" s="21" t="n">
        <f aca="false">0.5*$C14*L14</f>
        <v>12000</v>
      </c>
      <c r="W14" s="21" t="n">
        <f aca="false">0.5*$C14*M14</f>
        <v>13500</v>
      </c>
      <c r="X14" s="10" t="s">
        <v>85</v>
      </c>
      <c r="Y14" s="22" t="n">
        <f aca="false">O14+T14</f>
        <v>226500</v>
      </c>
      <c r="Z14" s="22" t="n">
        <f aca="false">P14+U14</f>
        <v>222000</v>
      </c>
      <c r="AA14" s="22" t="n">
        <f aca="false">Q14+V14</f>
        <v>231000</v>
      </c>
      <c r="AB14" s="22" t="n">
        <f aca="false">R14+W14</f>
        <v>235500</v>
      </c>
      <c r="AD14" s="23" t="n">
        <f aca="false">SUM(X14:AB14)</f>
        <v>915000</v>
      </c>
    </row>
    <row r="15" customFormat="false" ht="12.8" hidden="false" customHeight="false" outlineLevel="0" collapsed="false">
      <c r="A15" s="19" t="s">
        <v>98</v>
      </c>
      <c r="B15" s="19" t="s">
        <v>99</v>
      </c>
      <c r="C15" s="20" t="s">
        <v>100</v>
      </c>
      <c r="D15" s="1" t="n">
        <v>70</v>
      </c>
      <c r="E15" s="1" t="n">
        <v>72</v>
      </c>
      <c r="F15" s="1" t="n">
        <v>71</v>
      </c>
      <c r="G15" s="1" t="n">
        <v>73</v>
      </c>
      <c r="H15" s="1" t="n">
        <v>74</v>
      </c>
      <c r="I15" s="2" t="n">
        <v>5</v>
      </c>
      <c r="J15" s="2" t="n">
        <v>7</v>
      </c>
      <c r="K15" s="2" t="n">
        <v>6</v>
      </c>
      <c r="L15" s="2" t="n">
        <v>8</v>
      </c>
      <c r="M15" s="2" t="n">
        <v>9</v>
      </c>
      <c r="N15" s="8" t="s">
        <v>101</v>
      </c>
      <c r="O15" s="8" t="s">
        <v>102</v>
      </c>
      <c r="P15" s="8" t="s">
        <v>103</v>
      </c>
      <c r="Q15" s="8" t="s">
        <v>104</v>
      </c>
      <c r="R15" s="8" t="s">
        <v>105</v>
      </c>
      <c r="S15" s="9" t="s">
        <v>106</v>
      </c>
      <c r="T15" s="21" t="n">
        <f aca="false">0.5*$C15*J15</f>
        <v>21000</v>
      </c>
      <c r="U15" s="21" t="n">
        <f aca="false">0.5*$C15*K15</f>
        <v>18000</v>
      </c>
      <c r="V15" s="21" t="n">
        <f aca="false">0.5*$C15*L15</f>
        <v>24000</v>
      </c>
      <c r="W15" s="21" t="n">
        <f aca="false">0.5*$C15*M15</f>
        <v>27000</v>
      </c>
      <c r="X15" s="10" t="s">
        <v>107</v>
      </c>
      <c r="Y15" s="22" t="n">
        <f aca="false">O15+T15</f>
        <v>453000</v>
      </c>
      <c r="Z15" s="22" t="n">
        <f aca="false">P15+U15</f>
        <v>444000</v>
      </c>
      <c r="AA15" s="22" t="n">
        <f aca="false">Q15+V15</f>
        <v>462000</v>
      </c>
      <c r="AB15" s="22" t="n">
        <f aca="false">R15+W15</f>
        <v>471000</v>
      </c>
      <c r="AD15" s="23" t="n">
        <f aca="false">SUM(X15:AB15)</f>
        <v>1830000</v>
      </c>
    </row>
    <row r="16" customFormat="false" ht="12.8" hidden="false" customHeight="false" outlineLevel="0" collapsed="false">
      <c r="A16" s="19" t="s">
        <v>108</v>
      </c>
      <c r="B16" s="19" t="s">
        <v>109</v>
      </c>
      <c r="C16" s="20" t="s">
        <v>110</v>
      </c>
      <c r="D16" s="1" t="n">
        <v>65</v>
      </c>
      <c r="E16" s="1" t="n">
        <v>67</v>
      </c>
      <c r="F16" s="1" t="n">
        <v>66</v>
      </c>
      <c r="G16" s="1" t="n">
        <v>68</v>
      </c>
      <c r="H16" s="1" t="n">
        <v>69</v>
      </c>
      <c r="I16" s="2" t="n">
        <v>0</v>
      </c>
      <c r="J16" s="2" t="n">
        <v>2</v>
      </c>
      <c r="K16" s="2" t="n">
        <v>1</v>
      </c>
      <c r="L16" s="2" t="n">
        <v>3</v>
      </c>
      <c r="M16" s="2" t="n">
        <v>4</v>
      </c>
      <c r="N16" s="8" t="s">
        <v>111</v>
      </c>
      <c r="O16" s="8" t="s">
        <v>112</v>
      </c>
      <c r="P16" s="8" t="s">
        <v>113</v>
      </c>
      <c r="Q16" s="8" t="s">
        <v>114</v>
      </c>
      <c r="R16" s="8" t="s">
        <v>115</v>
      </c>
      <c r="S16" s="9" t="s">
        <v>25</v>
      </c>
      <c r="T16" s="21" t="n">
        <f aca="false">0.5*$C16*J16</f>
        <v>3500</v>
      </c>
      <c r="U16" s="21" t="n">
        <f aca="false">0.5*$C16*K16</f>
        <v>1750</v>
      </c>
      <c r="V16" s="21" t="n">
        <f aca="false">0.5*$C16*L16</f>
        <v>5250</v>
      </c>
      <c r="W16" s="21" t="n">
        <f aca="false">0.5*$C16*M16</f>
        <v>7000</v>
      </c>
      <c r="X16" s="10" t="s">
        <v>111</v>
      </c>
      <c r="Y16" s="22" t="n">
        <f aca="false">O16+T16</f>
        <v>238000</v>
      </c>
      <c r="Z16" s="22" t="n">
        <f aca="false">P16+U16</f>
        <v>232750</v>
      </c>
      <c r="AA16" s="22" t="n">
        <f aca="false">Q16+V16</f>
        <v>243250</v>
      </c>
      <c r="AB16" s="22" t="n">
        <f aca="false">R16+W16</f>
        <v>248500</v>
      </c>
      <c r="AD16" s="23" t="n">
        <f aca="false">SUM(X16:AB16)</f>
        <v>962500</v>
      </c>
    </row>
    <row r="17" customFormat="false" ht="12.8" hidden="false" customHeight="false" outlineLevel="0" collapsed="false">
      <c r="A17" s="19" t="s">
        <v>17</v>
      </c>
      <c r="B17" s="19" t="s">
        <v>116</v>
      </c>
      <c r="C17" s="20" t="s">
        <v>47</v>
      </c>
      <c r="D17" s="1" t="n">
        <v>64</v>
      </c>
      <c r="E17" s="1" t="n">
        <v>66</v>
      </c>
      <c r="F17" s="1" t="n">
        <v>65</v>
      </c>
      <c r="G17" s="1" t="n">
        <v>67</v>
      </c>
      <c r="H17" s="1" t="n">
        <v>68</v>
      </c>
      <c r="I17" s="2" t="n">
        <v>0</v>
      </c>
      <c r="J17" s="2" t="n">
        <v>1</v>
      </c>
      <c r="K17" s="2" t="n">
        <v>0</v>
      </c>
      <c r="L17" s="2" t="n">
        <v>2</v>
      </c>
      <c r="M17" s="2" t="n">
        <v>3</v>
      </c>
      <c r="N17" s="8" t="s">
        <v>117</v>
      </c>
      <c r="O17" s="8" t="s">
        <v>50</v>
      </c>
      <c r="P17" s="8" t="s">
        <v>48</v>
      </c>
      <c r="Q17" s="8" t="s">
        <v>49</v>
      </c>
      <c r="R17" s="8" t="s">
        <v>51</v>
      </c>
      <c r="S17" s="9" t="s">
        <v>25</v>
      </c>
      <c r="T17" s="21" t="n">
        <f aca="false">0.5*$C17*J17</f>
        <v>1500</v>
      </c>
      <c r="U17" s="21" t="n">
        <f aca="false">0.5*$C17*K17</f>
        <v>0</v>
      </c>
      <c r="V17" s="21" t="n">
        <f aca="false">0.5*$C17*L17</f>
        <v>3000</v>
      </c>
      <c r="W17" s="21" t="n">
        <f aca="false">0.5*$C17*M17</f>
        <v>4500</v>
      </c>
      <c r="X17" s="10" t="s">
        <v>117</v>
      </c>
      <c r="Y17" s="22" t="n">
        <f aca="false">O17+T17</f>
        <v>199500</v>
      </c>
      <c r="Z17" s="22" t="n">
        <f aca="false">P17+U17</f>
        <v>195000</v>
      </c>
      <c r="AA17" s="22" t="n">
        <f aca="false">Q17+V17</f>
        <v>204000</v>
      </c>
      <c r="AB17" s="22" t="n">
        <f aca="false">R17+W17</f>
        <v>208500</v>
      </c>
      <c r="AD17" s="23" t="n">
        <f aca="false">SUM(X17:AB17)</f>
        <v>807000</v>
      </c>
    </row>
    <row r="18" customFormat="false" ht="12.8" hidden="false" customHeight="false" outlineLevel="0" collapsed="false">
      <c r="A18" s="19" t="s">
        <v>118</v>
      </c>
      <c r="B18" s="19" t="s">
        <v>119</v>
      </c>
      <c r="C18" s="20" t="s">
        <v>120</v>
      </c>
      <c r="D18" s="1" t="n">
        <v>67</v>
      </c>
      <c r="E18" s="1" t="n">
        <v>69</v>
      </c>
      <c r="F18" s="1" t="n">
        <v>68</v>
      </c>
      <c r="G18" s="1" t="n">
        <v>70</v>
      </c>
      <c r="H18" s="1" t="n">
        <v>71</v>
      </c>
      <c r="I18" s="2" t="n">
        <v>2</v>
      </c>
      <c r="J18" s="2" t="n">
        <v>4</v>
      </c>
      <c r="K18" s="2" t="n">
        <v>3</v>
      </c>
      <c r="L18" s="2" t="n">
        <v>5</v>
      </c>
      <c r="M18" s="2" t="n">
        <v>6</v>
      </c>
      <c r="N18" s="8" t="s">
        <v>121</v>
      </c>
      <c r="O18" s="8" t="s">
        <v>122</v>
      </c>
      <c r="P18" s="8" t="s">
        <v>123</v>
      </c>
      <c r="Q18" s="8" t="s">
        <v>124</v>
      </c>
      <c r="R18" s="8" t="s">
        <v>125</v>
      </c>
      <c r="S18" s="9" t="s">
        <v>120</v>
      </c>
      <c r="T18" s="21" t="n">
        <f aca="false">0.5*$C18*J18</f>
        <v>3000</v>
      </c>
      <c r="U18" s="21" t="n">
        <f aca="false">0.5*$C18*K18</f>
        <v>2250</v>
      </c>
      <c r="V18" s="21" t="n">
        <f aca="false">0.5*$C18*L18</f>
        <v>3750</v>
      </c>
      <c r="W18" s="21" t="n">
        <f aca="false">0.5*$C18*M18</f>
        <v>4500</v>
      </c>
      <c r="X18" s="10" t="s">
        <v>123</v>
      </c>
      <c r="Y18" s="22" t="n">
        <f aca="false">O18+T18</f>
        <v>106500</v>
      </c>
      <c r="Z18" s="22" t="n">
        <f aca="false">P18+U18</f>
        <v>104250</v>
      </c>
      <c r="AA18" s="22" t="n">
        <f aca="false">Q18+V18</f>
        <v>108750</v>
      </c>
      <c r="AB18" s="22" t="n">
        <f aca="false">R18+W18</f>
        <v>111000</v>
      </c>
      <c r="AD18" s="23" t="n">
        <f aca="false">SUM(X18:AB18)</f>
        <v>430500</v>
      </c>
    </row>
    <row r="19" customFormat="false" ht="12.8" hidden="false" customHeight="false" outlineLevel="0" collapsed="false">
      <c r="A19" s="19" t="s">
        <v>17</v>
      </c>
      <c r="B19" s="19" t="s">
        <v>126</v>
      </c>
      <c r="C19" s="20" t="s">
        <v>55</v>
      </c>
      <c r="D19" s="1" t="n">
        <v>69</v>
      </c>
      <c r="E19" s="1" t="n">
        <v>71</v>
      </c>
      <c r="F19" s="1" t="n">
        <v>70</v>
      </c>
      <c r="G19" s="1" t="n">
        <v>72</v>
      </c>
      <c r="H19" s="1" t="n">
        <v>73</v>
      </c>
      <c r="I19" s="2" t="n">
        <v>4</v>
      </c>
      <c r="J19" s="2" t="n">
        <v>6</v>
      </c>
      <c r="K19" s="2" t="n">
        <v>5</v>
      </c>
      <c r="L19" s="2" t="n">
        <v>7</v>
      </c>
      <c r="M19" s="2" t="n">
        <v>8</v>
      </c>
      <c r="N19" s="8" t="s">
        <v>59</v>
      </c>
      <c r="O19" s="8" t="s">
        <v>127</v>
      </c>
      <c r="P19" s="8" t="s">
        <v>60</v>
      </c>
      <c r="Q19" s="8" t="s">
        <v>128</v>
      </c>
      <c r="R19" s="8" t="s">
        <v>129</v>
      </c>
      <c r="S19" s="9" t="s">
        <v>88</v>
      </c>
      <c r="T19" s="21" t="n">
        <f aca="false">0.5*$C19*J19</f>
        <v>6000</v>
      </c>
      <c r="U19" s="21" t="n">
        <f aca="false">0.5*$C19*K19</f>
        <v>5000</v>
      </c>
      <c r="V19" s="21" t="n">
        <f aca="false">0.5*$C19*L19</f>
        <v>7000</v>
      </c>
      <c r="W19" s="21" t="n">
        <f aca="false">0.5*$C19*M19</f>
        <v>8000</v>
      </c>
      <c r="X19" s="10" t="s">
        <v>127</v>
      </c>
      <c r="Y19" s="22" t="n">
        <f aca="false">O19+T19</f>
        <v>148000</v>
      </c>
      <c r="Z19" s="22" t="n">
        <f aca="false">P19+U19</f>
        <v>145000</v>
      </c>
      <c r="AA19" s="22" t="n">
        <f aca="false">Q19+V19</f>
        <v>151000</v>
      </c>
      <c r="AB19" s="22" t="n">
        <f aca="false">R19+W19</f>
        <v>154000</v>
      </c>
      <c r="AD19" s="23" t="n">
        <f aca="false">SUM(X19:AB19)</f>
        <v>598000</v>
      </c>
    </row>
    <row r="20" customFormat="false" ht="12.8" hidden="false" customHeight="false" outlineLevel="0" collapsed="false">
      <c r="A20" s="19" t="s">
        <v>130</v>
      </c>
      <c r="B20" s="19" t="s">
        <v>131</v>
      </c>
      <c r="C20" s="20" t="s">
        <v>47</v>
      </c>
      <c r="D20" s="1" t="n">
        <v>70</v>
      </c>
      <c r="E20" s="1" t="n">
        <v>72</v>
      </c>
      <c r="F20" s="1" t="n">
        <v>71</v>
      </c>
      <c r="G20" s="1" t="n">
        <v>73</v>
      </c>
      <c r="H20" s="1" t="n">
        <v>74</v>
      </c>
      <c r="I20" s="2" t="n">
        <v>5</v>
      </c>
      <c r="J20" s="2" t="n">
        <v>7</v>
      </c>
      <c r="K20" s="2" t="n">
        <v>6</v>
      </c>
      <c r="L20" s="2" t="n">
        <v>8</v>
      </c>
      <c r="M20" s="2" t="n">
        <v>9</v>
      </c>
      <c r="N20" s="8" t="s">
        <v>79</v>
      </c>
      <c r="O20" s="8" t="s">
        <v>80</v>
      </c>
      <c r="P20" s="8" t="s">
        <v>81</v>
      </c>
      <c r="Q20" s="8" t="s">
        <v>82</v>
      </c>
      <c r="R20" s="8" t="s">
        <v>83</v>
      </c>
      <c r="S20" s="9" t="s">
        <v>84</v>
      </c>
      <c r="T20" s="21" t="n">
        <f aca="false">0.5*$C20*J20</f>
        <v>10500</v>
      </c>
      <c r="U20" s="21" t="n">
        <f aca="false">0.5*$C20*K20</f>
        <v>9000</v>
      </c>
      <c r="V20" s="21" t="n">
        <f aca="false">0.5*$C20*L20</f>
        <v>12000</v>
      </c>
      <c r="W20" s="21" t="n">
        <f aca="false">0.5*$C20*M20</f>
        <v>13500</v>
      </c>
      <c r="X20" s="10" t="s">
        <v>85</v>
      </c>
      <c r="Y20" s="22" t="n">
        <f aca="false">O20+T20</f>
        <v>226500</v>
      </c>
      <c r="Z20" s="22" t="n">
        <f aca="false">P20+U20</f>
        <v>222000</v>
      </c>
      <c r="AA20" s="22" t="n">
        <f aca="false">Q20+V20</f>
        <v>231000</v>
      </c>
      <c r="AB20" s="22" t="n">
        <f aca="false">R20+W20</f>
        <v>235500</v>
      </c>
      <c r="AD20" s="23" t="n">
        <f aca="false">SUM(X20:AB20)</f>
        <v>915000</v>
      </c>
    </row>
    <row r="22" customFormat="false" ht="12.8" hidden="false" customHeight="false" outlineLevel="0" collapsed="false">
      <c r="A22" s="0" t="s">
        <v>132</v>
      </c>
      <c r="C22" s="24" t="s">
        <v>100</v>
      </c>
      <c r="D22" s="25" t="n">
        <v>70</v>
      </c>
      <c r="E22" s="25"/>
      <c r="F22" s="25"/>
      <c r="G22" s="25"/>
      <c r="H22" s="25"/>
      <c r="I22" s="25"/>
      <c r="J22" s="25"/>
      <c r="K22" s="25"/>
      <c r="L22" s="25"/>
      <c r="M22" s="25"/>
      <c r="N22" s="26" t="s">
        <v>101</v>
      </c>
      <c r="O22" s="26" t="s">
        <v>133</v>
      </c>
      <c r="P22" s="26" t="s">
        <v>134</v>
      </c>
      <c r="Q22" s="26" t="s">
        <v>135</v>
      </c>
      <c r="R22" s="26" t="s">
        <v>136</v>
      </c>
      <c r="S22" s="26" t="s">
        <v>137</v>
      </c>
      <c r="T22" s="26" t="s">
        <v>138</v>
      </c>
      <c r="U22" s="26" t="s">
        <v>139</v>
      </c>
      <c r="V22" s="26" t="s">
        <v>140</v>
      </c>
      <c r="W22" s="26" t="s">
        <v>141</v>
      </c>
      <c r="X22" s="26" t="s">
        <v>107</v>
      </c>
      <c r="Y22" s="26" t="s">
        <v>142</v>
      </c>
      <c r="Z22" s="26" t="s">
        <v>143</v>
      </c>
      <c r="AA22" s="26" t="s">
        <v>144</v>
      </c>
      <c r="AB22" s="26" t="s">
        <v>145</v>
      </c>
      <c r="AC22" s="27"/>
      <c r="AD22" s="24" t="s">
        <v>145</v>
      </c>
      <c r="AE22" s="27"/>
    </row>
    <row r="23" customFormat="false" ht="12.8" hidden="false" customHeight="false" outlineLevel="0" collapsed="false">
      <c r="A23" s="0" t="s">
        <v>146</v>
      </c>
      <c r="C23" s="24" t="s">
        <v>19</v>
      </c>
      <c r="D23" s="25" t="n">
        <v>5</v>
      </c>
      <c r="E23" s="25"/>
      <c r="F23" s="25"/>
      <c r="G23" s="25"/>
      <c r="H23" s="25"/>
      <c r="I23" s="25"/>
      <c r="J23" s="25"/>
      <c r="K23" s="25"/>
      <c r="L23" s="25"/>
      <c r="M23" s="25"/>
      <c r="N23" s="26" t="s">
        <v>20</v>
      </c>
      <c r="O23" s="26" t="s">
        <v>147</v>
      </c>
      <c r="P23" s="26" t="s">
        <v>148</v>
      </c>
      <c r="Q23" s="26" t="s">
        <v>149</v>
      </c>
      <c r="R23" s="26" t="s">
        <v>150</v>
      </c>
      <c r="S23" s="26" t="s">
        <v>151</v>
      </c>
      <c r="T23" s="26" t="s">
        <v>152</v>
      </c>
      <c r="U23" s="26" t="s">
        <v>153</v>
      </c>
      <c r="V23" s="26" t="s">
        <v>154</v>
      </c>
      <c r="W23" s="26" t="s">
        <v>155</v>
      </c>
      <c r="X23" s="26" t="s">
        <v>20</v>
      </c>
      <c r="Y23" s="26" t="s">
        <v>147</v>
      </c>
      <c r="Z23" s="26" t="s">
        <v>148</v>
      </c>
      <c r="AA23" s="26" t="s">
        <v>149</v>
      </c>
      <c r="AB23" s="26" t="s">
        <v>150</v>
      </c>
      <c r="AC23" s="27"/>
      <c r="AD23" s="24" t="s">
        <v>150</v>
      </c>
      <c r="AE23" s="27"/>
    </row>
    <row r="24" customFormat="false" ht="12.8" hidden="false" customHeight="false" outlineLevel="0" collapsed="false">
      <c r="A24" s="0" t="s">
        <v>156</v>
      </c>
      <c r="C24" s="24" t="s">
        <v>157</v>
      </c>
      <c r="D24" s="25" t="n">
        <v>64</v>
      </c>
      <c r="E24" s="25"/>
      <c r="F24" s="25"/>
      <c r="G24" s="25"/>
      <c r="H24" s="25"/>
      <c r="I24" s="25"/>
      <c r="J24" s="25"/>
      <c r="K24" s="25"/>
      <c r="L24" s="25"/>
      <c r="M24" s="25"/>
      <c r="N24" s="26" t="s">
        <v>158</v>
      </c>
      <c r="O24" s="26" t="s">
        <v>159</v>
      </c>
      <c r="P24" s="26" t="s">
        <v>160</v>
      </c>
      <c r="Q24" s="26" t="s">
        <v>161</v>
      </c>
      <c r="R24" s="26" t="s">
        <v>162</v>
      </c>
      <c r="S24" s="26" t="s">
        <v>163</v>
      </c>
      <c r="T24" s="26" t="s">
        <v>164</v>
      </c>
      <c r="U24" s="26" t="s">
        <v>165</v>
      </c>
      <c r="V24" s="26" t="s">
        <v>166</v>
      </c>
      <c r="W24" s="26" t="s">
        <v>167</v>
      </c>
      <c r="X24" s="26" t="s">
        <v>168</v>
      </c>
      <c r="Y24" s="26" t="s">
        <v>169</v>
      </c>
      <c r="Z24" s="26" t="s">
        <v>170</v>
      </c>
      <c r="AA24" s="26" t="s">
        <v>171</v>
      </c>
      <c r="AB24" s="26" t="s">
        <v>172</v>
      </c>
      <c r="AC24" s="27"/>
      <c r="AD24" s="24" t="s">
        <v>172</v>
      </c>
      <c r="AE24" s="27"/>
    </row>
    <row r="25" customFormat="false" ht="12.8" hidden="false" customHeight="false" outlineLevel="0" collapsed="false">
      <c r="A25" s="0" t="s">
        <v>173</v>
      </c>
      <c r="C25" s="27"/>
      <c r="D25" s="25" t="n">
        <v>1024</v>
      </c>
      <c r="E25" s="25"/>
      <c r="F25" s="25"/>
      <c r="G25" s="25"/>
      <c r="H25" s="25"/>
      <c r="I25" s="25"/>
      <c r="J25" s="25"/>
      <c r="K25" s="25"/>
      <c r="L25" s="25"/>
      <c r="M25" s="25"/>
      <c r="N25" s="26" t="s">
        <v>174</v>
      </c>
      <c r="O25" s="26" t="s">
        <v>175</v>
      </c>
      <c r="P25" s="26" t="s">
        <v>176</v>
      </c>
      <c r="Q25" s="26" t="s">
        <v>177</v>
      </c>
      <c r="R25" s="26" t="s">
        <v>178</v>
      </c>
      <c r="S25" s="26" t="s">
        <v>179</v>
      </c>
      <c r="T25" s="26" t="s">
        <v>180</v>
      </c>
      <c r="U25" s="26" t="s">
        <v>181</v>
      </c>
      <c r="V25" s="26" t="s">
        <v>182</v>
      </c>
      <c r="W25" s="26" t="s">
        <v>183</v>
      </c>
      <c r="X25" s="26" t="s">
        <v>184</v>
      </c>
      <c r="Y25" s="26" t="s">
        <v>185</v>
      </c>
      <c r="Z25" s="26" t="s">
        <v>186</v>
      </c>
      <c r="AA25" s="26" t="s">
        <v>187</v>
      </c>
      <c r="AB25" s="26" t="s">
        <v>188</v>
      </c>
      <c r="AC25" s="27"/>
      <c r="AD25" s="24" t="s">
        <v>188</v>
      </c>
      <c r="AE25" s="27"/>
    </row>
    <row r="26" customFormat="false" ht="12.8" hidden="false" customHeight="false" outlineLevel="0" collapsed="false">
      <c r="AD26" s="2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2022-12-06T09:00:56Z</dcterms:modified>
  <cp:revision>4</cp:revision>
  <dc:subject/>
  <dc:title/>
</cp:coreProperties>
</file>