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admin/Desktop/HpDiskE/LocalDisk/Manuscripts/MERS_Review/"/>
    </mc:Choice>
  </mc:AlternateContent>
  <xr:revisionPtr revIDLastSave="0" documentId="13_ncr:1_{DA66933C-BCDA-D848-991D-0C970F10ADF3}" xr6:coauthVersionLast="47" xr6:coauthVersionMax="47" xr10:uidLastSave="{00000000-0000-0000-0000-000000000000}"/>
  <bookViews>
    <workbookView xWindow="34400" yWindow="500" windowWidth="37280" windowHeight="19780" xr2:uid="{C069C43D-D42C-4AF8-B4FB-C5A916EE540B}"/>
  </bookViews>
  <sheets>
    <sheet name="Master" sheetId="2" r:id="rId1"/>
    <sheet name="Sheet1" sheetId="3" r:id="rId2"/>
  </sheets>
  <definedNames>
    <definedName name="_xlnm._FilterDatabase" localSheetId="0" hidden="1">Master!$A$1:$AM$115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13" i="2" l="1"/>
  <c r="V115" i="2" l="1"/>
  <c r="V113" i="2"/>
  <c r="Y107" i="2"/>
  <c r="Z95" i="2"/>
  <c r="Y78" i="2"/>
  <c r="Y77" i="2"/>
  <c r="Y72" i="2"/>
  <c r="Y71" i="2"/>
  <c r="Y64" i="2"/>
  <c r="V53" i="2"/>
  <c r="V54" i="2"/>
  <c r="V55" i="2"/>
  <c r="V52" i="2"/>
  <c r="V41" i="2"/>
  <c r="V44" i="2"/>
  <c r="Y42" i="2"/>
  <c r="V40" i="2"/>
  <c r="V39" i="2"/>
  <c r="Y37" i="2"/>
  <c r="Y36" i="2"/>
  <c r="V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tc={C096185C-507F-A24A-99DD-75E12CD32002}</author>
    <author>tc={60C04DEB-3783-E248-9A1C-AB3DD9E11E2A}</author>
  </authors>
  <commentList>
    <comment ref="P1" authorId="0" shapeId="0" xr:uid="{C096185C-507F-A24A-99DD-75E12CD32002}">
      <text>
        <t xml:space="preserve">[Threaded comment]
Your version of Excel allows you to read this threaded comment; however, any edits to it will get removed if the file is opened in a newer version of Excel. Learn more: https://go.microsoft.com/fwlink/?linkid=870924
Comment:
    Juveniles - 2yrs and below
Adults - More than 2yrs old camels
</t>
      </text>
    </comment>
    <comment ref="Y10" authorId="1" shapeId="0" xr:uid="{60C04DEB-3783-E248-9A1C-AB3DD9E11E2A}">
      <text>
        <t>[Threaded comment]
Your version of Excel allows you to read this threaded comment; however, any edits to it will get removed if the file is opened in a newer version of Excel. Learn more: https://go.microsoft.com/fwlink/?linkid=870924
Comment:
    This is the total seroprevalence
As the paper didn’t report on the individua</t>
      </text>
    </comment>
  </commentList>
</comments>
</file>

<file path=xl/sharedStrings.xml><?xml version="1.0" encoding="utf-8"?>
<sst xmlns="http://schemas.openxmlformats.org/spreadsheetml/2006/main" count="1477" uniqueCount="340">
  <si>
    <t>ID</t>
  </si>
  <si>
    <t>Author</t>
  </si>
  <si>
    <t>Publication year</t>
  </si>
  <si>
    <t>sample collected1</t>
  </si>
  <si>
    <t>sample collected 2</t>
  </si>
  <si>
    <t>Diagnostic test 1</t>
  </si>
  <si>
    <t>Diagnostic test 2</t>
  </si>
  <si>
    <t>Diagnostic test 3</t>
  </si>
  <si>
    <t>Diagnostic test 4</t>
  </si>
  <si>
    <t>Species</t>
  </si>
  <si>
    <t>risk factor 1</t>
  </si>
  <si>
    <t>risk factor 2</t>
  </si>
  <si>
    <t>country</t>
  </si>
  <si>
    <t>Journal</t>
  </si>
  <si>
    <t>comments</t>
  </si>
  <si>
    <t>study area</t>
  </si>
  <si>
    <t>P001</t>
  </si>
  <si>
    <t>Ahmed Kandeil</t>
  </si>
  <si>
    <t>Egypt</t>
  </si>
  <si>
    <t>Senegal</t>
  </si>
  <si>
    <t>Tunisia</t>
  </si>
  <si>
    <t>Uganda</t>
  </si>
  <si>
    <t>Viruses</t>
  </si>
  <si>
    <t>P002</t>
  </si>
  <si>
    <t>Cross-sectional</t>
  </si>
  <si>
    <t>Dromedaries</t>
  </si>
  <si>
    <t>Setting 1</t>
  </si>
  <si>
    <t>Setting 2</t>
  </si>
  <si>
    <t>Setting 3</t>
  </si>
  <si>
    <t>Animal Markets</t>
  </si>
  <si>
    <t>Slaughterhouses</t>
  </si>
  <si>
    <t>Farm herds</t>
  </si>
  <si>
    <t>Study design 1</t>
  </si>
  <si>
    <t>Study design 2</t>
  </si>
  <si>
    <t>Longitudinal</t>
  </si>
  <si>
    <t xml:space="preserve">Nasal </t>
  </si>
  <si>
    <t xml:space="preserve">Serum </t>
  </si>
  <si>
    <t>herd camels</t>
  </si>
  <si>
    <t>Adults</t>
  </si>
  <si>
    <t>Juveniles</t>
  </si>
  <si>
    <t>samples positive(PCR)</t>
  </si>
  <si>
    <t>Sample size(PCR)</t>
  </si>
  <si>
    <t>samples positive(sero)</t>
  </si>
  <si>
    <t>Sample size(sero)</t>
  </si>
  <si>
    <t>Seroprevalence(PCR)%</t>
  </si>
  <si>
    <t>RT-PCR</t>
  </si>
  <si>
    <t xml:space="preserve">Serum microneutralization </t>
  </si>
  <si>
    <r>
      <t xml:space="preserve">Male camels had a significantly higher detection rate of MERS-CoV than female camels (8% and 1.2%, respectively, </t>
    </r>
    <r>
      <rPr>
        <i/>
        <sz val="10"/>
        <color theme="1"/>
        <rFont val="URWPalladioL"/>
      </rPr>
      <t>p</t>
    </r>
    <r>
      <rPr>
        <sz val="10"/>
        <color theme="1"/>
        <rFont val="URWPalladioL"/>
      </rPr>
      <t xml:space="preserve">-value </t>
    </r>
    <r>
      <rPr>
        <sz val="10"/>
        <color theme="1"/>
        <rFont val="Rpxr"/>
      </rPr>
      <t xml:space="preserve">&lt; </t>
    </r>
    <r>
      <rPr>
        <sz val="10"/>
        <color theme="1"/>
        <rFont val="URWPalladioL"/>
      </rPr>
      <t>0.001) in countries studied. No significant difference in the seroprevalence of MERS-CoV antibodies in male and female camels was detected (76.5% and 71.5%, respectively).</t>
    </r>
  </si>
  <si>
    <t>Six sequences clustered with clade C</t>
  </si>
  <si>
    <t>Three sequences clustered close to Clade B isolates seen in Asia</t>
  </si>
  <si>
    <t>Alice Kiyonga</t>
  </si>
  <si>
    <t>Kenya</t>
  </si>
  <si>
    <t>Isiolo</t>
  </si>
  <si>
    <t>Laikipia</t>
  </si>
  <si>
    <t>Machakos</t>
  </si>
  <si>
    <t>Abbatoir workers</t>
  </si>
  <si>
    <t>Camel handlers</t>
  </si>
  <si>
    <t>Commercial ELISA</t>
  </si>
  <si>
    <t>In-house ELISA</t>
  </si>
  <si>
    <t>PRNT</t>
  </si>
  <si>
    <t>serum</t>
  </si>
  <si>
    <t>Drinking of camel blood</t>
  </si>
  <si>
    <t>P003</t>
  </si>
  <si>
    <t>Peninah Munyua</t>
  </si>
  <si>
    <t>Emerging Infectious Diseases</t>
  </si>
  <si>
    <t>Marsabit</t>
  </si>
  <si>
    <t>P004</t>
  </si>
  <si>
    <t>Sheila Ommeh</t>
  </si>
  <si>
    <t>Virologica Sinica</t>
  </si>
  <si>
    <t>Plasma</t>
  </si>
  <si>
    <t>Microneutralization assay</t>
  </si>
  <si>
    <t>P005</t>
  </si>
  <si>
    <t>Nasal</t>
  </si>
  <si>
    <t>RT PCR</t>
  </si>
  <si>
    <t>Mohamed Ali</t>
  </si>
  <si>
    <t>resident camels</t>
  </si>
  <si>
    <t>Imported camels</t>
  </si>
  <si>
    <t>P006</t>
  </si>
  <si>
    <t>Emerging Microbes &amp; infections</t>
  </si>
  <si>
    <t>EuroSurveillance</t>
  </si>
  <si>
    <t>P007</t>
  </si>
  <si>
    <t>Juvenile camels had a significantly lower seroprevalence than adult camels (37% and 82%, respectively, P-value o0.0001)</t>
  </si>
  <si>
    <t>Nigeria</t>
  </si>
  <si>
    <t>Slaughterhouse</t>
  </si>
  <si>
    <t>ELISA</t>
  </si>
  <si>
    <t>P008</t>
  </si>
  <si>
    <t>The American Society of Tropical Medicine and Hygiene</t>
  </si>
  <si>
    <t>Household members</t>
  </si>
  <si>
    <t>Households</t>
  </si>
  <si>
    <t>P010</t>
  </si>
  <si>
    <t>Takurou Teramichi</t>
  </si>
  <si>
    <t>Ethiopia</t>
  </si>
  <si>
    <t>Veterinary Medical Science</t>
  </si>
  <si>
    <t>VSV-Pseudotyping</t>
  </si>
  <si>
    <t>P011</t>
  </si>
  <si>
    <t>Editorial piece focusing on the MERS and SubSaharan Africa</t>
  </si>
  <si>
    <t>P012</t>
  </si>
  <si>
    <t>Alimuddin Zumla</t>
  </si>
  <si>
    <t>Africa</t>
  </si>
  <si>
    <t>Editorial piece focusing on role of pilgrims and MERS surveillance in Africa.</t>
  </si>
  <si>
    <t>P013</t>
  </si>
  <si>
    <t>Wei Zhang</t>
  </si>
  <si>
    <t>Serum</t>
  </si>
  <si>
    <t>The study tested all camel sera using a MERS-CoV NP-based ELISA. In contrast, only 54 of 891 samples (6.04%), or 48 of the RBD positive samples (8.22%) were NP positive. In contrast, 12.5% of the MERS-CoV RBD positive samples also carried NP antibodies to HKU8r-CoV, a virus that has only so far been found in bats</t>
  </si>
  <si>
    <t>P014</t>
  </si>
  <si>
    <t>Anne Liljander</t>
  </si>
  <si>
    <t>Humans</t>
  </si>
  <si>
    <t>Seroprevalence (Serology)(ELISA)</t>
  </si>
  <si>
    <t>Microneutralization assay (2/1122{0.18})</t>
  </si>
  <si>
    <t>P015</t>
  </si>
  <si>
    <t>Augistina Annan</t>
  </si>
  <si>
    <t>Ghana</t>
  </si>
  <si>
    <t>Tropical Medicine and International health</t>
  </si>
  <si>
    <t xml:space="preserve">The prevalence of viral respiratory infections among Hajj pilgrims in both symptomatic and asymptomatic subjects was high. Although it is reassuring that MERS-CoV was not detected in the tested population, there is a need for active surveillance of Hajj pilgrims </t>
  </si>
  <si>
    <t>P016</t>
  </si>
  <si>
    <t>Fekri Abroug</t>
  </si>
  <si>
    <t>The three Imported cases of MERS in Tunisia</t>
  </si>
  <si>
    <t>P017</t>
  </si>
  <si>
    <t>Marcel Mueller</t>
  </si>
  <si>
    <t>Somalia</t>
  </si>
  <si>
    <t>Archieved Samples</t>
  </si>
  <si>
    <t>Sudan</t>
  </si>
  <si>
    <t>Microneutralization assay (34/43{79.1})</t>
  </si>
  <si>
    <t>Microneutralization assay (70/86{81.4})</t>
  </si>
  <si>
    <t>Microneutralization assay (49/60{81.6})</t>
  </si>
  <si>
    <t>P018</t>
  </si>
  <si>
    <t>Darryl Falzarona</t>
  </si>
  <si>
    <t>Mali</t>
  </si>
  <si>
    <t>One Health</t>
  </si>
  <si>
    <t>Microneutralization assay (139/178{78})</t>
  </si>
  <si>
    <t>P019</t>
  </si>
  <si>
    <t>Study start</t>
  </si>
  <si>
    <t>Study end</t>
  </si>
  <si>
    <t>risk factor 3</t>
  </si>
  <si>
    <t>Humans: occupation</t>
  </si>
  <si>
    <t>Dromedaries: Age</t>
  </si>
  <si>
    <t>Sample size 1</t>
  </si>
  <si>
    <t>Sample size 2</t>
  </si>
  <si>
    <t>pseudoparticle neutralisation assay</t>
  </si>
  <si>
    <t xml:space="preserve">Microneutralization assay </t>
  </si>
  <si>
    <t>P020</t>
  </si>
  <si>
    <t>pseudoparticle neutralisation assay (98.2{108/110})</t>
  </si>
  <si>
    <t>Chantal Reusken</t>
  </si>
  <si>
    <t>PLOS ONE</t>
  </si>
  <si>
    <t xml:space="preserve">Proteim microarray </t>
  </si>
  <si>
    <t>P021</t>
  </si>
  <si>
    <t>lancet planetary health</t>
  </si>
  <si>
    <t>NGS</t>
  </si>
  <si>
    <t>ORF 4b in clade C1 viruses</t>
  </si>
  <si>
    <t>Deletions identified 1</t>
  </si>
  <si>
    <t>Deletions identified 2</t>
  </si>
  <si>
    <t>ORF 3 in clade C3 viruses</t>
  </si>
  <si>
    <t>Our phylogenetic results support subclassification of African MERS-CoV lineages,  novel clade here designated as C1.2, includes sequences from Sudan and Djibouti found in the present study, The most significant indications for migration were obtained between Saudi Arabia and Jordan, Saudi Arabia and the United Arab Emirates, and Djibouti and Kenya.</t>
  </si>
  <si>
    <t xml:space="preserve">Camel trade, such as via the Sahel route connecting east and west Africa, corresponds with the present location of C1.1 strains but does not seem to cause a bidirectional exchange of strains between east and west Africa., Because previous studies have shown that serotype discrimination does not exist between MERS- CoV clades, our findings suggests that viruses in Saudi Arabia can remain endemic without introduction of new strains from Africa </t>
  </si>
  <si>
    <t xml:space="preserve">Sudan </t>
  </si>
  <si>
    <t>adults</t>
  </si>
  <si>
    <t>P022</t>
  </si>
  <si>
    <t>Djibouti</t>
  </si>
  <si>
    <t>Frontiers in Microbiology</t>
  </si>
  <si>
    <t>P023</t>
  </si>
  <si>
    <t>P024</t>
  </si>
  <si>
    <r>
      <t>Amibara isolates had only two amino acids deleted from the 3</t>
    </r>
    <r>
      <rPr>
        <sz val="10"/>
        <color theme="1"/>
        <rFont val="STIXGeneral"/>
      </rPr>
      <t xml:space="preserve">′ </t>
    </r>
    <r>
      <rPr>
        <sz val="10"/>
        <color theme="1"/>
        <rFont val="MinionPro"/>
      </rPr>
      <t xml:space="preserve">end of ORF4b instead of the large deletion </t>
    </r>
  </si>
  <si>
    <t>The replication rates of the Amibara S recombinants were 2 logs lower than that of EMC in Vero cells until 3 days post-infection</t>
  </si>
  <si>
    <t xml:space="preserve">the neutralizing titers of Amibara S recombinants were two- to fourfold higher dilutions in all sera, meaning that the Amibara S recombinants were effectively neutralized using significantly lower antibody levels than needed for the EMC recombinant. </t>
  </si>
  <si>
    <t>Phylogenetic Xtics 2</t>
  </si>
  <si>
    <t>Phylogenetic Xtics 1</t>
  </si>
  <si>
    <t>PNAS</t>
  </si>
  <si>
    <t>Viral growth assay</t>
  </si>
  <si>
    <t>Bukina Faso</t>
  </si>
  <si>
    <t>ORF3 deletions</t>
  </si>
  <si>
    <t>ORF4b deletions</t>
  </si>
  <si>
    <t>Morocco</t>
  </si>
  <si>
    <t xml:space="preserve">Clade C MERS variant replicated significantly lower at 24 and 48 h postinfection compared with the isogenic rgEMC/2012 virus with the EMC spike (rgEMC/ 2012) in Calu-3 cells </t>
  </si>
  <si>
    <t>Compared with the rgEMC/2012, the number of cells infected by Clade C variant was reduced by 49.2% at 16hr postinfection in Calu 3 cells</t>
  </si>
  <si>
    <t xml:space="preserve">In summary, the study demonstrates that a genetically diverse range of clade C MERS-CoV from Africa has lower viral repli- cation competence in human and mouse lungs and that this phenotype is contributed to by the virus spike protein, at least in clade C1.1 virus strains. </t>
  </si>
  <si>
    <t>P025</t>
  </si>
  <si>
    <t>IFB-B senstivity tests</t>
  </si>
  <si>
    <r>
      <t>Replication competence of rgEMC</t>
    </r>
    <r>
      <rPr>
        <sz val="9"/>
        <color theme="1"/>
        <rFont val="AdvOTd877c31c+03"/>
      </rPr>
      <t>Δ</t>
    </r>
    <r>
      <rPr>
        <sz val="9"/>
        <color theme="1"/>
        <rFont val="AdvOT88ac8687"/>
      </rPr>
      <t xml:space="preserve">4b virus in Calu-3 cells infected at an MOI of 0.01 was not significantly different from rgEMC-WT virus as assessed by infectious virus titers at 24 h post infection, </t>
    </r>
  </si>
  <si>
    <t xml:space="preserve">Markus Hoffmann </t>
  </si>
  <si>
    <t>Virology</t>
  </si>
  <si>
    <r>
      <t>The results showed that MERS-S EMC, MO(Morocco), NI (Nigeria), and BF (Bukina faso) bound to DPP4 robustly and with comparable e</t>
    </r>
    <r>
      <rPr>
        <sz val="9"/>
        <color theme="1"/>
        <rFont val="AdvOT596495f2+fb"/>
      </rPr>
      <t>ffi</t>
    </r>
    <r>
      <rPr>
        <sz val="9"/>
        <color theme="1"/>
        <rFont val="AdvOT596495f2"/>
      </rPr>
      <t xml:space="preserve">ciency </t>
    </r>
  </si>
  <si>
    <t>P026</t>
  </si>
  <si>
    <t>Stella Kiambi</t>
  </si>
  <si>
    <t xml:space="preserve">Kenyan MERS-CoV strains had one unique amino-acid change (S528P) within the core part of the receptor-binding domain </t>
  </si>
  <si>
    <t>P027</t>
  </si>
  <si>
    <t>Victor Corman</t>
  </si>
  <si>
    <t>IFA (213/228[93.4%])</t>
  </si>
  <si>
    <t>Microneutralization assay (119/228[52.2%])</t>
  </si>
  <si>
    <t xml:space="preserve">Abdolrazagh Hashemi-Shahraki </t>
  </si>
  <si>
    <t>P028</t>
  </si>
  <si>
    <t>South Africa</t>
  </si>
  <si>
    <t>bats</t>
  </si>
  <si>
    <t>fecal</t>
  </si>
  <si>
    <t>PCR</t>
  </si>
  <si>
    <t>Sanger sequencing</t>
  </si>
  <si>
    <t>The results indicate ancestors of MERS exist in old world insectivorous bats belonging to the family Vespertilionidae</t>
  </si>
  <si>
    <t xml:space="preserve">Knowledge of the close relatedness of PML/2011 and MERS-CoV, which contrasts with the more distant relatedness of CoVs in bats from the Americas and Asia, enables speculations of an African origin for bat reservoir hosts of MERS-CoV ancestors </t>
  </si>
  <si>
    <t>P029</t>
  </si>
  <si>
    <t>American society for microbiology</t>
  </si>
  <si>
    <t xml:space="preserve">Egyptian MERS-CoVs had 14 characteristic amino acids (aa) in the ORF1ab protein (Y581, F664, F1024, F1583, T1911, L1970, I2000, V2333, C2481, L2639, T2676, S3361, I3721, M5537) </t>
  </si>
  <si>
    <t>P030</t>
  </si>
  <si>
    <t>Sharon Deem</t>
  </si>
  <si>
    <t>P031</t>
  </si>
  <si>
    <t xml:space="preserve">protein-microarray technology </t>
  </si>
  <si>
    <t>Sierra Leone</t>
  </si>
  <si>
    <t>Health facility</t>
  </si>
  <si>
    <t>pseudoparticle neutralisation assay (10/30 {33%})</t>
  </si>
  <si>
    <t>In house Nucleoprotein ELISA was used. The patients where Ebola and Lassa virus surviors</t>
  </si>
  <si>
    <t>P032</t>
  </si>
  <si>
    <t xml:space="preserve">An-Ran Zhang </t>
  </si>
  <si>
    <t>Transboundary and Emerging Diseases</t>
  </si>
  <si>
    <t>Ecological Niche modelling</t>
  </si>
  <si>
    <t>Bareland coverage was a leading contributor to MERS-CoV presence (OD=30 {95CI {28-31})</t>
  </si>
  <si>
    <t xml:space="preserve">The higher risk of MERS-CoV presence was associated with higher levels of bareland coverage, population density, annual mean temperature and camel density, but was associated with lower levels of forest coverage and cropland coverage </t>
  </si>
  <si>
    <t>P033</t>
  </si>
  <si>
    <t>Anass Abbad</t>
  </si>
  <si>
    <t>Camel exposed humans</t>
  </si>
  <si>
    <t>Camel herders</t>
  </si>
  <si>
    <t>Blood</t>
  </si>
  <si>
    <t xml:space="preserve">The study identified eight mutations, two synonymous mutations (A291 =, R317 =) and six non-synonymous mutations (N229I, K267E, K267N, T288P, L294V, I295L) </t>
  </si>
  <si>
    <r>
      <t xml:space="preserve">Through docking and MD simulation techniques, the chimeric </t>
    </r>
    <r>
      <rPr>
        <i/>
        <sz val="11"/>
        <color theme="1"/>
        <rFont val="Calibri"/>
        <family val="2"/>
        <scheme val="minor"/>
      </rPr>
      <t xml:space="preserve">DPP4 </t>
    </r>
    <r>
      <rPr>
        <sz val="11"/>
        <color theme="1"/>
        <rFont val="Calibri"/>
        <family val="2"/>
        <scheme val="minor"/>
      </rPr>
      <t xml:space="preserve">–MERS-CoV S1 RBD protein complex models carrying one of the identified non-synonymous mutations sustained a stable binding affinity for the complex that might lead to a robust cellular attachment of MERS-CoV </t>
    </r>
  </si>
  <si>
    <t>P034</t>
  </si>
  <si>
    <t>Slaughterhouse workers</t>
  </si>
  <si>
    <t>General population</t>
  </si>
  <si>
    <t>pseudoparticle neutralisation assay (2/137 {1.5%})</t>
  </si>
  <si>
    <t>pseudoparticle neutralisation assay (1/186 {0.7%})</t>
  </si>
  <si>
    <t>pseudoparticle neutralisation assay (0%})</t>
  </si>
  <si>
    <t>P035</t>
  </si>
  <si>
    <t>Cambridge press</t>
  </si>
  <si>
    <t>P036</t>
  </si>
  <si>
    <t>Reviews in medical virology</t>
  </si>
  <si>
    <t>In-silico genome analysis</t>
  </si>
  <si>
    <t>1. KJ477102.1 (Camel/Egypt/2013) - Have deletion of three consecutive nucleotides (no frame shift) in the Spike gene                       2.MG923472(Nigeria/camel/2015) - has deletion of 4AA due to a deletion (25809-25 820 of JX869059) in ORF3.                         3.MG923473(BurkinaFaso/camel/2015) - Has deletion of 19 A.A. due to deletions of 17 and 25 bp in two positions (25772-25 788 and 25 806-25 830 of JX869059) in ORF3</t>
  </si>
  <si>
    <t>1. MG923472, MG923481, MG923480, MG923479, MG923478, MG923477, MG923476, MG923475, MG923474 (Camel/Nigeria/2015-2016) - Have A19V variants in ORF5 region</t>
  </si>
  <si>
    <t>P037</t>
  </si>
  <si>
    <t>P038</t>
  </si>
  <si>
    <t>Epidemiology  and Infection</t>
  </si>
  <si>
    <t xml:space="preserve">animal-level seropositivity was associated with increasing age of camel (up to 10 years), large herd size (⩾25 camels) and ethnic community. </t>
  </si>
  <si>
    <t>P039</t>
  </si>
  <si>
    <t>P041</t>
  </si>
  <si>
    <t>Zoonoses Public Health</t>
  </si>
  <si>
    <t>P042</t>
  </si>
  <si>
    <t>Stephen Gikonyo</t>
  </si>
  <si>
    <t>EcoHealth</t>
  </si>
  <si>
    <t>data mining</t>
  </si>
  <si>
    <t xml:space="preserve">Results showed that high camel- dense areas and interaction (markets and migration zones) were potential hotspot for transmission and spread </t>
  </si>
  <si>
    <t xml:space="preserve">Agro-ecological zones differential did not influence risk distribution and plausible risk factors for spatial MERS-CoV hotspots were camel densities, previous cases of MERS- CoV, high seroprevalence and points of camel convergences. </t>
  </si>
  <si>
    <t>P043</t>
  </si>
  <si>
    <t>Samir Refaey</t>
  </si>
  <si>
    <t xml:space="preserve">Influenza Other Respi Viruses </t>
  </si>
  <si>
    <t>None of the screened pilgrims tested positive for MERS-COV</t>
  </si>
  <si>
    <t>P044</t>
  </si>
  <si>
    <t xml:space="preserve">Using MERS-CoV EMC/2012 as a reference sequence, the study  found 12 aa differences (residues 23, 26, 194, 434, 666, 696, 756, 886, 888, 918, 1158, and 1333 of EMC/2012) in the spike protein of dromedary MERS-CoV NRCE- HKU205 and 1 aa deletion (residue 1293 of EMC/2012) in the N terminal of the transmembrane domain </t>
  </si>
  <si>
    <t xml:space="preserve">Serum from 179 persons working in the dromedary ab- attoirs was negative for antibody to MERS-CoV </t>
  </si>
  <si>
    <t xml:space="preserve">pseudoparticle neutralisation assay </t>
  </si>
  <si>
    <t>Sanger Sequencing</t>
  </si>
  <si>
    <t>P047</t>
  </si>
  <si>
    <t>There are only two amino acid residues not previously reported in other MERS-CoV spike proteins; these being S 656 T and L 1200 F in the sequenced virus (Nigeria HKU004)</t>
  </si>
  <si>
    <t>P048</t>
  </si>
  <si>
    <t>P049</t>
  </si>
  <si>
    <r>
      <t>12-nucleotide deletions near the 3</t>
    </r>
    <r>
      <rPr>
        <sz val="11"/>
        <color theme="1"/>
        <rFont val="Calibri"/>
        <family val="2"/>
        <scheme val="minor"/>
      </rPr>
      <t xml:space="preserve">′ end of OFR3, resulting in nucleic acid deletion between 25,792–25,803 and causing 4 amino acid deletion (ORF3: 87T-, 88E-, 89H-, 90V-) compared to the GenBank sequence JX869059). </t>
    </r>
  </si>
  <si>
    <t>P050</t>
  </si>
  <si>
    <t>Philip El-Duah</t>
  </si>
  <si>
    <t>Tropical  Medicine and infectious Disease</t>
  </si>
  <si>
    <t>Domestic livestock</t>
  </si>
  <si>
    <t>Rectal</t>
  </si>
  <si>
    <t>No viral RNA or antibodies against MERS-CoV were detected</t>
  </si>
  <si>
    <t>P051</t>
  </si>
  <si>
    <t>Higher RNA detection rates in young camels compared to the older animals</t>
  </si>
  <si>
    <t xml:space="preserve">Higher seropositivity rate was found in large or medium size herds as compared with small herds, suggesting that the transmission of the virus is density dependent </t>
  </si>
  <si>
    <t>Camels raised for milking (which are females) show the highest serological prevalence followed by camels raised for their meat (which are mostly males) and lastly, camels used for transport activities (which are also mostly males), which have the lowest seroprevalence</t>
  </si>
  <si>
    <t>P052</t>
  </si>
  <si>
    <t xml:space="preserve">Preventive Veterinary Medicine </t>
  </si>
  <si>
    <t>Type of animal production system</t>
  </si>
  <si>
    <t xml:space="preserve">Sex of the camels </t>
  </si>
  <si>
    <t>Age of the camels</t>
  </si>
  <si>
    <t>P055</t>
  </si>
  <si>
    <t>Lancet infectious diseases</t>
  </si>
  <si>
    <t>Observational cohort</t>
  </si>
  <si>
    <t>abattoir workers</t>
  </si>
  <si>
    <t>Drinking camel urine</t>
  </si>
  <si>
    <t xml:space="preserve">Drinking unpasteurised camel milk </t>
  </si>
  <si>
    <t>T-cell peptide stimulation</t>
  </si>
  <si>
    <t>MERS-CoV T cell responses were not detected in non-abbatoir workers</t>
  </si>
  <si>
    <t>P056</t>
  </si>
  <si>
    <t>Lancet respiratory medicine</t>
  </si>
  <si>
    <t>Simone Eckstein</t>
  </si>
  <si>
    <t>P058</t>
  </si>
  <si>
    <t>P059</t>
  </si>
  <si>
    <t>Amal Sayed</t>
  </si>
  <si>
    <t>Journal of Infectious Dev</t>
  </si>
  <si>
    <t>P061</t>
  </si>
  <si>
    <t>P062</t>
  </si>
  <si>
    <t>Turbinate</t>
  </si>
  <si>
    <t>WGS</t>
  </si>
  <si>
    <t>ORF4b substutions leading to premature stop codon</t>
  </si>
  <si>
    <t xml:space="preserve">Multiple ORF3 indel patterns were observed in the sequences </t>
  </si>
  <si>
    <t xml:space="preserve">Phylogenetic analysis of whole genome sequences obtained from this study showed that MERS-CoVs from Ethiopia belong to clade C2.1 and C2.2 within the African clade C, clustering with other East African strains </t>
  </si>
  <si>
    <t>Outcomes Measured</t>
  </si>
  <si>
    <t>MERS CoV diagnostics and their application</t>
  </si>
  <si>
    <t>Host and Enviromental risk factors</t>
  </si>
  <si>
    <t>Viral risk factors (Genomic and phenotypic charcteristics/factors)</t>
  </si>
  <si>
    <t>Control Measures and preventions</t>
  </si>
  <si>
    <t>Future considerations/direction</t>
  </si>
  <si>
    <t>No</t>
  </si>
  <si>
    <t>Code</t>
  </si>
  <si>
    <t>M1</t>
  </si>
  <si>
    <t>M2</t>
  </si>
  <si>
    <t>M3</t>
  </si>
  <si>
    <t>M4</t>
  </si>
  <si>
    <t>M5</t>
  </si>
  <si>
    <t>Isaac Ngere</t>
  </si>
  <si>
    <t>Sherif El-Kafraway</t>
  </si>
  <si>
    <t>Kazuya Shirato</t>
  </si>
  <si>
    <t>Rodrigo Borrega</t>
  </si>
  <si>
    <t>EG Gardner</t>
  </si>
  <si>
    <t>Mohamed Abduallah</t>
  </si>
  <si>
    <t>Micheal Owusu</t>
  </si>
  <si>
    <t>Esther Kamau</t>
  </si>
  <si>
    <t>Daniel Chu</t>
  </si>
  <si>
    <t>Lok-Yin Wong</t>
  </si>
  <si>
    <t>Rinah Sitawa</t>
  </si>
  <si>
    <t>Chris Mok</t>
  </si>
  <si>
    <t>Renee Chan</t>
  </si>
  <si>
    <t>Elmoubasher Farag</t>
  </si>
  <si>
    <t>Ziqi Zhou</t>
  </si>
  <si>
    <t>P063</t>
  </si>
  <si>
    <t>Mohamed Anis Haroun</t>
  </si>
  <si>
    <t>Algeria</t>
  </si>
  <si>
    <t>Comparative Immunology, microbiology and infectious diseases</t>
  </si>
  <si>
    <t>P064</t>
  </si>
  <si>
    <t>Seroprevalence incerased with age</t>
  </si>
  <si>
    <t>Brian Ogoti</t>
  </si>
  <si>
    <t>Malik Peiris</t>
  </si>
  <si>
    <t>Eve Miguel</t>
  </si>
  <si>
    <t>Patients</t>
  </si>
  <si>
    <t>Zumla</t>
  </si>
  <si>
    <t>International Journal of Infectious Diseases</t>
  </si>
  <si>
    <t>Spike Phenotyping</t>
  </si>
  <si>
    <t xml:space="preserve">RA Perera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</si>
</sst>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b/>
      <sz val="11"/>
      <color theme="1"/>
      <name val="Calibri"/>
      <family val="2"/>
      <scheme val="minor"/>
    </font>
    <font>
      <sz val="8"/>
      <name val="Calibri"/>
      <family val="2"/>
      <scheme val="minor"/>
    </font>
    <font>
      <sz val="10"/>
      <color theme="1"/>
      <name val="URWPalladioL"/>
    </font>
    <font>
      <i/>
      <sz val="10"/>
      <color theme="1"/>
      <name val="URWPalladioL"/>
    </font>
    <font>
      <sz val="10"/>
      <color theme="1"/>
      <name val="Rpxr"/>
    </font>
    <font>
      <sz val="11"/>
      <color theme="1"/>
      <name val="AdvOT1ef757c0"/>
    </font>
    <font>
      <sz val="9"/>
      <color theme="1"/>
      <name val="Arial"/>
      <family val="2"/>
    </font>
    <font>
      <sz val="11"/>
      <color theme="1"/>
      <name val="Calibri"/>
      <family val="2"/>
      <scheme val="minor"/>
    </font>
    <font>
      <sz val="9"/>
      <color theme="1"/>
      <name val="ScalaLancetPro"/>
    </font>
    <font>
      <sz val="10"/>
      <color theme="1"/>
      <name val="MinionPro"/>
    </font>
    <font>
      <sz val="10"/>
      <color theme="1"/>
      <name val="STIXGeneral"/>
    </font>
    <font>
      <sz val="9"/>
      <color theme="1"/>
      <name val="AdvOT88ac8687"/>
    </font>
    <font>
      <sz val="9"/>
      <color theme="1"/>
      <name val="AdvOTd877c31c+03"/>
    </font>
    <font>
      <sz val="9"/>
      <color theme="1"/>
      <name val="AdvOT596495f2"/>
    </font>
    <font>
      <sz val="9"/>
      <color theme="1"/>
      <name val="AdvOT596495f2+fb"/>
    </font>
    <font>
      <sz val="10"/>
      <color theme="1"/>
      <name val="AdvOTa9103878"/>
    </font>
    <font>
      <sz val="10"/>
      <color theme="1"/>
      <name val="Calibri"/>
      <family val="2"/>
      <scheme val="minor"/>
    </font>
    <font>
      <sz val="10"/>
      <color theme="1"/>
      <name val="TimesNewRomanPSMT"/>
    </font>
    <font>
      <i/>
      <sz val="11"/>
      <color theme="1"/>
      <name val="Calibri"/>
      <family val="2"/>
      <scheme val="minor"/>
    </font>
    <font>
      <sz val="11"/>
      <color rgb="FF191919"/>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8" fillId="0" borderId="0" applyFont="0" applyFill="0" applyBorder="0" applyAlignment="0" applyProtection="0"/>
  </cellStyleXfs>
  <cellXfs count="41">
    <xf numFmtId="0" fontId="0" fillId="0" borderId="0" xfId="0"/>
    <xf numFmtId="0" fontId="1" fillId="0" borderId="0" xfId="0" applyFont="1" applyAlignment="1">
      <alignment horizontal="left"/>
    </xf>
    <xf numFmtId="0" fontId="0" fillId="0" borderId="0" xfId="0" applyAlignment="1">
      <alignment horizontal="left"/>
    </xf>
    <xf numFmtId="0" fontId="0" fillId="2" borderId="0" xfId="0" applyFill="1"/>
    <xf numFmtId="164" fontId="0" fillId="0" borderId="0" xfId="0" applyNumberFormat="1"/>
    <xf numFmtId="0" fontId="0" fillId="0" borderId="0" xfId="0" applyAlignment="1">
      <alignment wrapText="1"/>
    </xf>
    <xf numFmtId="0" fontId="0" fillId="3" borderId="0" xfId="0" applyFill="1"/>
    <xf numFmtId="0" fontId="0" fillId="3" borderId="0" xfId="0" applyFill="1" applyAlignment="1">
      <alignment horizontal="left"/>
    </xf>
    <xf numFmtId="0" fontId="6" fillId="0" borderId="0" xfId="0" applyFont="1" applyAlignment="1">
      <alignment wrapText="1"/>
    </xf>
    <xf numFmtId="0" fontId="7" fillId="0" borderId="0" xfId="0" applyFont="1" applyAlignment="1">
      <alignment wrapText="1"/>
    </xf>
    <xf numFmtId="0" fontId="0" fillId="0" borderId="0" xfId="0" applyAlignment="1">
      <alignment horizontal="center" wrapText="1"/>
    </xf>
    <xf numFmtId="9" fontId="0" fillId="0" borderId="0" xfId="1" applyFont="1"/>
    <xf numFmtId="0" fontId="9" fillId="0" borderId="0" xfId="0" applyFont="1" applyAlignment="1">
      <alignment horizontal="center" vertical="center" wrapText="1"/>
    </xf>
    <xf numFmtId="0" fontId="10" fillId="0" borderId="0" xfId="0" applyFont="1" applyAlignment="1">
      <alignment wrapText="1"/>
    </xf>
    <xf numFmtId="0" fontId="16" fillId="0" borderId="0" xfId="0" applyFont="1" applyAlignment="1">
      <alignment wrapText="1"/>
    </xf>
    <xf numFmtId="0" fontId="18" fillId="0" borderId="0" xfId="0" applyFont="1"/>
    <xf numFmtId="0" fontId="17" fillId="0" borderId="0" xfId="0" applyFont="1" applyAlignment="1">
      <alignment wrapText="1"/>
    </xf>
    <xf numFmtId="0" fontId="0" fillId="0" borderId="0" xfId="0" applyAlignment="1">
      <alignment vertical="top" wrapText="1"/>
    </xf>
    <xf numFmtId="0" fontId="0" fillId="4" borderId="0" xfId="0" applyFill="1"/>
    <xf numFmtId="0" fontId="20" fillId="0" borderId="0" xfId="0" applyFont="1" applyAlignment="1">
      <alignment wrapText="1"/>
    </xf>
    <xf numFmtId="0" fontId="3" fillId="0" borderId="0" xfId="0" applyFont="1"/>
    <xf numFmtId="0" fontId="0" fillId="0" borderId="0" xfId="0" applyAlignment="1">
      <alignment vertical="top"/>
    </xf>
    <xf numFmtId="0" fontId="21" fillId="0" borderId="0" xfId="0" applyFont="1" applyAlignment="1">
      <alignment vertical="top" wrapText="1"/>
    </xf>
    <xf numFmtId="0" fontId="21" fillId="0" borderId="0" xfId="0" applyFont="1" applyAlignment="1">
      <alignment vertical="top"/>
    </xf>
    <xf numFmtId="0" fontId="23" fillId="0" borderId="0" xfId="0" applyFont="1"/>
    <xf numFmtId="0" fontId="24" fillId="0" borderId="0" xfId="0" applyFont="1"/>
    <xf numFmtId="0" fontId="24" fillId="0" borderId="0" xfId="0" applyFont="1" applyAlignment="1">
      <alignment horizontal="left"/>
    </xf>
    <xf numFmtId="0" fontId="22" fillId="0" borderId="0" xfId="0" applyFont="1" applyAlignment="1">
      <alignment horizontal="left"/>
    </xf>
    <xf numFmtId="0" fontId="25" fillId="0" borderId="0" xfId="0" applyFont="1"/>
    <xf numFmtId="2" fontId="0" fillId="0" borderId="0" xfId="0" applyNumberFormat="1"/>
    <xf numFmtId="1" fontId="0" fillId="0" borderId="0" xfId="0" applyNumberFormat="1"/>
    <xf numFmtId="0" fontId="3" fillId="3" borderId="0" xfId="0" applyFont="1" applyFill="1"/>
    <xf numFmtId="0" fontId="14" fillId="0" borderId="0" xfId="0" applyFont="1" applyAlignment="1">
      <alignment wrapText="1"/>
    </xf>
    <xf numFmtId="0" fontId="0" fillId="0" borderId="0" xfId="0" applyAlignment="1">
      <alignment horizontal="center" vertical="center" wrapText="1"/>
    </xf>
    <xf numFmtId="0" fontId="20" fillId="0" borderId="0" xfId="0" applyFont="1" applyAlignment="1">
      <alignment horizontal="center" vertical="center" wrapText="1"/>
    </xf>
    <xf numFmtId="0" fontId="3" fillId="3" borderId="0" xfId="0" applyFont="1" applyFill="1" applyAlignment="1">
      <alignment horizontal="center" vertical="center"/>
    </xf>
    <xf numFmtId="0" fontId="3" fillId="0" borderId="0" xfId="0" applyFont="1" applyAlignment="1">
      <alignment vertical="center" wrapText="1" shrinkToFit="1"/>
    </xf>
    <xf numFmtId="0" fontId="0" fillId="0" borderId="0" xfId="0" applyAlignment="1">
      <alignment horizontal="center" wrapText="1"/>
    </xf>
    <xf numFmtId="0" fontId="0" fillId="0" borderId="0" xfId="0" applyAlignment="1">
      <alignment horizontal="center" vertical="center"/>
    </xf>
    <xf numFmtId="0" fontId="9" fillId="0" borderId="0" xfId="0" applyFont="1" applyAlignment="1">
      <alignment horizontal="center" vertical="center" wrapText="1"/>
    </xf>
    <xf numFmtId="0" fontId="12" fillId="0" borderId="0" xfId="0" applyFont="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Ogoti, Brian" id="{96DD1B8B-2E67-A04F-A180-29A3AA0B1E4E}" userId="S::brian.ogoti@wsu.edu::e51ca174-5bd0-4911-be5b-c1f5dabb5181" providerId="AD"/>
  <person displayName="Ogoti Maina, Brian" id="{FC49D466-8099-FE45-BCEC-CD2A5480D35A}" userId="S::brian.ogoti-maina@charite.de::b1f75aa8-9a5c-488f-95c8-cf31cc6cd21e"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11-18T12:22:57.12" personId="{96DD1B8B-2E67-A04F-A180-29A3AA0B1E4E}" id="{C096185C-507F-A24A-99DD-75E12CD32002}">
    <text xml:space="preserve">Juveniles - 2yrs and below
Adults - More than 2yrs old camels
</text>
  </threadedComment>
  <threadedComment ref="Y10" dT="2022-10-03T11:15:59.13" personId="{FC49D466-8099-FE45-BCEC-CD2A5480D35A}" id="{60C04DEB-3783-E248-9A1C-AB3DD9E11E2A}">
    <text>This is the total seroprevalence
As the paper didn’t report on the individua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18497-B0F5-415D-93E7-E2B65D9E994D}">
  <dimension ref="A1:AP115"/>
  <sheetViews>
    <sheetView tabSelected="1" zoomScale="125" zoomScaleNormal="110" workbookViewId="0">
      <pane ySplit="1" topLeftCell="A93" activePane="bottomLeft" state="frozen"/>
      <selection pane="bottomLeft" activeCell="E107" sqref="E107"/>
    </sheetView>
  </sheetViews>
  <sheetFormatPr baseColWidth="10" defaultColWidth="8.83203125" defaultRowHeight="15"/>
  <cols>
    <col min="1" max="1" width="6.33203125" customWidth="1"/>
    <col min="2" max="2" width="16.83203125" bestFit="1" customWidth="1"/>
    <col min="3" max="3" width="36.5" customWidth="1"/>
    <col min="4" max="4" width="17.5" customWidth="1"/>
    <col min="5" max="5" width="15.5" bestFit="1" customWidth="1"/>
    <col min="6" max="6" width="43.33203125" bestFit="1" customWidth="1"/>
    <col min="7" max="7" width="16.83203125" bestFit="1" customWidth="1"/>
    <col min="8" max="8" width="21.83203125" bestFit="1" customWidth="1"/>
    <col min="9" max="10" width="13.5" customWidth="1"/>
    <col min="11" max="11" width="15.6640625" bestFit="1" customWidth="1"/>
    <col min="12" max="12" width="11.6640625" customWidth="1"/>
    <col min="13" max="13" width="15.5" style="2" customWidth="1"/>
    <col min="14" max="14" width="17.1640625" bestFit="1" customWidth="1"/>
    <col min="15" max="15" width="12.33203125" customWidth="1"/>
    <col min="16" max="16" width="15.1640625" bestFit="1" customWidth="1"/>
    <col min="17" max="17" width="19.33203125" bestFit="1" customWidth="1"/>
    <col min="18" max="18" width="15.33203125" bestFit="1" customWidth="1"/>
    <col min="19" max="19" width="18.33203125" bestFit="1" customWidth="1"/>
    <col min="20" max="20" width="22.5" customWidth="1"/>
    <col min="21" max="21" width="17.6640625" bestFit="1" customWidth="1"/>
    <col min="22" max="22" width="18.83203125" bestFit="1" customWidth="1"/>
    <col min="23" max="23" width="17.33203125" customWidth="1"/>
    <col min="24" max="24" width="14" customWidth="1"/>
    <col min="25" max="25" width="27" bestFit="1" customWidth="1"/>
    <col min="26" max="26" width="18.33203125" bestFit="1" customWidth="1"/>
    <col min="27" max="27" width="14.33203125" bestFit="1" customWidth="1"/>
    <col min="28" max="28" width="29.1640625" customWidth="1"/>
    <col min="29" max="29" width="32.33203125" customWidth="1"/>
    <col min="30" max="30" width="38" customWidth="1"/>
    <col min="31" max="31" width="27.83203125" bestFit="1" customWidth="1"/>
    <col min="32" max="32" width="22.1640625" bestFit="1" customWidth="1"/>
    <col min="33" max="33" width="15.5" bestFit="1" customWidth="1"/>
    <col min="34" max="34" width="16.5" bestFit="1" customWidth="1"/>
    <col min="35" max="35" width="41.1640625" bestFit="1" customWidth="1"/>
    <col min="36" max="36" width="33" customWidth="1"/>
    <col min="37" max="37" width="38" customWidth="1"/>
    <col min="38" max="38" width="38.83203125" bestFit="1" customWidth="1"/>
    <col min="39" max="39" width="58.83203125" customWidth="1"/>
  </cols>
  <sheetData>
    <row r="1" spans="1:39" s="1" customFormat="1">
      <c r="A1" s="1" t="s">
        <v>0</v>
      </c>
      <c r="B1" s="1" t="s">
        <v>9</v>
      </c>
      <c r="C1" s="1" t="s">
        <v>1</v>
      </c>
      <c r="D1" s="1" t="s">
        <v>12</v>
      </c>
      <c r="E1" s="1" t="s">
        <v>2</v>
      </c>
      <c r="F1" s="1" t="s">
        <v>13</v>
      </c>
      <c r="G1" s="1" t="s">
        <v>9</v>
      </c>
      <c r="H1" s="1" t="s">
        <v>26</v>
      </c>
      <c r="I1" s="1" t="s">
        <v>27</v>
      </c>
      <c r="J1" s="1" t="s">
        <v>28</v>
      </c>
      <c r="K1" s="1" t="s">
        <v>15</v>
      </c>
      <c r="L1" s="1" t="s">
        <v>131</v>
      </c>
      <c r="M1" s="1" t="s">
        <v>132</v>
      </c>
      <c r="N1" s="1" t="s">
        <v>32</v>
      </c>
      <c r="O1" s="1" t="s">
        <v>33</v>
      </c>
      <c r="P1" s="1" t="s">
        <v>135</v>
      </c>
      <c r="Q1" s="1" t="s">
        <v>134</v>
      </c>
      <c r="R1" s="1" t="s">
        <v>3</v>
      </c>
      <c r="S1" s="1" t="s">
        <v>136</v>
      </c>
      <c r="T1" s="1" t="s">
        <v>4</v>
      </c>
      <c r="U1" s="1" t="s">
        <v>137</v>
      </c>
      <c r="V1" s="1" t="s">
        <v>44</v>
      </c>
      <c r="W1" s="1" t="s">
        <v>40</v>
      </c>
      <c r="X1" s="1" t="s">
        <v>41</v>
      </c>
      <c r="Y1" s="1" t="s">
        <v>107</v>
      </c>
      <c r="Z1" s="1" t="s">
        <v>42</v>
      </c>
      <c r="AA1" s="1" t="s">
        <v>43</v>
      </c>
      <c r="AB1" s="1" t="s">
        <v>10</v>
      </c>
      <c r="AC1" s="1" t="s">
        <v>11</v>
      </c>
      <c r="AD1" s="1" t="s">
        <v>133</v>
      </c>
      <c r="AE1" s="1" t="s">
        <v>5</v>
      </c>
      <c r="AF1" s="1" t="s">
        <v>6</v>
      </c>
      <c r="AG1" s="1" t="s">
        <v>7</v>
      </c>
      <c r="AH1" s="1" t="s">
        <v>8</v>
      </c>
      <c r="AI1" s="1" t="s">
        <v>149</v>
      </c>
      <c r="AJ1" s="1" t="s">
        <v>150</v>
      </c>
      <c r="AK1" s="1" t="s">
        <v>165</v>
      </c>
      <c r="AL1" s="1" t="s">
        <v>164</v>
      </c>
      <c r="AM1" s="1" t="s">
        <v>14</v>
      </c>
    </row>
    <row r="2" spans="1:39">
      <c r="A2" t="s">
        <v>16</v>
      </c>
      <c r="B2" t="s">
        <v>25</v>
      </c>
      <c r="C2" t="s">
        <v>17</v>
      </c>
      <c r="D2" t="s">
        <v>18</v>
      </c>
      <c r="E2">
        <v>2019</v>
      </c>
      <c r="F2" t="s">
        <v>22</v>
      </c>
      <c r="G2" t="s">
        <v>25</v>
      </c>
      <c r="H2" t="s">
        <v>29</v>
      </c>
      <c r="I2" t="s">
        <v>30</v>
      </c>
      <c r="J2" t="s">
        <v>31</v>
      </c>
      <c r="K2" t="s">
        <v>18</v>
      </c>
      <c r="L2">
        <v>2016</v>
      </c>
      <c r="M2" s="2">
        <v>2018</v>
      </c>
      <c r="N2" t="s">
        <v>24</v>
      </c>
      <c r="O2" t="s">
        <v>34</v>
      </c>
      <c r="P2" t="s">
        <v>38</v>
      </c>
      <c r="R2" t="s">
        <v>35</v>
      </c>
      <c r="S2">
        <v>1768</v>
      </c>
      <c r="T2" t="s">
        <v>36</v>
      </c>
      <c r="U2">
        <v>1586</v>
      </c>
      <c r="V2">
        <v>9.8000000000000007</v>
      </c>
      <c r="W2">
        <v>175</v>
      </c>
      <c r="X2">
        <v>1768</v>
      </c>
      <c r="Y2">
        <v>84</v>
      </c>
      <c r="Z2">
        <v>1329</v>
      </c>
      <c r="AA2">
        <v>1586</v>
      </c>
      <c r="AE2" t="s">
        <v>45</v>
      </c>
      <c r="AF2" t="s">
        <v>46</v>
      </c>
      <c r="AK2" s="37" t="s">
        <v>48</v>
      </c>
      <c r="AL2" s="10"/>
      <c r="AM2" s="36" t="s">
        <v>47</v>
      </c>
    </row>
    <row r="3" spans="1:39">
      <c r="A3" t="s">
        <v>16</v>
      </c>
      <c r="B3" t="s">
        <v>25</v>
      </c>
      <c r="C3" t="s">
        <v>17</v>
      </c>
      <c r="D3" t="s">
        <v>18</v>
      </c>
      <c r="E3">
        <v>2019</v>
      </c>
      <c r="F3" t="s">
        <v>22</v>
      </c>
      <c r="G3" t="s">
        <v>25</v>
      </c>
      <c r="H3" t="s">
        <v>29</v>
      </c>
      <c r="I3" t="s">
        <v>30</v>
      </c>
      <c r="J3" t="s">
        <v>31</v>
      </c>
      <c r="K3" t="s">
        <v>18</v>
      </c>
      <c r="L3">
        <v>2016</v>
      </c>
      <c r="M3" s="2">
        <v>2018</v>
      </c>
      <c r="N3" t="s">
        <v>24</v>
      </c>
      <c r="O3" t="s">
        <v>34</v>
      </c>
      <c r="P3" t="s">
        <v>39</v>
      </c>
      <c r="R3" t="s">
        <v>35</v>
      </c>
      <c r="S3">
        <v>462</v>
      </c>
      <c r="T3" t="s">
        <v>36</v>
      </c>
      <c r="U3">
        <v>447</v>
      </c>
      <c r="V3">
        <v>1.7</v>
      </c>
      <c r="W3">
        <v>8</v>
      </c>
      <c r="X3">
        <v>462</v>
      </c>
      <c r="Y3">
        <v>16.100000000000001</v>
      </c>
      <c r="Z3">
        <v>72</v>
      </c>
      <c r="AA3">
        <v>447</v>
      </c>
      <c r="AE3" t="s">
        <v>45</v>
      </c>
      <c r="AF3" t="s">
        <v>46</v>
      </c>
      <c r="AK3" s="37"/>
      <c r="AL3" s="10"/>
      <c r="AM3" s="36"/>
    </row>
    <row r="4" spans="1:39">
      <c r="A4" t="s">
        <v>16</v>
      </c>
      <c r="B4" t="s">
        <v>25</v>
      </c>
      <c r="C4" t="s">
        <v>17</v>
      </c>
      <c r="D4" t="s">
        <v>19</v>
      </c>
      <c r="E4">
        <v>2019</v>
      </c>
      <c r="F4" t="s">
        <v>22</v>
      </c>
      <c r="G4" t="s">
        <v>25</v>
      </c>
      <c r="K4" t="s">
        <v>19</v>
      </c>
      <c r="L4">
        <v>2017</v>
      </c>
      <c r="M4" s="2">
        <v>2017</v>
      </c>
      <c r="N4" t="s">
        <v>24</v>
      </c>
      <c r="P4" t="s">
        <v>38</v>
      </c>
      <c r="R4" t="s">
        <v>35</v>
      </c>
      <c r="S4">
        <v>112</v>
      </c>
      <c r="T4" t="s">
        <v>36</v>
      </c>
      <c r="U4">
        <v>181</v>
      </c>
      <c r="V4">
        <v>4.4000000000000004</v>
      </c>
      <c r="W4">
        <v>5</v>
      </c>
      <c r="X4">
        <v>112</v>
      </c>
      <c r="Y4">
        <v>68.5</v>
      </c>
      <c r="Z4">
        <v>124</v>
      </c>
      <c r="AA4">
        <v>181</v>
      </c>
      <c r="AE4" t="s">
        <v>45</v>
      </c>
      <c r="AF4" t="s">
        <v>46</v>
      </c>
      <c r="AK4" s="37" t="s">
        <v>49</v>
      </c>
      <c r="AL4" s="10"/>
      <c r="AM4" s="36"/>
    </row>
    <row r="5" spans="1:39">
      <c r="A5" t="s">
        <v>16</v>
      </c>
      <c r="B5" t="s">
        <v>25</v>
      </c>
      <c r="C5" t="s">
        <v>17</v>
      </c>
      <c r="D5" t="s">
        <v>19</v>
      </c>
      <c r="E5">
        <v>2019</v>
      </c>
      <c r="F5" t="s">
        <v>22</v>
      </c>
      <c r="G5" t="s">
        <v>25</v>
      </c>
      <c r="K5" t="s">
        <v>19</v>
      </c>
      <c r="L5">
        <v>2017</v>
      </c>
      <c r="M5" s="2">
        <v>2017</v>
      </c>
      <c r="N5" t="s">
        <v>24</v>
      </c>
      <c r="P5" t="s">
        <v>39</v>
      </c>
      <c r="R5" t="s">
        <v>35</v>
      </c>
      <c r="S5">
        <v>15</v>
      </c>
      <c r="T5" t="s">
        <v>36</v>
      </c>
      <c r="U5">
        <v>17</v>
      </c>
      <c r="V5">
        <v>13.3</v>
      </c>
      <c r="W5">
        <v>2</v>
      </c>
      <c r="X5">
        <v>15</v>
      </c>
      <c r="Y5">
        <v>29.4</v>
      </c>
      <c r="Z5">
        <v>5</v>
      </c>
      <c r="AA5">
        <v>17</v>
      </c>
      <c r="AE5" t="s">
        <v>45</v>
      </c>
      <c r="AF5" t="s">
        <v>46</v>
      </c>
      <c r="AK5" s="37"/>
      <c r="AL5" s="10"/>
      <c r="AM5" s="36"/>
    </row>
    <row r="6" spans="1:39">
      <c r="A6" t="s">
        <v>16</v>
      </c>
      <c r="B6" t="s">
        <v>25</v>
      </c>
      <c r="C6" t="s">
        <v>17</v>
      </c>
      <c r="D6" t="s">
        <v>20</v>
      </c>
      <c r="E6">
        <v>2019</v>
      </c>
      <c r="F6" t="s">
        <v>22</v>
      </c>
      <c r="G6" t="s">
        <v>25</v>
      </c>
      <c r="K6" t="s">
        <v>20</v>
      </c>
      <c r="L6">
        <v>2015</v>
      </c>
      <c r="M6" s="2">
        <v>2018</v>
      </c>
      <c r="N6" t="s">
        <v>24</v>
      </c>
      <c r="P6" t="s">
        <v>38</v>
      </c>
      <c r="R6" t="s">
        <v>35</v>
      </c>
      <c r="S6">
        <v>988</v>
      </c>
      <c r="T6" t="s">
        <v>36</v>
      </c>
      <c r="U6">
        <v>754</v>
      </c>
      <c r="V6">
        <v>0.9</v>
      </c>
      <c r="W6">
        <v>9</v>
      </c>
      <c r="X6">
        <v>988</v>
      </c>
      <c r="Y6">
        <v>86.8</v>
      </c>
      <c r="Z6">
        <v>655</v>
      </c>
      <c r="AA6">
        <v>754</v>
      </c>
      <c r="AE6" t="s">
        <v>45</v>
      </c>
      <c r="AF6" t="s">
        <v>46</v>
      </c>
      <c r="AM6" s="36"/>
    </row>
    <row r="7" spans="1:39">
      <c r="A7" t="s">
        <v>16</v>
      </c>
      <c r="B7" t="s">
        <v>25</v>
      </c>
      <c r="C7" t="s">
        <v>17</v>
      </c>
      <c r="D7" t="s">
        <v>20</v>
      </c>
      <c r="E7">
        <v>2019</v>
      </c>
      <c r="F7" t="s">
        <v>22</v>
      </c>
      <c r="G7" t="s">
        <v>25</v>
      </c>
      <c r="K7" t="s">
        <v>20</v>
      </c>
      <c r="L7">
        <v>2015</v>
      </c>
      <c r="M7" s="2">
        <v>2018</v>
      </c>
      <c r="N7" t="s">
        <v>24</v>
      </c>
      <c r="P7" t="s">
        <v>39</v>
      </c>
      <c r="R7" t="s">
        <v>35</v>
      </c>
      <c r="S7">
        <v>82</v>
      </c>
      <c r="T7" t="s">
        <v>36</v>
      </c>
      <c r="U7">
        <v>28</v>
      </c>
      <c r="V7">
        <v>0</v>
      </c>
      <c r="W7">
        <v>0</v>
      </c>
      <c r="X7">
        <v>82</v>
      </c>
      <c r="Y7">
        <v>100</v>
      </c>
      <c r="Z7">
        <v>28</v>
      </c>
      <c r="AA7">
        <v>28</v>
      </c>
      <c r="AE7" t="s">
        <v>45</v>
      </c>
      <c r="AF7" t="s">
        <v>46</v>
      </c>
      <c r="AM7" s="36"/>
    </row>
    <row r="8" spans="1:39">
      <c r="A8" t="s">
        <v>16</v>
      </c>
      <c r="B8" t="s">
        <v>25</v>
      </c>
      <c r="C8" t="s">
        <v>17</v>
      </c>
      <c r="D8" t="s">
        <v>21</v>
      </c>
      <c r="E8">
        <v>2019</v>
      </c>
      <c r="F8" t="s">
        <v>22</v>
      </c>
      <c r="G8" t="s">
        <v>25</v>
      </c>
      <c r="H8" t="s">
        <v>37</v>
      </c>
      <c r="K8" t="s">
        <v>21</v>
      </c>
      <c r="L8">
        <v>2017</v>
      </c>
      <c r="M8" s="2">
        <v>2017</v>
      </c>
      <c r="N8" t="s">
        <v>24</v>
      </c>
      <c r="P8" t="s">
        <v>38</v>
      </c>
      <c r="R8" t="s">
        <v>35</v>
      </c>
      <c r="S8">
        <v>350</v>
      </c>
      <c r="T8" t="s">
        <v>36</v>
      </c>
      <c r="U8">
        <v>350</v>
      </c>
      <c r="V8">
        <v>0</v>
      </c>
      <c r="W8">
        <v>0</v>
      </c>
      <c r="X8">
        <v>350</v>
      </c>
      <c r="Y8">
        <v>61.6</v>
      </c>
      <c r="Z8">
        <v>219</v>
      </c>
      <c r="AA8">
        <v>350</v>
      </c>
      <c r="AE8" t="s">
        <v>45</v>
      </c>
      <c r="AF8" t="s">
        <v>46</v>
      </c>
      <c r="AM8" s="36"/>
    </row>
    <row r="9" spans="1:39">
      <c r="A9" t="s">
        <v>16</v>
      </c>
      <c r="B9" t="s">
        <v>25</v>
      </c>
      <c r="C9" t="s">
        <v>17</v>
      </c>
      <c r="D9" t="s">
        <v>21</v>
      </c>
      <c r="E9">
        <v>2019</v>
      </c>
      <c r="F9" t="s">
        <v>22</v>
      </c>
      <c r="G9" t="s">
        <v>25</v>
      </c>
      <c r="H9" t="s">
        <v>37</v>
      </c>
      <c r="K9" t="s">
        <v>21</v>
      </c>
      <c r="L9">
        <v>2017</v>
      </c>
      <c r="M9" s="2">
        <v>2017</v>
      </c>
      <c r="N9" t="s">
        <v>24</v>
      </c>
      <c r="P9" t="s">
        <v>39</v>
      </c>
      <c r="R9" t="s">
        <v>35</v>
      </c>
      <c r="S9">
        <v>150</v>
      </c>
      <c r="T9" t="s">
        <v>36</v>
      </c>
      <c r="U9">
        <v>150</v>
      </c>
      <c r="V9">
        <v>0</v>
      </c>
      <c r="W9">
        <v>0</v>
      </c>
      <c r="X9">
        <v>150</v>
      </c>
      <c r="Y9">
        <v>61.3</v>
      </c>
      <c r="Z9">
        <v>89</v>
      </c>
      <c r="AA9">
        <v>150</v>
      </c>
      <c r="AE9" t="s">
        <v>45</v>
      </c>
      <c r="AF9" t="s">
        <v>46</v>
      </c>
      <c r="AM9" s="36"/>
    </row>
    <row r="10" spans="1:39">
      <c r="A10" t="s">
        <v>23</v>
      </c>
      <c r="B10" t="s">
        <v>106</v>
      </c>
      <c r="C10" t="s">
        <v>50</v>
      </c>
      <c r="D10" t="s">
        <v>51</v>
      </c>
      <c r="E10">
        <v>2020</v>
      </c>
      <c r="F10" t="s">
        <v>22</v>
      </c>
      <c r="G10" t="s">
        <v>106</v>
      </c>
      <c r="H10" t="s">
        <v>30</v>
      </c>
      <c r="I10" t="s">
        <v>31</v>
      </c>
      <c r="K10" t="s">
        <v>52</v>
      </c>
      <c r="N10" t="s">
        <v>24</v>
      </c>
      <c r="Q10" t="s">
        <v>55</v>
      </c>
      <c r="R10" t="s">
        <v>60</v>
      </c>
      <c r="S10">
        <v>37</v>
      </c>
      <c r="T10" t="s">
        <v>36</v>
      </c>
      <c r="U10">
        <v>33</v>
      </c>
      <c r="Y10" s="3">
        <v>8.6</v>
      </c>
      <c r="Z10" s="3">
        <v>8</v>
      </c>
      <c r="AA10" s="3">
        <v>93</v>
      </c>
      <c r="AB10" t="s">
        <v>61</v>
      </c>
      <c r="AE10" t="s">
        <v>57</v>
      </c>
      <c r="AF10" t="s">
        <v>58</v>
      </c>
      <c r="AG10" t="s">
        <v>59</v>
      </c>
    </row>
    <row r="11" spans="1:39">
      <c r="A11" t="s">
        <v>23</v>
      </c>
      <c r="B11" t="s">
        <v>106</v>
      </c>
      <c r="C11" t="s">
        <v>50</v>
      </c>
      <c r="D11" t="s">
        <v>51</v>
      </c>
      <c r="E11">
        <v>2020</v>
      </c>
      <c r="F11" t="s">
        <v>22</v>
      </c>
      <c r="G11" t="s">
        <v>106</v>
      </c>
      <c r="H11" t="s">
        <v>30</v>
      </c>
      <c r="I11" t="s">
        <v>31</v>
      </c>
      <c r="K11" t="s">
        <v>53</v>
      </c>
      <c r="N11" t="s">
        <v>24</v>
      </c>
      <c r="Q11" t="s">
        <v>55</v>
      </c>
      <c r="R11" t="s">
        <v>60</v>
      </c>
      <c r="S11">
        <v>16</v>
      </c>
      <c r="T11" t="s">
        <v>36</v>
      </c>
      <c r="U11">
        <v>2</v>
      </c>
      <c r="Y11" s="3">
        <v>8.6</v>
      </c>
      <c r="Z11" s="3">
        <v>8</v>
      </c>
      <c r="AA11" s="3">
        <v>93</v>
      </c>
      <c r="AB11" t="s">
        <v>61</v>
      </c>
      <c r="AE11" t="s">
        <v>57</v>
      </c>
      <c r="AF11" t="s">
        <v>58</v>
      </c>
      <c r="AG11" t="s">
        <v>59</v>
      </c>
    </row>
    <row r="12" spans="1:39">
      <c r="A12" t="s">
        <v>23</v>
      </c>
      <c r="B12" t="s">
        <v>106</v>
      </c>
      <c r="C12" t="s">
        <v>50</v>
      </c>
      <c r="D12" t="s">
        <v>51</v>
      </c>
      <c r="E12">
        <v>2020</v>
      </c>
      <c r="F12" t="s">
        <v>22</v>
      </c>
      <c r="G12" t="s">
        <v>106</v>
      </c>
      <c r="H12" t="s">
        <v>31</v>
      </c>
      <c r="K12" t="s">
        <v>54</v>
      </c>
      <c r="N12" t="s">
        <v>24</v>
      </c>
      <c r="Q12" t="s">
        <v>55</v>
      </c>
      <c r="R12" t="s">
        <v>60</v>
      </c>
      <c r="S12">
        <v>5</v>
      </c>
      <c r="Y12" s="3">
        <v>8.6</v>
      </c>
      <c r="Z12" s="3">
        <v>8</v>
      </c>
      <c r="AA12" s="3">
        <v>93</v>
      </c>
      <c r="AB12" t="s">
        <v>61</v>
      </c>
      <c r="AE12" t="s">
        <v>57</v>
      </c>
      <c r="AF12" t="s">
        <v>58</v>
      </c>
      <c r="AG12" t="s">
        <v>59</v>
      </c>
    </row>
    <row r="13" spans="1:39">
      <c r="A13" t="s">
        <v>62</v>
      </c>
      <c r="B13" t="s">
        <v>106</v>
      </c>
      <c r="C13" t="s">
        <v>63</v>
      </c>
      <c r="D13" t="s">
        <v>51</v>
      </c>
      <c r="E13">
        <v>2021</v>
      </c>
      <c r="F13" t="s">
        <v>64</v>
      </c>
      <c r="G13" t="s">
        <v>106</v>
      </c>
      <c r="H13" t="s">
        <v>31</v>
      </c>
      <c r="K13" t="s">
        <v>65</v>
      </c>
      <c r="L13">
        <v>2018</v>
      </c>
      <c r="M13" s="2">
        <v>2020</v>
      </c>
      <c r="N13" t="s">
        <v>24</v>
      </c>
      <c r="Q13" t="s">
        <v>56</v>
      </c>
      <c r="R13" t="s">
        <v>35</v>
      </c>
      <c r="S13">
        <v>1369</v>
      </c>
      <c r="V13">
        <v>1.1000000000000001</v>
      </c>
      <c r="W13">
        <v>3</v>
      </c>
      <c r="X13">
        <v>1369</v>
      </c>
    </row>
    <row r="14" spans="1:39">
      <c r="A14" t="s">
        <v>66</v>
      </c>
      <c r="B14" t="s">
        <v>106</v>
      </c>
      <c r="C14" t="s">
        <v>67</v>
      </c>
      <c r="D14" t="s">
        <v>51</v>
      </c>
      <c r="E14">
        <v>2018</v>
      </c>
      <c r="F14" t="s">
        <v>68</v>
      </c>
      <c r="G14" t="s">
        <v>106</v>
      </c>
      <c r="K14" t="s">
        <v>51</v>
      </c>
      <c r="L14">
        <v>2016</v>
      </c>
      <c r="M14" s="2">
        <v>2018</v>
      </c>
      <c r="N14" t="s">
        <v>24</v>
      </c>
      <c r="Q14" t="s">
        <v>56</v>
      </c>
      <c r="R14" t="s">
        <v>69</v>
      </c>
      <c r="S14">
        <v>486</v>
      </c>
      <c r="Y14">
        <v>4</v>
      </c>
      <c r="Z14">
        <v>20</v>
      </c>
      <c r="AA14">
        <v>486</v>
      </c>
      <c r="AE14" t="s">
        <v>58</v>
      </c>
      <c r="AF14" t="s">
        <v>70</v>
      </c>
    </row>
    <row r="15" spans="1:39">
      <c r="A15" t="s">
        <v>66</v>
      </c>
      <c r="B15" t="s">
        <v>25</v>
      </c>
      <c r="C15" t="s">
        <v>67</v>
      </c>
      <c r="D15" t="s">
        <v>51</v>
      </c>
      <c r="E15">
        <v>2018</v>
      </c>
      <c r="F15" t="s">
        <v>68</v>
      </c>
      <c r="G15" t="s">
        <v>25</v>
      </c>
      <c r="H15" t="s">
        <v>37</v>
      </c>
      <c r="K15" t="s">
        <v>51</v>
      </c>
      <c r="L15">
        <v>2017</v>
      </c>
      <c r="M15" s="2">
        <v>2018</v>
      </c>
      <c r="N15" t="s">
        <v>24</v>
      </c>
      <c r="R15" t="s">
        <v>69</v>
      </c>
      <c r="S15">
        <v>1163</v>
      </c>
      <c r="T15" t="s">
        <v>72</v>
      </c>
      <c r="U15">
        <v>1149</v>
      </c>
      <c r="V15" s="4">
        <f>W15/X15*100</f>
        <v>0.94582975064488384</v>
      </c>
      <c r="W15">
        <v>11</v>
      </c>
      <c r="X15">
        <v>1163</v>
      </c>
      <c r="Y15">
        <v>68.099999999999994</v>
      </c>
      <c r="Z15">
        <v>792</v>
      </c>
      <c r="AA15">
        <v>1163</v>
      </c>
      <c r="AE15" t="s">
        <v>58</v>
      </c>
      <c r="AF15" t="s">
        <v>70</v>
      </c>
      <c r="AG15" t="s">
        <v>73</v>
      </c>
    </row>
    <row r="16" spans="1:39">
      <c r="A16" t="s">
        <v>71</v>
      </c>
      <c r="B16" t="s">
        <v>25</v>
      </c>
      <c r="C16" t="s">
        <v>74</v>
      </c>
      <c r="D16" t="s">
        <v>18</v>
      </c>
      <c r="E16">
        <v>2017</v>
      </c>
      <c r="F16" t="s">
        <v>79</v>
      </c>
      <c r="G16" t="s">
        <v>25</v>
      </c>
      <c r="H16" t="s">
        <v>76</v>
      </c>
      <c r="I16" t="s">
        <v>75</v>
      </c>
      <c r="K16" t="s">
        <v>51</v>
      </c>
      <c r="N16" t="s">
        <v>24</v>
      </c>
      <c r="R16" t="s">
        <v>60</v>
      </c>
      <c r="S16">
        <v>1031</v>
      </c>
      <c r="T16" t="s">
        <v>72</v>
      </c>
      <c r="U16">
        <v>1223</v>
      </c>
      <c r="V16">
        <v>3.8</v>
      </c>
      <c r="W16">
        <v>41</v>
      </c>
      <c r="X16">
        <v>1078</v>
      </c>
      <c r="Y16">
        <v>84.5</v>
      </c>
      <c r="Z16">
        <v>871</v>
      </c>
      <c r="AA16">
        <v>1031</v>
      </c>
      <c r="AE16" t="s">
        <v>70</v>
      </c>
      <c r="AF16" t="s">
        <v>73</v>
      </c>
    </row>
    <row r="17" spans="1:39" ht="32">
      <c r="A17" t="s">
        <v>77</v>
      </c>
      <c r="B17" t="s">
        <v>25</v>
      </c>
      <c r="C17" t="s">
        <v>74</v>
      </c>
      <c r="D17" t="s">
        <v>18</v>
      </c>
      <c r="E17">
        <v>2017</v>
      </c>
      <c r="F17" t="s">
        <v>78</v>
      </c>
      <c r="G17" t="s">
        <v>25</v>
      </c>
      <c r="H17" t="s">
        <v>76</v>
      </c>
      <c r="I17" t="s">
        <v>75</v>
      </c>
      <c r="K17" t="s">
        <v>18</v>
      </c>
      <c r="L17">
        <v>2014</v>
      </c>
      <c r="M17" s="2">
        <v>2016</v>
      </c>
      <c r="N17" t="s">
        <v>24</v>
      </c>
      <c r="R17" t="s">
        <v>60</v>
      </c>
      <c r="S17">
        <v>2541</v>
      </c>
      <c r="U17">
        <v>2825</v>
      </c>
      <c r="V17">
        <v>15</v>
      </c>
      <c r="W17">
        <v>435</v>
      </c>
      <c r="X17">
        <v>2825</v>
      </c>
      <c r="Y17">
        <v>71</v>
      </c>
      <c r="Z17">
        <v>1808</v>
      </c>
      <c r="AA17">
        <v>2541</v>
      </c>
      <c r="AE17" t="s">
        <v>70</v>
      </c>
      <c r="AF17" t="s">
        <v>73</v>
      </c>
      <c r="AM17" s="5" t="s">
        <v>81</v>
      </c>
    </row>
    <row r="18" spans="1:39">
      <c r="A18" t="s">
        <v>80</v>
      </c>
      <c r="B18" t="s">
        <v>25</v>
      </c>
      <c r="C18" t="s">
        <v>333</v>
      </c>
      <c r="D18" t="s">
        <v>82</v>
      </c>
      <c r="E18">
        <v>2018</v>
      </c>
      <c r="F18" t="s">
        <v>79</v>
      </c>
      <c r="G18" t="s">
        <v>25</v>
      </c>
      <c r="H18" t="s">
        <v>83</v>
      </c>
      <c r="K18" t="s">
        <v>82</v>
      </c>
      <c r="L18">
        <v>2015</v>
      </c>
      <c r="M18" s="2">
        <v>2016</v>
      </c>
      <c r="N18" t="s">
        <v>24</v>
      </c>
      <c r="P18" t="s">
        <v>39</v>
      </c>
      <c r="R18" t="s">
        <v>35</v>
      </c>
      <c r="S18">
        <v>38</v>
      </c>
      <c r="V18">
        <v>10.5</v>
      </c>
      <c r="W18">
        <v>4</v>
      </c>
      <c r="X18">
        <v>38</v>
      </c>
      <c r="AE18" t="s">
        <v>45</v>
      </c>
    </row>
    <row r="19" spans="1:39">
      <c r="A19" t="s">
        <v>80</v>
      </c>
      <c r="B19" t="s">
        <v>25</v>
      </c>
      <c r="C19" t="s">
        <v>333</v>
      </c>
      <c r="D19" t="s">
        <v>82</v>
      </c>
      <c r="E19">
        <v>2018</v>
      </c>
      <c r="F19" t="s">
        <v>79</v>
      </c>
      <c r="G19" t="s">
        <v>25</v>
      </c>
      <c r="H19" t="s">
        <v>83</v>
      </c>
      <c r="K19" t="s">
        <v>82</v>
      </c>
      <c r="L19">
        <v>2015</v>
      </c>
      <c r="M19" s="2">
        <v>2017</v>
      </c>
      <c r="N19" t="s">
        <v>24</v>
      </c>
      <c r="P19" t="s">
        <v>38</v>
      </c>
      <c r="V19">
        <v>0.02</v>
      </c>
      <c r="W19">
        <v>51</v>
      </c>
      <c r="X19">
        <v>2491</v>
      </c>
      <c r="AE19" t="s">
        <v>45</v>
      </c>
    </row>
    <row r="20" spans="1:39">
      <c r="A20" t="s">
        <v>80</v>
      </c>
      <c r="B20" t="s">
        <v>106</v>
      </c>
      <c r="C20" t="s">
        <v>333</v>
      </c>
      <c r="D20" t="s">
        <v>82</v>
      </c>
      <c r="E20">
        <v>2018</v>
      </c>
      <c r="F20" t="s">
        <v>79</v>
      </c>
      <c r="G20" t="s">
        <v>106</v>
      </c>
      <c r="H20" t="s">
        <v>83</v>
      </c>
      <c r="K20" t="s">
        <v>82</v>
      </c>
      <c r="L20">
        <v>2015</v>
      </c>
      <c r="M20" s="2">
        <v>2018</v>
      </c>
      <c r="N20" t="s">
        <v>24</v>
      </c>
      <c r="Q20" t="s">
        <v>55</v>
      </c>
      <c r="R20" t="s">
        <v>60</v>
      </c>
      <c r="S20">
        <v>311</v>
      </c>
      <c r="Z20">
        <v>0</v>
      </c>
      <c r="AA20">
        <v>311</v>
      </c>
      <c r="AE20" t="s">
        <v>84</v>
      </c>
      <c r="AF20" t="s">
        <v>70</v>
      </c>
    </row>
    <row r="21" spans="1:39">
      <c r="A21" t="s">
        <v>85</v>
      </c>
      <c r="B21" t="s">
        <v>106</v>
      </c>
      <c r="C21" t="s">
        <v>63</v>
      </c>
      <c r="D21" t="s">
        <v>51</v>
      </c>
      <c r="E21">
        <v>2017</v>
      </c>
      <c r="F21" t="s">
        <v>86</v>
      </c>
      <c r="G21" t="s">
        <v>106</v>
      </c>
      <c r="H21" t="s">
        <v>88</v>
      </c>
      <c r="K21" t="s">
        <v>51</v>
      </c>
      <c r="L21">
        <v>2013</v>
      </c>
      <c r="M21" s="2">
        <v>2013</v>
      </c>
      <c r="N21" t="s">
        <v>24</v>
      </c>
      <c r="Q21" t="s">
        <v>87</v>
      </c>
      <c r="R21" t="s">
        <v>60</v>
      </c>
      <c r="S21">
        <v>760</v>
      </c>
      <c r="Y21">
        <v>2.4</v>
      </c>
      <c r="Z21">
        <v>18</v>
      </c>
      <c r="AA21">
        <v>760</v>
      </c>
      <c r="AE21" t="s">
        <v>84</v>
      </c>
      <c r="AF21" t="s">
        <v>70</v>
      </c>
    </row>
    <row r="22" spans="1:39">
      <c r="A22" t="s">
        <v>85</v>
      </c>
      <c r="B22" t="s">
        <v>25</v>
      </c>
      <c r="C22" t="s">
        <v>63</v>
      </c>
      <c r="D22" t="s">
        <v>51</v>
      </c>
      <c r="E22">
        <v>2017</v>
      </c>
      <c r="F22" t="s">
        <v>86</v>
      </c>
      <c r="G22" t="s">
        <v>25</v>
      </c>
      <c r="H22" t="s">
        <v>88</v>
      </c>
      <c r="K22" t="s">
        <v>51</v>
      </c>
      <c r="L22">
        <v>2013</v>
      </c>
      <c r="M22" s="2">
        <v>2013</v>
      </c>
      <c r="N22" t="s">
        <v>24</v>
      </c>
      <c r="R22" t="s">
        <v>60</v>
      </c>
      <c r="Y22">
        <v>90</v>
      </c>
    </row>
    <row r="23" spans="1:39">
      <c r="A23" t="s">
        <v>89</v>
      </c>
      <c r="B23" t="s">
        <v>25</v>
      </c>
      <c r="C23" t="s">
        <v>90</v>
      </c>
      <c r="D23" t="s">
        <v>91</v>
      </c>
      <c r="E23">
        <v>2019</v>
      </c>
      <c r="F23" t="s">
        <v>92</v>
      </c>
      <c r="G23" t="s">
        <v>25</v>
      </c>
      <c r="H23" t="s">
        <v>31</v>
      </c>
      <c r="K23" t="s">
        <v>91</v>
      </c>
      <c r="N23" t="s">
        <v>24</v>
      </c>
      <c r="R23" t="s">
        <v>60</v>
      </c>
      <c r="S23">
        <v>38</v>
      </c>
      <c r="Y23">
        <v>81.59</v>
      </c>
      <c r="Z23">
        <v>31</v>
      </c>
      <c r="AA23">
        <v>38</v>
      </c>
      <c r="AE23" t="s">
        <v>84</v>
      </c>
      <c r="AF23" t="s">
        <v>70</v>
      </c>
      <c r="AG23" t="s">
        <v>93</v>
      </c>
    </row>
    <row r="24" spans="1:39">
      <c r="A24" t="s">
        <v>94</v>
      </c>
      <c r="C24" t="s">
        <v>336</v>
      </c>
      <c r="D24" t="s">
        <v>98</v>
      </c>
      <c r="E24">
        <v>2015</v>
      </c>
      <c r="F24" t="s">
        <v>337</v>
      </c>
      <c r="AM24" t="s">
        <v>95</v>
      </c>
    </row>
    <row r="25" spans="1:39">
      <c r="A25" t="s">
        <v>96</v>
      </c>
      <c r="C25" t="s">
        <v>97</v>
      </c>
      <c r="D25" t="s">
        <v>98</v>
      </c>
      <c r="E25">
        <v>2014</v>
      </c>
      <c r="F25" t="s">
        <v>112</v>
      </c>
      <c r="AM25" t="s">
        <v>99</v>
      </c>
    </row>
    <row r="26" spans="1:39" ht="76">
      <c r="A26" t="s">
        <v>100</v>
      </c>
      <c r="B26" t="s">
        <v>25</v>
      </c>
      <c r="C26" t="s">
        <v>101</v>
      </c>
      <c r="D26" t="s">
        <v>51</v>
      </c>
      <c r="E26">
        <v>2019</v>
      </c>
      <c r="F26" t="s">
        <v>78</v>
      </c>
      <c r="G26" t="s">
        <v>25</v>
      </c>
      <c r="H26" t="s">
        <v>37</v>
      </c>
      <c r="K26" t="s">
        <v>51</v>
      </c>
      <c r="L26">
        <v>2016</v>
      </c>
      <c r="M26" s="2">
        <v>2018</v>
      </c>
      <c r="N26" t="s">
        <v>24</v>
      </c>
      <c r="R26" t="s">
        <v>72</v>
      </c>
      <c r="S26">
        <v>1136</v>
      </c>
      <c r="T26" t="s">
        <v>102</v>
      </c>
      <c r="U26">
        <v>894</v>
      </c>
      <c r="Y26">
        <v>65.540000000000006</v>
      </c>
      <c r="Z26">
        <v>584</v>
      </c>
      <c r="AA26">
        <v>891</v>
      </c>
      <c r="AM26" s="8" t="s">
        <v>103</v>
      </c>
    </row>
    <row r="27" spans="1:39" ht="32">
      <c r="A27" t="s">
        <v>104</v>
      </c>
      <c r="B27" t="s">
        <v>106</v>
      </c>
      <c r="C27" t="s">
        <v>105</v>
      </c>
      <c r="D27" t="s">
        <v>51</v>
      </c>
      <c r="E27">
        <v>2016</v>
      </c>
      <c r="F27" t="s">
        <v>64</v>
      </c>
      <c r="G27" t="s">
        <v>106</v>
      </c>
      <c r="K27" t="s">
        <v>51</v>
      </c>
      <c r="L27">
        <v>2013</v>
      </c>
      <c r="M27" s="2">
        <v>2014</v>
      </c>
      <c r="N27" t="s">
        <v>24</v>
      </c>
      <c r="R27" t="s">
        <v>102</v>
      </c>
      <c r="S27">
        <v>1122</v>
      </c>
      <c r="Y27">
        <v>1.43</v>
      </c>
      <c r="Z27">
        <v>16</v>
      </c>
      <c r="AA27">
        <v>1122</v>
      </c>
      <c r="AE27" t="s">
        <v>84</v>
      </c>
      <c r="AF27" s="5" t="s">
        <v>108</v>
      </c>
    </row>
    <row r="28" spans="1:39" ht="53">
      <c r="A28" t="s">
        <v>109</v>
      </c>
      <c r="B28" t="s">
        <v>106</v>
      </c>
      <c r="C28" t="s">
        <v>110</v>
      </c>
      <c r="D28" t="s">
        <v>111</v>
      </c>
      <c r="E28">
        <v>2015</v>
      </c>
      <c r="F28" t="s">
        <v>112</v>
      </c>
      <c r="G28" t="s">
        <v>106</v>
      </c>
      <c r="K28" t="s">
        <v>111</v>
      </c>
      <c r="L28">
        <v>2013</v>
      </c>
      <c r="M28" s="2">
        <v>2013</v>
      </c>
      <c r="N28" t="s">
        <v>24</v>
      </c>
      <c r="R28" t="s">
        <v>72</v>
      </c>
      <c r="S28">
        <v>839</v>
      </c>
      <c r="V28">
        <v>0</v>
      </c>
      <c r="W28">
        <v>0</v>
      </c>
      <c r="X28">
        <v>839</v>
      </c>
      <c r="AM28" s="9" t="s">
        <v>113</v>
      </c>
    </row>
    <row r="29" spans="1:39">
      <c r="A29" t="s">
        <v>114</v>
      </c>
      <c r="B29" t="s">
        <v>106</v>
      </c>
      <c r="C29" t="s">
        <v>115</v>
      </c>
      <c r="D29" t="s">
        <v>20</v>
      </c>
      <c r="E29">
        <v>2014</v>
      </c>
      <c r="F29" t="s">
        <v>64</v>
      </c>
      <c r="G29" t="s">
        <v>106</v>
      </c>
      <c r="K29" t="s">
        <v>20</v>
      </c>
      <c r="L29">
        <v>2013</v>
      </c>
      <c r="M29" s="2">
        <v>2013</v>
      </c>
      <c r="N29" t="s">
        <v>24</v>
      </c>
      <c r="R29" t="s">
        <v>72</v>
      </c>
      <c r="S29">
        <v>7</v>
      </c>
      <c r="V29">
        <v>28.6</v>
      </c>
      <c r="W29">
        <v>2</v>
      </c>
      <c r="X29">
        <v>7</v>
      </c>
      <c r="AM29" t="s">
        <v>116</v>
      </c>
    </row>
    <row r="30" spans="1:39" ht="32">
      <c r="A30" t="s">
        <v>117</v>
      </c>
      <c r="B30" t="s">
        <v>25</v>
      </c>
      <c r="C30" t="s">
        <v>118</v>
      </c>
      <c r="D30" t="s">
        <v>119</v>
      </c>
      <c r="E30">
        <v>2014</v>
      </c>
      <c r="F30" t="s">
        <v>64</v>
      </c>
      <c r="G30" t="s">
        <v>25</v>
      </c>
      <c r="H30" t="s">
        <v>120</v>
      </c>
      <c r="K30" t="s">
        <v>119</v>
      </c>
      <c r="L30">
        <v>1983</v>
      </c>
      <c r="M30" s="2">
        <v>1984</v>
      </c>
      <c r="N30" t="s">
        <v>24</v>
      </c>
      <c r="R30" t="s">
        <v>102</v>
      </c>
      <c r="S30">
        <v>86</v>
      </c>
      <c r="Y30">
        <v>83.7</v>
      </c>
      <c r="Z30">
        <v>72</v>
      </c>
      <c r="AA30">
        <v>86</v>
      </c>
      <c r="AE30" t="s">
        <v>84</v>
      </c>
      <c r="AF30" s="5" t="s">
        <v>122</v>
      </c>
    </row>
    <row r="31" spans="1:39" ht="32">
      <c r="A31" t="s">
        <v>117</v>
      </c>
      <c r="B31" t="s">
        <v>25</v>
      </c>
      <c r="C31" t="s">
        <v>118</v>
      </c>
      <c r="D31" t="s">
        <v>18</v>
      </c>
      <c r="E31">
        <v>2014</v>
      </c>
      <c r="F31" t="s">
        <v>64</v>
      </c>
      <c r="G31" t="s">
        <v>25</v>
      </c>
      <c r="H31" t="s">
        <v>120</v>
      </c>
      <c r="K31" t="s">
        <v>18</v>
      </c>
      <c r="L31">
        <v>1997</v>
      </c>
      <c r="M31" s="2">
        <v>1997</v>
      </c>
      <c r="N31" t="s">
        <v>24</v>
      </c>
      <c r="R31" t="s">
        <v>102</v>
      </c>
      <c r="S31">
        <v>43</v>
      </c>
      <c r="Y31">
        <v>81.400000000000006</v>
      </c>
      <c r="Z31">
        <v>35</v>
      </c>
      <c r="AA31">
        <v>43</v>
      </c>
      <c r="AE31" t="s">
        <v>84</v>
      </c>
      <c r="AF31" s="5" t="s">
        <v>123</v>
      </c>
    </row>
    <row r="32" spans="1:39" ht="32">
      <c r="A32" t="s">
        <v>117</v>
      </c>
      <c r="B32" t="s">
        <v>25</v>
      </c>
      <c r="C32" t="s">
        <v>118</v>
      </c>
      <c r="D32" t="s">
        <v>121</v>
      </c>
      <c r="E32">
        <v>2014</v>
      </c>
      <c r="F32" t="s">
        <v>64</v>
      </c>
      <c r="G32" t="s">
        <v>25</v>
      </c>
      <c r="H32" t="s">
        <v>120</v>
      </c>
      <c r="K32" t="s">
        <v>121</v>
      </c>
      <c r="L32">
        <v>1983</v>
      </c>
      <c r="M32" s="2">
        <v>1983</v>
      </c>
      <c r="N32" t="s">
        <v>24</v>
      </c>
      <c r="R32" t="s">
        <v>102</v>
      </c>
      <c r="S32">
        <v>60</v>
      </c>
      <c r="Y32">
        <v>86.7</v>
      </c>
      <c r="Z32">
        <v>52</v>
      </c>
      <c r="AA32">
        <v>60</v>
      </c>
      <c r="AE32" t="s">
        <v>84</v>
      </c>
      <c r="AF32" s="5" t="s">
        <v>124</v>
      </c>
    </row>
    <row r="33" spans="1:39" ht="32">
      <c r="A33" t="s">
        <v>125</v>
      </c>
      <c r="B33" t="s">
        <v>25</v>
      </c>
      <c r="C33" t="s">
        <v>126</v>
      </c>
      <c r="D33" t="s">
        <v>127</v>
      </c>
      <c r="E33">
        <v>2017</v>
      </c>
      <c r="F33" t="s">
        <v>128</v>
      </c>
      <c r="G33" t="s">
        <v>25</v>
      </c>
      <c r="H33" t="s">
        <v>37</v>
      </c>
      <c r="K33" t="s">
        <v>127</v>
      </c>
      <c r="L33">
        <v>2009</v>
      </c>
      <c r="M33" s="2">
        <v>2010</v>
      </c>
      <c r="N33" t="s">
        <v>24</v>
      </c>
      <c r="R33" t="s">
        <v>102</v>
      </c>
      <c r="S33">
        <v>571</v>
      </c>
      <c r="Y33">
        <v>88</v>
      </c>
      <c r="Z33">
        <v>502</v>
      </c>
      <c r="AA33">
        <v>570</v>
      </c>
      <c r="AE33" t="s">
        <v>84</v>
      </c>
      <c r="AF33" s="5" t="s">
        <v>129</v>
      </c>
    </row>
    <row r="34" spans="1:39" ht="32">
      <c r="A34" t="s">
        <v>130</v>
      </c>
      <c r="B34" t="s">
        <v>106</v>
      </c>
      <c r="C34" t="s">
        <v>339</v>
      </c>
      <c r="D34" t="s">
        <v>18</v>
      </c>
      <c r="E34">
        <v>2013</v>
      </c>
      <c r="F34" t="s">
        <v>79</v>
      </c>
      <c r="G34" t="s">
        <v>106</v>
      </c>
      <c r="H34" t="s">
        <v>88</v>
      </c>
      <c r="K34" t="s">
        <v>18</v>
      </c>
      <c r="L34">
        <v>2012</v>
      </c>
      <c r="M34" s="2">
        <v>2013</v>
      </c>
      <c r="N34" t="s">
        <v>24</v>
      </c>
      <c r="Q34" t="s">
        <v>87</v>
      </c>
      <c r="R34" t="s">
        <v>102</v>
      </c>
      <c r="S34">
        <v>815</v>
      </c>
      <c r="Y34">
        <v>0</v>
      </c>
      <c r="Z34">
        <v>0</v>
      </c>
      <c r="AA34">
        <v>815</v>
      </c>
      <c r="AE34" s="5" t="s">
        <v>138</v>
      </c>
      <c r="AF34" s="5" t="s">
        <v>139</v>
      </c>
    </row>
    <row r="35" spans="1:39" ht="32">
      <c r="A35" t="s">
        <v>130</v>
      </c>
      <c r="B35" t="s">
        <v>25</v>
      </c>
      <c r="C35" t="s">
        <v>333</v>
      </c>
      <c r="D35" t="s">
        <v>18</v>
      </c>
      <c r="E35">
        <v>2013</v>
      </c>
      <c r="F35" t="s">
        <v>79</v>
      </c>
      <c r="G35" t="s">
        <v>25</v>
      </c>
      <c r="H35" t="s">
        <v>83</v>
      </c>
      <c r="K35" t="s">
        <v>18</v>
      </c>
      <c r="L35">
        <v>2013</v>
      </c>
      <c r="M35" s="2">
        <v>2013</v>
      </c>
      <c r="N35" t="s">
        <v>24</v>
      </c>
      <c r="P35" t="s">
        <v>38</v>
      </c>
      <c r="R35" t="s">
        <v>102</v>
      </c>
      <c r="S35">
        <v>110</v>
      </c>
      <c r="Y35">
        <v>93.6</v>
      </c>
      <c r="Z35">
        <v>103</v>
      </c>
      <c r="AA35">
        <v>110</v>
      </c>
      <c r="AE35" s="5" t="s">
        <v>141</v>
      </c>
      <c r="AF35" s="5" t="s">
        <v>139</v>
      </c>
    </row>
    <row r="36" spans="1:39">
      <c r="A36" t="s">
        <v>140</v>
      </c>
      <c r="B36" t="s">
        <v>25</v>
      </c>
      <c r="C36" t="s">
        <v>142</v>
      </c>
      <c r="D36" t="s">
        <v>51</v>
      </c>
      <c r="E36">
        <v>2015</v>
      </c>
      <c r="F36" t="s">
        <v>143</v>
      </c>
      <c r="G36" t="s">
        <v>25</v>
      </c>
      <c r="H36" t="s">
        <v>37</v>
      </c>
      <c r="K36" t="s">
        <v>51</v>
      </c>
      <c r="L36">
        <v>2013</v>
      </c>
      <c r="M36" s="2">
        <v>2013</v>
      </c>
      <c r="N36" t="s">
        <v>24</v>
      </c>
      <c r="P36" t="s">
        <v>38</v>
      </c>
      <c r="R36" t="s">
        <v>102</v>
      </c>
      <c r="S36">
        <v>194</v>
      </c>
      <c r="Y36" s="11">
        <f>Z36/AA36</f>
        <v>0.60824742268041232</v>
      </c>
      <c r="Z36">
        <v>118</v>
      </c>
      <c r="AA36">
        <v>194</v>
      </c>
      <c r="AE36" t="s">
        <v>144</v>
      </c>
    </row>
    <row r="37" spans="1:39">
      <c r="A37" t="s">
        <v>140</v>
      </c>
      <c r="B37" t="s">
        <v>25</v>
      </c>
      <c r="C37" t="s">
        <v>142</v>
      </c>
      <c r="D37" t="s">
        <v>51</v>
      </c>
      <c r="E37">
        <v>2015</v>
      </c>
      <c r="F37" t="s">
        <v>143</v>
      </c>
      <c r="G37" t="s">
        <v>25</v>
      </c>
      <c r="H37" t="s">
        <v>37</v>
      </c>
      <c r="K37" t="s">
        <v>51</v>
      </c>
      <c r="L37">
        <v>2013</v>
      </c>
      <c r="M37" s="2">
        <v>2013</v>
      </c>
      <c r="N37" t="s">
        <v>24</v>
      </c>
      <c r="P37" t="s">
        <v>39</v>
      </c>
      <c r="R37" t="s">
        <v>102</v>
      </c>
      <c r="S37">
        <v>141</v>
      </c>
      <c r="Y37" s="11">
        <f>Z37/AA37</f>
        <v>0.29078014184397161</v>
      </c>
      <c r="Z37">
        <v>41</v>
      </c>
      <c r="AA37">
        <v>141</v>
      </c>
      <c r="AE37" t="s">
        <v>144</v>
      </c>
    </row>
    <row r="38" spans="1:39" ht="92" customHeight="1">
      <c r="A38" t="s">
        <v>145</v>
      </c>
      <c r="B38" t="s">
        <v>25</v>
      </c>
      <c r="C38" t="s">
        <v>312</v>
      </c>
      <c r="D38" t="s">
        <v>154</v>
      </c>
      <c r="E38">
        <v>2019</v>
      </c>
      <c r="F38" t="s">
        <v>146</v>
      </c>
      <c r="G38" t="s">
        <v>25</v>
      </c>
      <c r="H38" t="s">
        <v>76</v>
      </c>
      <c r="K38" t="s">
        <v>121</v>
      </c>
      <c r="L38">
        <v>2016</v>
      </c>
      <c r="M38" s="2">
        <v>2018</v>
      </c>
      <c r="N38" t="s">
        <v>24</v>
      </c>
      <c r="P38" t="s">
        <v>155</v>
      </c>
      <c r="R38" t="s">
        <v>72</v>
      </c>
      <c r="S38">
        <v>298</v>
      </c>
      <c r="V38">
        <v>11</v>
      </c>
      <c r="W38">
        <v>33</v>
      </c>
      <c r="X38">
        <v>298</v>
      </c>
      <c r="AE38" t="s">
        <v>45</v>
      </c>
      <c r="AF38" s="5" t="s">
        <v>147</v>
      </c>
      <c r="AI38" s="38" t="s">
        <v>151</v>
      </c>
      <c r="AJ38" s="38" t="s">
        <v>148</v>
      </c>
      <c r="AK38" s="39" t="s">
        <v>152</v>
      </c>
      <c r="AL38" s="12"/>
      <c r="AM38" s="39" t="s">
        <v>153</v>
      </c>
    </row>
    <row r="39" spans="1:39" ht="16">
      <c r="A39" t="s">
        <v>145</v>
      </c>
      <c r="B39" t="s">
        <v>25</v>
      </c>
      <c r="C39" t="s">
        <v>312</v>
      </c>
      <c r="D39" t="s">
        <v>154</v>
      </c>
      <c r="E39">
        <v>2019</v>
      </c>
      <c r="F39" t="s">
        <v>146</v>
      </c>
      <c r="G39" t="s">
        <v>25</v>
      </c>
      <c r="H39" t="s">
        <v>76</v>
      </c>
      <c r="K39" t="s">
        <v>121</v>
      </c>
      <c r="L39">
        <v>2016</v>
      </c>
      <c r="M39" s="2">
        <v>2018</v>
      </c>
      <c r="N39" t="s">
        <v>24</v>
      </c>
      <c r="P39" t="s">
        <v>39</v>
      </c>
      <c r="R39" t="s">
        <v>72</v>
      </c>
      <c r="S39">
        <v>339</v>
      </c>
      <c r="V39" s="4">
        <f>W39/X39*100</f>
        <v>25.663716814159294</v>
      </c>
      <c r="W39">
        <v>87</v>
      </c>
      <c r="X39">
        <v>339</v>
      </c>
      <c r="AE39" t="s">
        <v>45</v>
      </c>
      <c r="AF39" s="5" t="s">
        <v>147</v>
      </c>
      <c r="AI39" s="38"/>
      <c r="AJ39" s="38"/>
      <c r="AK39" s="39"/>
      <c r="AL39" s="12"/>
      <c r="AM39" s="39"/>
    </row>
    <row r="40" spans="1:39" ht="16">
      <c r="A40" t="s">
        <v>145</v>
      </c>
      <c r="B40" t="s">
        <v>25</v>
      </c>
      <c r="C40" t="s">
        <v>312</v>
      </c>
      <c r="D40" t="s">
        <v>157</v>
      </c>
      <c r="E40">
        <v>2019</v>
      </c>
      <c r="F40" t="s">
        <v>146</v>
      </c>
      <c r="G40" t="s">
        <v>25</v>
      </c>
      <c r="H40" t="s">
        <v>76</v>
      </c>
      <c r="K40" t="s">
        <v>157</v>
      </c>
      <c r="L40">
        <v>2016</v>
      </c>
      <c r="M40" s="2">
        <v>2018</v>
      </c>
      <c r="N40" t="s">
        <v>24</v>
      </c>
      <c r="P40" t="s">
        <v>155</v>
      </c>
      <c r="R40" t="s">
        <v>72</v>
      </c>
      <c r="S40">
        <v>280</v>
      </c>
      <c r="V40" s="4">
        <f>W40/X40*100</f>
        <v>13.214285714285715</v>
      </c>
      <c r="W40">
        <v>37</v>
      </c>
      <c r="X40">
        <v>280</v>
      </c>
      <c r="AE40" t="s">
        <v>45</v>
      </c>
      <c r="AF40" s="5" t="s">
        <v>147</v>
      </c>
      <c r="AI40" s="38"/>
      <c r="AJ40" s="38"/>
      <c r="AK40" s="39"/>
      <c r="AL40" s="12"/>
      <c r="AM40" s="39"/>
    </row>
    <row r="41" spans="1:39" ht="16">
      <c r="A41" t="s">
        <v>145</v>
      </c>
      <c r="B41" t="s">
        <v>25</v>
      </c>
      <c r="C41" t="s">
        <v>312</v>
      </c>
      <c r="D41" t="s">
        <v>157</v>
      </c>
      <c r="E41">
        <v>2019</v>
      </c>
      <c r="F41" t="s">
        <v>146</v>
      </c>
      <c r="G41" t="s">
        <v>25</v>
      </c>
      <c r="H41" t="s">
        <v>76</v>
      </c>
      <c r="K41" t="s">
        <v>157</v>
      </c>
      <c r="L41">
        <v>2016</v>
      </c>
      <c r="M41" s="2">
        <v>2018</v>
      </c>
      <c r="N41" t="s">
        <v>24</v>
      </c>
      <c r="P41" t="s">
        <v>39</v>
      </c>
      <c r="R41" t="s">
        <v>72</v>
      </c>
      <c r="S41">
        <v>25</v>
      </c>
      <c r="V41" s="4">
        <f>W41/X41*100</f>
        <v>0</v>
      </c>
      <c r="W41">
        <v>0</v>
      </c>
      <c r="X41">
        <v>25</v>
      </c>
      <c r="AE41" t="s">
        <v>45</v>
      </c>
      <c r="AF41" s="5" t="s">
        <v>147</v>
      </c>
      <c r="AI41" s="38"/>
      <c r="AJ41" s="38"/>
      <c r="AK41" s="39"/>
      <c r="AL41" s="12"/>
      <c r="AM41" s="39"/>
    </row>
    <row r="42" spans="1:39" ht="16">
      <c r="A42" t="s">
        <v>156</v>
      </c>
      <c r="B42" t="s">
        <v>25</v>
      </c>
      <c r="C42" t="s">
        <v>313</v>
      </c>
      <c r="D42" t="s">
        <v>91</v>
      </c>
      <c r="E42">
        <v>2019</v>
      </c>
      <c r="F42" t="s">
        <v>158</v>
      </c>
      <c r="G42" t="s">
        <v>25</v>
      </c>
      <c r="H42" t="s">
        <v>37</v>
      </c>
      <c r="K42" t="s">
        <v>91</v>
      </c>
      <c r="L42">
        <v>2013</v>
      </c>
      <c r="M42" s="2">
        <v>2013</v>
      </c>
      <c r="N42" t="s">
        <v>24</v>
      </c>
      <c r="P42" t="s">
        <v>38</v>
      </c>
      <c r="R42" t="s">
        <v>102</v>
      </c>
      <c r="S42">
        <v>165</v>
      </c>
      <c r="V42" s="4"/>
      <c r="Y42" s="4">
        <f>Z42/AA42*100</f>
        <v>96.969696969696969</v>
      </c>
      <c r="Z42">
        <v>160</v>
      </c>
      <c r="AA42">
        <v>165</v>
      </c>
      <c r="AE42" s="5" t="s">
        <v>139</v>
      </c>
    </row>
    <row r="43" spans="1:39" ht="16">
      <c r="A43" t="s">
        <v>156</v>
      </c>
      <c r="B43" t="s">
        <v>25</v>
      </c>
      <c r="C43" t="s">
        <v>313</v>
      </c>
      <c r="D43" t="s">
        <v>91</v>
      </c>
      <c r="E43">
        <v>2019</v>
      </c>
      <c r="F43" t="s">
        <v>158</v>
      </c>
      <c r="G43" t="s">
        <v>25</v>
      </c>
      <c r="H43" t="s">
        <v>37</v>
      </c>
      <c r="K43" t="s">
        <v>91</v>
      </c>
      <c r="L43">
        <v>2013</v>
      </c>
      <c r="M43" s="2">
        <v>2013</v>
      </c>
      <c r="N43" t="s">
        <v>24</v>
      </c>
      <c r="P43" t="s">
        <v>39</v>
      </c>
      <c r="R43" t="s">
        <v>102</v>
      </c>
      <c r="S43">
        <v>11</v>
      </c>
      <c r="V43" s="4"/>
      <c r="Y43">
        <v>100</v>
      </c>
      <c r="Z43">
        <v>11</v>
      </c>
      <c r="AA43">
        <v>11</v>
      </c>
      <c r="AE43" s="5" t="s">
        <v>139</v>
      </c>
    </row>
    <row r="44" spans="1:39" ht="71">
      <c r="A44" t="s">
        <v>156</v>
      </c>
      <c r="B44" t="s">
        <v>25</v>
      </c>
      <c r="C44" t="s">
        <v>313</v>
      </c>
      <c r="D44" t="s">
        <v>91</v>
      </c>
      <c r="E44">
        <v>2019</v>
      </c>
      <c r="F44" t="s">
        <v>158</v>
      </c>
      <c r="G44" t="s">
        <v>25</v>
      </c>
      <c r="H44" t="s">
        <v>37</v>
      </c>
      <c r="K44" t="s">
        <v>91</v>
      </c>
      <c r="L44">
        <v>2013</v>
      </c>
      <c r="M44" s="2">
        <v>2013</v>
      </c>
      <c r="N44" t="s">
        <v>24</v>
      </c>
      <c r="P44" t="s">
        <v>39</v>
      </c>
      <c r="R44" t="s">
        <v>72</v>
      </c>
      <c r="S44">
        <v>258</v>
      </c>
      <c r="V44" s="4">
        <f>W44/X44*100</f>
        <v>15.11627906976744</v>
      </c>
      <c r="W44">
        <v>39</v>
      </c>
      <c r="X44">
        <v>258</v>
      </c>
      <c r="AE44" t="s">
        <v>45</v>
      </c>
      <c r="AF44" s="5" t="s">
        <v>147</v>
      </c>
      <c r="AI44" s="13" t="s">
        <v>161</v>
      </c>
      <c r="AK44" s="5" t="s">
        <v>162</v>
      </c>
      <c r="AL44" s="13" t="s">
        <v>163</v>
      </c>
    </row>
    <row r="45" spans="1:39" ht="53" customHeight="1">
      <c r="A45" t="s">
        <v>159</v>
      </c>
      <c r="B45" t="s">
        <v>25</v>
      </c>
      <c r="C45" t="s">
        <v>333</v>
      </c>
      <c r="D45" t="s">
        <v>82</v>
      </c>
      <c r="E45">
        <v>2021</v>
      </c>
      <c r="F45" t="s">
        <v>166</v>
      </c>
      <c r="G45" t="s">
        <v>25</v>
      </c>
      <c r="H45" t="s">
        <v>120</v>
      </c>
      <c r="K45" t="s">
        <v>82</v>
      </c>
      <c r="N45" t="s">
        <v>24</v>
      </c>
      <c r="R45" t="s">
        <v>72</v>
      </c>
      <c r="AE45" t="s">
        <v>147</v>
      </c>
      <c r="AF45" s="5" t="s">
        <v>167</v>
      </c>
      <c r="AG45" s="5" t="s">
        <v>138</v>
      </c>
      <c r="AI45" t="s">
        <v>169</v>
      </c>
      <c r="AJ45" t="s">
        <v>170</v>
      </c>
      <c r="AK45" s="40" t="s">
        <v>172</v>
      </c>
      <c r="AL45" s="40" t="s">
        <v>173</v>
      </c>
      <c r="AM45" s="40" t="s">
        <v>174</v>
      </c>
    </row>
    <row r="46" spans="1:39" ht="48">
      <c r="A46" t="s">
        <v>159</v>
      </c>
      <c r="B46" t="s">
        <v>25</v>
      </c>
      <c r="C46" t="s">
        <v>333</v>
      </c>
      <c r="D46" t="s">
        <v>168</v>
      </c>
      <c r="E46">
        <v>2021</v>
      </c>
      <c r="F46" t="s">
        <v>166</v>
      </c>
      <c r="G46" t="s">
        <v>25</v>
      </c>
      <c r="H46" t="s">
        <v>120</v>
      </c>
      <c r="K46" t="s">
        <v>168</v>
      </c>
      <c r="N46" t="s">
        <v>24</v>
      </c>
      <c r="R46" t="s">
        <v>72</v>
      </c>
      <c r="AE46" t="s">
        <v>147</v>
      </c>
      <c r="AF46" s="5" t="s">
        <v>167</v>
      </c>
      <c r="AG46" s="5" t="s">
        <v>138</v>
      </c>
      <c r="AI46" t="s">
        <v>169</v>
      </c>
      <c r="AJ46" t="s">
        <v>170</v>
      </c>
      <c r="AK46" s="40"/>
      <c r="AL46" s="40"/>
      <c r="AM46" s="40"/>
    </row>
    <row r="47" spans="1:39" ht="48">
      <c r="A47" t="s">
        <v>159</v>
      </c>
      <c r="B47" t="s">
        <v>25</v>
      </c>
      <c r="C47" t="s">
        <v>333</v>
      </c>
      <c r="D47" t="s">
        <v>91</v>
      </c>
      <c r="E47">
        <v>2021</v>
      </c>
      <c r="F47" t="s">
        <v>166</v>
      </c>
      <c r="G47" t="s">
        <v>25</v>
      </c>
      <c r="H47" t="s">
        <v>120</v>
      </c>
      <c r="K47" t="s">
        <v>91</v>
      </c>
      <c r="N47" t="s">
        <v>24</v>
      </c>
      <c r="R47" t="s">
        <v>72</v>
      </c>
      <c r="AE47" t="s">
        <v>147</v>
      </c>
      <c r="AF47" s="5" t="s">
        <v>167</v>
      </c>
      <c r="AG47" s="5" t="s">
        <v>138</v>
      </c>
      <c r="AI47" t="s">
        <v>169</v>
      </c>
      <c r="AK47" s="40"/>
      <c r="AL47" s="40"/>
      <c r="AM47" s="40"/>
    </row>
    <row r="48" spans="1:39" ht="48">
      <c r="A48" t="s">
        <v>159</v>
      </c>
      <c r="B48" t="s">
        <v>25</v>
      </c>
      <c r="C48" t="s">
        <v>333</v>
      </c>
      <c r="D48" t="s">
        <v>157</v>
      </c>
      <c r="E48">
        <v>2021</v>
      </c>
      <c r="F48" t="s">
        <v>166</v>
      </c>
      <c r="G48" t="s">
        <v>25</v>
      </c>
      <c r="H48" t="s">
        <v>120</v>
      </c>
      <c r="K48" t="s">
        <v>168</v>
      </c>
      <c r="N48" t="s">
        <v>24</v>
      </c>
      <c r="R48" t="s">
        <v>72</v>
      </c>
      <c r="AE48" t="s">
        <v>147</v>
      </c>
      <c r="AF48" s="5" t="s">
        <v>167</v>
      </c>
      <c r="AG48" s="5" t="s">
        <v>138</v>
      </c>
      <c r="AI48" t="s">
        <v>170</v>
      </c>
      <c r="AK48" s="40"/>
      <c r="AL48" s="40"/>
      <c r="AM48" s="40"/>
    </row>
    <row r="49" spans="1:39" ht="48">
      <c r="A49" t="s">
        <v>159</v>
      </c>
      <c r="B49" t="s">
        <v>25</v>
      </c>
      <c r="C49" t="s">
        <v>333</v>
      </c>
      <c r="D49" t="s">
        <v>51</v>
      </c>
      <c r="E49">
        <v>2021</v>
      </c>
      <c r="F49" t="s">
        <v>166</v>
      </c>
      <c r="G49" t="s">
        <v>25</v>
      </c>
      <c r="H49" t="s">
        <v>120</v>
      </c>
      <c r="K49" t="s">
        <v>91</v>
      </c>
      <c r="N49" t="s">
        <v>24</v>
      </c>
      <c r="R49" t="s">
        <v>72</v>
      </c>
      <c r="AE49" t="s">
        <v>147</v>
      </c>
      <c r="AF49" s="5" t="s">
        <v>167</v>
      </c>
      <c r="AG49" s="5" t="s">
        <v>138</v>
      </c>
      <c r="AI49" t="s">
        <v>170</v>
      </c>
      <c r="AK49" s="40"/>
      <c r="AL49" s="40"/>
      <c r="AM49" s="40"/>
    </row>
    <row r="50" spans="1:39" ht="48">
      <c r="A50" t="s">
        <v>159</v>
      </c>
      <c r="B50" t="s">
        <v>25</v>
      </c>
      <c r="C50" t="s">
        <v>333</v>
      </c>
      <c r="D50" t="s">
        <v>121</v>
      </c>
      <c r="E50">
        <v>2021</v>
      </c>
      <c r="F50" t="s">
        <v>166</v>
      </c>
      <c r="G50" t="s">
        <v>25</v>
      </c>
      <c r="H50" t="s">
        <v>120</v>
      </c>
      <c r="K50" t="s">
        <v>168</v>
      </c>
      <c r="N50" t="s">
        <v>24</v>
      </c>
      <c r="R50" t="s">
        <v>72</v>
      </c>
      <c r="AE50" t="s">
        <v>147</v>
      </c>
      <c r="AF50" s="5" t="s">
        <v>167</v>
      </c>
      <c r="AG50" s="5" t="s">
        <v>138</v>
      </c>
      <c r="AI50" t="s">
        <v>170</v>
      </c>
      <c r="AK50" s="40"/>
      <c r="AL50" s="40"/>
      <c r="AM50" s="40"/>
    </row>
    <row r="51" spans="1:39" ht="48">
      <c r="A51" t="s">
        <v>159</v>
      </c>
      <c r="B51" t="s">
        <v>25</v>
      </c>
      <c r="C51" t="s">
        <v>333</v>
      </c>
      <c r="D51" t="s">
        <v>171</v>
      </c>
      <c r="E51">
        <v>2021</v>
      </c>
      <c r="F51" t="s">
        <v>166</v>
      </c>
      <c r="G51" t="s">
        <v>25</v>
      </c>
      <c r="H51" t="s">
        <v>120</v>
      </c>
      <c r="K51" t="s">
        <v>168</v>
      </c>
      <c r="N51" t="s">
        <v>24</v>
      </c>
      <c r="R51" t="s">
        <v>72</v>
      </c>
      <c r="AE51" t="s">
        <v>147</v>
      </c>
      <c r="AF51" s="5" t="s">
        <v>167</v>
      </c>
      <c r="AG51" s="5" t="s">
        <v>138</v>
      </c>
      <c r="AI51" t="s">
        <v>170</v>
      </c>
      <c r="AK51" s="40"/>
      <c r="AL51" s="40"/>
      <c r="AM51" s="40"/>
    </row>
    <row r="52" spans="1:39" ht="66" customHeight="1">
      <c r="A52" t="s">
        <v>160</v>
      </c>
      <c r="B52" t="s">
        <v>25</v>
      </c>
      <c r="C52" t="s">
        <v>333</v>
      </c>
      <c r="D52" t="s">
        <v>91</v>
      </c>
      <c r="E52">
        <v>2018</v>
      </c>
      <c r="F52" t="s">
        <v>166</v>
      </c>
      <c r="G52" t="s">
        <v>25</v>
      </c>
      <c r="H52" t="s">
        <v>37</v>
      </c>
      <c r="K52" t="s">
        <v>91</v>
      </c>
      <c r="L52">
        <v>2015</v>
      </c>
      <c r="M52" s="2">
        <v>2015</v>
      </c>
      <c r="N52" t="s">
        <v>24</v>
      </c>
      <c r="R52" t="s">
        <v>72</v>
      </c>
      <c r="S52">
        <v>723</v>
      </c>
      <c r="V52" s="4">
        <f>W52/X52*100</f>
        <v>10.37344398340249</v>
      </c>
      <c r="W52">
        <v>75</v>
      </c>
      <c r="X52">
        <v>723</v>
      </c>
      <c r="AE52" t="s">
        <v>147</v>
      </c>
      <c r="AF52" s="5" t="s">
        <v>167</v>
      </c>
      <c r="AG52" s="5" t="s">
        <v>139</v>
      </c>
      <c r="AH52" t="s">
        <v>176</v>
      </c>
      <c r="AI52" t="s">
        <v>170</v>
      </c>
      <c r="AJ52" t="s">
        <v>169</v>
      </c>
      <c r="AK52" s="40" t="s">
        <v>177</v>
      </c>
      <c r="AL52" s="40" t="s">
        <v>177</v>
      </c>
    </row>
    <row r="53" spans="1:39" ht="32">
      <c r="A53" t="s">
        <v>160</v>
      </c>
      <c r="B53" t="s">
        <v>25</v>
      </c>
      <c r="C53" t="s">
        <v>333</v>
      </c>
      <c r="D53" t="s">
        <v>168</v>
      </c>
      <c r="E53">
        <v>2018</v>
      </c>
      <c r="F53" t="s">
        <v>166</v>
      </c>
      <c r="G53" t="s">
        <v>25</v>
      </c>
      <c r="H53" t="s">
        <v>37</v>
      </c>
      <c r="K53" t="s">
        <v>168</v>
      </c>
      <c r="L53">
        <v>2015</v>
      </c>
      <c r="M53" s="2">
        <v>2015</v>
      </c>
      <c r="N53" t="s">
        <v>24</v>
      </c>
      <c r="R53" t="s">
        <v>72</v>
      </c>
      <c r="S53">
        <v>451</v>
      </c>
      <c r="V53" s="4">
        <f>W53/X53*100</f>
        <v>5.5432372505543244</v>
      </c>
      <c r="W53">
        <v>25</v>
      </c>
      <c r="X53">
        <v>451</v>
      </c>
      <c r="AE53" t="s">
        <v>147</v>
      </c>
      <c r="AF53" s="5" t="s">
        <v>167</v>
      </c>
      <c r="AG53" s="5" t="s">
        <v>139</v>
      </c>
      <c r="AH53" t="s">
        <v>176</v>
      </c>
      <c r="AI53" t="s">
        <v>170</v>
      </c>
      <c r="AK53" s="40"/>
      <c r="AL53" s="40"/>
    </row>
    <row r="54" spans="1:39" ht="32">
      <c r="A54" t="s">
        <v>160</v>
      </c>
      <c r="B54" t="s">
        <v>25</v>
      </c>
      <c r="C54" t="s">
        <v>333</v>
      </c>
      <c r="D54" t="s">
        <v>171</v>
      </c>
      <c r="E54">
        <v>2018</v>
      </c>
      <c r="F54" t="s">
        <v>166</v>
      </c>
      <c r="G54" t="s">
        <v>25</v>
      </c>
      <c r="H54" t="s">
        <v>37</v>
      </c>
      <c r="K54" t="s">
        <v>171</v>
      </c>
      <c r="L54">
        <v>2015</v>
      </c>
      <c r="M54" s="2">
        <v>2015</v>
      </c>
      <c r="N54" t="s">
        <v>24</v>
      </c>
      <c r="R54" t="s">
        <v>72</v>
      </c>
      <c r="S54">
        <v>381</v>
      </c>
      <c r="V54" s="4">
        <f>W54/X54*100</f>
        <v>0.78740157480314954</v>
      </c>
      <c r="W54">
        <v>3</v>
      </c>
      <c r="X54">
        <v>381</v>
      </c>
      <c r="AE54" t="s">
        <v>147</v>
      </c>
      <c r="AF54" s="5" t="s">
        <v>167</v>
      </c>
      <c r="AG54" s="5" t="s">
        <v>139</v>
      </c>
      <c r="AH54" t="s">
        <v>176</v>
      </c>
      <c r="AI54" t="s">
        <v>170</v>
      </c>
      <c r="AK54" s="40"/>
      <c r="AL54" s="40"/>
    </row>
    <row r="55" spans="1:39" ht="32">
      <c r="A55" t="s">
        <v>160</v>
      </c>
      <c r="B55" t="s">
        <v>25</v>
      </c>
      <c r="C55" t="s">
        <v>333</v>
      </c>
      <c r="D55" t="s">
        <v>82</v>
      </c>
      <c r="E55">
        <v>2018</v>
      </c>
      <c r="F55" t="s">
        <v>166</v>
      </c>
      <c r="G55" t="s">
        <v>25</v>
      </c>
      <c r="H55" t="s">
        <v>83</v>
      </c>
      <c r="K55" t="s">
        <v>82</v>
      </c>
      <c r="L55">
        <v>2015</v>
      </c>
      <c r="M55" s="2">
        <v>2016</v>
      </c>
      <c r="N55" t="s">
        <v>24</v>
      </c>
      <c r="R55" t="s">
        <v>72</v>
      </c>
      <c r="S55">
        <v>2649</v>
      </c>
      <c r="V55" s="4">
        <f>W55/X55*100</f>
        <v>2.6425066062665157</v>
      </c>
      <c r="W55">
        <v>70</v>
      </c>
      <c r="X55">
        <v>2649</v>
      </c>
      <c r="AE55" t="s">
        <v>147</v>
      </c>
      <c r="AF55" s="5" t="s">
        <v>167</v>
      </c>
      <c r="AG55" s="5" t="s">
        <v>139</v>
      </c>
      <c r="AH55" t="s">
        <v>176</v>
      </c>
      <c r="AI55" t="s">
        <v>170</v>
      </c>
      <c r="AK55" s="40"/>
      <c r="AL55" s="40"/>
    </row>
    <row r="56" spans="1:39" ht="40">
      <c r="A56" t="s">
        <v>175</v>
      </c>
      <c r="B56" t="s">
        <v>25</v>
      </c>
      <c r="C56" t="s">
        <v>178</v>
      </c>
      <c r="D56" t="s">
        <v>82</v>
      </c>
      <c r="E56">
        <v>2019</v>
      </c>
      <c r="F56" t="s">
        <v>179</v>
      </c>
      <c r="G56" t="s">
        <v>25</v>
      </c>
      <c r="H56" t="s">
        <v>120</v>
      </c>
      <c r="N56" t="s">
        <v>24</v>
      </c>
      <c r="AE56" s="5" t="s">
        <v>139</v>
      </c>
      <c r="AF56" s="5" t="s">
        <v>167</v>
      </c>
      <c r="AK56" s="32" t="s">
        <v>180</v>
      </c>
    </row>
    <row r="57" spans="1:39" ht="40">
      <c r="A57" t="s">
        <v>175</v>
      </c>
      <c r="B57" t="s">
        <v>25</v>
      </c>
      <c r="C57" t="s">
        <v>178</v>
      </c>
      <c r="D57" t="s">
        <v>171</v>
      </c>
      <c r="E57">
        <v>2019</v>
      </c>
      <c r="F57" t="s">
        <v>179</v>
      </c>
      <c r="G57" t="s">
        <v>25</v>
      </c>
      <c r="H57" t="s">
        <v>120</v>
      </c>
      <c r="N57" t="s">
        <v>24</v>
      </c>
      <c r="AE57" s="5" t="s">
        <v>139</v>
      </c>
      <c r="AF57" s="5" t="s">
        <v>167</v>
      </c>
      <c r="AK57" s="32" t="s">
        <v>180</v>
      </c>
    </row>
    <row r="58" spans="1:39" ht="40">
      <c r="A58" t="s">
        <v>175</v>
      </c>
      <c r="B58" t="s">
        <v>25</v>
      </c>
      <c r="C58" t="s">
        <v>178</v>
      </c>
      <c r="D58" t="s">
        <v>168</v>
      </c>
      <c r="E58">
        <v>2019</v>
      </c>
      <c r="F58" t="s">
        <v>179</v>
      </c>
      <c r="G58" t="s">
        <v>25</v>
      </c>
      <c r="H58" t="s">
        <v>120</v>
      </c>
      <c r="N58" t="s">
        <v>24</v>
      </c>
      <c r="AE58" s="5" t="s">
        <v>139</v>
      </c>
      <c r="AF58" s="5" t="s">
        <v>167</v>
      </c>
      <c r="AK58" s="32" t="s">
        <v>180</v>
      </c>
    </row>
    <row r="59" spans="1:39" ht="43">
      <c r="A59" t="s">
        <v>181</v>
      </c>
      <c r="B59" t="s">
        <v>25</v>
      </c>
      <c r="C59" t="s">
        <v>182</v>
      </c>
      <c r="D59" t="s">
        <v>51</v>
      </c>
      <c r="E59">
        <v>2018</v>
      </c>
      <c r="F59" t="s">
        <v>78</v>
      </c>
      <c r="G59" t="s">
        <v>25</v>
      </c>
      <c r="H59" t="s">
        <v>37</v>
      </c>
      <c r="K59" t="s">
        <v>51</v>
      </c>
      <c r="L59">
        <v>2016</v>
      </c>
      <c r="M59" s="2">
        <v>2017</v>
      </c>
      <c r="N59" t="s">
        <v>24</v>
      </c>
      <c r="R59" t="s">
        <v>72</v>
      </c>
      <c r="S59">
        <v>2175</v>
      </c>
      <c r="V59">
        <v>0.23</v>
      </c>
      <c r="W59">
        <v>7</v>
      </c>
      <c r="X59">
        <v>2175</v>
      </c>
      <c r="AE59" t="s">
        <v>45</v>
      </c>
      <c r="AF59" s="5" t="s">
        <v>147</v>
      </c>
      <c r="AI59" s="14" t="s">
        <v>183</v>
      </c>
    </row>
    <row r="60" spans="1:39" ht="48">
      <c r="A60" t="s">
        <v>184</v>
      </c>
      <c r="B60" t="s">
        <v>25</v>
      </c>
      <c r="C60" t="s">
        <v>185</v>
      </c>
      <c r="D60" t="s">
        <v>51</v>
      </c>
      <c r="E60">
        <v>2014</v>
      </c>
      <c r="F60" t="s">
        <v>78</v>
      </c>
      <c r="G60" t="s">
        <v>25</v>
      </c>
      <c r="H60" t="s">
        <v>120</v>
      </c>
      <c r="K60" t="s">
        <v>51</v>
      </c>
      <c r="L60" s="18">
        <v>1992</v>
      </c>
      <c r="M60" s="2">
        <v>2013</v>
      </c>
      <c r="N60" t="s">
        <v>24</v>
      </c>
      <c r="R60" t="s">
        <v>102</v>
      </c>
      <c r="S60">
        <v>774</v>
      </c>
      <c r="Y60">
        <v>29.5</v>
      </c>
      <c r="Z60">
        <v>228</v>
      </c>
      <c r="AA60">
        <v>774</v>
      </c>
      <c r="AE60" t="s">
        <v>84</v>
      </c>
      <c r="AF60" s="5" t="s">
        <v>186</v>
      </c>
      <c r="AG60" s="5" t="s">
        <v>187</v>
      </c>
    </row>
    <row r="61" spans="1:39" ht="75">
      <c r="A61" t="s">
        <v>189</v>
      </c>
      <c r="B61" t="s">
        <v>191</v>
      </c>
      <c r="C61" t="s">
        <v>188</v>
      </c>
      <c r="D61" t="s">
        <v>190</v>
      </c>
      <c r="E61">
        <v>2013</v>
      </c>
      <c r="F61" t="s">
        <v>78</v>
      </c>
      <c r="G61" t="s">
        <v>191</v>
      </c>
      <c r="K61" t="s">
        <v>190</v>
      </c>
      <c r="L61">
        <v>2011</v>
      </c>
      <c r="M61" s="2">
        <v>2012</v>
      </c>
      <c r="N61" t="s">
        <v>24</v>
      </c>
      <c r="R61" t="s">
        <v>192</v>
      </c>
      <c r="S61">
        <v>62</v>
      </c>
      <c r="AE61" t="s">
        <v>193</v>
      </c>
      <c r="AF61" s="5" t="s">
        <v>194</v>
      </c>
      <c r="AK61" s="5" t="s">
        <v>195</v>
      </c>
      <c r="AL61" s="16" t="s">
        <v>196</v>
      </c>
    </row>
    <row r="62" spans="1:39" ht="64">
      <c r="A62" t="s">
        <v>197</v>
      </c>
      <c r="B62" t="s">
        <v>25</v>
      </c>
      <c r="C62" t="s">
        <v>17</v>
      </c>
      <c r="D62" t="s">
        <v>18</v>
      </c>
      <c r="E62">
        <v>2016</v>
      </c>
      <c r="F62" t="s">
        <v>198</v>
      </c>
      <c r="G62" t="s">
        <v>25</v>
      </c>
      <c r="K62" t="s">
        <v>18</v>
      </c>
      <c r="L62">
        <v>2014</v>
      </c>
      <c r="M62" s="2">
        <v>2014</v>
      </c>
      <c r="N62" t="s">
        <v>24</v>
      </c>
      <c r="R62" t="s">
        <v>72</v>
      </c>
      <c r="S62">
        <v>1</v>
      </c>
      <c r="AE62" t="s">
        <v>193</v>
      </c>
      <c r="AF62" s="5" t="s">
        <v>194</v>
      </c>
      <c r="AI62" s="5" t="s">
        <v>199</v>
      </c>
    </row>
    <row r="63" spans="1:39">
      <c r="A63" t="s">
        <v>200</v>
      </c>
      <c r="B63" t="s">
        <v>25</v>
      </c>
      <c r="C63" t="s">
        <v>201</v>
      </c>
      <c r="D63" t="s">
        <v>51</v>
      </c>
      <c r="E63">
        <v>2015</v>
      </c>
      <c r="F63" t="s">
        <v>143</v>
      </c>
      <c r="G63" t="s">
        <v>25</v>
      </c>
      <c r="H63" t="s">
        <v>37</v>
      </c>
      <c r="K63" t="s">
        <v>51</v>
      </c>
      <c r="L63">
        <v>2013</v>
      </c>
      <c r="M63" s="2">
        <v>2013</v>
      </c>
      <c r="N63" t="s">
        <v>24</v>
      </c>
      <c r="P63" t="s">
        <v>38</v>
      </c>
      <c r="R63" t="s">
        <v>102</v>
      </c>
      <c r="S63">
        <v>194</v>
      </c>
      <c r="Y63">
        <v>53.6</v>
      </c>
      <c r="Z63">
        <v>118</v>
      </c>
      <c r="AA63">
        <v>194</v>
      </c>
      <c r="AE63" t="s">
        <v>203</v>
      </c>
      <c r="AL63" s="15"/>
    </row>
    <row r="64" spans="1:39">
      <c r="A64" t="s">
        <v>200</v>
      </c>
      <c r="B64" t="s">
        <v>25</v>
      </c>
      <c r="C64" t="s">
        <v>201</v>
      </c>
      <c r="D64" t="s">
        <v>51</v>
      </c>
      <c r="E64">
        <v>2015</v>
      </c>
      <c r="F64" t="s">
        <v>143</v>
      </c>
      <c r="G64" t="s">
        <v>25</v>
      </c>
      <c r="H64" t="s">
        <v>37</v>
      </c>
      <c r="K64" t="s">
        <v>51</v>
      </c>
      <c r="L64">
        <v>2013</v>
      </c>
      <c r="M64" s="2">
        <v>2013</v>
      </c>
      <c r="N64" t="s">
        <v>24</v>
      </c>
      <c r="P64" t="s">
        <v>39</v>
      </c>
      <c r="R64" t="s">
        <v>102</v>
      </c>
      <c r="S64">
        <v>141</v>
      </c>
      <c r="Y64" s="4">
        <f>Z64/AA64*100</f>
        <v>29.078014184397162</v>
      </c>
      <c r="Z64">
        <v>41</v>
      </c>
      <c r="AA64">
        <v>141</v>
      </c>
      <c r="AE64" t="s">
        <v>203</v>
      </c>
    </row>
    <row r="65" spans="1:42" ht="48">
      <c r="A65" t="s">
        <v>202</v>
      </c>
      <c r="B65" t="s">
        <v>106</v>
      </c>
      <c r="C65" t="s">
        <v>314</v>
      </c>
      <c r="D65" t="s">
        <v>204</v>
      </c>
      <c r="E65">
        <v>2021</v>
      </c>
      <c r="F65" t="s">
        <v>22</v>
      </c>
      <c r="G65" t="s">
        <v>106</v>
      </c>
      <c r="H65" t="s">
        <v>205</v>
      </c>
      <c r="K65" t="s">
        <v>204</v>
      </c>
      <c r="L65">
        <v>2016</v>
      </c>
      <c r="M65" s="2">
        <v>2019</v>
      </c>
      <c r="N65" t="s">
        <v>24</v>
      </c>
      <c r="Q65" t="s">
        <v>335</v>
      </c>
      <c r="R65" t="s">
        <v>102</v>
      </c>
      <c r="S65">
        <v>120</v>
      </c>
      <c r="Y65">
        <v>33</v>
      </c>
      <c r="Z65">
        <v>10</v>
      </c>
      <c r="AA65">
        <v>30</v>
      </c>
      <c r="AE65" t="s">
        <v>84</v>
      </c>
      <c r="AF65" s="5" t="s">
        <v>206</v>
      </c>
      <c r="AM65" s="5" t="s">
        <v>207</v>
      </c>
      <c r="AN65">
        <v>54</v>
      </c>
      <c r="AO65">
        <v>65</v>
      </c>
      <c r="AP65">
        <v>120</v>
      </c>
    </row>
    <row r="66" spans="1:42" ht="112">
      <c r="A66" t="s">
        <v>208</v>
      </c>
      <c r="C66" t="s">
        <v>209</v>
      </c>
      <c r="E66">
        <v>2022</v>
      </c>
      <c r="F66" t="s">
        <v>210</v>
      </c>
      <c r="H66" t="s">
        <v>211</v>
      </c>
      <c r="AB66" s="5" t="s">
        <v>212</v>
      </c>
      <c r="AC66" s="5" t="s">
        <v>213</v>
      </c>
    </row>
    <row r="67" spans="1:42" ht="128">
      <c r="A67" t="s">
        <v>214</v>
      </c>
      <c r="B67" t="s">
        <v>106</v>
      </c>
      <c r="C67" t="s">
        <v>215</v>
      </c>
      <c r="D67" t="s">
        <v>171</v>
      </c>
      <c r="E67">
        <v>2021</v>
      </c>
      <c r="F67" t="s">
        <v>143</v>
      </c>
      <c r="G67" t="s">
        <v>106</v>
      </c>
      <c r="H67" t="s">
        <v>216</v>
      </c>
      <c r="K67" t="s">
        <v>171</v>
      </c>
      <c r="L67">
        <v>2017</v>
      </c>
      <c r="M67" s="2">
        <v>2018</v>
      </c>
      <c r="N67" t="s">
        <v>24</v>
      </c>
      <c r="Q67" t="s">
        <v>217</v>
      </c>
      <c r="R67" t="s">
        <v>218</v>
      </c>
      <c r="AE67" t="s">
        <v>193</v>
      </c>
      <c r="AF67" s="5" t="s">
        <v>194</v>
      </c>
      <c r="AI67" s="5" t="s">
        <v>219</v>
      </c>
      <c r="AJ67" s="5" t="s">
        <v>220</v>
      </c>
    </row>
    <row r="68" spans="1:42" ht="32">
      <c r="A68" t="s">
        <v>221</v>
      </c>
      <c r="B68" t="s">
        <v>106</v>
      </c>
      <c r="C68" t="s">
        <v>215</v>
      </c>
      <c r="D68" t="s">
        <v>171</v>
      </c>
      <c r="E68">
        <v>2019</v>
      </c>
      <c r="F68" t="s">
        <v>79</v>
      </c>
      <c r="G68" t="s">
        <v>106</v>
      </c>
      <c r="H68" t="s">
        <v>216</v>
      </c>
      <c r="K68" t="s">
        <v>171</v>
      </c>
      <c r="L68">
        <v>2017</v>
      </c>
      <c r="M68" s="2">
        <v>2018</v>
      </c>
      <c r="N68" t="s">
        <v>24</v>
      </c>
      <c r="Q68" t="s">
        <v>217</v>
      </c>
      <c r="R68" t="s">
        <v>102</v>
      </c>
      <c r="S68">
        <v>156</v>
      </c>
      <c r="Y68">
        <v>1.9</v>
      </c>
      <c r="Z68">
        <v>3</v>
      </c>
      <c r="AA68">
        <v>156</v>
      </c>
      <c r="AE68" t="s">
        <v>84</v>
      </c>
      <c r="AF68" s="5" t="s">
        <v>226</v>
      </c>
    </row>
    <row r="69" spans="1:42" ht="48">
      <c r="A69" t="s">
        <v>221</v>
      </c>
      <c r="B69" t="s">
        <v>106</v>
      </c>
      <c r="C69" t="s">
        <v>215</v>
      </c>
      <c r="D69" t="s">
        <v>171</v>
      </c>
      <c r="E69">
        <v>2019</v>
      </c>
      <c r="F69" t="s">
        <v>79</v>
      </c>
      <c r="G69" t="s">
        <v>106</v>
      </c>
      <c r="H69" t="s">
        <v>216</v>
      </c>
      <c r="K69" t="s">
        <v>171</v>
      </c>
      <c r="L69">
        <v>2017</v>
      </c>
      <c r="M69" s="2">
        <v>2018</v>
      </c>
      <c r="N69" t="s">
        <v>24</v>
      </c>
      <c r="Q69" t="s">
        <v>222</v>
      </c>
      <c r="R69" t="s">
        <v>102</v>
      </c>
      <c r="S69">
        <v>137</v>
      </c>
      <c r="Y69">
        <v>1.5</v>
      </c>
      <c r="Z69">
        <v>2</v>
      </c>
      <c r="AA69">
        <v>137</v>
      </c>
      <c r="AE69" t="s">
        <v>84</v>
      </c>
      <c r="AF69" s="5" t="s">
        <v>224</v>
      </c>
      <c r="AN69">
        <v>6.6</v>
      </c>
      <c r="AO69">
        <v>9</v>
      </c>
      <c r="AP69">
        <v>137</v>
      </c>
    </row>
    <row r="70" spans="1:42" ht="48">
      <c r="A70" t="s">
        <v>221</v>
      </c>
      <c r="B70" t="s">
        <v>106</v>
      </c>
      <c r="C70" t="s">
        <v>215</v>
      </c>
      <c r="D70" t="s">
        <v>171</v>
      </c>
      <c r="E70">
        <v>2019</v>
      </c>
      <c r="F70" t="s">
        <v>79</v>
      </c>
      <c r="G70" t="s">
        <v>106</v>
      </c>
      <c r="H70" t="s">
        <v>216</v>
      </c>
      <c r="K70" t="s">
        <v>171</v>
      </c>
      <c r="L70">
        <v>2017</v>
      </c>
      <c r="M70" s="2">
        <v>2018</v>
      </c>
      <c r="N70" t="s">
        <v>24</v>
      </c>
      <c r="Q70" t="s">
        <v>223</v>
      </c>
      <c r="R70" t="s">
        <v>102</v>
      </c>
      <c r="S70">
        <v>186</v>
      </c>
      <c r="Y70">
        <v>0.7</v>
      </c>
      <c r="Z70">
        <v>1</v>
      </c>
      <c r="AA70">
        <v>186</v>
      </c>
      <c r="AE70" t="s">
        <v>84</v>
      </c>
      <c r="AF70" s="5" t="s">
        <v>225</v>
      </c>
      <c r="AN70">
        <v>4.3</v>
      </c>
      <c r="AO70">
        <v>8</v>
      </c>
      <c r="AP70">
        <v>186</v>
      </c>
    </row>
    <row r="71" spans="1:42">
      <c r="A71" t="s">
        <v>227</v>
      </c>
      <c r="B71" t="s">
        <v>25</v>
      </c>
      <c r="C71" t="s">
        <v>315</v>
      </c>
      <c r="D71" t="s">
        <v>51</v>
      </c>
      <c r="E71">
        <v>2019</v>
      </c>
      <c r="F71" t="s">
        <v>228</v>
      </c>
      <c r="G71" t="s">
        <v>25</v>
      </c>
      <c r="H71" t="s">
        <v>37</v>
      </c>
      <c r="K71" t="s">
        <v>51</v>
      </c>
      <c r="L71">
        <v>2016</v>
      </c>
      <c r="M71" s="2">
        <v>2017</v>
      </c>
      <c r="N71" t="s">
        <v>24</v>
      </c>
      <c r="P71" t="s">
        <v>38</v>
      </c>
      <c r="R71" t="s">
        <v>102</v>
      </c>
      <c r="Y71" s="4">
        <f>Z71/AA71*100</f>
        <v>70.893371757925067</v>
      </c>
      <c r="Z71">
        <v>738</v>
      </c>
      <c r="AA71">
        <v>1041</v>
      </c>
      <c r="AE71" t="s">
        <v>84</v>
      </c>
    </row>
    <row r="72" spans="1:42">
      <c r="A72" t="s">
        <v>227</v>
      </c>
      <c r="B72" t="s">
        <v>25</v>
      </c>
      <c r="C72" t="s">
        <v>315</v>
      </c>
      <c r="D72" t="s">
        <v>51</v>
      </c>
      <c r="E72">
        <v>2019</v>
      </c>
      <c r="F72" t="s">
        <v>228</v>
      </c>
      <c r="G72" t="s">
        <v>25</v>
      </c>
      <c r="H72" t="s">
        <v>37</v>
      </c>
      <c r="K72" t="s">
        <v>51</v>
      </c>
      <c r="L72">
        <v>2016</v>
      </c>
      <c r="M72" s="2">
        <v>2017</v>
      </c>
      <c r="N72" t="s">
        <v>24</v>
      </c>
      <c r="P72" t="s">
        <v>39</v>
      </c>
      <c r="R72" t="s">
        <v>102</v>
      </c>
      <c r="Y72" s="4">
        <f>Z72/AA72*100</f>
        <v>43.94736842105263</v>
      </c>
      <c r="Z72">
        <v>167</v>
      </c>
      <c r="AA72">
        <v>380</v>
      </c>
      <c r="AE72" t="s">
        <v>84</v>
      </c>
    </row>
    <row r="73" spans="1:42" ht="160">
      <c r="A73" t="s">
        <v>229</v>
      </c>
      <c r="B73" t="s">
        <v>25</v>
      </c>
      <c r="C73" t="s">
        <v>316</v>
      </c>
      <c r="D73" t="s">
        <v>98</v>
      </c>
      <c r="E73">
        <v>2020</v>
      </c>
      <c r="F73" t="s">
        <v>230</v>
      </c>
      <c r="G73" t="s">
        <v>25</v>
      </c>
      <c r="H73" t="s">
        <v>231</v>
      </c>
      <c r="AI73" s="17" t="s">
        <v>232</v>
      </c>
      <c r="AJ73" s="17" t="s">
        <v>233</v>
      </c>
    </row>
    <row r="74" spans="1:42">
      <c r="A74" t="s">
        <v>234</v>
      </c>
      <c r="B74" t="s">
        <v>25</v>
      </c>
      <c r="C74" t="s">
        <v>142</v>
      </c>
      <c r="D74" t="s">
        <v>91</v>
      </c>
      <c r="E74">
        <v>2014</v>
      </c>
      <c r="F74" t="s">
        <v>64</v>
      </c>
      <c r="G74" t="s">
        <v>25</v>
      </c>
      <c r="H74" t="s">
        <v>37</v>
      </c>
      <c r="K74" t="s">
        <v>91</v>
      </c>
      <c r="L74">
        <v>2010</v>
      </c>
      <c r="M74" s="2">
        <v>2011</v>
      </c>
      <c r="N74" t="s">
        <v>24</v>
      </c>
      <c r="P74" t="s">
        <v>39</v>
      </c>
      <c r="R74" t="s">
        <v>102</v>
      </c>
      <c r="S74">
        <v>31</v>
      </c>
      <c r="Y74">
        <v>93</v>
      </c>
      <c r="Z74">
        <v>29</v>
      </c>
      <c r="AA74">
        <v>31</v>
      </c>
      <c r="AE74" t="s">
        <v>203</v>
      </c>
    </row>
    <row r="75" spans="1:42">
      <c r="A75" t="s">
        <v>234</v>
      </c>
      <c r="B75" t="s">
        <v>25</v>
      </c>
      <c r="C75" t="s">
        <v>142</v>
      </c>
      <c r="D75" t="s">
        <v>91</v>
      </c>
      <c r="E75">
        <v>2014</v>
      </c>
      <c r="F75" t="s">
        <v>64</v>
      </c>
      <c r="G75" t="s">
        <v>25</v>
      </c>
      <c r="H75" t="s">
        <v>37</v>
      </c>
      <c r="K75" t="s">
        <v>91</v>
      </c>
      <c r="L75">
        <v>2010</v>
      </c>
      <c r="M75" s="2">
        <v>2011</v>
      </c>
      <c r="N75" t="s">
        <v>24</v>
      </c>
      <c r="P75" t="s">
        <v>38</v>
      </c>
      <c r="R75" t="s">
        <v>102</v>
      </c>
      <c r="S75">
        <v>157</v>
      </c>
      <c r="Y75">
        <v>97</v>
      </c>
      <c r="Z75">
        <v>152</v>
      </c>
      <c r="AA75">
        <v>157</v>
      </c>
      <c r="AE75" t="s">
        <v>203</v>
      </c>
    </row>
    <row r="76" spans="1:42">
      <c r="A76" t="s">
        <v>234</v>
      </c>
      <c r="B76" t="s">
        <v>25</v>
      </c>
      <c r="C76" t="s">
        <v>142</v>
      </c>
      <c r="D76" t="s">
        <v>82</v>
      </c>
      <c r="E76">
        <v>2014</v>
      </c>
      <c r="F76" t="s">
        <v>64</v>
      </c>
      <c r="G76" t="s">
        <v>25</v>
      </c>
      <c r="H76" t="s">
        <v>83</v>
      </c>
      <c r="K76" t="s">
        <v>82</v>
      </c>
      <c r="L76">
        <v>2010</v>
      </c>
      <c r="M76" s="2">
        <v>2011</v>
      </c>
      <c r="N76" t="s">
        <v>24</v>
      </c>
      <c r="P76" t="s">
        <v>38</v>
      </c>
      <c r="R76" t="s">
        <v>102</v>
      </c>
      <c r="S76">
        <v>358</v>
      </c>
      <c r="Y76">
        <v>94</v>
      </c>
      <c r="Z76">
        <v>337</v>
      </c>
      <c r="AA76">
        <v>358</v>
      </c>
      <c r="AE76" t="s">
        <v>203</v>
      </c>
    </row>
    <row r="77" spans="1:42" ht="80">
      <c r="A77" t="s">
        <v>235</v>
      </c>
      <c r="B77" t="s">
        <v>25</v>
      </c>
      <c r="C77" t="s">
        <v>311</v>
      </c>
      <c r="D77" t="s">
        <v>51</v>
      </c>
      <c r="E77">
        <v>2020</v>
      </c>
      <c r="F77" t="s">
        <v>236</v>
      </c>
      <c r="G77" t="s">
        <v>25</v>
      </c>
      <c r="H77" t="s">
        <v>37</v>
      </c>
      <c r="K77" t="s">
        <v>51</v>
      </c>
      <c r="L77">
        <v>2018</v>
      </c>
      <c r="M77" s="2">
        <v>2018</v>
      </c>
      <c r="N77" t="s">
        <v>24</v>
      </c>
      <c r="P77" t="s">
        <v>38</v>
      </c>
      <c r="R77" t="s">
        <v>102</v>
      </c>
      <c r="S77">
        <v>407</v>
      </c>
      <c r="Y77" s="4">
        <f>Z77/AA77*100</f>
        <v>82.555282555282545</v>
      </c>
      <c r="Z77">
        <v>336</v>
      </c>
      <c r="AA77">
        <v>407</v>
      </c>
      <c r="AB77" s="5" t="s">
        <v>237</v>
      </c>
      <c r="AC77" s="5"/>
      <c r="AE77" s="5" t="s">
        <v>139</v>
      </c>
    </row>
    <row r="78" spans="1:42" ht="80">
      <c r="A78" t="s">
        <v>235</v>
      </c>
      <c r="B78" t="s">
        <v>25</v>
      </c>
      <c r="C78" t="s">
        <v>311</v>
      </c>
      <c r="D78" t="s">
        <v>51</v>
      </c>
      <c r="E78">
        <v>2020</v>
      </c>
      <c r="F78" t="s">
        <v>236</v>
      </c>
      <c r="G78" t="s">
        <v>25</v>
      </c>
      <c r="H78" t="s">
        <v>37</v>
      </c>
      <c r="K78" t="s">
        <v>51</v>
      </c>
      <c r="L78">
        <v>2018</v>
      </c>
      <c r="M78" s="2">
        <v>2018</v>
      </c>
      <c r="N78" t="s">
        <v>24</v>
      </c>
      <c r="P78" t="s">
        <v>39</v>
      </c>
      <c r="R78" t="s">
        <v>102</v>
      </c>
      <c r="S78">
        <v>73</v>
      </c>
      <c r="Y78" s="4">
        <f>Z78/AA78*100</f>
        <v>41.095890410958901</v>
      </c>
      <c r="Z78">
        <v>30</v>
      </c>
      <c r="AA78">
        <v>73</v>
      </c>
      <c r="AB78" s="5" t="s">
        <v>237</v>
      </c>
      <c r="AE78" s="5" t="s">
        <v>139</v>
      </c>
    </row>
    <row r="79" spans="1:42" s="6" customFormat="1">
      <c r="A79" s="6" t="s">
        <v>238</v>
      </c>
      <c r="C79" s="6" t="s">
        <v>317</v>
      </c>
      <c r="D79" s="6" t="s">
        <v>111</v>
      </c>
      <c r="E79" s="6">
        <v>2014</v>
      </c>
      <c r="F79" s="6" t="s">
        <v>143</v>
      </c>
      <c r="K79" s="6" t="s">
        <v>111</v>
      </c>
      <c r="M79" s="7"/>
    </row>
    <row r="80" spans="1:42">
      <c r="A80" t="s">
        <v>239</v>
      </c>
      <c r="B80" t="s">
        <v>106</v>
      </c>
      <c r="C80" t="s">
        <v>318</v>
      </c>
      <c r="D80" t="s">
        <v>51</v>
      </c>
      <c r="E80">
        <v>2019</v>
      </c>
      <c r="F80" t="s">
        <v>240</v>
      </c>
      <c r="G80" t="s">
        <v>106</v>
      </c>
      <c r="H80" t="s">
        <v>83</v>
      </c>
      <c r="K80" t="s">
        <v>51</v>
      </c>
      <c r="L80">
        <v>2015</v>
      </c>
      <c r="M80" s="2">
        <v>2015</v>
      </c>
      <c r="N80" t="s">
        <v>24</v>
      </c>
      <c r="Q80" t="s">
        <v>222</v>
      </c>
    </row>
    <row r="81" spans="1:39" ht="112">
      <c r="A81" t="s">
        <v>241</v>
      </c>
      <c r="B81" t="s">
        <v>25</v>
      </c>
      <c r="C81" t="s">
        <v>242</v>
      </c>
      <c r="D81" t="s">
        <v>51</v>
      </c>
      <c r="E81">
        <v>2018</v>
      </c>
      <c r="F81" t="s">
        <v>243</v>
      </c>
      <c r="G81" t="s">
        <v>25</v>
      </c>
      <c r="H81" t="s">
        <v>37</v>
      </c>
      <c r="I81" t="s">
        <v>244</v>
      </c>
      <c r="K81" t="s">
        <v>51</v>
      </c>
      <c r="L81">
        <v>2016</v>
      </c>
      <c r="M81" s="2">
        <v>2016</v>
      </c>
      <c r="N81" t="s">
        <v>24</v>
      </c>
      <c r="AB81" s="17" t="s">
        <v>245</v>
      </c>
      <c r="AC81" s="17" t="s">
        <v>246</v>
      </c>
    </row>
    <row r="82" spans="1:39">
      <c r="A82" t="s">
        <v>247</v>
      </c>
      <c r="B82" t="s">
        <v>106</v>
      </c>
      <c r="C82" t="s">
        <v>248</v>
      </c>
      <c r="D82" t="s">
        <v>18</v>
      </c>
      <c r="E82">
        <v>2017</v>
      </c>
      <c r="F82" t="s">
        <v>249</v>
      </c>
      <c r="G82" t="s">
        <v>106</v>
      </c>
      <c r="H82" t="s">
        <v>205</v>
      </c>
      <c r="K82" t="s">
        <v>18</v>
      </c>
      <c r="L82">
        <v>2012</v>
      </c>
      <c r="M82" s="2">
        <v>2015</v>
      </c>
      <c r="N82" t="s">
        <v>24</v>
      </c>
      <c r="Q82" t="s">
        <v>335</v>
      </c>
      <c r="AM82" t="s">
        <v>250</v>
      </c>
    </row>
    <row r="83" spans="1:39" ht="112">
      <c r="A83" t="s">
        <v>251</v>
      </c>
      <c r="B83" t="s">
        <v>25</v>
      </c>
      <c r="C83" t="s">
        <v>319</v>
      </c>
      <c r="D83" t="s">
        <v>18</v>
      </c>
      <c r="E83">
        <v>2014</v>
      </c>
      <c r="F83" t="s">
        <v>64</v>
      </c>
      <c r="G83" t="s">
        <v>25</v>
      </c>
      <c r="H83" t="s">
        <v>83</v>
      </c>
      <c r="K83" t="s">
        <v>18</v>
      </c>
      <c r="L83">
        <v>2013</v>
      </c>
      <c r="M83" s="2">
        <v>2013</v>
      </c>
      <c r="N83" t="s">
        <v>24</v>
      </c>
      <c r="P83" t="s">
        <v>38</v>
      </c>
      <c r="R83" t="s">
        <v>72</v>
      </c>
      <c r="S83">
        <v>110</v>
      </c>
      <c r="V83">
        <v>3.6</v>
      </c>
      <c r="W83">
        <v>4</v>
      </c>
      <c r="X83">
        <v>110</v>
      </c>
      <c r="AE83" t="s">
        <v>193</v>
      </c>
      <c r="AF83" t="s">
        <v>255</v>
      </c>
      <c r="AI83" s="5" t="s">
        <v>252</v>
      </c>
    </row>
    <row r="84" spans="1:39" ht="32">
      <c r="A84" t="s">
        <v>251</v>
      </c>
      <c r="B84" t="s">
        <v>25</v>
      </c>
      <c r="C84" t="s">
        <v>319</v>
      </c>
      <c r="D84" t="s">
        <v>18</v>
      </c>
      <c r="E84">
        <v>2014</v>
      </c>
      <c r="F84" t="s">
        <v>64</v>
      </c>
      <c r="G84" t="s">
        <v>25</v>
      </c>
      <c r="H84" t="s">
        <v>83</v>
      </c>
      <c r="K84" t="s">
        <v>18</v>
      </c>
      <c r="L84">
        <v>2013</v>
      </c>
      <c r="M84" s="2">
        <v>2013</v>
      </c>
      <c r="N84" t="s">
        <v>24</v>
      </c>
      <c r="P84" t="s">
        <v>38</v>
      </c>
      <c r="R84" t="s">
        <v>102</v>
      </c>
      <c r="S84">
        <v>52</v>
      </c>
      <c r="Y84">
        <v>92.3</v>
      </c>
      <c r="Z84">
        <v>48</v>
      </c>
      <c r="AA84">
        <v>52</v>
      </c>
      <c r="AE84" s="5" t="s">
        <v>254</v>
      </c>
    </row>
    <row r="85" spans="1:39" ht="32">
      <c r="A85" t="s">
        <v>251</v>
      </c>
      <c r="B85" t="s">
        <v>106</v>
      </c>
      <c r="C85" t="s">
        <v>319</v>
      </c>
      <c r="D85" t="s">
        <v>18</v>
      </c>
      <c r="E85">
        <v>2014</v>
      </c>
      <c r="F85" t="s">
        <v>64</v>
      </c>
      <c r="G85" t="s">
        <v>106</v>
      </c>
      <c r="H85" t="s">
        <v>83</v>
      </c>
      <c r="K85" t="s">
        <v>18</v>
      </c>
      <c r="L85">
        <v>2013</v>
      </c>
      <c r="M85" s="2">
        <v>2013</v>
      </c>
      <c r="N85" t="s">
        <v>24</v>
      </c>
      <c r="Q85" t="s">
        <v>222</v>
      </c>
      <c r="R85" t="s">
        <v>102</v>
      </c>
      <c r="S85">
        <v>179</v>
      </c>
      <c r="Y85">
        <v>0</v>
      </c>
      <c r="Z85">
        <v>0</v>
      </c>
      <c r="AA85">
        <v>179</v>
      </c>
      <c r="AE85" s="5" t="s">
        <v>254</v>
      </c>
      <c r="AM85" s="15" t="s">
        <v>253</v>
      </c>
    </row>
    <row r="86" spans="1:39" ht="64">
      <c r="A86" t="s">
        <v>256</v>
      </c>
      <c r="B86" t="s">
        <v>25</v>
      </c>
      <c r="C86" t="s">
        <v>319</v>
      </c>
      <c r="D86" t="s">
        <v>82</v>
      </c>
      <c r="E86">
        <v>2015</v>
      </c>
      <c r="F86" t="s">
        <v>79</v>
      </c>
      <c r="G86" t="s">
        <v>25</v>
      </c>
      <c r="H86" t="s">
        <v>83</v>
      </c>
      <c r="K86" t="s">
        <v>82</v>
      </c>
      <c r="L86">
        <v>2015</v>
      </c>
      <c r="M86" s="2">
        <v>2015</v>
      </c>
      <c r="N86" t="s">
        <v>24</v>
      </c>
      <c r="R86" t="s">
        <v>72</v>
      </c>
      <c r="S86">
        <v>132</v>
      </c>
      <c r="V86">
        <v>11</v>
      </c>
      <c r="W86">
        <v>14</v>
      </c>
      <c r="X86">
        <v>132</v>
      </c>
      <c r="AE86" t="s">
        <v>193</v>
      </c>
      <c r="AF86" t="s">
        <v>255</v>
      </c>
      <c r="AI86" s="19" t="s">
        <v>257</v>
      </c>
    </row>
    <row r="87" spans="1:39" ht="32">
      <c r="A87" t="s">
        <v>256</v>
      </c>
      <c r="B87" t="s">
        <v>25</v>
      </c>
      <c r="C87" t="s">
        <v>319</v>
      </c>
      <c r="D87" t="s">
        <v>82</v>
      </c>
      <c r="E87">
        <v>2015</v>
      </c>
      <c r="F87" t="s">
        <v>79</v>
      </c>
      <c r="G87" t="s">
        <v>25</v>
      </c>
      <c r="H87" t="s">
        <v>83</v>
      </c>
      <c r="K87" t="s">
        <v>82</v>
      </c>
      <c r="L87">
        <v>2015</v>
      </c>
      <c r="M87" s="2">
        <v>2015</v>
      </c>
      <c r="N87" t="s">
        <v>24</v>
      </c>
      <c r="R87" t="s">
        <v>102</v>
      </c>
      <c r="Y87">
        <v>96</v>
      </c>
      <c r="Z87">
        <v>126</v>
      </c>
      <c r="AA87">
        <v>131</v>
      </c>
      <c r="AE87" s="5" t="s">
        <v>254</v>
      </c>
    </row>
    <row r="88" spans="1:39">
      <c r="A88" t="s">
        <v>258</v>
      </c>
      <c r="C88" t="s">
        <v>320</v>
      </c>
      <c r="D88" t="s">
        <v>98</v>
      </c>
      <c r="E88">
        <v>2021</v>
      </c>
      <c r="F88" t="s">
        <v>166</v>
      </c>
      <c r="H88" t="s">
        <v>338</v>
      </c>
    </row>
    <row r="89" spans="1:39" ht="80">
      <c r="A89" t="s">
        <v>259</v>
      </c>
      <c r="B89" t="s">
        <v>25</v>
      </c>
      <c r="C89" t="s">
        <v>311</v>
      </c>
      <c r="D89" t="s">
        <v>51</v>
      </c>
      <c r="E89">
        <v>2022</v>
      </c>
      <c r="F89" t="s">
        <v>22</v>
      </c>
      <c r="G89" t="s">
        <v>25</v>
      </c>
      <c r="K89" t="s">
        <v>51</v>
      </c>
      <c r="L89">
        <v>2018</v>
      </c>
      <c r="M89" s="2">
        <v>2020</v>
      </c>
      <c r="N89" t="s">
        <v>34</v>
      </c>
      <c r="R89" t="s">
        <v>72</v>
      </c>
      <c r="AE89" s="5" t="s">
        <v>193</v>
      </c>
      <c r="AF89" t="s">
        <v>147</v>
      </c>
      <c r="AI89" s="5" t="s">
        <v>260</v>
      </c>
    </row>
    <row r="90" spans="1:39" s="6" customFormat="1">
      <c r="A90" s="6" t="s">
        <v>261</v>
      </c>
      <c r="B90" s="6" t="s">
        <v>264</v>
      </c>
      <c r="C90" s="6" t="s">
        <v>262</v>
      </c>
      <c r="D90" s="6" t="s">
        <v>111</v>
      </c>
      <c r="E90" s="6">
        <v>2019</v>
      </c>
      <c r="F90" s="6" t="s">
        <v>263</v>
      </c>
      <c r="G90" s="6" t="s">
        <v>264</v>
      </c>
      <c r="H90" s="6" t="s">
        <v>31</v>
      </c>
      <c r="K90" s="6" t="s">
        <v>111</v>
      </c>
      <c r="L90" s="6">
        <v>2015</v>
      </c>
      <c r="M90" s="7">
        <v>2016</v>
      </c>
      <c r="R90" s="6" t="s">
        <v>102</v>
      </c>
      <c r="AM90" s="35" t="s">
        <v>266</v>
      </c>
    </row>
    <row r="91" spans="1:39" s="6" customFormat="1">
      <c r="A91" s="6" t="s">
        <v>261</v>
      </c>
      <c r="B91" s="6" t="s">
        <v>264</v>
      </c>
      <c r="C91" s="6" t="s">
        <v>262</v>
      </c>
      <c r="D91" s="6" t="s">
        <v>111</v>
      </c>
      <c r="E91" s="6">
        <v>2019</v>
      </c>
      <c r="F91" s="6" t="s">
        <v>263</v>
      </c>
      <c r="G91" s="6" t="s">
        <v>264</v>
      </c>
      <c r="H91" s="6" t="s">
        <v>31</v>
      </c>
      <c r="K91" s="6" t="s">
        <v>111</v>
      </c>
      <c r="L91" s="6">
        <v>2015</v>
      </c>
      <c r="M91" s="7">
        <v>2016</v>
      </c>
      <c r="R91" s="6" t="s">
        <v>265</v>
      </c>
      <c r="AI91" s="31"/>
      <c r="AM91" s="35"/>
    </row>
    <row r="92" spans="1:39" ht="96" customHeight="1">
      <c r="A92" t="s">
        <v>267</v>
      </c>
      <c r="B92" t="s">
        <v>25</v>
      </c>
      <c r="C92" t="s">
        <v>334</v>
      </c>
      <c r="D92" t="s">
        <v>168</v>
      </c>
      <c r="E92">
        <v>2017</v>
      </c>
      <c r="F92" t="s">
        <v>79</v>
      </c>
      <c r="G92" t="s">
        <v>25</v>
      </c>
      <c r="H92" t="s">
        <v>31</v>
      </c>
      <c r="K92" t="s">
        <v>168</v>
      </c>
      <c r="L92">
        <v>2015</v>
      </c>
      <c r="M92" s="2">
        <v>2015</v>
      </c>
      <c r="N92" t="s">
        <v>24</v>
      </c>
      <c r="R92" t="s">
        <v>72</v>
      </c>
      <c r="S92">
        <v>525</v>
      </c>
      <c r="V92">
        <v>12.2</v>
      </c>
      <c r="W92">
        <v>64</v>
      </c>
      <c r="X92">
        <v>525</v>
      </c>
      <c r="AA92">
        <v>525</v>
      </c>
      <c r="AB92" s="33" t="s">
        <v>268</v>
      </c>
      <c r="AC92" s="34" t="s">
        <v>269</v>
      </c>
      <c r="AD92" s="33" t="s">
        <v>270</v>
      </c>
      <c r="AE92" t="s">
        <v>193</v>
      </c>
    </row>
    <row r="93" spans="1:39" ht="32">
      <c r="A93" t="s">
        <v>267</v>
      </c>
      <c r="B93" t="s">
        <v>25</v>
      </c>
      <c r="C93" t="s">
        <v>334</v>
      </c>
      <c r="D93" t="s">
        <v>168</v>
      </c>
      <c r="E93">
        <v>2017</v>
      </c>
      <c r="F93" t="s">
        <v>79</v>
      </c>
      <c r="G93" t="s">
        <v>25</v>
      </c>
      <c r="H93" t="s">
        <v>31</v>
      </c>
      <c r="K93" t="s">
        <v>168</v>
      </c>
      <c r="L93">
        <v>2015</v>
      </c>
      <c r="M93" s="2">
        <v>2015</v>
      </c>
      <c r="N93" t="s">
        <v>24</v>
      </c>
      <c r="R93" t="s">
        <v>102</v>
      </c>
      <c r="S93">
        <v>525</v>
      </c>
      <c r="X93">
        <v>525</v>
      </c>
      <c r="Y93">
        <v>84.6</v>
      </c>
      <c r="Z93">
        <v>444</v>
      </c>
      <c r="AA93">
        <v>525</v>
      </c>
      <c r="AB93" s="33"/>
      <c r="AC93" s="34"/>
      <c r="AD93" s="33"/>
      <c r="AE93" s="5" t="s">
        <v>254</v>
      </c>
      <c r="AI93" s="20"/>
    </row>
    <row r="94" spans="1:39">
      <c r="A94" t="s">
        <v>267</v>
      </c>
      <c r="B94" t="s">
        <v>25</v>
      </c>
      <c r="C94" t="s">
        <v>334</v>
      </c>
      <c r="D94" t="s">
        <v>91</v>
      </c>
      <c r="E94">
        <v>2017</v>
      </c>
      <c r="F94" t="s">
        <v>79</v>
      </c>
      <c r="G94" t="s">
        <v>25</v>
      </c>
      <c r="H94" t="s">
        <v>31</v>
      </c>
      <c r="K94" t="s">
        <v>91</v>
      </c>
      <c r="L94">
        <v>2015</v>
      </c>
      <c r="M94" s="2">
        <v>2015</v>
      </c>
      <c r="N94" t="s">
        <v>24</v>
      </c>
      <c r="R94" t="s">
        <v>72</v>
      </c>
      <c r="S94">
        <v>632</v>
      </c>
      <c r="V94">
        <v>15.7</v>
      </c>
      <c r="W94">
        <v>99</v>
      </c>
      <c r="X94">
        <v>632</v>
      </c>
      <c r="AA94">
        <v>632</v>
      </c>
      <c r="AB94" s="33"/>
      <c r="AC94" s="34"/>
      <c r="AD94" s="33"/>
      <c r="AE94" t="s">
        <v>193</v>
      </c>
    </row>
    <row r="95" spans="1:39" ht="32">
      <c r="A95" t="s">
        <v>267</v>
      </c>
      <c r="B95" t="s">
        <v>25</v>
      </c>
      <c r="C95" t="s">
        <v>334</v>
      </c>
      <c r="D95" t="s">
        <v>91</v>
      </c>
      <c r="E95">
        <v>2017</v>
      </c>
      <c r="F95" t="s">
        <v>79</v>
      </c>
      <c r="G95" t="s">
        <v>25</v>
      </c>
      <c r="H95" t="s">
        <v>31</v>
      </c>
      <c r="K95" t="s">
        <v>91</v>
      </c>
      <c r="L95">
        <v>2015</v>
      </c>
      <c r="M95" s="2">
        <v>2015</v>
      </c>
      <c r="N95" t="s">
        <v>24</v>
      </c>
      <c r="R95" t="s">
        <v>102</v>
      </c>
      <c r="S95">
        <v>632</v>
      </c>
      <c r="X95">
        <v>632</v>
      </c>
      <c r="Y95">
        <v>100</v>
      </c>
      <c r="Z95">
        <f>Y95/100*AA95</f>
        <v>632</v>
      </c>
      <c r="AA95">
        <v>632</v>
      </c>
      <c r="AB95" s="33"/>
      <c r="AC95" s="34"/>
      <c r="AD95" s="33"/>
      <c r="AE95" s="5" t="s">
        <v>254</v>
      </c>
    </row>
    <row r="96" spans="1:39">
      <c r="A96" t="s">
        <v>267</v>
      </c>
      <c r="B96" t="s">
        <v>25</v>
      </c>
      <c r="C96" t="s">
        <v>334</v>
      </c>
      <c r="D96" t="s">
        <v>171</v>
      </c>
      <c r="E96">
        <v>2017</v>
      </c>
      <c r="F96" t="s">
        <v>79</v>
      </c>
      <c r="G96" t="s">
        <v>25</v>
      </c>
      <c r="H96" t="s">
        <v>31</v>
      </c>
      <c r="K96" t="s">
        <v>171</v>
      </c>
      <c r="L96">
        <v>2015</v>
      </c>
      <c r="M96" s="2">
        <v>2015</v>
      </c>
      <c r="N96" t="s">
        <v>24</v>
      </c>
      <c r="R96" t="s">
        <v>72</v>
      </c>
      <c r="S96">
        <v>343</v>
      </c>
      <c r="V96">
        <v>7.6</v>
      </c>
      <c r="W96">
        <v>26</v>
      </c>
      <c r="X96">
        <v>343</v>
      </c>
      <c r="AA96">
        <v>343</v>
      </c>
      <c r="AB96" s="33"/>
      <c r="AC96" s="34"/>
      <c r="AD96" s="33"/>
      <c r="AE96" t="s">
        <v>193</v>
      </c>
    </row>
    <row r="97" spans="1:39" ht="32">
      <c r="A97" t="s">
        <v>267</v>
      </c>
      <c r="B97" t="s">
        <v>25</v>
      </c>
      <c r="C97" t="s">
        <v>334</v>
      </c>
      <c r="D97" t="s">
        <v>171</v>
      </c>
      <c r="E97">
        <v>2017</v>
      </c>
      <c r="F97" t="s">
        <v>79</v>
      </c>
      <c r="G97" t="s">
        <v>25</v>
      </c>
      <c r="H97" t="s">
        <v>31</v>
      </c>
      <c r="K97" t="s">
        <v>171</v>
      </c>
      <c r="L97">
        <v>2015</v>
      </c>
      <c r="M97" s="2">
        <v>2015</v>
      </c>
      <c r="N97" t="s">
        <v>24</v>
      </c>
      <c r="R97" t="s">
        <v>102</v>
      </c>
      <c r="S97">
        <v>343</v>
      </c>
      <c r="X97">
        <v>343</v>
      </c>
      <c r="Y97">
        <v>99.4</v>
      </c>
      <c r="Z97">
        <v>341</v>
      </c>
      <c r="AA97">
        <v>343</v>
      </c>
      <c r="AB97" s="33"/>
      <c r="AC97" s="34"/>
      <c r="AD97" s="33"/>
      <c r="AE97" s="5" t="s">
        <v>254</v>
      </c>
    </row>
    <row r="98" spans="1:39">
      <c r="A98" t="s">
        <v>271</v>
      </c>
      <c r="B98" t="s">
        <v>25</v>
      </c>
      <c r="C98" t="s">
        <v>321</v>
      </c>
      <c r="D98" t="s">
        <v>51</v>
      </c>
      <c r="E98">
        <v>2020</v>
      </c>
      <c r="F98" t="s">
        <v>272</v>
      </c>
      <c r="G98" t="s">
        <v>25</v>
      </c>
      <c r="H98" t="s">
        <v>31</v>
      </c>
      <c r="K98" t="s">
        <v>51</v>
      </c>
      <c r="L98">
        <v>2016</v>
      </c>
      <c r="M98" s="2">
        <v>2017</v>
      </c>
      <c r="N98" t="s">
        <v>24</v>
      </c>
      <c r="R98" t="s">
        <v>102</v>
      </c>
      <c r="S98">
        <v>1421</v>
      </c>
      <c r="Y98">
        <v>62.9</v>
      </c>
      <c r="AA98">
        <v>1421</v>
      </c>
      <c r="AB98" t="s">
        <v>273</v>
      </c>
      <c r="AC98" t="s">
        <v>274</v>
      </c>
      <c r="AD98" t="s">
        <v>275</v>
      </c>
      <c r="AE98" t="s">
        <v>84</v>
      </c>
    </row>
    <row r="100" spans="1:39">
      <c r="A100" t="s">
        <v>284</v>
      </c>
      <c r="C100" t="s">
        <v>323</v>
      </c>
      <c r="D100" t="s">
        <v>18</v>
      </c>
      <c r="E100">
        <v>2014</v>
      </c>
      <c r="F100" t="s">
        <v>285</v>
      </c>
    </row>
    <row r="101" spans="1:39">
      <c r="A101" t="s">
        <v>287</v>
      </c>
      <c r="B101" t="s">
        <v>25</v>
      </c>
      <c r="C101" t="s">
        <v>286</v>
      </c>
      <c r="D101" t="s">
        <v>20</v>
      </c>
      <c r="E101">
        <v>2021</v>
      </c>
      <c r="F101" t="s">
        <v>64</v>
      </c>
      <c r="G101" t="s">
        <v>25</v>
      </c>
      <c r="H101" t="s">
        <v>37</v>
      </c>
      <c r="K101" t="s">
        <v>20</v>
      </c>
      <c r="L101">
        <v>2020</v>
      </c>
      <c r="M101" s="2">
        <v>2020</v>
      </c>
      <c r="N101" t="s">
        <v>24</v>
      </c>
      <c r="P101" t="s">
        <v>38</v>
      </c>
      <c r="R101" t="s">
        <v>72</v>
      </c>
      <c r="S101">
        <v>456</v>
      </c>
      <c r="V101">
        <v>17.8</v>
      </c>
      <c r="W101">
        <v>81</v>
      </c>
      <c r="X101">
        <v>456</v>
      </c>
      <c r="AE101" t="s">
        <v>84</v>
      </c>
      <c r="AF101" t="s">
        <v>45</v>
      </c>
      <c r="AM101" t="s">
        <v>283</v>
      </c>
    </row>
    <row r="102" spans="1:39">
      <c r="A102" t="s">
        <v>287</v>
      </c>
      <c r="B102" t="s">
        <v>25</v>
      </c>
      <c r="C102" t="s">
        <v>286</v>
      </c>
      <c r="D102" t="s">
        <v>20</v>
      </c>
      <c r="E102">
        <v>2021</v>
      </c>
      <c r="F102" t="s">
        <v>64</v>
      </c>
      <c r="G102" t="s">
        <v>25</v>
      </c>
      <c r="H102" t="s">
        <v>37</v>
      </c>
      <c r="K102" t="s">
        <v>20</v>
      </c>
      <c r="L102">
        <v>2020</v>
      </c>
      <c r="M102" s="2">
        <v>2020</v>
      </c>
      <c r="N102" t="s">
        <v>24</v>
      </c>
      <c r="P102" t="s">
        <v>39</v>
      </c>
      <c r="R102" t="s">
        <v>72</v>
      </c>
      <c r="S102">
        <v>45</v>
      </c>
      <c r="V102">
        <v>40</v>
      </c>
      <c r="W102">
        <v>18</v>
      </c>
      <c r="X102">
        <v>45</v>
      </c>
      <c r="AE102" t="s">
        <v>84</v>
      </c>
      <c r="AF102" t="s">
        <v>45</v>
      </c>
    </row>
    <row r="103" spans="1:39">
      <c r="A103" t="s">
        <v>287</v>
      </c>
      <c r="B103" t="s">
        <v>25</v>
      </c>
      <c r="C103" t="s">
        <v>286</v>
      </c>
      <c r="D103" t="s">
        <v>20</v>
      </c>
      <c r="E103">
        <v>2021</v>
      </c>
      <c r="F103" t="s">
        <v>64</v>
      </c>
      <c r="G103" t="s">
        <v>25</v>
      </c>
      <c r="H103" t="s">
        <v>37</v>
      </c>
      <c r="K103" t="s">
        <v>20</v>
      </c>
      <c r="L103">
        <v>2020</v>
      </c>
      <c r="M103" s="2">
        <v>2020</v>
      </c>
      <c r="N103" t="s">
        <v>24</v>
      </c>
      <c r="P103" t="s">
        <v>38</v>
      </c>
      <c r="R103" t="s">
        <v>102</v>
      </c>
      <c r="S103">
        <v>456</v>
      </c>
      <c r="Y103">
        <v>87.9</v>
      </c>
      <c r="Z103">
        <v>401</v>
      </c>
      <c r="AA103">
        <v>456</v>
      </c>
      <c r="AE103" t="s">
        <v>84</v>
      </c>
      <c r="AF103" t="s">
        <v>45</v>
      </c>
    </row>
    <row r="104" spans="1:39">
      <c r="A104" t="s">
        <v>287</v>
      </c>
      <c r="B104" t="s">
        <v>25</v>
      </c>
      <c r="C104" t="s">
        <v>286</v>
      </c>
      <c r="D104" t="s">
        <v>20</v>
      </c>
      <c r="E104">
        <v>2021</v>
      </c>
      <c r="F104" t="s">
        <v>64</v>
      </c>
      <c r="G104" t="s">
        <v>25</v>
      </c>
      <c r="H104" t="s">
        <v>37</v>
      </c>
      <c r="K104" t="s">
        <v>20</v>
      </c>
      <c r="L104">
        <v>2020</v>
      </c>
      <c r="M104" s="2">
        <v>2020</v>
      </c>
      <c r="N104" t="s">
        <v>24</v>
      </c>
      <c r="P104" t="s">
        <v>39</v>
      </c>
      <c r="R104" t="s">
        <v>102</v>
      </c>
      <c r="S104">
        <v>45</v>
      </c>
      <c r="Y104">
        <v>4.4000000000000004</v>
      </c>
      <c r="Z104">
        <v>2</v>
      </c>
      <c r="AA104">
        <v>45</v>
      </c>
      <c r="AE104" t="s">
        <v>84</v>
      </c>
      <c r="AF104" t="s">
        <v>45</v>
      </c>
    </row>
    <row r="105" spans="1:39">
      <c r="A105" t="s">
        <v>288</v>
      </c>
      <c r="B105" t="s">
        <v>25</v>
      </c>
      <c r="C105" t="s">
        <v>289</v>
      </c>
      <c r="D105" t="s">
        <v>18</v>
      </c>
      <c r="E105">
        <v>2020</v>
      </c>
      <c r="F105" t="s">
        <v>290</v>
      </c>
      <c r="G105" t="s">
        <v>25</v>
      </c>
      <c r="K105" t="s">
        <v>18</v>
      </c>
      <c r="L105">
        <v>2015</v>
      </c>
      <c r="M105" s="2">
        <v>2016</v>
      </c>
      <c r="N105" t="s">
        <v>24</v>
      </c>
      <c r="P105" t="s">
        <v>38</v>
      </c>
      <c r="R105" t="s">
        <v>102</v>
      </c>
      <c r="S105">
        <v>63</v>
      </c>
      <c r="Y105">
        <v>58.7</v>
      </c>
      <c r="Z105">
        <v>37</v>
      </c>
      <c r="AA105">
        <v>63</v>
      </c>
      <c r="AE105" t="s">
        <v>84</v>
      </c>
    </row>
    <row r="106" spans="1:39">
      <c r="A106" t="s">
        <v>288</v>
      </c>
      <c r="B106" t="s">
        <v>106</v>
      </c>
      <c r="C106" t="s">
        <v>289</v>
      </c>
      <c r="D106" t="s">
        <v>18</v>
      </c>
      <c r="E106">
        <v>2020</v>
      </c>
      <c r="F106" t="s">
        <v>290</v>
      </c>
      <c r="G106" t="s">
        <v>106</v>
      </c>
      <c r="K106" t="s">
        <v>18</v>
      </c>
      <c r="L106">
        <v>2015</v>
      </c>
      <c r="M106" s="2">
        <v>2016</v>
      </c>
      <c r="N106" t="s">
        <v>24</v>
      </c>
      <c r="Q106" t="s">
        <v>56</v>
      </c>
      <c r="R106" t="s">
        <v>102</v>
      </c>
      <c r="S106">
        <v>28</v>
      </c>
      <c r="Y106">
        <v>25</v>
      </c>
      <c r="Z106">
        <v>7</v>
      </c>
      <c r="AA106">
        <v>28</v>
      </c>
      <c r="AE106" t="s">
        <v>84</v>
      </c>
    </row>
    <row r="107" spans="1:39" ht="32">
      <c r="A107" t="s">
        <v>291</v>
      </c>
      <c r="B107" t="s">
        <v>25</v>
      </c>
      <c r="C107" t="s">
        <v>324</v>
      </c>
      <c r="D107" t="s">
        <v>121</v>
      </c>
      <c r="E107">
        <v>2019</v>
      </c>
      <c r="F107" t="s">
        <v>64</v>
      </c>
      <c r="G107" t="s">
        <v>25</v>
      </c>
      <c r="H107" t="s">
        <v>37</v>
      </c>
      <c r="K107" t="s">
        <v>121</v>
      </c>
      <c r="L107">
        <v>2015</v>
      </c>
      <c r="M107" s="2">
        <v>2015</v>
      </c>
      <c r="N107" t="s">
        <v>24</v>
      </c>
      <c r="R107" t="s">
        <v>102</v>
      </c>
      <c r="S107">
        <v>152</v>
      </c>
      <c r="Y107" s="4">
        <f>Z107/AA107*100</f>
        <v>96.05263157894737</v>
      </c>
      <c r="Z107">
        <v>146</v>
      </c>
      <c r="AA107">
        <v>152</v>
      </c>
      <c r="AE107" t="s">
        <v>84</v>
      </c>
      <c r="AF107" s="5" t="s">
        <v>203</v>
      </c>
      <c r="AG107" s="5" t="s">
        <v>139</v>
      </c>
    </row>
    <row r="108" spans="1:39" ht="32">
      <c r="A108" t="s">
        <v>291</v>
      </c>
      <c r="B108" t="s">
        <v>25</v>
      </c>
      <c r="C108" t="s">
        <v>324</v>
      </c>
      <c r="D108" t="s">
        <v>121</v>
      </c>
      <c r="E108">
        <v>2019</v>
      </c>
      <c r="F108" t="s">
        <v>64</v>
      </c>
      <c r="G108" t="s">
        <v>25</v>
      </c>
      <c r="H108" t="s">
        <v>37</v>
      </c>
      <c r="K108" t="s">
        <v>121</v>
      </c>
      <c r="L108">
        <v>2017</v>
      </c>
      <c r="M108" s="2">
        <v>2017</v>
      </c>
      <c r="N108" t="s">
        <v>24</v>
      </c>
      <c r="R108" t="s">
        <v>102</v>
      </c>
      <c r="S108">
        <v>38</v>
      </c>
      <c r="Y108">
        <v>100</v>
      </c>
      <c r="Z108">
        <v>38</v>
      </c>
      <c r="AA108">
        <v>38</v>
      </c>
      <c r="AE108" t="s">
        <v>84</v>
      </c>
      <c r="AF108" s="5" t="s">
        <v>203</v>
      </c>
      <c r="AG108" s="5" t="s">
        <v>139</v>
      </c>
    </row>
    <row r="109" spans="1:39" ht="80">
      <c r="A109" t="s">
        <v>292</v>
      </c>
      <c r="B109" t="s">
        <v>25</v>
      </c>
      <c r="C109" t="s">
        <v>325</v>
      </c>
      <c r="D109" t="s">
        <v>91</v>
      </c>
      <c r="E109">
        <v>2023</v>
      </c>
      <c r="F109" t="s">
        <v>78</v>
      </c>
      <c r="G109" t="s">
        <v>25</v>
      </c>
      <c r="H109" t="s">
        <v>37</v>
      </c>
      <c r="K109" t="s">
        <v>91</v>
      </c>
      <c r="L109">
        <v>2017</v>
      </c>
      <c r="M109" s="2">
        <v>2020</v>
      </c>
      <c r="N109" t="s">
        <v>24</v>
      </c>
      <c r="R109" t="s">
        <v>72</v>
      </c>
      <c r="S109">
        <v>1766</v>
      </c>
      <c r="V109">
        <v>3.5</v>
      </c>
      <c r="W109">
        <v>61</v>
      </c>
      <c r="X109">
        <v>1766</v>
      </c>
      <c r="AE109" t="s">
        <v>45</v>
      </c>
      <c r="AF109" t="s">
        <v>294</v>
      </c>
      <c r="AI109" s="21" t="s">
        <v>295</v>
      </c>
      <c r="AJ109" s="17" t="s">
        <v>296</v>
      </c>
      <c r="AK109" s="17" t="s">
        <v>297</v>
      </c>
    </row>
    <row r="110" spans="1:39">
      <c r="A110" t="s">
        <v>292</v>
      </c>
      <c r="B110" t="s">
        <v>25</v>
      </c>
      <c r="C110" t="s">
        <v>325</v>
      </c>
      <c r="D110" t="s">
        <v>91</v>
      </c>
      <c r="E110">
        <v>2023</v>
      </c>
      <c r="F110" t="s">
        <v>78</v>
      </c>
      <c r="G110" t="s">
        <v>25</v>
      </c>
      <c r="H110" t="s">
        <v>37</v>
      </c>
      <c r="K110" t="s">
        <v>91</v>
      </c>
      <c r="L110">
        <v>2017</v>
      </c>
      <c r="M110" s="2">
        <v>2020</v>
      </c>
      <c r="N110" t="s">
        <v>24</v>
      </c>
      <c r="R110" t="s">
        <v>293</v>
      </c>
      <c r="S110">
        <v>484</v>
      </c>
      <c r="V110">
        <v>2.1</v>
      </c>
      <c r="W110">
        <v>10</v>
      </c>
      <c r="X110">
        <v>484</v>
      </c>
      <c r="AE110" t="s">
        <v>45</v>
      </c>
      <c r="AF110" t="s">
        <v>294</v>
      </c>
    </row>
    <row r="111" spans="1:39">
      <c r="A111" t="s">
        <v>326</v>
      </c>
      <c r="B111" t="s">
        <v>25</v>
      </c>
      <c r="C111" t="s">
        <v>327</v>
      </c>
      <c r="D111" t="s">
        <v>328</v>
      </c>
      <c r="E111">
        <v>2023</v>
      </c>
      <c r="F111" t="s">
        <v>329</v>
      </c>
      <c r="G111" t="s">
        <v>25</v>
      </c>
      <c r="H111" t="s">
        <v>37</v>
      </c>
      <c r="K111" t="s">
        <v>328</v>
      </c>
      <c r="L111">
        <v>2020</v>
      </c>
      <c r="M111" s="2">
        <v>2020</v>
      </c>
      <c r="N111" t="s">
        <v>24</v>
      </c>
      <c r="R111" t="s">
        <v>102</v>
      </c>
      <c r="S111">
        <v>87</v>
      </c>
      <c r="Y111">
        <v>64</v>
      </c>
      <c r="Z111">
        <v>51</v>
      </c>
      <c r="AA111">
        <v>87</v>
      </c>
      <c r="AE111" t="s">
        <v>84</v>
      </c>
    </row>
    <row r="112" spans="1:39">
      <c r="A112" t="s">
        <v>330</v>
      </c>
      <c r="B112" t="s">
        <v>25</v>
      </c>
      <c r="C112" t="s">
        <v>332</v>
      </c>
      <c r="D112" t="s">
        <v>51</v>
      </c>
      <c r="E112">
        <v>2024</v>
      </c>
      <c r="F112" t="s">
        <v>64</v>
      </c>
      <c r="G112" t="s">
        <v>25</v>
      </c>
      <c r="H112" t="s">
        <v>83</v>
      </c>
      <c r="K112" t="s">
        <v>51</v>
      </c>
      <c r="L112">
        <v>2022</v>
      </c>
      <c r="M112" s="2">
        <v>2023</v>
      </c>
      <c r="N112" t="s">
        <v>24</v>
      </c>
      <c r="P112" t="s">
        <v>39</v>
      </c>
      <c r="R112" t="s">
        <v>102</v>
      </c>
      <c r="S112">
        <v>4</v>
      </c>
      <c r="T112" t="s">
        <v>72</v>
      </c>
      <c r="V112" s="29"/>
      <c r="Y112">
        <v>100</v>
      </c>
      <c r="Z112" s="30">
        <v>4</v>
      </c>
      <c r="AA112">
        <v>4</v>
      </c>
      <c r="AB112" t="s">
        <v>331</v>
      </c>
      <c r="AE112" t="s">
        <v>84</v>
      </c>
      <c r="AF112" t="s">
        <v>45</v>
      </c>
    </row>
    <row r="113" spans="1:33">
      <c r="A113" t="s">
        <v>330</v>
      </c>
      <c r="B113" t="s">
        <v>25</v>
      </c>
      <c r="C113" t="s">
        <v>332</v>
      </c>
      <c r="D113" t="s">
        <v>51</v>
      </c>
      <c r="E113">
        <v>2024</v>
      </c>
      <c r="F113" t="s">
        <v>64</v>
      </c>
      <c r="G113" t="s">
        <v>25</v>
      </c>
      <c r="H113" t="s">
        <v>83</v>
      </c>
      <c r="K113" t="s">
        <v>51</v>
      </c>
      <c r="L113">
        <v>2022</v>
      </c>
      <c r="M113" s="2">
        <v>2023</v>
      </c>
      <c r="N113" t="s">
        <v>24</v>
      </c>
      <c r="P113" t="s">
        <v>38</v>
      </c>
      <c r="R113" t="s">
        <v>102</v>
      </c>
      <c r="S113">
        <v>369</v>
      </c>
      <c r="T113" t="s">
        <v>72</v>
      </c>
      <c r="U113">
        <v>2711</v>
      </c>
      <c r="V113" s="29">
        <f>W113/U113*100</f>
        <v>1.3279232755440797</v>
      </c>
      <c r="W113">
        <v>36</v>
      </c>
      <c r="X113">
        <v>2711</v>
      </c>
      <c r="Y113" s="29">
        <f>Z113/AA113*100</f>
        <v>80.547945205479451</v>
      </c>
      <c r="Z113" s="30">
        <v>294</v>
      </c>
      <c r="AA113">
        <v>365</v>
      </c>
      <c r="AB113" t="s">
        <v>331</v>
      </c>
      <c r="AE113" t="s">
        <v>84</v>
      </c>
      <c r="AF113" t="s">
        <v>45</v>
      </c>
    </row>
    <row r="114" spans="1:33" ht="48">
      <c r="A114" t="s">
        <v>330</v>
      </c>
      <c r="B114" t="s">
        <v>106</v>
      </c>
      <c r="C114" t="s">
        <v>332</v>
      </c>
      <c r="D114" t="s">
        <v>51</v>
      </c>
      <c r="E114">
        <v>2024</v>
      </c>
      <c r="F114" t="s">
        <v>64</v>
      </c>
      <c r="G114" t="s">
        <v>106</v>
      </c>
      <c r="H114" t="s">
        <v>83</v>
      </c>
      <c r="K114" t="s">
        <v>51</v>
      </c>
      <c r="L114">
        <v>2022</v>
      </c>
      <c r="M114" s="2">
        <v>2023</v>
      </c>
      <c r="N114" t="s">
        <v>24</v>
      </c>
      <c r="R114" t="s">
        <v>102</v>
      </c>
      <c r="S114">
        <v>48</v>
      </c>
      <c r="Y114">
        <v>14.6</v>
      </c>
      <c r="Z114">
        <v>7</v>
      </c>
      <c r="AA114">
        <v>48</v>
      </c>
      <c r="AE114" t="s">
        <v>84</v>
      </c>
      <c r="AF114" t="s">
        <v>45</v>
      </c>
      <c r="AG114" s="5" t="s">
        <v>138</v>
      </c>
    </row>
    <row r="115" spans="1:33">
      <c r="A115" t="s">
        <v>330</v>
      </c>
      <c r="B115" t="s">
        <v>25</v>
      </c>
      <c r="C115" t="s">
        <v>311</v>
      </c>
      <c r="D115" t="s">
        <v>51</v>
      </c>
      <c r="E115">
        <v>2023</v>
      </c>
      <c r="F115" t="s">
        <v>22</v>
      </c>
      <c r="G115" t="s">
        <v>25</v>
      </c>
      <c r="H115" t="s">
        <v>37</v>
      </c>
      <c r="K115" t="s">
        <v>51</v>
      </c>
      <c r="L115">
        <v>2018</v>
      </c>
      <c r="M115" s="2">
        <v>2020</v>
      </c>
      <c r="N115" s="18" t="s">
        <v>34</v>
      </c>
      <c r="P115" t="s">
        <v>39</v>
      </c>
      <c r="R115" t="s">
        <v>72</v>
      </c>
      <c r="S115">
        <v>243</v>
      </c>
      <c r="V115" s="29">
        <f>W115/X115*100</f>
        <v>51.23456790123457</v>
      </c>
      <c r="W115">
        <v>83</v>
      </c>
      <c r="X115">
        <v>162</v>
      </c>
      <c r="AE115" t="s">
        <v>73</v>
      </c>
    </row>
  </sheetData>
  <autoFilter ref="A1:AM115" xr:uid="{62918497-B0F5-415D-93E7-E2B65D9E994D}"/>
  <mergeCells count="16">
    <mergeCell ref="AB92:AB97"/>
    <mergeCell ref="AC92:AC97"/>
    <mergeCell ref="AD92:AD97"/>
    <mergeCell ref="AM90:AM91"/>
    <mergeCell ref="AM2:AM9"/>
    <mergeCell ref="AK4:AK5"/>
    <mergeCell ref="AK2:AK3"/>
    <mergeCell ref="AI38:AI41"/>
    <mergeCell ref="AJ38:AJ41"/>
    <mergeCell ref="AK38:AK41"/>
    <mergeCell ref="AM38:AM41"/>
    <mergeCell ref="AK45:AK51"/>
    <mergeCell ref="AL45:AL51"/>
    <mergeCell ref="AM45:AM51"/>
    <mergeCell ref="AK52:AK55"/>
    <mergeCell ref="AL52:AL55"/>
  </mergeCells>
  <phoneticPr fontId="2" type="noConversion"/>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9A77-5ED8-5F48-87F1-C5BDE5B41D22}">
  <dimension ref="A1:AE13"/>
  <sheetViews>
    <sheetView workbookViewId="0">
      <selection activeCell="B19" sqref="B19"/>
    </sheetView>
  </sheetViews>
  <sheetFormatPr baseColWidth="10" defaultRowHeight="15"/>
  <cols>
    <col min="1" max="1" width="28.1640625" style="2" bestFit="1" customWidth="1"/>
    <col min="2" max="2" width="53.83203125" customWidth="1"/>
  </cols>
  <sheetData>
    <row r="1" spans="1:31" ht="24">
      <c r="A1" s="26" t="s">
        <v>304</v>
      </c>
      <c r="B1" s="25" t="s">
        <v>298</v>
      </c>
      <c r="C1" s="24" t="s">
        <v>305</v>
      </c>
    </row>
    <row r="2" spans="1:31" ht="24">
      <c r="A2" s="27">
        <v>1</v>
      </c>
      <c r="B2" s="22" t="s">
        <v>299</v>
      </c>
      <c r="C2" t="s">
        <v>306</v>
      </c>
    </row>
    <row r="3" spans="1:31" ht="24">
      <c r="A3" s="27">
        <v>2</v>
      </c>
      <c r="B3" s="23" t="s">
        <v>300</v>
      </c>
      <c r="C3" t="s">
        <v>307</v>
      </c>
    </row>
    <row r="4" spans="1:31" ht="44">
      <c r="A4" s="27">
        <v>3</v>
      </c>
      <c r="B4" s="22" t="s">
        <v>301</v>
      </c>
      <c r="C4" t="s">
        <v>308</v>
      </c>
    </row>
    <row r="5" spans="1:31" ht="24">
      <c r="A5" s="27">
        <v>4</v>
      </c>
      <c r="B5" s="23" t="s">
        <v>302</v>
      </c>
      <c r="C5" t="s">
        <v>309</v>
      </c>
    </row>
    <row r="6" spans="1:31" ht="24">
      <c r="A6" s="27">
        <v>5</v>
      </c>
      <c r="B6" s="23" t="s">
        <v>303</v>
      </c>
      <c r="C6" t="s">
        <v>310</v>
      </c>
    </row>
    <row r="13" spans="1:31" ht="48">
      <c r="A13" t="s">
        <v>276</v>
      </c>
      <c r="B13" s="28" t="s">
        <v>307</v>
      </c>
      <c r="C13" t="s">
        <v>322</v>
      </c>
      <c r="D13" t="s">
        <v>82</v>
      </c>
      <c r="E13">
        <v>2020</v>
      </c>
      <c r="F13" t="s">
        <v>277</v>
      </c>
      <c r="G13" t="s">
        <v>83</v>
      </c>
      <c r="J13" t="s">
        <v>82</v>
      </c>
      <c r="K13">
        <v>2018</v>
      </c>
      <c r="L13" s="2">
        <v>2018</v>
      </c>
      <c r="M13" t="s">
        <v>278</v>
      </c>
      <c r="O13" t="s">
        <v>106</v>
      </c>
      <c r="Q13" t="s">
        <v>279</v>
      </c>
      <c r="R13" t="s">
        <v>218</v>
      </c>
      <c r="S13">
        <v>61</v>
      </c>
      <c r="Y13">
        <v>30</v>
      </c>
      <c r="Z13">
        <v>18</v>
      </c>
      <c r="AA13">
        <v>61</v>
      </c>
      <c r="AB13" t="s">
        <v>281</v>
      </c>
      <c r="AC13" t="s">
        <v>280</v>
      </c>
      <c r="AE13" s="5" t="s">
        <v>282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maina brian</dc:creator>
  <cp:lastModifiedBy>Ogoti, Brian</cp:lastModifiedBy>
  <dcterms:created xsi:type="dcterms:W3CDTF">2022-09-06T13:53:56Z</dcterms:created>
  <dcterms:modified xsi:type="dcterms:W3CDTF">2025-01-20T08:03:44Z</dcterms:modified>
</cp:coreProperties>
</file>