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ogusla\Documents\"/>
    </mc:Choice>
  </mc:AlternateContent>
  <bookViews>
    <workbookView xWindow="0" yWindow="0" windowWidth="28800" windowHeight="12300" activeTab="1"/>
  </bookViews>
  <sheets>
    <sheet name="Sheet1" sheetId="1" r:id="rId1"/>
    <sheet name="Sheet4" sheetId="4" r:id="rId2"/>
    <sheet name="Sheet6" sheetId="6" r:id="rId3"/>
    <sheet name="Sheet5" sheetId="5" r:id="rId4"/>
    <sheet name="Sheet3" sheetId="3" r:id="rId5"/>
    <sheet name="Sheet2" sheetId="2" r:id="rId6"/>
  </sheets>
  <definedNames>
    <definedName name="_xlnm._FilterDatabase" localSheetId="0" hidden="1">Sheet1!$A$1:$L$1</definedName>
    <definedName name="_xlnm._FilterDatabase" localSheetId="1" hidden="1">Sheet4!$Z$1:$AE$215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" l="1"/>
  <c r="L113" i="1"/>
  <c r="K99" i="1"/>
  <c r="L99" i="1"/>
  <c r="K12" i="1"/>
  <c r="L12" i="1"/>
  <c r="K78" i="1"/>
  <c r="L78" i="1"/>
  <c r="K54" i="1"/>
  <c r="L54" i="1"/>
  <c r="K125" i="1"/>
  <c r="L125" i="1"/>
  <c r="K67" i="1"/>
  <c r="L67" i="1"/>
  <c r="K28" i="1"/>
  <c r="L28" i="1"/>
  <c r="K72" i="1"/>
  <c r="L72" i="1"/>
  <c r="K132" i="1"/>
  <c r="L132" i="1"/>
  <c r="K23" i="1"/>
  <c r="L23" i="1"/>
  <c r="K63" i="1"/>
  <c r="L63" i="1"/>
  <c r="K134" i="1"/>
  <c r="L134" i="1"/>
  <c r="K129" i="1"/>
  <c r="L129" i="1"/>
  <c r="K127" i="1"/>
  <c r="L127" i="1"/>
  <c r="K140" i="1"/>
  <c r="L140" i="1"/>
  <c r="K108" i="1"/>
  <c r="L108" i="1"/>
  <c r="K143" i="1"/>
  <c r="L143" i="1"/>
  <c r="K133" i="1"/>
  <c r="L133" i="1"/>
  <c r="K34" i="1"/>
  <c r="L34" i="1"/>
  <c r="K114" i="1"/>
  <c r="L114" i="1"/>
  <c r="K16" i="1"/>
  <c r="L16" i="1"/>
  <c r="K93" i="1"/>
  <c r="L93" i="1"/>
  <c r="K33" i="1"/>
  <c r="L33" i="1"/>
  <c r="K18" i="1"/>
  <c r="L18" i="1"/>
  <c r="K74" i="1"/>
  <c r="L74" i="1"/>
  <c r="K20" i="1"/>
  <c r="L20" i="1"/>
  <c r="K24" i="1"/>
  <c r="L24" i="1"/>
  <c r="K44" i="1"/>
  <c r="L44" i="1"/>
  <c r="K88" i="1"/>
  <c r="L88" i="1"/>
  <c r="K138" i="1"/>
  <c r="L138" i="1"/>
  <c r="K130" i="1"/>
  <c r="L130" i="1"/>
  <c r="K53" i="1"/>
  <c r="L53" i="1"/>
  <c r="K126" i="1"/>
  <c r="L126" i="1"/>
  <c r="K9" i="1"/>
  <c r="L9" i="1"/>
  <c r="K97" i="1"/>
  <c r="L97" i="1"/>
  <c r="K128" i="1"/>
  <c r="L128" i="1"/>
  <c r="K116" i="1"/>
  <c r="L116" i="1"/>
  <c r="K56" i="1"/>
  <c r="L56" i="1"/>
  <c r="K6" i="1"/>
  <c r="L6" i="1"/>
  <c r="K112" i="1"/>
  <c r="L112" i="1"/>
  <c r="K98" i="1"/>
  <c r="L98" i="1"/>
  <c r="K115" i="1"/>
  <c r="L115" i="1"/>
  <c r="K86" i="1"/>
  <c r="L86" i="1"/>
  <c r="K3" i="1"/>
  <c r="L3" i="1"/>
  <c r="K42" i="1"/>
  <c r="L42" i="1"/>
  <c r="K26" i="1"/>
  <c r="L26" i="1"/>
  <c r="K95" i="1"/>
  <c r="L95" i="1"/>
  <c r="K107" i="1"/>
  <c r="L107" i="1"/>
  <c r="K60" i="1"/>
  <c r="L60" i="1"/>
  <c r="K83" i="1"/>
  <c r="L83" i="1"/>
  <c r="K25" i="1"/>
  <c r="L25" i="1"/>
  <c r="K5" i="1"/>
  <c r="L5" i="1"/>
  <c r="K40" i="1"/>
  <c r="L40" i="1"/>
  <c r="K69" i="1"/>
  <c r="L69" i="1"/>
  <c r="K73" i="1"/>
  <c r="L73" i="1"/>
  <c r="K75" i="1"/>
  <c r="L75" i="1"/>
  <c r="K123" i="1"/>
  <c r="L123" i="1"/>
  <c r="K117" i="1"/>
  <c r="L117" i="1"/>
  <c r="K4" i="1"/>
  <c r="L4" i="1"/>
  <c r="K135" i="1"/>
  <c r="L135" i="1"/>
  <c r="K94" i="1"/>
  <c r="L94" i="1"/>
  <c r="K38" i="1"/>
  <c r="L38" i="1"/>
  <c r="K103" i="1"/>
  <c r="L103" i="1"/>
  <c r="K121" i="1"/>
  <c r="L121" i="1"/>
  <c r="K77" i="1"/>
  <c r="L77" i="1"/>
  <c r="K102" i="1"/>
  <c r="L102" i="1"/>
  <c r="K45" i="1"/>
  <c r="L45" i="1"/>
  <c r="K55" i="1"/>
  <c r="L55" i="1"/>
  <c r="K22" i="1"/>
  <c r="L22" i="1"/>
  <c r="K109" i="1"/>
  <c r="L109" i="1"/>
  <c r="K68" i="1"/>
  <c r="L68" i="1"/>
  <c r="K29" i="1"/>
  <c r="L29" i="1"/>
  <c r="K35" i="1"/>
  <c r="L35" i="1"/>
  <c r="K100" i="1"/>
  <c r="L100" i="1"/>
  <c r="K82" i="1"/>
  <c r="L82" i="1"/>
  <c r="K122" i="1"/>
  <c r="L122" i="1"/>
  <c r="K58" i="1"/>
  <c r="L58" i="1"/>
  <c r="K43" i="1"/>
  <c r="L43" i="1"/>
  <c r="K136" i="1"/>
  <c r="L136" i="1"/>
  <c r="K62" i="1"/>
  <c r="L62" i="1"/>
  <c r="K91" i="1"/>
  <c r="L91" i="1"/>
  <c r="K110" i="1"/>
  <c r="L110" i="1"/>
  <c r="K76" i="1"/>
  <c r="L76" i="1"/>
  <c r="K96" i="1"/>
  <c r="L96" i="1"/>
  <c r="K71" i="1"/>
  <c r="L71" i="1"/>
  <c r="K137" i="1"/>
  <c r="L137" i="1"/>
  <c r="K14" i="1"/>
  <c r="L14" i="1"/>
  <c r="K142" i="1"/>
  <c r="L142" i="1"/>
  <c r="K19" i="1"/>
  <c r="L19" i="1"/>
  <c r="K37" i="1"/>
  <c r="L37" i="1"/>
  <c r="K11" i="1"/>
  <c r="L11" i="1"/>
  <c r="K2" i="1"/>
  <c r="L2" i="1"/>
  <c r="K59" i="1"/>
  <c r="L59" i="1"/>
  <c r="K7" i="1"/>
  <c r="L7" i="1"/>
  <c r="K139" i="1"/>
  <c r="L139" i="1"/>
  <c r="K84" i="1"/>
  <c r="L84" i="1"/>
  <c r="K64" i="1"/>
  <c r="L64" i="1"/>
  <c r="K21" i="1"/>
  <c r="L21" i="1"/>
  <c r="K46" i="1"/>
  <c r="L46" i="1"/>
  <c r="K10" i="1"/>
  <c r="L10" i="1"/>
  <c r="K31" i="1"/>
  <c r="L31" i="1"/>
  <c r="K30" i="1"/>
  <c r="L30" i="1"/>
  <c r="K39" i="1"/>
  <c r="L39" i="1"/>
  <c r="K66" i="1"/>
  <c r="L66" i="1"/>
  <c r="K36" i="1"/>
  <c r="L36" i="1"/>
  <c r="K32" i="1"/>
  <c r="L32" i="1"/>
  <c r="K124" i="1"/>
  <c r="L124" i="1"/>
  <c r="K81" i="1"/>
  <c r="L81" i="1"/>
  <c r="K104" i="1"/>
  <c r="L104" i="1"/>
  <c r="K119" i="1"/>
  <c r="L119" i="1"/>
  <c r="K87" i="1"/>
  <c r="L87" i="1"/>
  <c r="K90" i="1"/>
  <c r="L90" i="1"/>
  <c r="K118" i="1"/>
  <c r="L118" i="1"/>
  <c r="K141" i="1"/>
  <c r="L141" i="1"/>
  <c r="K8" i="1"/>
  <c r="L8" i="1"/>
  <c r="K92" i="1"/>
  <c r="L92" i="1"/>
  <c r="K17" i="1"/>
  <c r="L17" i="1"/>
  <c r="K41" i="1"/>
  <c r="L41" i="1"/>
  <c r="K49" i="1"/>
  <c r="L49" i="1"/>
  <c r="K51" i="1"/>
  <c r="L51" i="1"/>
  <c r="K47" i="1"/>
  <c r="L47" i="1"/>
  <c r="K106" i="1"/>
  <c r="L106" i="1"/>
  <c r="K65" i="1"/>
  <c r="L65" i="1"/>
  <c r="K79" i="1"/>
  <c r="L79" i="1"/>
  <c r="K57" i="1"/>
  <c r="L57" i="1"/>
  <c r="K15" i="1"/>
  <c r="L15" i="1"/>
  <c r="K50" i="1"/>
  <c r="L50" i="1"/>
  <c r="K111" i="1"/>
  <c r="L111" i="1"/>
  <c r="K85" i="1"/>
  <c r="L85" i="1"/>
  <c r="K48" i="1"/>
  <c r="L48" i="1"/>
  <c r="K27" i="1"/>
  <c r="L27" i="1"/>
  <c r="K105" i="1"/>
  <c r="L105" i="1"/>
  <c r="K61" i="1"/>
  <c r="L61" i="1"/>
  <c r="K52" i="1"/>
  <c r="L52" i="1"/>
  <c r="K13" i="1"/>
  <c r="L13" i="1"/>
  <c r="K101" i="1"/>
  <c r="L101" i="1"/>
  <c r="K80" i="1"/>
  <c r="L80" i="1"/>
  <c r="K70" i="1"/>
  <c r="L70" i="1"/>
  <c r="K131" i="1"/>
  <c r="L131" i="1"/>
  <c r="K89" i="1"/>
  <c r="L89" i="1"/>
  <c r="L120" i="1"/>
  <c r="K120" i="1"/>
  <c r="AO32" i="1"/>
  <c r="AN32" i="1"/>
  <c r="AA32" i="1"/>
  <c r="Z32" i="1"/>
  <c r="G145" i="2"/>
  <c r="G144" i="2"/>
  <c r="G143" i="2"/>
  <c r="G142" i="2"/>
  <c r="G123" i="2"/>
  <c r="G124" i="2"/>
  <c r="G125" i="2"/>
  <c r="G126" i="2"/>
  <c r="G128" i="2"/>
  <c r="G129" i="2"/>
  <c r="G130" i="2"/>
  <c r="G131" i="2"/>
  <c r="G133" i="2"/>
  <c r="G134" i="2"/>
  <c r="G135" i="2"/>
  <c r="G136" i="2"/>
  <c r="G138" i="2"/>
  <c r="G139" i="2"/>
  <c r="G140" i="2"/>
  <c r="G121" i="2"/>
  <c r="G120" i="2"/>
  <c r="G119" i="2"/>
  <c r="G118" i="2"/>
  <c r="G94" i="2"/>
  <c r="G95" i="2"/>
  <c r="G96" i="2"/>
  <c r="G97" i="2"/>
  <c r="G99" i="2"/>
  <c r="G100" i="2"/>
  <c r="G101" i="2"/>
  <c r="G102" i="2"/>
  <c r="G104" i="2"/>
  <c r="G105" i="2"/>
  <c r="G106" i="2"/>
  <c r="G107" i="2"/>
  <c r="G109" i="2"/>
  <c r="G110" i="2"/>
  <c r="G111" i="2"/>
  <c r="G112" i="2"/>
  <c r="G114" i="2"/>
  <c r="G115" i="2"/>
  <c r="G116" i="2"/>
  <c r="G92" i="2"/>
  <c r="G91" i="2"/>
  <c r="G90" i="2"/>
  <c r="G89" i="2"/>
  <c r="G87" i="2"/>
  <c r="G86" i="2"/>
  <c r="G85" i="2"/>
  <c r="G70" i="2"/>
  <c r="G71" i="2"/>
  <c r="G72" i="2"/>
  <c r="G73" i="2"/>
  <c r="G75" i="2"/>
  <c r="G76" i="2"/>
  <c r="G77" i="2"/>
  <c r="G78" i="2"/>
  <c r="G80" i="2"/>
  <c r="G81" i="2"/>
  <c r="G82" i="2"/>
  <c r="G83" i="2"/>
  <c r="G68" i="2"/>
  <c r="G67" i="2"/>
  <c r="G66" i="2"/>
  <c r="G65" i="2"/>
  <c r="G63" i="2"/>
  <c r="G62" i="2"/>
  <c r="G61" i="2"/>
  <c r="G59" i="2"/>
  <c r="G58" i="2"/>
  <c r="G57" i="2"/>
  <c r="G56" i="2"/>
  <c r="G42" i="2"/>
  <c r="G43" i="2"/>
  <c r="G44" i="2"/>
  <c r="G45" i="2"/>
  <c r="G47" i="2"/>
  <c r="G48" i="2"/>
  <c r="G49" i="2"/>
  <c r="G50" i="2"/>
  <c r="G52" i="2"/>
  <c r="G53" i="2"/>
  <c r="G54" i="2"/>
  <c r="G40" i="2"/>
  <c r="G39" i="2"/>
  <c r="G38" i="2"/>
  <c r="G37" i="2"/>
  <c r="G8" i="2"/>
  <c r="G9" i="2"/>
  <c r="G10" i="2"/>
  <c r="G11" i="2"/>
  <c r="G13" i="2"/>
  <c r="G14" i="2"/>
  <c r="G15" i="2"/>
  <c r="G16" i="2"/>
  <c r="G18" i="2"/>
  <c r="G19" i="2"/>
  <c r="G20" i="2"/>
  <c r="G21" i="2"/>
  <c r="G23" i="2"/>
  <c r="G24" i="2"/>
  <c r="G25" i="2"/>
  <c r="G26" i="2"/>
  <c r="G28" i="2"/>
  <c r="G29" i="2"/>
  <c r="G30" i="2"/>
  <c r="G31" i="2"/>
  <c r="G33" i="2"/>
  <c r="G34" i="2"/>
  <c r="G35" i="2"/>
  <c r="G6" i="2"/>
  <c r="G5" i="2"/>
  <c r="G4" i="2"/>
  <c r="G3" i="2"/>
  <c r="C146" i="2"/>
  <c r="C145" i="2"/>
  <c r="C144" i="2"/>
  <c r="C143" i="2"/>
  <c r="C141" i="2"/>
  <c r="C140" i="2"/>
  <c r="C139" i="2"/>
  <c r="C110" i="2"/>
  <c r="C111" i="2"/>
  <c r="C112" i="2"/>
  <c r="C113" i="2"/>
  <c r="C115" i="2"/>
  <c r="C116" i="2"/>
  <c r="C117" i="2"/>
  <c r="C118" i="2"/>
  <c r="C120" i="2"/>
  <c r="C121" i="2"/>
  <c r="C122" i="2"/>
  <c r="C123" i="2"/>
  <c r="C125" i="2"/>
  <c r="C126" i="2"/>
  <c r="C127" i="2"/>
  <c r="C128" i="2"/>
  <c r="C130" i="2"/>
  <c r="C131" i="2"/>
  <c r="C132" i="2"/>
  <c r="C133" i="2"/>
  <c r="C135" i="2"/>
  <c r="C136" i="2"/>
  <c r="C137" i="2"/>
  <c r="C108" i="2"/>
  <c r="C107" i="2"/>
  <c r="C106" i="2"/>
  <c r="C105" i="2"/>
  <c r="C71" i="2"/>
  <c r="C72" i="2"/>
  <c r="C73" i="2"/>
  <c r="C74" i="2"/>
  <c r="C76" i="2"/>
  <c r="C77" i="2"/>
  <c r="C78" i="2"/>
  <c r="C79" i="2"/>
  <c r="C81" i="2"/>
  <c r="C82" i="2"/>
  <c r="C83" i="2"/>
  <c r="C84" i="2"/>
  <c r="C86" i="2"/>
  <c r="C87" i="2"/>
  <c r="C88" i="2"/>
  <c r="C89" i="2"/>
  <c r="C91" i="2"/>
  <c r="C92" i="2"/>
  <c r="C93" i="2"/>
  <c r="C94" i="2"/>
  <c r="C96" i="2"/>
  <c r="C97" i="2"/>
  <c r="C98" i="2"/>
  <c r="C99" i="2"/>
  <c r="C101" i="2"/>
  <c r="C102" i="2"/>
  <c r="C103" i="2"/>
  <c r="C69" i="2"/>
  <c r="C68" i="2"/>
  <c r="C67" i="2"/>
  <c r="C66" i="2"/>
  <c r="C47" i="2"/>
  <c r="C48" i="2"/>
  <c r="C49" i="2"/>
  <c r="C50" i="2"/>
  <c r="C52" i="2"/>
  <c r="C53" i="2"/>
  <c r="C54" i="2"/>
  <c r="C55" i="2"/>
  <c r="C57" i="2"/>
  <c r="C58" i="2"/>
  <c r="C59" i="2"/>
  <c r="C60" i="2"/>
  <c r="C62" i="2"/>
  <c r="C63" i="2"/>
  <c r="C64" i="2"/>
  <c r="C45" i="2"/>
  <c r="C44" i="2"/>
  <c r="C43" i="2"/>
  <c r="C42" i="2"/>
  <c r="C8" i="2"/>
  <c r="C9" i="2"/>
  <c r="C10" i="2"/>
  <c r="C11" i="2"/>
  <c r="C13" i="2"/>
  <c r="C14" i="2"/>
  <c r="C15" i="2"/>
  <c r="C16" i="2"/>
  <c r="C18" i="2"/>
  <c r="C19" i="2"/>
  <c r="C20" i="2"/>
  <c r="C21" i="2"/>
  <c r="C23" i="2"/>
  <c r="C24" i="2"/>
  <c r="C25" i="2"/>
  <c r="C26" i="2"/>
  <c r="C28" i="2"/>
  <c r="C29" i="2"/>
  <c r="C30" i="2"/>
  <c r="C31" i="2"/>
  <c r="C33" i="2"/>
  <c r="C34" i="2"/>
  <c r="C35" i="2"/>
  <c r="C36" i="2"/>
  <c r="C38" i="2"/>
  <c r="C39" i="2"/>
  <c r="C40" i="2"/>
  <c r="C6" i="2"/>
  <c r="C5" i="2"/>
  <c r="C4" i="2"/>
  <c r="C3" i="2"/>
  <c r="I2" i="1" l="1"/>
  <c r="I29" i="1"/>
  <c r="I35" i="1"/>
  <c r="I82" i="1"/>
  <c r="I110" i="1"/>
  <c r="I44" i="1"/>
  <c r="I75" i="1"/>
  <c r="I43" i="1"/>
  <c r="I98" i="1"/>
  <c r="I77" i="1"/>
  <c r="I103" i="1"/>
  <c r="I53" i="1"/>
  <c r="I128" i="1"/>
  <c r="I55" i="1"/>
  <c r="I10" i="1"/>
  <c r="I9" i="1"/>
  <c r="I140" i="1"/>
  <c r="I17" i="1"/>
  <c r="I19" i="1"/>
  <c r="I38" i="1"/>
  <c r="I3" i="1"/>
  <c r="I7" i="1"/>
  <c r="I85" i="1"/>
  <c r="I135" i="1"/>
  <c r="I28" i="1"/>
  <c r="I71" i="1"/>
  <c r="I121" i="1"/>
  <c r="I45" i="1"/>
  <c r="I64" i="1"/>
  <c r="I114" i="1"/>
  <c r="I33" i="1"/>
  <c r="I14" i="1"/>
  <c r="I84" i="1"/>
  <c r="I136" i="1"/>
  <c r="I11" i="1"/>
  <c r="I138" i="1"/>
  <c r="I24" i="1"/>
  <c r="I120" i="1"/>
  <c r="I6" i="1"/>
  <c r="I69" i="1"/>
  <c r="I133" i="1"/>
  <c r="I92" i="1"/>
  <c r="I122" i="1"/>
  <c r="I93" i="1"/>
  <c r="I113" i="1"/>
  <c r="I46" i="1"/>
  <c r="I125" i="1"/>
  <c r="I143" i="1"/>
  <c r="I25" i="1"/>
  <c r="I126" i="1"/>
  <c r="I22" i="1"/>
  <c r="I86" i="1"/>
  <c r="I63" i="1"/>
  <c r="I68" i="1"/>
  <c r="I129" i="1"/>
  <c r="I105" i="1"/>
  <c r="I21" i="1"/>
  <c r="I78" i="1"/>
  <c r="I73" i="1"/>
  <c r="I8" i="1"/>
  <c r="I100" i="1"/>
  <c r="I27" i="1"/>
  <c r="I127" i="1"/>
  <c r="I4" i="1"/>
  <c r="I41" i="1"/>
  <c r="I134" i="1"/>
  <c r="I87" i="1"/>
  <c r="I51" i="1"/>
  <c r="I61" i="1"/>
  <c r="I32" i="1"/>
  <c r="I88" i="1"/>
  <c r="I34" i="1"/>
  <c r="I57" i="1"/>
  <c r="I79" i="1"/>
  <c r="I72" i="1"/>
  <c r="I39" i="1"/>
  <c r="I117" i="1"/>
  <c r="I49" i="1"/>
  <c r="I50" i="1"/>
  <c r="I62" i="1"/>
  <c r="I123" i="1"/>
  <c r="I54" i="1"/>
  <c r="I132" i="1"/>
  <c r="I60" i="1"/>
  <c r="I40" i="1"/>
  <c r="I106" i="1"/>
  <c r="I31" i="1"/>
  <c r="I101" i="1"/>
  <c r="I109" i="1"/>
  <c r="I83" i="1"/>
  <c r="I15" i="1"/>
  <c r="I81" i="1"/>
  <c r="I66" i="1"/>
  <c r="I59" i="1"/>
  <c r="I12" i="1"/>
  <c r="I20" i="1"/>
  <c r="I58" i="1"/>
  <c r="I108" i="1"/>
  <c r="I13" i="1"/>
  <c r="I94" i="1"/>
  <c r="I119" i="1"/>
  <c r="I137" i="1"/>
  <c r="I90" i="1"/>
  <c r="I97" i="1"/>
  <c r="I96" i="1"/>
  <c r="I112" i="1"/>
  <c r="I142" i="1"/>
  <c r="I130" i="1"/>
  <c r="I16" i="1"/>
  <c r="I56" i="1"/>
  <c r="I115" i="1"/>
  <c r="I91" i="1"/>
  <c r="I131" i="1"/>
  <c r="I18" i="1"/>
  <c r="I95" i="1"/>
  <c r="I89" i="1"/>
  <c r="I37" i="1"/>
  <c r="I74" i="1"/>
  <c r="I42" i="1"/>
  <c r="I5" i="1"/>
  <c r="I99" i="1"/>
  <c r="I102" i="1"/>
  <c r="I30" i="1"/>
  <c r="I116" i="1"/>
  <c r="I36" i="1"/>
  <c r="I104" i="1"/>
  <c r="I76" i="1"/>
  <c r="I67" i="1"/>
  <c r="I124" i="1"/>
  <c r="I48" i="1"/>
  <c r="I52" i="1"/>
  <c r="I80" i="1"/>
  <c r="I47" i="1"/>
  <c r="I23" i="1"/>
  <c r="I26" i="1"/>
  <c r="I65" i="1"/>
  <c r="I139" i="1"/>
  <c r="I141" i="1"/>
  <c r="I118" i="1"/>
  <c r="I107" i="1"/>
  <c r="I111" i="1"/>
  <c r="I70" i="1"/>
</calcChain>
</file>

<file path=xl/sharedStrings.xml><?xml version="1.0" encoding="utf-8"?>
<sst xmlns="http://schemas.openxmlformats.org/spreadsheetml/2006/main" count="1759" uniqueCount="836">
  <si>
    <t>Pitcher</t>
  </si>
  <si>
    <t>16-20</t>
  </si>
  <si>
    <t>21-25</t>
  </si>
  <si>
    <t>26+</t>
  </si>
  <si>
    <t>26+ Count</t>
  </si>
  <si>
    <t>Clayton Kershaw</t>
  </si>
  <si>
    <t>Noah Syndergaard</t>
  </si>
  <si>
    <t>Jose Fernandez</t>
  </si>
  <si>
    <t>Max Scherzer</t>
  </si>
  <si>
    <t>Johnny Cueto</t>
  </si>
  <si>
    <t>Rick Porcello</t>
  </si>
  <si>
    <t>Justin Verlander</t>
  </si>
  <si>
    <t>Chris Sale</t>
  </si>
  <si>
    <t>Corey Kluber</t>
  </si>
  <si>
    <t>Madison Bumgarner</t>
  </si>
  <si>
    <t>Jose Quintana</t>
  </si>
  <si>
    <t>Masahiro Tanaka</t>
  </si>
  <si>
    <t>David Price</t>
  </si>
  <si>
    <t>Kyle Hendricks</t>
  </si>
  <si>
    <t>Jon Lester</t>
  </si>
  <si>
    <t>Stephen Strasburg</t>
  </si>
  <si>
    <t>Aaron Sanchez</t>
  </si>
  <si>
    <t>Rich Hill</t>
  </si>
  <si>
    <t>Jake Arrieta</t>
  </si>
  <si>
    <t>Jon Gray</t>
  </si>
  <si>
    <t>Marcus Stroman</t>
  </si>
  <si>
    <t>James Paxton</t>
  </si>
  <si>
    <t>Carlos Martinez</t>
  </si>
  <si>
    <t>Matt Shoemaker</t>
  </si>
  <si>
    <t>Kenta Maeda</t>
  </si>
  <si>
    <t>Jacob deGrom</t>
  </si>
  <si>
    <t>Tanner Roark</t>
  </si>
  <si>
    <t>Jeremy Hellickson</t>
  </si>
  <si>
    <t>J.A. Happ</t>
  </si>
  <si>
    <t>Ervin Santana</t>
  </si>
  <si>
    <t>Julio Teheran</t>
  </si>
  <si>
    <t>Michael Pineda</t>
  </si>
  <si>
    <t>Chris Archer</t>
  </si>
  <si>
    <t>John Lackey</t>
  </si>
  <si>
    <t>Collin McHugh</t>
  </si>
  <si>
    <t>Robbie Ray</t>
  </si>
  <si>
    <t>Marco Estrada</t>
  </si>
  <si>
    <t>Kevin Gausman</t>
  </si>
  <si>
    <t>Drew Pomeranz</t>
  </si>
  <si>
    <t>Michael Fulmer</t>
  </si>
  <si>
    <t>Cole Hamels</t>
  </si>
  <si>
    <t>Adam Wainwright</t>
  </si>
  <si>
    <t>Bartolo Colon</t>
  </si>
  <si>
    <t>Jerad Eickhoff</t>
  </si>
  <si>
    <t>Gio Gonzalez</t>
  </si>
  <si>
    <t>Chris Devenski</t>
  </si>
  <si>
    <t>Steven Matz</t>
  </si>
  <si>
    <t>Zach Davies</t>
  </si>
  <si>
    <t>Steven Wright</t>
  </si>
  <si>
    <t>Danny Duffy</t>
  </si>
  <si>
    <t>Aaron Nola</t>
  </si>
  <si>
    <t>Carlos Rodon</t>
  </si>
  <si>
    <t>Miguel Gonzalez</t>
  </si>
  <si>
    <t>Yu Darvish</t>
  </si>
  <si>
    <t>Trevor Bauer</t>
  </si>
  <si>
    <t>Dallas Keuchel</t>
  </si>
  <si>
    <t>CC Sabathia</t>
  </si>
  <si>
    <t>Jeff Samardzija</t>
  </si>
  <si>
    <t>Chad Bettis</t>
  </si>
  <si>
    <t>Mike Leake</t>
  </si>
  <si>
    <t>Danny Salazar</t>
  </si>
  <si>
    <t>Tyler Anderson</t>
  </si>
  <si>
    <t>Carlos Carrasco</t>
  </si>
  <si>
    <t>Ricky Nolasco</t>
  </si>
  <si>
    <t>Gerrit Cole</t>
  </si>
  <si>
    <t>Junior Guerra</t>
  </si>
  <si>
    <t>Hisashi Iwakuma</t>
  </si>
  <si>
    <t>Chris Tillman</t>
  </si>
  <si>
    <t>Matt Moore</t>
  </si>
  <si>
    <t>Ivan Nova</t>
  </si>
  <si>
    <t>Vince Velasquez</t>
  </si>
  <si>
    <t>Zack Greinke</t>
  </si>
  <si>
    <t>Tyler Chatwood</t>
  </si>
  <si>
    <t>Joe Ross</t>
  </si>
  <si>
    <t>Matt Andriese</t>
  </si>
  <si>
    <t>Jake Odorizzi</t>
  </si>
  <si>
    <t>Anthony DeSclafani</t>
  </si>
  <si>
    <t>Drew Smyly</t>
  </si>
  <si>
    <t>Michael Wacha</t>
  </si>
  <si>
    <t>Martin Perez</t>
  </si>
  <si>
    <t>Sean Manaea</t>
  </si>
  <si>
    <t>Christian Friedrich</t>
  </si>
  <si>
    <t>Archie Bradley</t>
  </si>
  <si>
    <t>Mike Fiers</t>
  </si>
  <si>
    <t>Ian Kennedy</t>
  </si>
  <si>
    <t>Jameson Taillon</t>
  </si>
  <si>
    <t>Ubaldo Jimenez</t>
  </si>
  <si>
    <t>Kendall Graveman</t>
  </si>
  <si>
    <t>Jhoulys Chacin</t>
  </si>
  <si>
    <t>Wade Miley</t>
  </si>
  <si>
    <t>Edinson Volquez</t>
  </si>
  <si>
    <t>Yordano Ventura</t>
  </si>
  <si>
    <t>Jason Hammel</t>
  </si>
  <si>
    <t>Adam Conley</t>
  </si>
  <si>
    <t>Matt Garza</t>
  </si>
  <si>
    <t>Juan Nicasio</t>
  </si>
  <si>
    <t>Mike Foltynewicz</t>
  </si>
  <si>
    <t>Jordan Zimmermann</t>
  </si>
  <si>
    <t>Scott Kazmir</t>
  </si>
  <si>
    <t>Eduardo Rodriguez</t>
  </si>
  <si>
    <t>Jaime Garcia</t>
  </si>
  <si>
    <t>Dan Straily</t>
  </si>
  <si>
    <t>Doug Fister</t>
  </si>
  <si>
    <t>Kyle Gibson</t>
  </si>
  <si>
    <t>Tom Koehler</t>
  </si>
  <si>
    <t>Felix Hernandez</t>
  </si>
  <si>
    <t>Tyler Duffey</t>
  </si>
  <si>
    <t>R.A. Dickey</t>
  </si>
  <si>
    <t>Josh Tomlin</t>
  </si>
  <si>
    <t>Wily Peralta</t>
  </si>
  <si>
    <t>Dylan Bundy</t>
  </si>
  <si>
    <t>Jake Peavy</t>
  </si>
  <si>
    <t>Derek Holland</t>
  </si>
  <si>
    <t>Colby Lewis</t>
  </si>
  <si>
    <t>Jimmy Nelson</t>
  </si>
  <si>
    <t>Wei-Yin Chen</t>
  </si>
  <si>
    <t>Anibal Sanchez</t>
  </si>
  <si>
    <t>Bud Norris</t>
  </si>
  <si>
    <t>Colin Rea</t>
  </si>
  <si>
    <t>Sonny Gray</t>
  </si>
  <si>
    <t>Nathan Eovaldi</t>
  </si>
  <si>
    <t>Chase Anderson</t>
  </si>
  <si>
    <t>Yovani Gallardo</t>
  </si>
  <si>
    <t>Taijuan Walker</t>
  </si>
  <si>
    <t>Adam Morgan</t>
  </si>
  <si>
    <t>Shelby Miller</t>
  </si>
  <si>
    <t>Clay Buchholz</t>
  </si>
  <si>
    <t>Patrick Corbin</t>
  </si>
  <si>
    <t>Matt Wisler</t>
  </si>
  <si>
    <t>Jorge de la Rosa</t>
  </si>
  <si>
    <t>Francisco Liriano</t>
  </si>
  <si>
    <t>Brandon Finnegan</t>
  </si>
  <si>
    <t>Hector Santiago</t>
  </si>
  <si>
    <t>Mike Pelfrey</t>
  </si>
  <si>
    <t>Andrew Cashner</t>
  </si>
  <si>
    <t>Luis Perdomo</t>
  </si>
  <si>
    <t>Jeff Locke</t>
  </si>
  <si>
    <t>A.J. Griffin</t>
  </si>
  <si>
    <t>Jered Weaver</t>
  </si>
  <si>
    <t>Dillon Gee</t>
  </si>
  <si>
    <t>Jonathon Niese</t>
  </si>
  <si>
    <t>James Shields</t>
  </si>
  <si>
    <t>Ross Stripling</t>
  </si>
  <si>
    <t>Jorge De La Rosa</t>
  </si>
  <si>
    <t>DRA</t>
  </si>
  <si>
    <t>Mike Montgomery</t>
  </si>
  <si>
    <t>DET</t>
  </si>
  <si>
    <t>TEX</t>
  </si>
  <si>
    <t>LAD</t>
  </si>
  <si>
    <t>LAA/MIN</t>
  </si>
  <si>
    <t>ATL/LAA</t>
  </si>
  <si>
    <t>BOS</t>
  </si>
  <si>
    <t>CIN</t>
  </si>
  <si>
    <t>NYY/PIT</t>
  </si>
  <si>
    <t>NYY</t>
  </si>
  <si>
    <t>CLE</t>
  </si>
  <si>
    <t>PIT/TOR</t>
  </si>
  <si>
    <t>LAA</t>
  </si>
  <si>
    <t>SDP/CWS</t>
  </si>
  <si>
    <t>KCR</t>
  </si>
  <si>
    <t>WAS</t>
  </si>
  <si>
    <t>TBR</t>
  </si>
  <si>
    <t>PIT</t>
  </si>
  <si>
    <t>BAL</t>
  </si>
  <si>
    <t>TBR/SFG</t>
  </si>
  <si>
    <t>STL</t>
  </si>
  <si>
    <t>MIL</t>
  </si>
  <si>
    <t>CHC</t>
  </si>
  <si>
    <t>NYM</t>
  </si>
  <si>
    <t>MIN</t>
  </si>
  <si>
    <t>SDP/BOS</t>
  </si>
  <si>
    <t>HOU</t>
  </si>
  <si>
    <t>COL</t>
  </si>
  <si>
    <t>ARI</t>
  </si>
  <si>
    <t>ATL</t>
  </si>
  <si>
    <t>SDP/MIA</t>
  </si>
  <si>
    <t>SEA</t>
  </si>
  <si>
    <t>MIN/LAA</t>
  </si>
  <si>
    <t>OAK/LAD</t>
  </si>
  <si>
    <t>SDP</t>
  </si>
  <si>
    <t>Row Labels</t>
  </si>
  <si>
    <t>Count of Fast/Break</t>
  </si>
  <si>
    <t>Break</t>
  </si>
  <si>
    <t>Change</t>
  </si>
  <si>
    <t>Fast</t>
  </si>
  <si>
    <t>N/A</t>
  </si>
  <si>
    <t>Count of Fast/Break2</t>
  </si>
  <si>
    <t>Knuckle</t>
  </si>
  <si>
    <t>Average of releaseVelocity</t>
  </si>
  <si>
    <t>Average of spinRate</t>
  </si>
  <si>
    <t>A.J. Achter</t>
  </si>
  <si>
    <t>A.J. Cole</t>
  </si>
  <si>
    <t>A.J. Morris</t>
  </si>
  <si>
    <t>A.J. Ramos</t>
  </si>
  <si>
    <t>A.J. Schugel</t>
  </si>
  <si>
    <t>Aaron Blair</t>
  </si>
  <si>
    <t>Aaron Loup</t>
  </si>
  <si>
    <t>Abel De Los Santos</t>
  </si>
  <si>
    <t>Adalberto Mejia</t>
  </si>
  <si>
    <t>Adam Liberatore</t>
  </si>
  <si>
    <t>Adam Loewen</t>
  </si>
  <si>
    <t>Adam Ottavino</t>
  </si>
  <si>
    <t>Adam Plutko</t>
  </si>
  <si>
    <t>Adam Warren</t>
  </si>
  <si>
    <t>Addison Reed</t>
  </si>
  <si>
    <t>Adrian Sampson</t>
  </si>
  <si>
    <t>Al Alburquerque</t>
  </si>
  <si>
    <t>Albert Suarez</t>
  </si>
  <si>
    <t>Alec Asher</t>
  </si>
  <si>
    <t>Alec Mills</t>
  </si>
  <si>
    <t>Alex Claudio</t>
  </si>
  <si>
    <t>Alex Cobb</t>
  </si>
  <si>
    <t>Alex Colome</t>
  </si>
  <si>
    <t>Alex Meyer</t>
  </si>
  <si>
    <t>Alex Reyes</t>
  </si>
  <si>
    <t>Alex Wilson</t>
  </si>
  <si>
    <t>Alex Wimmers</t>
  </si>
  <si>
    <t>Alex Wood</t>
  </si>
  <si>
    <t>Alexi Amarista</t>
  </si>
  <si>
    <t>Alexi Ogando</t>
  </si>
  <si>
    <t>Alfredo Simon</t>
  </si>
  <si>
    <t>Andrew Albers</t>
  </si>
  <si>
    <t>Andrew Bailey</t>
  </si>
  <si>
    <t>Andrew Chafin</t>
  </si>
  <si>
    <t>Andrew Faulkner</t>
  </si>
  <si>
    <t>Andrew Heaney</t>
  </si>
  <si>
    <t>Andrew Miller</t>
  </si>
  <si>
    <t>Andrew Romine</t>
  </si>
  <si>
    <t>Andrew Triggs</t>
  </si>
  <si>
    <t>Anthony Ranaudo</t>
  </si>
  <si>
    <t>Anthony Swarzak</t>
  </si>
  <si>
    <t>Antonio Bastardo</t>
  </si>
  <si>
    <t>Ariel Miranda</t>
  </si>
  <si>
    <t>Ariel Pena</t>
  </si>
  <si>
    <t>Arnold Leon</t>
  </si>
  <si>
    <t>Arodys Vizcaino</t>
  </si>
  <si>
    <t>Aroldis Chapman</t>
  </si>
  <si>
    <t>Arquimedes Caminero</t>
  </si>
  <si>
    <t>Ashur Tolliver</t>
  </si>
  <si>
    <t>Austin Adams</t>
  </si>
  <si>
    <t>Austin Brice</t>
  </si>
  <si>
    <t>Ben Heller</t>
  </si>
  <si>
    <t>Ben Rowen</t>
  </si>
  <si>
    <t>Blaine Boyer</t>
  </si>
  <si>
    <t>Blaine Hardy</t>
  </si>
  <si>
    <t>Blake Parker</t>
  </si>
  <si>
    <t>Blake Smith</t>
  </si>
  <si>
    <t>Blake Snell</t>
  </si>
  <si>
    <t>Blake Treinen</t>
  </si>
  <si>
    <t>Blake Wood</t>
  </si>
  <si>
    <t>Bo Schultz</t>
  </si>
  <si>
    <t>Bobby Parnell</t>
  </si>
  <si>
    <t>Boone Logan</t>
  </si>
  <si>
    <t>Brad Boxberger</t>
  </si>
  <si>
    <t>Brad Brach</t>
  </si>
  <si>
    <t>Brad Hand</t>
  </si>
  <si>
    <t>Brad Peacock</t>
  </si>
  <si>
    <t>Brad Ziegler</t>
  </si>
  <si>
    <t>Braden Shipley</t>
  </si>
  <si>
    <t>Brady Rodgers</t>
  </si>
  <si>
    <t>Branden Pinder</t>
  </si>
  <si>
    <t>Brandon Cunniff</t>
  </si>
  <si>
    <t>Brandon Kintzler</t>
  </si>
  <si>
    <t>Brandon Maurer</t>
  </si>
  <si>
    <t>Brandon McCarthy</t>
  </si>
  <si>
    <t>Brandon Morrow</t>
  </si>
  <si>
    <t>Brent Suter</t>
  </si>
  <si>
    <t>Brett Anderson</t>
  </si>
  <si>
    <t>Brett Cecil</t>
  </si>
  <si>
    <t>Brett Oberholtzer</t>
  </si>
  <si>
    <t>Brian Duensing</t>
  </si>
  <si>
    <t>Brian Ellington</t>
  </si>
  <si>
    <t>Brian Flynn</t>
  </si>
  <si>
    <t>Brian Matusz</t>
  </si>
  <si>
    <t>Brock Stewart</t>
  </si>
  <si>
    <t>Brooks Pounders</t>
  </si>
  <si>
    <t>Bruce Rondon</t>
  </si>
  <si>
    <t>Bryan Holaday</t>
  </si>
  <si>
    <t>Bryan Mitchell</t>
  </si>
  <si>
    <t>Bryan Morris</t>
  </si>
  <si>
    <t>Bryan Shaw</t>
  </si>
  <si>
    <t>Buck Farmer</t>
  </si>
  <si>
    <t>Buddy Baumann</t>
  </si>
  <si>
    <t>Buddy Boshers</t>
  </si>
  <si>
    <t>Caleb Cotham</t>
  </si>
  <si>
    <t>Cam Bedrosian</t>
  </si>
  <si>
    <t>Carl Edwards</t>
  </si>
  <si>
    <t>Carlos Estevez</t>
  </si>
  <si>
    <t>Carlos Frias</t>
  </si>
  <si>
    <t>Carlos Torres</t>
  </si>
  <si>
    <t>Carlos Villanueva</t>
  </si>
  <si>
    <t>Carson Fulmer</t>
  </si>
  <si>
    <t>Carson Smith</t>
  </si>
  <si>
    <t>Casey Fien</t>
  </si>
  <si>
    <t>Casey Kelly</t>
  </si>
  <si>
    <t>Cesar Ramos</t>
  </si>
  <si>
    <t>Cesar Vargas</t>
  </si>
  <si>
    <t>Chad Girodo</t>
  </si>
  <si>
    <t>Chad Green</t>
  </si>
  <si>
    <t>Chad Kuhl</t>
  </si>
  <si>
    <t>Chad Qualls</t>
  </si>
  <si>
    <t>Charlie Morton</t>
  </si>
  <si>
    <t>Chase Whitley</t>
  </si>
  <si>
    <t>Chasen Shreve</t>
  </si>
  <si>
    <t>Chaz Roe</t>
  </si>
  <si>
    <t>Chi Chi Gonzalez</t>
  </si>
  <si>
    <t>Chien-Ming Wang</t>
  </si>
  <si>
    <t>Chin-hui Tsao</t>
  </si>
  <si>
    <t>Chris Bassitt</t>
  </si>
  <si>
    <t>Chris Beck</t>
  </si>
  <si>
    <t>Chris Capuano</t>
  </si>
  <si>
    <t>Chris Gimenez</t>
  </si>
  <si>
    <t>Chris Hatcher</t>
  </si>
  <si>
    <t>Chris Heston</t>
  </si>
  <si>
    <t>Chris Narveson</t>
  </si>
  <si>
    <t>Chris Rusin</t>
  </si>
  <si>
    <t>Chris Smith</t>
  </si>
  <si>
    <t>Chris Stratton</t>
  </si>
  <si>
    <t>Chris Withrow</t>
  </si>
  <si>
    <t>Chris Young</t>
  </si>
  <si>
    <t>Christian Bergman</t>
  </si>
  <si>
    <t>Christian Bethancourt</t>
  </si>
  <si>
    <t>Clayton Richard</t>
  </si>
  <si>
    <t>Cody Allen</t>
  </si>
  <si>
    <t>Cody Anderson</t>
  </si>
  <si>
    <t>Cody Ege</t>
  </si>
  <si>
    <t>Cody Hall</t>
  </si>
  <si>
    <t>Cody Martin</t>
  </si>
  <si>
    <t>Cody Reed</t>
  </si>
  <si>
    <t>Colton Murray</t>
  </si>
  <si>
    <t>Conor Mullee</t>
  </si>
  <si>
    <t>Corey Knebel</t>
  </si>
  <si>
    <t>Cory Gearrin</t>
  </si>
  <si>
    <t>Cory Luebke</t>
  </si>
  <si>
    <t>Cory Rasmus</t>
  </si>
  <si>
    <t>Craig Breslow</t>
  </si>
  <si>
    <t>Craig Kimbrel</t>
  </si>
  <si>
    <t>Curtis Partch</t>
  </si>
  <si>
    <t>Dalier Hinojosa</t>
  </si>
  <si>
    <t>Damien Magnifico</t>
  </si>
  <si>
    <t>Dan Altavilla</t>
  </si>
  <si>
    <t>Dan Jennings</t>
  </si>
  <si>
    <t>Dan Otero</t>
  </si>
  <si>
    <t>Dana Eveland</t>
  </si>
  <si>
    <t>Daniel Coulombe</t>
  </si>
  <si>
    <t>Daniel Hudson</t>
  </si>
  <si>
    <t>Daniel Mengden</t>
  </si>
  <si>
    <t>Daniel Norris</t>
  </si>
  <si>
    <t>Daniel Stumpf</t>
  </si>
  <si>
    <t>Daniel Webb</t>
  </si>
  <si>
    <t>Daniel Winkler</t>
  </si>
  <si>
    <t>Daniel Wright</t>
  </si>
  <si>
    <t>Danny Barnes</t>
  </si>
  <si>
    <t>Danny Farquhar</t>
  </si>
  <si>
    <t>Dario Alvarez</t>
  </si>
  <si>
    <t>Darren O'Day</t>
  </si>
  <si>
    <t>Darwin Barney</t>
  </si>
  <si>
    <t>David Goforth</t>
  </si>
  <si>
    <t>David Hale</t>
  </si>
  <si>
    <t>David Hernandez</t>
  </si>
  <si>
    <t>David Huff</t>
  </si>
  <si>
    <t>David Paulino</t>
  </si>
  <si>
    <t>David Phelps</t>
  </si>
  <si>
    <t>David Robertson</t>
  </si>
  <si>
    <t>David Rollins</t>
  </si>
  <si>
    <t>Dayan Diaz</t>
  </si>
  <si>
    <t>Dean Kiekhefer</t>
  </si>
  <si>
    <t>Dellin Betances</t>
  </si>
  <si>
    <t>Deolis Guerra</t>
  </si>
  <si>
    <t>Derek Law</t>
  </si>
  <si>
    <t>Dillon Overton</t>
  </si>
  <si>
    <t>Dominic Leone</t>
  </si>
  <si>
    <t>Donn Roach</t>
  </si>
  <si>
    <t>Donnie Hart</t>
  </si>
  <si>
    <t>Drew Butera</t>
  </si>
  <si>
    <t>Drew Hayes</t>
  </si>
  <si>
    <t>Drew Hutchison</t>
  </si>
  <si>
    <t>Drew Storen</t>
  </si>
  <si>
    <t>Drew VerHagen</t>
  </si>
  <si>
    <t>Dustin Antolin</t>
  </si>
  <si>
    <t>Dustin McGowan</t>
  </si>
  <si>
    <t>Dustin Molleken</t>
  </si>
  <si>
    <t>Dylan Floro</t>
  </si>
  <si>
    <t>Eddie Butler</t>
  </si>
  <si>
    <t>Eddie Gamboa</t>
  </si>
  <si>
    <t>Eduardo Escobar</t>
  </si>
  <si>
    <t>Edubray Ramos</t>
  </si>
  <si>
    <t>Edwin Diaz</t>
  </si>
  <si>
    <t>Edwin Escobar</t>
  </si>
  <si>
    <t>Edwin Jackson</t>
  </si>
  <si>
    <t>Elvis Araujo</t>
  </si>
  <si>
    <t>Enny Romero</t>
  </si>
  <si>
    <t>Enrique Burgos</t>
  </si>
  <si>
    <t>Erasmo Ramirez</t>
  </si>
  <si>
    <t>Eric O'Flaherty</t>
  </si>
  <si>
    <t>Eric Surkamp</t>
  </si>
  <si>
    <t>Erik Goeddel</t>
  </si>
  <si>
    <t>Erik Johnson</t>
  </si>
  <si>
    <t>Erik Kratz</t>
  </si>
  <si>
    <t>Evan Marshall</t>
  </si>
  <si>
    <t>Evan Scribner</t>
  </si>
  <si>
    <t>Felipe Rivero</t>
  </si>
  <si>
    <t>Felix Pena</t>
  </si>
  <si>
    <t>Fernando Abad</t>
  </si>
  <si>
    <t>Fernando Rodney</t>
  </si>
  <si>
    <t>Fernando Rodriguez</t>
  </si>
  <si>
    <t>Fernando Salas</t>
  </si>
  <si>
    <t>Francisco Rodriguez</t>
  </si>
  <si>
    <t>Frank Herrmann</t>
  </si>
  <si>
    <t>Franklin Morales</t>
  </si>
  <si>
    <t>Gabriel Ynoa</t>
  </si>
  <si>
    <t>Garrett Richards</t>
  </si>
  <si>
    <t>Gavin Floyd</t>
  </si>
  <si>
    <t>George Kontos</t>
  </si>
  <si>
    <t>Gerardo Concepcion</t>
  </si>
  <si>
    <t>German Marquez</t>
  </si>
  <si>
    <t>Glen Perkins</t>
  </si>
  <si>
    <t>Gonzalez Germen</t>
  </si>
  <si>
    <t>Grant Dayton</t>
  </si>
  <si>
    <t>Greg Mahle</t>
  </si>
  <si>
    <t>Hansel Robles</t>
  </si>
  <si>
    <t>Heath Hembree</t>
  </si>
  <si>
    <t>Hector Neris</t>
  </si>
  <si>
    <t>Hector Rondon</t>
  </si>
  <si>
    <t>Henry Owens</t>
  </si>
  <si>
    <t>Homer Bailey</t>
  </si>
  <si>
    <t>Hunter Cervenka</t>
  </si>
  <si>
    <t>Hunter Strickland</t>
  </si>
  <si>
    <t>Huston Street</t>
  </si>
  <si>
    <t>Hyun-Jin Ryu</t>
  </si>
  <si>
    <t>Ian Krol</t>
  </si>
  <si>
    <t>J.B. Shuck</t>
  </si>
  <si>
    <t>J.B. Wendelken</t>
  </si>
  <si>
    <t>J.J. Hoover</t>
  </si>
  <si>
    <t>J.P. Howell</t>
  </si>
  <si>
    <t>J.R. Graham</t>
  </si>
  <si>
    <t>J.T. Chargois</t>
  </si>
  <si>
    <t>Jacob Barnes</t>
  </si>
  <si>
    <t>Jacob Turner</t>
  </si>
  <si>
    <t>Jake Barrett</t>
  </si>
  <si>
    <t>Jake Buchanan</t>
  </si>
  <si>
    <t>Jake Diekman</t>
  </si>
  <si>
    <t>Jake Esch</t>
  </si>
  <si>
    <t>Jake McGee</t>
  </si>
  <si>
    <t>Jake Petricka</t>
  </si>
  <si>
    <t>Jake Smith</t>
  </si>
  <si>
    <t>Jake Thompson</t>
  </si>
  <si>
    <t>James Hoyt</t>
  </si>
  <si>
    <t>James Pazos</t>
  </si>
  <si>
    <t>James Russell</t>
  </si>
  <si>
    <t>Jandel Gustave</t>
  </si>
  <si>
    <t>Jared Hoying</t>
  </si>
  <si>
    <t>Jared Hughes</t>
  </si>
  <si>
    <t>Jarred Cosart</t>
  </si>
  <si>
    <t>Jason Grilli</t>
  </si>
  <si>
    <t>Jason Gurka</t>
  </si>
  <si>
    <t>Jason Hursh</t>
  </si>
  <si>
    <t>Jason Motte</t>
  </si>
  <si>
    <t>Jason Vargas</t>
  </si>
  <si>
    <t>Javier Lopez</t>
  </si>
  <si>
    <t>Javy Guerra</t>
  </si>
  <si>
    <t>Jayson Aquino</t>
  </si>
  <si>
    <t>JC Ramirez</t>
  </si>
  <si>
    <t>Jeanmar Gomez</t>
  </si>
  <si>
    <t>Jed Bradley</t>
  </si>
  <si>
    <t>Jeff Hoffman</t>
  </si>
  <si>
    <t>Jeff Manship</t>
  </si>
  <si>
    <t>Jeremy Jeffress</t>
  </si>
  <si>
    <t>Jerome Williams</t>
  </si>
  <si>
    <t>Jerry Blevins</t>
  </si>
  <si>
    <t>Jesse Chavez</t>
  </si>
  <si>
    <t>Jesse Hahn</t>
  </si>
  <si>
    <t>Jeurys Familia</t>
  </si>
  <si>
    <t>Jhan Marinez</t>
  </si>
  <si>
    <t>Jharel Cotton</t>
  </si>
  <si>
    <t>Jim Henderson</t>
  </si>
  <si>
    <t>Jim Johnson</t>
  </si>
  <si>
    <t>Joakim Soria</t>
  </si>
  <si>
    <t>Joaquin Benoit</t>
  </si>
  <si>
    <t>Joba Chamberlain</t>
  </si>
  <si>
    <t>Joe Biagini</t>
  </si>
  <si>
    <t>Joe Blanton</t>
  </si>
  <si>
    <t>Joe Kelly</t>
  </si>
  <si>
    <t>Joe Mantiply</t>
  </si>
  <si>
    <t>Joe Musgrove</t>
  </si>
  <si>
    <t>Joe Nathan</t>
  </si>
  <si>
    <t>Joe Smith</t>
  </si>
  <si>
    <t>Joe Wieland</t>
  </si>
  <si>
    <t>Joel De La Cruz</t>
  </si>
  <si>
    <t>Joel Peralta</t>
  </si>
  <si>
    <t>Joely Rodriguez</t>
  </si>
  <si>
    <t>John Axford</t>
  </si>
  <si>
    <t>John Danks</t>
  </si>
  <si>
    <t>John Gant</t>
  </si>
  <si>
    <t>John Lamb</t>
  </si>
  <si>
    <t>Johnny Barbato</t>
  </si>
  <si>
    <t>Jo-Jo Reyes</t>
  </si>
  <si>
    <t>Jon Moscot</t>
  </si>
  <si>
    <t>Jonathan Aro</t>
  </si>
  <si>
    <t>Jonathan Broxton</t>
  </si>
  <si>
    <t>Jonathan Holder</t>
  </si>
  <si>
    <t>Jonathan Papelbon</t>
  </si>
  <si>
    <t>Jordan Lyles</t>
  </si>
  <si>
    <t>Jorge Rondon</t>
  </si>
  <si>
    <t>Jose Alvarez</t>
  </si>
  <si>
    <t>Jose Berrios</t>
  </si>
  <si>
    <t>Jose De Leon</t>
  </si>
  <si>
    <t>Jose Dominguez</t>
  </si>
  <si>
    <t>Jose Leclerc</t>
  </si>
  <si>
    <t>Jose Ramirez</t>
  </si>
  <si>
    <t>Jose Torres</t>
  </si>
  <si>
    <t>Jose Urena</t>
  </si>
  <si>
    <t>Jose Valdez</t>
  </si>
  <si>
    <t>Joseph Colon</t>
  </si>
  <si>
    <t>Josh Collmenter</t>
  </si>
  <si>
    <t>Josh Edgin</t>
  </si>
  <si>
    <t>Josh Fields</t>
  </si>
  <si>
    <t>Josh Osich</t>
  </si>
  <si>
    <t>Josh Phegley</t>
  </si>
  <si>
    <t>Josh Ravin</t>
  </si>
  <si>
    <t>Josh Smith</t>
  </si>
  <si>
    <t>Josh Smoker</t>
  </si>
  <si>
    <t>Juan Minaya</t>
  </si>
  <si>
    <t>Julio Urias</t>
  </si>
  <si>
    <t>Jumbo Diaz</t>
  </si>
  <si>
    <t>Junichi Tazawa</t>
  </si>
  <si>
    <t>Justin Grimm</t>
  </si>
  <si>
    <t>Justin Marks</t>
  </si>
  <si>
    <t>Justin Miller</t>
  </si>
  <si>
    <t>Justin Nicolino</t>
  </si>
  <si>
    <t>Justin Wilson</t>
  </si>
  <si>
    <t>Keith Hessler</t>
  </si>
  <si>
    <t>Kelvin Herrera</t>
  </si>
  <si>
    <t>Kelvin Marte</t>
  </si>
  <si>
    <t>Ken Giles</t>
  </si>
  <si>
    <t>Kendry Flores</t>
  </si>
  <si>
    <t>Kenley Jansen</t>
  </si>
  <si>
    <t>Keone Kela</t>
  </si>
  <si>
    <t>Kevin Chapman</t>
  </si>
  <si>
    <t>Kevin Jepsen</t>
  </si>
  <si>
    <t>Kevin McCarthy</t>
  </si>
  <si>
    <t>Kevin Quackenbush</t>
  </si>
  <si>
    <t>Kevin Siegrist</t>
  </si>
  <si>
    <t>Keyvius Sampson</t>
  </si>
  <si>
    <t>Kirby Yates</t>
  </si>
  <si>
    <t>Koda Glover</t>
  </si>
  <si>
    <t>Koji Uehara</t>
  </si>
  <si>
    <t>Kris Medlen</t>
  </si>
  <si>
    <t>Kyle Barraclough</t>
  </si>
  <si>
    <t>Kyle Crockett</t>
  </si>
  <si>
    <t>Kyle Drabek</t>
  </si>
  <si>
    <t>Kyle Lobstein</t>
  </si>
  <si>
    <t>Kyle Lohse</t>
  </si>
  <si>
    <t>Kyle Ryan</t>
  </si>
  <si>
    <t>Lance McCullers</t>
  </si>
  <si>
    <t>Layne Somsen</t>
  </si>
  <si>
    <t>Leonel Campos</t>
  </si>
  <si>
    <t>Liam Hendriks</t>
  </si>
  <si>
    <t>Logan Kensing</t>
  </si>
  <si>
    <t>Logan Ondrusek</t>
  </si>
  <si>
    <t>Logan Verrett</t>
  </si>
  <si>
    <t>Louis Coleman</t>
  </si>
  <si>
    <t>Lucas Giolito</t>
  </si>
  <si>
    <t>Lucas Harrell</t>
  </si>
  <si>
    <t>Luis Avilan</t>
  </si>
  <si>
    <t>Luis Cessa</t>
  </si>
  <si>
    <t>Luis Garcia</t>
  </si>
  <si>
    <t>Luis Sardinas</t>
  </si>
  <si>
    <t>Luis Severino</t>
  </si>
  <si>
    <t>Luke Gregerson</t>
  </si>
  <si>
    <t>Luke Hochevar</t>
  </si>
  <si>
    <t>Luke Jackson</t>
  </si>
  <si>
    <t>Luke Weaver</t>
  </si>
  <si>
    <t>Madison Younginer</t>
  </si>
  <si>
    <t>Marc Rzepczynski</t>
  </si>
  <si>
    <t>Mark Lowe</t>
  </si>
  <si>
    <t>Mark Melancon</t>
  </si>
  <si>
    <t>Mat Latos</t>
  </si>
  <si>
    <t>Matt Albers</t>
  </si>
  <si>
    <t>Matt Barnes</t>
  </si>
  <si>
    <t>Matt Belisle</t>
  </si>
  <si>
    <t>Matt Bowman</t>
  </si>
  <si>
    <t>Matt Boyd</t>
  </si>
  <si>
    <t>Matt Buschmann</t>
  </si>
  <si>
    <t>Matt Bush</t>
  </si>
  <si>
    <t>Matt Cain</t>
  </si>
  <si>
    <t>Matt Carasiti</t>
  </si>
  <si>
    <t>Matt Dermody</t>
  </si>
  <si>
    <t>Matt Grace</t>
  </si>
  <si>
    <t>Matt Harvey</t>
  </si>
  <si>
    <t>Matt Koch</t>
  </si>
  <si>
    <t>Matt Magill</t>
  </si>
  <si>
    <t>Matt Marksberry</t>
  </si>
  <si>
    <t>Matt Purke</t>
  </si>
  <si>
    <t>Matt Reynolds</t>
  </si>
  <si>
    <t>Matt Strahm</t>
  </si>
  <si>
    <t>Matt Thornton</t>
  </si>
  <si>
    <t>Mauricio Cabrera</t>
  </si>
  <si>
    <t>Mayckol Guaipe</t>
  </si>
  <si>
    <t>Michael Blazek</t>
  </si>
  <si>
    <t>Michael Feliz</t>
  </si>
  <si>
    <t>Michael Kirkman</t>
  </si>
  <si>
    <t>Michael Lorenzen</t>
  </si>
  <si>
    <t>Michael Mariot</t>
  </si>
  <si>
    <t>Michael Roth</t>
  </si>
  <si>
    <t>Michael Tonkin</t>
  </si>
  <si>
    <t>Michael Ynoa</t>
  </si>
  <si>
    <t>Miguel Castro</t>
  </si>
  <si>
    <t>Miguel Montero</t>
  </si>
  <si>
    <t>Miguel Socolovich</t>
  </si>
  <si>
    <t>Mike Bolsinger</t>
  </si>
  <si>
    <t>Mike Broadway</t>
  </si>
  <si>
    <t>Mike Clevinger</t>
  </si>
  <si>
    <t>Mike Dunn</t>
  </si>
  <si>
    <t>Mike Mayers</t>
  </si>
  <si>
    <t>Mike Morin</t>
  </si>
  <si>
    <t>Mike Wright</t>
  </si>
  <si>
    <t>Mychal Givens</t>
  </si>
  <si>
    <t>Nate Jones</t>
  </si>
  <si>
    <t>Nathan Karns</t>
  </si>
  <si>
    <t>Nefi Ogando</t>
  </si>
  <si>
    <t>Neftali Feliz</t>
  </si>
  <si>
    <t>Neil Ramirez</t>
  </si>
  <si>
    <t>Nick Goody</t>
  </si>
  <si>
    <t>Nick Martinez</t>
  </si>
  <si>
    <t>Nick Tepesch</t>
  </si>
  <si>
    <t>Nick Tropeano</t>
  </si>
  <si>
    <t>Nick Vincent</t>
  </si>
  <si>
    <t>Nick Wittgren</t>
  </si>
  <si>
    <t>Noe Ramirez</t>
  </si>
  <si>
    <t>Odrisamer Despaigne</t>
  </si>
  <si>
    <t>Oliver Drake</t>
  </si>
  <si>
    <t>Oliver Perez</t>
  </si>
  <si>
    <t>Parker Bridwell</t>
  </si>
  <si>
    <t>Pat Dean</t>
  </si>
  <si>
    <t>Pat Light</t>
  </si>
  <si>
    <t>Pat Neshek</t>
  </si>
  <si>
    <t>Pat Venditte</t>
  </si>
  <si>
    <t>Patrick Schuster</t>
  </si>
  <si>
    <t>Paul Clemens</t>
  </si>
  <si>
    <t>Pedro Baez</t>
  </si>
  <si>
    <t>Pedro Strop</t>
  </si>
  <si>
    <t>Perci Garner</t>
  </si>
  <si>
    <t>Peter Moylan</t>
  </si>
  <si>
    <t>Phil Coke</t>
  </si>
  <si>
    <t>Phil Hughes</t>
  </si>
  <si>
    <t>Phil Klein</t>
  </si>
  <si>
    <t>Rafael Martin</t>
  </si>
  <si>
    <t>Rafael Montero</t>
  </si>
  <si>
    <t>Raisel Iglesias</t>
  </si>
  <si>
    <t>Randall Delgado</t>
  </si>
  <si>
    <t>Raul Alcantara</t>
  </si>
  <si>
    <t>Reynaldo Lopez</t>
  </si>
  <si>
    <t>Richard Bleier</t>
  </si>
  <si>
    <t>Rob Scahill</t>
  </si>
  <si>
    <t>Rob Whalen</t>
  </si>
  <si>
    <t>Rob Zastryzny</t>
  </si>
  <si>
    <t>Robbie Erlin</t>
  </si>
  <si>
    <t>Robbie Ross</t>
  </si>
  <si>
    <t>Robby Scott</t>
  </si>
  <si>
    <t>Robert Gsellman</t>
  </si>
  <si>
    <t>Robert Stephenson</t>
  </si>
  <si>
    <t>Roberto Hernandez</t>
  </si>
  <si>
    <t>Roberto Osuna</t>
  </si>
  <si>
    <t>Roenis Elias</t>
  </si>
  <si>
    <t>Ross Detwiler</t>
  </si>
  <si>
    <t>Ross Ohlendorf</t>
  </si>
  <si>
    <t>Rubby De La Rosa</t>
  </si>
  <si>
    <t>Ruben Tejada</t>
  </si>
  <si>
    <t>Ryan Buchter</t>
  </si>
  <si>
    <t>Ryan Dull</t>
  </si>
  <si>
    <t>Ryan Flaherty</t>
  </si>
  <si>
    <t>Ryan Garton</t>
  </si>
  <si>
    <t>Ryan Goins</t>
  </si>
  <si>
    <t>Ryan LaMarre</t>
  </si>
  <si>
    <t>Ryan Madson</t>
  </si>
  <si>
    <t>Ryan Merritt</t>
  </si>
  <si>
    <t>Ryan O'Rourke</t>
  </si>
  <si>
    <t>Ryan Pressly</t>
  </si>
  <si>
    <t>Ryan Tepera</t>
  </si>
  <si>
    <t>Ryan Vogelsong</t>
  </si>
  <si>
    <t>Ryan Webb</t>
  </si>
  <si>
    <t>Ryan Weber</t>
  </si>
  <si>
    <t>Sam Dyson</t>
  </si>
  <si>
    <t>Sam Freeman</t>
  </si>
  <si>
    <t>Sam Tuivailala</t>
  </si>
  <si>
    <t>Sammy Solis</t>
  </si>
  <si>
    <t>Santiago Casilla</t>
  </si>
  <si>
    <t>Scott Alexander</t>
  </si>
  <si>
    <t>Scott Carroll</t>
  </si>
  <si>
    <t>Scott Diamond</t>
  </si>
  <si>
    <t>Scott Feldman</t>
  </si>
  <si>
    <t>Scott Oberg</t>
  </si>
  <si>
    <t>Sean Burnett</t>
  </si>
  <si>
    <t>Sean Doolittle</t>
  </si>
  <si>
    <t>Sean Gilmartin</t>
  </si>
  <si>
    <t>Sean O'Sullivan</t>
  </si>
  <si>
    <t>Sergio Romo</t>
  </si>
  <si>
    <t>Seth Lugo</t>
  </si>
  <si>
    <t>Seth Maness</t>
  </si>
  <si>
    <t>Seung Hwan Oh</t>
  </si>
  <si>
    <t>Severino Gonzalez</t>
  </si>
  <si>
    <t>Shae Simmons</t>
  </si>
  <si>
    <t>Shane Greene</t>
  </si>
  <si>
    <t>Shawn Armstrong</t>
  </si>
  <si>
    <t>Shawn Kelley</t>
  </si>
  <si>
    <t>Shawn Morimando</t>
  </si>
  <si>
    <t>Shawn Tolleson</t>
  </si>
  <si>
    <t>Silvino Bracho</t>
  </si>
  <si>
    <t>Spencer Patton</t>
  </si>
  <si>
    <t>Steve Cishek</t>
  </si>
  <si>
    <t>Steve Delabar</t>
  </si>
  <si>
    <t>Steve Geltz</t>
  </si>
  <si>
    <t>Steve Hathaway</t>
  </si>
  <si>
    <t>Steve Johnson</t>
  </si>
  <si>
    <t>Steven Brault</t>
  </si>
  <si>
    <t>Steven Okert</t>
  </si>
  <si>
    <t>T.J. McFarland</t>
  </si>
  <si>
    <t>Tanner Scheppers</t>
  </si>
  <si>
    <t>Taylor Jungmann</t>
  </si>
  <si>
    <t>Taylor Motter</t>
  </si>
  <si>
    <t>Taylor Rogers</t>
  </si>
  <si>
    <t>Tayron Guerrero</t>
  </si>
  <si>
    <t>Tim Adleman</t>
  </si>
  <si>
    <t>Tim Lincecum</t>
  </si>
  <si>
    <t>Tim Melville</t>
  </si>
  <si>
    <t>TJ House</t>
  </si>
  <si>
    <t>Tom Gorzelanny</t>
  </si>
  <si>
    <t>Tom Wilhelmsen</t>
  </si>
  <si>
    <t>Tommy Hunter</t>
  </si>
  <si>
    <t>Tommy Kahnle</t>
  </si>
  <si>
    <t>Tommy Layne</t>
  </si>
  <si>
    <t>Tommy Milone</t>
  </si>
  <si>
    <t>Tony Barnette</t>
  </si>
  <si>
    <t>Tony Cingrani</t>
  </si>
  <si>
    <t>Tony Sipp</t>
  </si>
  <si>
    <t>Tony Watson</t>
  </si>
  <si>
    <t>Tony Zych</t>
  </si>
  <si>
    <t>Travis Wood</t>
  </si>
  <si>
    <t>Trevor Cahill</t>
  </si>
  <si>
    <t>Trevor Gott</t>
  </si>
  <si>
    <t>Trevor May</t>
  </si>
  <si>
    <t>Trevor Rosenthal</t>
  </si>
  <si>
    <t>Trevor Williams</t>
  </si>
  <si>
    <t>Ty Blach</t>
  </si>
  <si>
    <t>Tyler Clippard</t>
  </si>
  <si>
    <t>Tyler Cravy</t>
  </si>
  <si>
    <t>Tyler Danish</t>
  </si>
  <si>
    <t>Tyler Glasnow</t>
  </si>
  <si>
    <t>Tyler Holt</t>
  </si>
  <si>
    <t>Tyler Ladendorf</t>
  </si>
  <si>
    <t>Tyler Lyons</t>
  </si>
  <si>
    <t>Tyler Olson</t>
  </si>
  <si>
    <t>Tyler Skaggs</t>
  </si>
  <si>
    <t>Tyler Sturdevant</t>
  </si>
  <si>
    <t>Tyler Thornburg</t>
  </si>
  <si>
    <t>Tyler Wagner</t>
  </si>
  <si>
    <t>Tyler White</t>
  </si>
  <si>
    <t>Tyler Wilson</t>
  </si>
  <si>
    <t>Tyrell Jenkins</t>
  </si>
  <si>
    <t>Tyson Ross</t>
  </si>
  <si>
    <t>Vance Worley</t>
  </si>
  <si>
    <t>Vicente Campos</t>
  </si>
  <si>
    <t>Vidal Nuno</t>
  </si>
  <si>
    <t>Vin Mazzaro</t>
  </si>
  <si>
    <t>Wade Davis</t>
  </si>
  <si>
    <t>Wade LeBlanc</t>
  </si>
  <si>
    <t>Wandy Peralta</t>
  </si>
  <si>
    <t>Warwick Saupold</t>
  </si>
  <si>
    <t>Wilfredo Boscan</t>
  </si>
  <si>
    <t>Will Harris</t>
  </si>
  <si>
    <t>Will Smith</t>
  </si>
  <si>
    <t>William Cuevas</t>
  </si>
  <si>
    <t>Williams Perez</t>
  </si>
  <si>
    <t>Xavier Cedeno</t>
  </si>
  <si>
    <t>Yimi Garcia</t>
  </si>
  <si>
    <t>Yohan Flande</t>
  </si>
  <si>
    <t>Yohander Mendez</t>
  </si>
  <si>
    <t>Yusmeiro Petit</t>
  </si>
  <si>
    <t>Zac Curtis</t>
  </si>
  <si>
    <t>Zach Britton</t>
  </si>
  <si>
    <t>Zach Duke</t>
  </si>
  <si>
    <t>Zach Eflin</t>
  </si>
  <si>
    <t>Zach McAllister</t>
  </si>
  <si>
    <t>Zach Neal</t>
  </si>
  <si>
    <t>Zach Phillips</t>
  </si>
  <si>
    <t>Zach Putnam</t>
  </si>
  <si>
    <t>Zack Godley</t>
  </si>
  <si>
    <t>Speed</t>
  </si>
  <si>
    <t>Spin</t>
  </si>
  <si>
    <t>Name</t>
  </si>
  <si>
    <t>2016 Average</t>
  </si>
  <si>
    <t>2015 Range1avg</t>
  </si>
  <si>
    <t>2015 Range2avg</t>
  </si>
  <si>
    <t>2015 Range3avg</t>
  </si>
  <si>
    <t>2015 Average</t>
  </si>
  <si>
    <t>2014 Range1avg</t>
  </si>
  <si>
    <t>2014 Range2avg</t>
  </si>
  <si>
    <t>2014 Range3avg</t>
  </si>
  <si>
    <t>2014 Average</t>
  </si>
  <si>
    <t>2016 &gt;= .5?</t>
  </si>
  <si>
    <t>2015 &gt;= .5</t>
  </si>
  <si>
    <t>2014 &gt;= .5</t>
  </si>
  <si>
    <t>2016 DRA</t>
  </si>
  <si>
    <t>2016 Speed</t>
  </si>
  <si>
    <t>2016 Spin</t>
  </si>
  <si>
    <t>2015 Speed</t>
  </si>
  <si>
    <t>2015 Spin</t>
  </si>
  <si>
    <t>2014 Speed</t>
  </si>
  <si>
    <t>2014 Spin</t>
  </si>
  <si>
    <t>x</t>
  </si>
  <si>
    <t>z</t>
  </si>
  <si>
    <t>2014 FB%</t>
  </si>
  <si>
    <t>2015 FB%</t>
  </si>
  <si>
    <t>2016 FB%</t>
  </si>
  <si>
    <t>Season</t>
  </si>
  <si>
    <t>16 Avg</t>
  </si>
  <si>
    <t>15 Avg</t>
  </si>
  <si>
    <t>14 Avg</t>
  </si>
  <si>
    <t>0 to 4 mins</t>
  </si>
  <si>
    <t>4.01 to 6 mins</t>
  </si>
  <si>
    <t>6.01 to 9 mins</t>
  </si>
  <si>
    <t>9.01+ mins</t>
  </si>
  <si>
    <t>FB%</t>
  </si>
  <si>
    <t>Highest FB% 2016</t>
  </si>
  <si>
    <t>Lowest FB% 2016</t>
  </si>
  <si>
    <t>Highest FB% 2015</t>
  </si>
  <si>
    <t>Highest FB% 2014</t>
  </si>
  <si>
    <t>Rest chg</t>
  </si>
  <si>
    <t>Lowest FB% 2015</t>
  </si>
  <si>
    <t>Lowest FB%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</si>
</sst>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EFAFA"/>
        <bgColor indexed="64"/>
      </patternFill>
    </fill>
    <fill>
      <patternFill patternType="solid">
        <fgColor rgb="FFFBFDFC"/>
        <bgColor indexed="64"/>
      </patternFill>
    </fill>
    <fill>
      <patternFill patternType="solid">
        <fgColor rgb="FFFCEFEE"/>
        <bgColor indexed="64"/>
      </patternFill>
    </fill>
    <fill>
      <patternFill patternType="solid">
        <fgColor rgb="FFFFFCFC"/>
        <bgColor indexed="64"/>
      </patternFill>
    </fill>
    <fill>
      <patternFill patternType="solid">
        <fgColor rgb="FFF4FAF7"/>
        <bgColor indexed="64"/>
      </patternFill>
    </fill>
    <fill>
      <patternFill patternType="solid">
        <fgColor rgb="FFEAF6F0"/>
        <bgColor indexed="64"/>
      </patternFill>
    </fill>
    <fill>
      <patternFill patternType="solid">
        <fgColor rgb="FFEBF7F1"/>
        <bgColor indexed="64"/>
      </patternFill>
    </fill>
    <fill>
      <patternFill patternType="solid">
        <fgColor rgb="FFE4F4EC"/>
        <bgColor indexed="64"/>
      </patternFill>
    </fill>
    <fill>
      <patternFill patternType="solid">
        <fgColor rgb="FFFFFBFA"/>
        <bgColor indexed="64"/>
      </patternFill>
    </fill>
    <fill>
      <patternFill patternType="solid">
        <fgColor rgb="FFFEF9F8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DF4F4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BF8"/>
        <bgColor indexed="64"/>
      </patternFill>
    </fill>
    <fill>
      <patternFill patternType="solid">
        <fgColor rgb="FFFDF1F0"/>
        <bgColor indexed="64"/>
      </patternFill>
    </fill>
    <fill>
      <patternFill patternType="solid">
        <fgColor rgb="FFDCF1E7"/>
        <bgColor indexed="64"/>
      </patternFill>
    </fill>
    <fill>
      <patternFill patternType="solid">
        <fgColor rgb="FFFEFEFE"/>
        <bgColor indexed="64"/>
      </patternFill>
    </fill>
    <fill>
      <patternFill patternType="solid">
        <fgColor rgb="FFFAE2E0"/>
        <bgColor indexed="64"/>
      </patternFill>
    </fill>
    <fill>
      <patternFill patternType="solid">
        <fgColor rgb="FFC1E6D4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DFEFD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DF5F4"/>
        <bgColor indexed="64"/>
      </patternFill>
    </fill>
    <fill>
      <patternFill patternType="solid">
        <fgColor rgb="FFD2ECDF"/>
        <bgColor indexed="64"/>
      </patternFill>
    </fill>
    <fill>
      <patternFill patternType="solid">
        <fgColor rgb="FF99D5B8"/>
        <bgColor indexed="64"/>
      </patternFill>
    </fill>
    <fill>
      <patternFill patternType="solid">
        <fgColor rgb="FFF7D1CE"/>
        <bgColor indexed="64"/>
      </patternFill>
    </fill>
    <fill>
      <patternFill patternType="solid">
        <fgColor rgb="FFFBE7E5"/>
        <bgColor indexed="64"/>
      </patternFill>
    </fill>
    <fill>
      <patternFill patternType="solid">
        <fgColor rgb="FFFBE8E6"/>
        <bgColor indexed="64"/>
      </patternFill>
    </fill>
    <fill>
      <patternFill patternType="solid">
        <fgColor rgb="FFF4C5C1"/>
        <bgColor indexed="64"/>
      </patternFill>
    </fill>
    <fill>
      <patternFill patternType="solid">
        <fgColor rgb="FFF5C7C3"/>
        <bgColor indexed="64"/>
      </patternFill>
    </fill>
    <fill>
      <patternFill patternType="solid">
        <fgColor rgb="FFF3BDB9"/>
        <bgColor indexed="64"/>
      </patternFill>
    </fill>
    <fill>
      <patternFill patternType="solid">
        <fgColor rgb="FFF9E0DE"/>
        <bgColor indexed="64"/>
      </patternFill>
    </fill>
    <fill>
      <patternFill patternType="solid">
        <fgColor rgb="FFDFF2E8"/>
        <bgColor indexed="64"/>
      </patternFill>
    </fill>
    <fill>
      <patternFill patternType="solid">
        <fgColor rgb="FFF6C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CBD8D"/>
        <bgColor indexed="64"/>
      </patternFill>
    </fill>
    <fill>
      <patternFill patternType="solid">
        <fgColor rgb="FF7AC9A2"/>
        <bgColor indexed="64"/>
      </patternFill>
    </fill>
    <fill>
      <patternFill patternType="solid">
        <fgColor rgb="FFFCECEB"/>
        <bgColor indexed="64"/>
      </patternFill>
    </fill>
    <fill>
      <patternFill patternType="solid">
        <fgColor rgb="FFCBEADA"/>
        <bgColor indexed="64"/>
      </patternFill>
    </fill>
    <fill>
      <patternFill patternType="solid">
        <fgColor rgb="FFFCECEA"/>
        <bgColor indexed="64"/>
      </patternFill>
    </fill>
    <fill>
      <patternFill patternType="solid">
        <fgColor rgb="FFFCFDFC"/>
        <bgColor indexed="64"/>
      </patternFill>
    </fill>
    <fill>
      <patternFill patternType="solid">
        <fgColor rgb="FFB6E1CC"/>
        <bgColor indexed="64"/>
      </patternFill>
    </fill>
    <fill>
      <patternFill patternType="solid">
        <fgColor rgb="FFF6FBF8"/>
        <bgColor indexed="64"/>
      </patternFill>
    </fill>
    <fill>
      <patternFill patternType="solid">
        <fgColor rgb="FFFEF5F4"/>
        <bgColor indexed="64"/>
      </patternFill>
    </fill>
    <fill>
      <patternFill patternType="solid">
        <fgColor rgb="FFFAFDFC"/>
        <bgColor indexed="64"/>
      </patternFill>
    </fill>
    <fill>
      <patternFill patternType="solid">
        <fgColor rgb="FFF6FBF9"/>
        <bgColor indexed="64"/>
      </patternFill>
    </fill>
    <fill>
      <patternFill patternType="solid">
        <fgColor rgb="FFFEFAF9"/>
        <bgColor indexed="64"/>
      </patternFill>
    </fill>
    <fill>
      <patternFill patternType="solid">
        <fgColor rgb="FFB3E0CA"/>
        <bgColor indexed="64"/>
      </patternFill>
    </fill>
    <fill>
      <patternFill patternType="solid">
        <fgColor rgb="FFEFF8F3"/>
        <bgColor indexed="64"/>
      </patternFill>
    </fill>
    <fill>
      <patternFill patternType="solid">
        <fgColor rgb="FFFEF7F6"/>
        <bgColor indexed="64"/>
      </patternFill>
    </fill>
    <fill>
      <patternFill patternType="solid">
        <fgColor rgb="FFFAFDFB"/>
        <bgColor indexed="64"/>
      </patternFill>
    </fill>
    <fill>
      <patternFill patternType="solid">
        <fgColor rgb="FFF9FCFB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CCEADB"/>
        <bgColor indexed="64"/>
      </patternFill>
    </fill>
    <fill>
      <patternFill patternType="solid">
        <fgColor rgb="FFDCF1E6"/>
        <bgColor indexed="64"/>
      </patternFill>
    </fill>
    <fill>
      <patternFill patternType="solid">
        <fgColor rgb="FFE1F3EA"/>
        <bgColor indexed="64"/>
      </patternFill>
    </fill>
    <fill>
      <patternFill patternType="solid">
        <fgColor rgb="FFD8EFE4"/>
        <bgColor indexed="64"/>
      </patternFill>
    </fill>
    <fill>
      <patternFill patternType="solid">
        <fgColor rgb="FFF1B6B1"/>
        <bgColor indexed="64"/>
      </patternFill>
    </fill>
    <fill>
      <patternFill patternType="solid">
        <fgColor rgb="FFE2F3EB"/>
        <bgColor indexed="64"/>
      </patternFill>
    </fill>
    <fill>
      <patternFill patternType="solid">
        <fgColor rgb="FF85CDAA"/>
        <bgColor indexed="64"/>
      </patternFill>
    </fill>
    <fill>
      <patternFill patternType="solid">
        <fgColor rgb="FFDDF1E7"/>
        <bgColor indexed="64"/>
      </patternFill>
    </fill>
    <fill>
      <patternFill patternType="solid">
        <fgColor rgb="FFB2DFC9"/>
        <bgColor indexed="64"/>
      </patternFill>
    </fill>
    <fill>
      <patternFill patternType="solid">
        <fgColor rgb="FFF5C9C6"/>
        <bgColor indexed="64"/>
      </patternFill>
    </fill>
    <fill>
      <patternFill patternType="solid">
        <fgColor rgb="FFF6CBC8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8D8D5"/>
        <bgColor indexed="64"/>
      </patternFill>
    </fill>
    <fill>
      <patternFill patternType="solid">
        <fgColor rgb="FFE8867E"/>
        <bgColor indexed="64"/>
      </patternFill>
    </fill>
    <fill>
      <patternFill patternType="solid">
        <fgColor rgb="FF9AD6B9"/>
        <bgColor indexed="64"/>
      </patternFill>
    </fill>
    <fill>
      <patternFill patternType="solid">
        <fgColor rgb="FF67C195"/>
        <bgColor indexed="64"/>
      </patternFill>
    </fill>
    <fill>
      <patternFill patternType="solid">
        <fgColor rgb="FF7DCAA5"/>
        <bgColor indexed="64"/>
      </patternFill>
    </fill>
    <fill>
      <patternFill patternType="solid">
        <fgColor rgb="FF9CD7BA"/>
        <bgColor indexed="64"/>
      </patternFill>
    </fill>
    <fill>
      <patternFill patternType="solid">
        <fgColor rgb="FFA5DAC0"/>
        <bgColor indexed="64"/>
      </patternFill>
    </fill>
    <fill>
      <patternFill patternType="solid">
        <fgColor rgb="FFBDE4D1"/>
        <bgColor indexed="64"/>
      </patternFill>
    </fill>
    <fill>
      <patternFill patternType="solid">
        <fgColor rgb="FF5CBD8E"/>
        <bgColor indexed="64"/>
      </patternFill>
    </fill>
    <fill>
      <patternFill patternType="solid">
        <fgColor rgb="FFF5C9C5"/>
        <bgColor indexed="64"/>
      </patternFill>
    </fill>
    <fill>
      <patternFill patternType="solid">
        <fgColor rgb="FF7CCAA3"/>
        <bgColor indexed="64"/>
      </patternFill>
    </fill>
    <fill>
      <patternFill patternType="solid">
        <fgColor rgb="FFD7EEE3"/>
        <bgColor indexed="64"/>
      </patternFill>
    </fill>
    <fill>
      <patternFill patternType="solid">
        <fgColor rgb="FFFFFCFB"/>
        <bgColor indexed="64"/>
      </patternFill>
    </fill>
    <fill>
      <patternFill patternType="solid">
        <fgColor rgb="FFF2BAB5"/>
        <bgColor indexed="64"/>
      </patternFill>
    </fill>
    <fill>
      <patternFill patternType="solid">
        <fgColor rgb="FFA8DCC2"/>
        <bgColor indexed="64"/>
      </patternFill>
    </fill>
    <fill>
      <patternFill patternType="solid">
        <fgColor rgb="FFF8D8D6"/>
        <bgColor indexed="64"/>
      </patternFill>
    </fill>
    <fill>
      <patternFill patternType="solid">
        <fgColor rgb="FFF5C6C2"/>
        <bgColor indexed="64"/>
      </patternFill>
    </fill>
    <fill>
      <patternFill patternType="solid">
        <fgColor rgb="FFE1F2EA"/>
        <bgColor indexed="64"/>
      </patternFill>
    </fill>
    <fill>
      <patternFill patternType="solid">
        <fgColor rgb="FF60BE90"/>
        <bgColor indexed="64"/>
      </patternFill>
    </fill>
    <fill>
      <patternFill patternType="solid">
        <fgColor rgb="FFED9D96"/>
        <bgColor indexed="64"/>
      </patternFill>
    </fill>
    <fill>
      <patternFill patternType="solid">
        <fgColor rgb="FF7CCAA4"/>
        <bgColor indexed="64"/>
      </patternFill>
    </fill>
    <fill>
      <patternFill patternType="solid">
        <fgColor rgb="FFE8837A"/>
        <bgColor indexed="64"/>
      </patternFill>
    </fill>
    <fill>
      <patternFill patternType="solid">
        <fgColor rgb="FF8CD0AF"/>
        <bgColor indexed="64"/>
      </patternFill>
    </fill>
    <fill>
      <patternFill patternType="solid">
        <fgColor rgb="FFEB958E"/>
        <bgColor indexed="64"/>
      </patternFill>
    </fill>
    <fill>
      <patternFill patternType="solid">
        <fgColor rgb="FFF2B9B4"/>
        <bgColor indexed="64"/>
      </patternFill>
    </fill>
    <fill>
      <patternFill patternType="solid">
        <fgColor rgb="FF7DCAA4"/>
        <bgColor indexed="64"/>
      </patternFill>
    </fill>
    <fill>
      <patternFill patternType="solid">
        <fgColor rgb="FFF8D9D7"/>
        <bgColor indexed="64"/>
      </patternFill>
    </fill>
    <fill>
      <patternFill patternType="solid">
        <fgColor rgb="FFF4C4C0"/>
        <bgColor indexed="64"/>
      </patternFill>
    </fill>
    <fill>
      <patternFill patternType="solid">
        <fgColor rgb="FFE98981"/>
        <bgColor indexed="64"/>
      </patternFill>
    </fill>
    <fill>
      <patternFill patternType="solid">
        <fgColor rgb="FFEC9891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1" xfId="0" applyFont="1" applyFill="1" applyBorder="1"/>
    <xf numFmtId="16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1" fillId="2" borderId="2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Fill="1"/>
    <xf numFmtId="10" fontId="0" fillId="0" borderId="0" xfId="0" applyNumberFormat="1" applyFill="1"/>
    <xf numFmtId="0" fontId="2" fillId="0" borderId="3" xfId="0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horizontal="right"/>
    </xf>
    <xf numFmtId="0" fontId="0" fillId="0" borderId="0" xfId="0" applyAlignment="1"/>
    <xf numFmtId="0" fontId="3" fillId="39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39" borderId="1" xfId="0" applyFont="1" applyFill="1" applyBorder="1" applyAlignment="1">
      <alignment horizontal="center" wrapText="1"/>
    </xf>
    <xf numFmtId="0" fontId="3" fillId="40" borderId="1" xfId="0" applyFont="1" applyFill="1" applyBorder="1" applyAlignment="1">
      <alignment horizontal="center" wrapText="1"/>
    </xf>
    <xf numFmtId="0" fontId="3" fillId="0" borderId="3" xfId="0" applyFont="1" applyFill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10" fontId="3" fillId="0" borderId="0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2" fillId="41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42" borderId="1" xfId="0" applyFont="1" applyFill="1" applyBorder="1" applyAlignment="1">
      <alignment horizontal="right"/>
    </xf>
    <xf numFmtId="0" fontId="2" fillId="43" borderId="1" xfId="0" applyFont="1" applyFill="1" applyBorder="1" applyAlignment="1">
      <alignment horizontal="right"/>
    </xf>
    <xf numFmtId="0" fontId="2" fillId="44" borderId="1" xfId="0" applyFont="1" applyFill="1" applyBorder="1" applyAlignment="1">
      <alignment horizontal="right"/>
    </xf>
    <xf numFmtId="0" fontId="2" fillId="19" borderId="1" xfId="0" applyFont="1" applyFill="1" applyBorder="1" applyAlignment="1">
      <alignment horizontal="right"/>
    </xf>
    <xf numFmtId="0" fontId="2" fillId="30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14" borderId="1" xfId="0" applyFont="1" applyFill="1" applyBorder="1" applyAlignment="1">
      <alignment horizontal="right"/>
    </xf>
    <xf numFmtId="0" fontId="2" fillId="45" borderId="1" xfId="0" applyFont="1" applyFill="1" applyBorder="1" applyAlignment="1">
      <alignment horizontal="right"/>
    </xf>
    <xf numFmtId="0" fontId="2" fillId="46" borderId="1" xfId="0" applyFont="1" applyFill="1" applyBorder="1" applyAlignment="1">
      <alignment horizontal="right"/>
    </xf>
    <xf numFmtId="0" fontId="2" fillId="36" borderId="1" xfId="0" applyFont="1" applyFill="1" applyBorder="1" applyAlignment="1">
      <alignment horizontal="right"/>
    </xf>
    <xf numFmtId="0" fontId="2" fillId="23" borderId="1" xfId="0" applyFont="1" applyFill="1" applyBorder="1" applyAlignment="1">
      <alignment horizontal="right"/>
    </xf>
    <xf numFmtId="0" fontId="2" fillId="47" borderId="1" xfId="0" applyFont="1" applyFill="1" applyBorder="1" applyAlignment="1">
      <alignment horizontal="right"/>
    </xf>
    <xf numFmtId="0" fontId="2" fillId="48" borderId="1" xfId="0" applyFont="1" applyFill="1" applyBorder="1" applyAlignment="1">
      <alignment horizontal="right"/>
    </xf>
    <xf numFmtId="0" fontId="2" fillId="49" borderId="1" xfId="0" applyFont="1" applyFill="1" applyBorder="1" applyAlignment="1">
      <alignment horizontal="right"/>
    </xf>
    <xf numFmtId="0" fontId="2" fillId="24" borderId="1" xfId="0" applyFont="1" applyFill="1" applyBorder="1" applyAlignment="1">
      <alignment horizontal="right"/>
    </xf>
    <xf numFmtId="0" fontId="2" fillId="50" borderId="1" xfId="0" applyFont="1" applyFill="1" applyBorder="1" applyAlignment="1">
      <alignment horizontal="right"/>
    </xf>
    <xf numFmtId="0" fontId="2" fillId="35" borderId="1" xfId="0" applyFont="1" applyFill="1" applyBorder="1" applyAlignment="1">
      <alignment horizontal="right"/>
    </xf>
    <xf numFmtId="0" fontId="2" fillId="17" borderId="1" xfId="0" applyFont="1" applyFill="1" applyBorder="1" applyAlignment="1">
      <alignment horizontal="right"/>
    </xf>
    <xf numFmtId="0" fontId="2" fillId="51" borderId="1" xfId="0" applyFont="1" applyFill="1" applyBorder="1" applyAlignment="1">
      <alignment horizontal="right"/>
    </xf>
    <xf numFmtId="0" fontId="2" fillId="32" borderId="1" xfId="0" applyFont="1" applyFill="1" applyBorder="1" applyAlignment="1">
      <alignment horizontal="right"/>
    </xf>
    <xf numFmtId="0" fontId="2" fillId="31" borderId="1" xfId="0" applyFont="1" applyFill="1" applyBorder="1" applyAlignment="1">
      <alignment horizontal="right"/>
    </xf>
    <xf numFmtId="0" fontId="2" fillId="52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53" borderId="1" xfId="0" applyFont="1" applyFill="1" applyBorder="1" applyAlignment="1">
      <alignment horizontal="right"/>
    </xf>
    <xf numFmtId="0" fontId="2" fillId="54" borderId="1" xfId="0" applyFont="1" applyFill="1" applyBorder="1" applyAlignment="1">
      <alignment horizontal="right"/>
    </xf>
    <xf numFmtId="0" fontId="2" fillId="55" borderId="1" xfId="0" applyFont="1" applyFill="1" applyBorder="1" applyAlignment="1">
      <alignment horizontal="right"/>
    </xf>
    <xf numFmtId="0" fontId="2" fillId="56" borderId="1" xfId="0" applyFont="1" applyFill="1" applyBorder="1" applyAlignment="1">
      <alignment horizontal="right"/>
    </xf>
    <xf numFmtId="0" fontId="2" fillId="18" borderId="1" xfId="0" applyFont="1" applyFill="1" applyBorder="1" applyAlignment="1">
      <alignment horizontal="right"/>
    </xf>
    <xf numFmtId="0" fontId="2" fillId="57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58" borderId="1" xfId="0" applyFont="1" applyFill="1" applyBorder="1" applyAlignment="1">
      <alignment horizontal="right"/>
    </xf>
    <xf numFmtId="0" fontId="2" fillId="38" borderId="1" xfId="0" applyFont="1" applyFill="1" applyBorder="1" applyAlignment="1">
      <alignment horizontal="right"/>
    </xf>
    <xf numFmtId="0" fontId="2" fillId="27" borderId="1" xfId="0" applyFont="1" applyFill="1" applyBorder="1" applyAlignment="1">
      <alignment horizontal="right"/>
    </xf>
    <xf numFmtId="0" fontId="2" fillId="59" borderId="1" xfId="0" applyFont="1" applyFill="1" applyBorder="1" applyAlignment="1">
      <alignment horizontal="right"/>
    </xf>
    <xf numFmtId="0" fontId="2" fillId="29" borderId="1" xfId="0" applyFont="1" applyFill="1" applyBorder="1" applyAlignment="1">
      <alignment horizontal="right"/>
    </xf>
    <xf numFmtId="0" fontId="2" fillId="60" borderId="1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0" fontId="2" fillId="61" borderId="1" xfId="0" applyFont="1" applyFill="1" applyBorder="1" applyAlignment="1">
      <alignment horizontal="right"/>
    </xf>
    <xf numFmtId="0" fontId="2" fillId="20" borderId="1" xfId="0" applyFont="1" applyFill="1" applyBorder="1" applyAlignment="1">
      <alignment horizontal="right"/>
    </xf>
    <xf numFmtId="0" fontId="2" fillId="62" borderId="1" xfId="0" applyFont="1" applyFill="1" applyBorder="1" applyAlignment="1">
      <alignment horizontal="right"/>
    </xf>
    <xf numFmtId="0" fontId="2" fillId="16" borderId="1" xfId="0" applyFont="1" applyFill="1" applyBorder="1" applyAlignment="1">
      <alignment horizontal="right"/>
    </xf>
    <xf numFmtId="0" fontId="2" fillId="63" borderId="1" xfId="0" applyFont="1" applyFill="1" applyBorder="1" applyAlignment="1">
      <alignment horizontal="right"/>
    </xf>
    <xf numFmtId="0" fontId="2" fillId="6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5" borderId="1" xfId="0" applyFont="1" applyFill="1" applyBorder="1" applyAlignment="1">
      <alignment horizontal="right"/>
    </xf>
    <xf numFmtId="0" fontId="2" fillId="66" borderId="1" xfId="0" applyFont="1" applyFill="1" applyBorder="1" applyAlignment="1">
      <alignment horizontal="right"/>
    </xf>
    <xf numFmtId="0" fontId="2" fillId="67" borderId="1" xfId="0" applyFont="1" applyFill="1" applyBorder="1" applyAlignment="1">
      <alignment horizontal="right"/>
    </xf>
    <xf numFmtId="0" fontId="2" fillId="21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68" borderId="1" xfId="0" applyFont="1" applyFill="1" applyBorder="1" applyAlignment="1">
      <alignment horizontal="right"/>
    </xf>
    <xf numFmtId="0" fontId="2" fillId="34" borderId="1" xfId="0" applyFont="1" applyFill="1" applyBorder="1" applyAlignment="1">
      <alignment horizontal="right"/>
    </xf>
    <xf numFmtId="0" fontId="2" fillId="69" borderId="1" xfId="0" applyFont="1" applyFill="1" applyBorder="1" applyAlignment="1">
      <alignment horizontal="right"/>
    </xf>
    <xf numFmtId="0" fontId="2" fillId="15" borderId="1" xfId="0" applyFont="1" applyFill="1" applyBorder="1" applyAlignment="1">
      <alignment horizontal="right"/>
    </xf>
    <xf numFmtId="0" fontId="2" fillId="70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71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72" borderId="1" xfId="0" applyFont="1" applyFill="1" applyBorder="1" applyAlignment="1">
      <alignment horizontal="right"/>
    </xf>
    <xf numFmtId="0" fontId="2" fillId="73" borderId="1" xfId="0" applyFont="1" applyFill="1" applyBorder="1" applyAlignment="1">
      <alignment horizontal="right"/>
    </xf>
    <xf numFmtId="0" fontId="2" fillId="74" borderId="1" xfId="0" applyFont="1" applyFill="1" applyBorder="1" applyAlignment="1">
      <alignment horizontal="right"/>
    </xf>
    <xf numFmtId="0" fontId="2" fillId="75" borderId="1" xfId="0" applyFont="1" applyFill="1" applyBorder="1" applyAlignment="1">
      <alignment horizontal="right"/>
    </xf>
    <xf numFmtId="0" fontId="2" fillId="26" borderId="1" xfId="0" applyFont="1" applyFill="1" applyBorder="1" applyAlignment="1">
      <alignment horizontal="right"/>
    </xf>
    <xf numFmtId="0" fontId="2" fillId="76" borderId="1" xfId="0" applyFont="1" applyFill="1" applyBorder="1" applyAlignment="1">
      <alignment horizontal="right"/>
    </xf>
    <xf numFmtId="0" fontId="2" fillId="77" borderId="1" xfId="0" applyFont="1" applyFill="1" applyBorder="1" applyAlignment="1">
      <alignment horizontal="right"/>
    </xf>
    <xf numFmtId="0" fontId="2" fillId="37" borderId="1" xfId="0" applyFont="1" applyFill="1" applyBorder="1" applyAlignment="1">
      <alignment horizontal="right"/>
    </xf>
    <xf numFmtId="0" fontId="2" fillId="78" borderId="1" xfId="0" applyFont="1" applyFill="1" applyBorder="1" applyAlignment="1">
      <alignment horizontal="right"/>
    </xf>
    <xf numFmtId="0" fontId="2" fillId="79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33" borderId="1" xfId="0" applyFont="1" applyFill="1" applyBorder="1" applyAlignment="1">
      <alignment horizontal="right"/>
    </xf>
    <xf numFmtId="0" fontId="2" fillId="80" borderId="1" xfId="0" applyFont="1" applyFill="1" applyBorder="1" applyAlignment="1">
      <alignment horizontal="right"/>
    </xf>
    <xf numFmtId="0" fontId="2" fillId="81" borderId="1" xfId="0" applyFont="1" applyFill="1" applyBorder="1" applyAlignment="1">
      <alignment horizontal="right"/>
    </xf>
    <xf numFmtId="0" fontId="2" fillId="82" borderId="1" xfId="0" applyFont="1" applyFill="1" applyBorder="1" applyAlignment="1">
      <alignment horizontal="right"/>
    </xf>
    <xf numFmtId="0" fontId="2" fillId="83" borderId="1" xfId="0" applyFont="1" applyFill="1" applyBorder="1" applyAlignment="1">
      <alignment horizontal="right"/>
    </xf>
    <xf numFmtId="0" fontId="2" fillId="84" borderId="1" xfId="0" applyFont="1" applyFill="1" applyBorder="1" applyAlignment="1">
      <alignment horizontal="right"/>
    </xf>
    <xf numFmtId="0" fontId="2" fillId="85" borderId="1" xfId="0" applyFont="1" applyFill="1" applyBorder="1" applyAlignment="1">
      <alignment horizontal="right"/>
    </xf>
    <xf numFmtId="0" fontId="2" fillId="86" borderId="1" xfId="0" applyFont="1" applyFill="1" applyBorder="1" applyAlignment="1">
      <alignment horizontal="right"/>
    </xf>
    <xf numFmtId="0" fontId="2" fillId="28" borderId="1" xfId="0" applyFont="1" applyFill="1" applyBorder="1" applyAlignment="1">
      <alignment horizontal="right"/>
    </xf>
    <xf numFmtId="0" fontId="2" fillId="87" borderId="1" xfId="0" applyFont="1" applyFill="1" applyBorder="1" applyAlignment="1">
      <alignment horizontal="right"/>
    </xf>
    <xf numFmtId="0" fontId="2" fillId="88" borderId="1" xfId="0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0" fontId="2" fillId="89" borderId="1" xfId="0" applyFont="1" applyFill="1" applyBorder="1" applyAlignment="1">
      <alignment horizontal="right"/>
    </xf>
    <xf numFmtId="0" fontId="2" fillId="90" borderId="1" xfId="0" applyFont="1" applyFill="1" applyBorder="1" applyAlignment="1">
      <alignment horizontal="right"/>
    </xf>
    <xf numFmtId="0" fontId="2" fillId="91" borderId="1" xfId="0" applyFont="1" applyFill="1" applyBorder="1" applyAlignment="1">
      <alignment horizontal="right"/>
    </xf>
    <xf numFmtId="0" fontId="2" fillId="92" borderId="1" xfId="0" applyFont="1" applyFill="1" applyBorder="1" applyAlignment="1">
      <alignment horizontal="right"/>
    </xf>
    <xf numFmtId="0" fontId="2" fillId="25" borderId="1" xfId="0" applyFont="1" applyFill="1" applyBorder="1" applyAlignment="1">
      <alignment horizontal="right"/>
    </xf>
    <xf numFmtId="0" fontId="2" fillId="93" borderId="1" xfId="0" applyFont="1" applyFill="1" applyBorder="1" applyAlignment="1">
      <alignment horizontal="right"/>
    </xf>
    <xf numFmtId="0" fontId="2" fillId="94" borderId="1" xfId="0" applyFont="1" applyFill="1" applyBorder="1" applyAlignment="1">
      <alignment horizontal="right"/>
    </xf>
    <xf numFmtId="0" fontId="2" fillId="95" borderId="1" xfId="0" applyFont="1" applyFill="1" applyBorder="1" applyAlignment="1">
      <alignment horizontal="right"/>
    </xf>
    <xf numFmtId="0" fontId="2" fillId="96" borderId="1" xfId="0" applyFont="1" applyFill="1" applyBorder="1" applyAlignment="1">
      <alignment horizontal="right"/>
    </xf>
    <xf numFmtId="0" fontId="2" fillId="97" borderId="1" xfId="0" applyFont="1" applyFill="1" applyBorder="1" applyAlignment="1">
      <alignment horizontal="right"/>
    </xf>
    <xf numFmtId="0" fontId="2" fillId="98" borderId="1" xfId="0" applyFont="1" applyFill="1" applyBorder="1" applyAlignment="1">
      <alignment horizontal="right"/>
    </xf>
    <xf numFmtId="0" fontId="2" fillId="99" borderId="1" xfId="0" applyFont="1" applyFill="1" applyBorder="1" applyAlignment="1">
      <alignment horizontal="right"/>
    </xf>
    <xf numFmtId="0" fontId="2" fillId="100" borderId="1" xfId="0" applyFont="1" applyFill="1" applyBorder="1" applyAlignment="1">
      <alignment horizontal="right"/>
    </xf>
    <xf numFmtId="0" fontId="2" fillId="101" borderId="1" xfId="0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center" wrapText="1"/>
    </xf>
    <xf numFmtId="10" fontId="0" fillId="0" borderId="0" xfId="0" applyNumberForma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4" xfId="0" applyFont="1" applyFill="1" applyBorder="1"/>
    <xf numFmtId="0" fontId="0" fillId="0" borderId="4" xfId="0" applyFont="1" applyFill="1" applyBorder="1" applyAlignment="1">
      <alignment horizontal="center"/>
    </xf>
    <xf numFmtId="168" fontId="5" fillId="0" borderId="0" xfId="0" applyNumberFormat="1" applyFont="1" applyFill="1" applyBorder="1" applyAlignment="1">
      <alignment horizontal="right"/>
    </xf>
    <xf numFmtId="168" fontId="5" fillId="0" borderId="4" xfId="0" applyNumberFormat="1" applyFont="1" applyFill="1" applyBorder="1" applyAlignment="1">
      <alignment horizontal="right"/>
    </xf>
    <xf numFmtId="168" fontId="0" fillId="0" borderId="0" xfId="0" applyNumberFormat="1" applyFont="1" applyFill="1" applyBorder="1"/>
    <xf numFmtId="10" fontId="0" fillId="102" borderId="0" xfId="0" applyNumberFormat="1" applyFill="1"/>
    <xf numFmtId="10" fontId="0" fillId="40" borderId="0" xfId="0" applyNumberFormat="1" applyFill="1"/>
    <xf numFmtId="168" fontId="0" fillId="0" borderId="0" xfId="0" applyNumberFormat="1" applyFill="1"/>
    <xf numFmtId="168" fontId="0" fillId="0" borderId="0" xfId="0" applyNumberFormat="1"/>
    <xf numFmtId="168" fontId="0" fillId="40" borderId="0" xfId="0" applyNumberFormat="1" applyFill="1"/>
    <xf numFmtId="168" fontId="0" fillId="102" borderId="0" xfId="0" applyNumberFormat="1" applyFill="1"/>
    <xf numFmtId="0" fontId="6" fillId="0" borderId="0" xfId="0" applyFont="1" applyFill="1" applyBorder="1"/>
    <xf numFmtId="0" fontId="1" fillId="0" borderId="0" xfId="0" applyFon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Sheet5!$B$1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Sheet5!$B$2:$B$15</c:f>
              <c:numCache>
                <c:formatCode>General</c:formatCode>
                <c:ptCount val="14"/>
                <c:pt idx="0">
                  <c:v>0.30962299999999998</c:v>
                </c:pt>
                <c:pt idx="1">
                  <c:v>0.35327700000000001</c:v>
                </c:pt>
                <c:pt idx="2">
                  <c:v>0.36363200000000001</c:v>
                </c:pt>
                <c:pt idx="3">
                  <c:v>0.34495300000000001</c:v>
                </c:pt>
                <c:pt idx="4">
                  <c:v>0.33657500000000001</c:v>
                </c:pt>
                <c:pt idx="5">
                  <c:v>0.36532900000000001</c:v>
                </c:pt>
                <c:pt idx="6">
                  <c:v>0.34859099999999998</c:v>
                </c:pt>
                <c:pt idx="7">
                  <c:v>0.34902100000000003</c:v>
                </c:pt>
                <c:pt idx="8">
                  <c:v>0.30824200000000002</c:v>
                </c:pt>
                <c:pt idx="9">
                  <c:v>0.30968200000000001</c:v>
                </c:pt>
                <c:pt idx="10">
                  <c:v>0.36442099999999999</c:v>
                </c:pt>
                <c:pt idx="11">
                  <c:v>0.37096499999999999</c:v>
                </c:pt>
                <c:pt idx="12">
                  <c:v>0.32119700000000001</c:v>
                </c:pt>
                <c:pt idx="13">
                  <c:v>0.37819999999999998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2-4ECF-B023-6DC057476DD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Sheet5!$C$2:$C$15</c:f>
              <c:numCache>
                <c:formatCode>General</c:formatCode>
                <c:ptCount val="14"/>
                <c:pt idx="0">
                  <c:v>0.30527300000000002</c:v>
                </c:pt>
                <c:pt idx="1">
                  <c:v>0.30937300000000001</c:v>
                </c:pt>
                <c:pt idx="2">
                  <c:v>0.31039600000000001</c:v>
                </c:pt>
                <c:pt idx="3">
                  <c:v>0.31583600000000001</c:v>
                </c:pt>
                <c:pt idx="4">
                  <c:v>0.29221599999999998</c:v>
                </c:pt>
                <c:pt idx="5">
                  <c:v>0.304892</c:v>
                </c:pt>
                <c:pt idx="6">
                  <c:v>0.31190000000000001</c:v>
                </c:pt>
                <c:pt idx="7">
                  <c:v>0.32558500000000001</c:v>
                </c:pt>
                <c:pt idx="8">
                  <c:v>0.30651</c:v>
                </c:pt>
                <c:pt idx="9">
                  <c:v>0.31353700000000001</c:v>
                </c:pt>
                <c:pt idx="10">
                  <c:v>0.294873</c:v>
                </c:pt>
                <c:pt idx="11">
                  <c:v>0.34205400000000002</c:v>
                </c:pt>
                <c:pt idx="12">
                  <c:v>0.28067599999999998</c:v>
                </c:pt>
                <c:pt idx="13">
                  <c:v>0.39743699999999998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2-4ECF-B023-6DC057476DD0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Sheet5!$D$2:$D$15</c:f>
              <c:numCache>
                <c:formatCode>General</c:formatCode>
                <c:ptCount val="14"/>
                <c:pt idx="0">
                  <c:v>0.27817700000000001</c:v>
                </c:pt>
                <c:pt idx="1">
                  <c:v>0.32613500000000001</c:v>
                </c:pt>
                <c:pt idx="2">
                  <c:v>0.31718000000000002</c:v>
                </c:pt>
                <c:pt idx="3">
                  <c:v>0.31826199999999999</c:v>
                </c:pt>
                <c:pt idx="4">
                  <c:v>0.32365500000000003</c:v>
                </c:pt>
                <c:pt idx="5">
                  <c:v>0.318745</c:v>
                </c:pt>
                <c:pt idx="6">
                  <c:v>0.33068399999999998</c:v>
                </c:pt>
                <c:pt idx="7">
                  <c:v>0.32073699999999999</c:v>
                </c:pt>
                <c:pt idx="8">
                  <c:v>0.289051</c:v>
                </c:pt>
                <c:pt idx="9">
                  <c:v>0.34616000000000002</c:v>
                </c:pt>
                <c:pt idx="10">
                  <c:v>0.32761600000000002</c:v>
                </c:pt>
                <c:pt idx="11">
                  <c:v>0.26720500000000003</c:v>
                </c:pt>
                <c:pt idx="12">
                  <c:v>0.26738299999999998</c:v>
                </c:pt>
                <c:pt idx="13">
                  <c:v>0.32744800000000002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2-4ECF-B023-6DC057476DD0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Sheet5!$E$2:$E$15</c:f>
              <c:numCache>
                <c:formatCode>General</c:formatCode>
                <c:ptCount val="14"/>
                <c:pt idx="0">
                  <c:v>0.34177299999999999</c:v>
                </c:pt>
                <c:pt idx="1">
                  <c:v>0.31468600000000002</c:v>
                </c:pt>
                <c:pt idx="2">
                  <c:v>0.32240200000000002</c:v>
                </c:pt>
                <c:pt idx="3">
                  <c:v>0.32631399999999999</c:v>
                </c:pt>
                <c:pt idx="4">
                  <c:v>0.32070199999999999</c:v>
                </c:pt>
                <c:pt idx="5">
                  <c:v>0.33024500000000001</c:v>
                </c:pt>
                <c:pt idx="6">
                  <c:v>0.32946599999999998</c:v>
                </c:pt>
                <c:pt idx="7">
                  <c:v>0.35585099999999997</c:v>
                </c:pt>
                <c:pt idx="8">
                  <c:v>0.29079199999999999</c:v>
                </c:pt>
                <c:pt idx="9">
                  <c:v>0.36931000000000003</c:v>
                </c:pt>
                <c:pt idx="10">
                  <c:v>0.31837700000000002</c:v>
                </c:pt>
                <c:pt idx="11">
                  <c:v>0.41974099999999998</c:v>
                </c:pt>
                <c:pt idx="12">
                  <c:v>0.32743899999999998</c:v>
                </c:pt>
                <c:pt idx="13">
                  <c:v>0.369676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2-4ECF-B023-6DC057476DD0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Sheet5!$F$2:$F$15</c:f>
              <c:numCache>
                <c:formatCode>General</c:formatCode>
                <c:ptCount val="14"/>
                <c:pt idx="0">
                  <c:v>0.30849900000000002</c:v>
                </c:pt>
                <c:pt idx="1">
                  <c:v>0.30326799999999998</c:v>
                </c:pt>
                <c:pt idx="2">
                  <c:v>0.32646599999999998</c:v>
                </c:pt>
                <c:pt idx="3">
                  <c:v>0.320156</c:v>
                </c:pt>
                <c:pt idx="4">
                  <c:v>0.32302500000000001</c:v>
                </c:pt>
                <c:pt idx="5">
                  <c:v>0.34876000000000001</c:v>
                </c:pt>
                <c:pt idx="6">
                  <c:v>0.33330199999999999</c:v>
                </c:pt>
                <c:pt idx="7">
                  <c:v>0.31647999999999998</c:v>
                </c:pt>
                <c:pt idx="8">
                  <c:v>0.29894799999999999</c:v>
                </c:pt>
                <c:pt idx="9">
                  <c:v>0.33287099999999997</c:v>
                </c:pt>
                <c:pt idx="10">
                  <c:v>0.33343</c:v>
                </c:pt>
                <c:pt idx="11">
                  <c:v>0.28860000000000002</c:v>
                </c:pt>
                <c:pt idx="12">
                  <c:v>0.279055</c:v>
                </c:pt>
                <c:pt idx="13">
                  <c:v>0.34622900000000001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2-4ECF-B023-6DC057476DD0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Sheet5!$G$2:$G$15</c:f>
              <c:numCache>
                <c:formatCode>General</c:formatCode>
                <c:ptCount val="14"/>
                <c:pt idx="0">
                  <c:v>0.33261099999999999</c:v>
                </c:pt>
                <c:pt idx="1">
                  <c:v>0.32611499999999999</c:v>
                </c:pt>
                <c:pt idx="2">
                  <c:v>0.33448299999999997</c:v>
                </c:pt>
                <c:pt idx="3">
                  <c:v>0.325349</c:v>
                </c:pt>
                <c:pt idx="4">
                  <c:v>0.31654500000000002</c:v>
                </c:pt>
                <c:pt idx="5">
                  <c:v>0.35292499999999999</c:v>
                </c:pt>
                <c:pt idx="6">
                  <c:v>0.32766200000000001</c:v>
                </c:pt>
                <c:pt idx="7">
                  <c:v>0.35124899999999998</c:v>
                </c:pt>
                <c:pt idx="8">
                  <c:v>0.31534200000000001</c:v>
                </c:pt>
                <c:pt idx="9">
                  <c:v>0.33817399999999997</c:v>
                </c:pt>
                <c:pt idx="10">
                  <c:v>0.316382</c:v>
                </c:pt>
                <c:pt idx="11">
                  <c:v>0.35179700000000003</c:v>
                </c:pt>
                <c:pt idx="12">
                  <c:v>0.25240299999999999</c:v>
                </c:pt>
                <c:pt idx="13">
                  <c:v>0.34817900000000002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2-4ECF-B023-6DC057476DD0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Sheet5!$H$2:$H$15</c:f>
              <c:numCache>
                <c:formatCode>General</c:formatCode>
                <c:ptCount val="14"/>
                <c:pt idx="0">
                  <c:v>0.34633700000000001</c:v>
                </c:pt>
                <c:pt idx="1">
                  <c:v>0.32737100000000002</c:v>
                </c:pt>
                <c:pt idx="2">
                  <c:v>0.32495200000000002</c:v>
                </c:pt>
                <c:pt idx="3">
                  <c:v>0.32404300000000003</c:v>
                </c:pt>
                <c:pt idx="4">
                  <c:v>0.316917</c:v>
                </c:pt>
                <c:pt idx="5">
                  <c:v>0.30445100000000003</c:v>
                </c:pt>
                <c:pt idx="6">
                  <c:v>0.32317099999999999</c:v>
                </c:pt>
                <c:pt idx="7">
                  <c:v>0.30744199999999999</c:v>
                </c:pt>
                <c:pt idx="8">
                  <c:v>0.31251200000000001</c:v>
                </c:pt>
                <c:pt idx="9">
                  <c:v>0.30306899999999998</c:v>
                </c:pt>
                <c:pt idx="10">
                  <c:v>0.297734</c:v>
                </c:pt>
                <c:pt idx="11">
                  <c:v>0.39130799999999999</c:v>
                </c:pt>
                <c:pt idx="12">
                  <c:v>0.37814799999999998</c:v>
                </c:pt>
                <c:pt idx="13">
                  <c:v>0.32054700000000003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2-4ECF-B023-6DC057476DD0}"/>
            </c:ext>
          </c:extLst>
        </c:ser>
        <c:ser>
          <c:idx val="7"/>
          <c:order val="7"/>
          <c:tx>
            <c:strRef>
              <c:f>Sheet5!$I$1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Sheet5!$A$2:$A$15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Sheet5!$I$2:$I$15</c:f>
              <c:numCache>
                <c:formatCode>General</c:formatCode>
                <c:ptCount val="14"/>
                <c:pt idx="0">
                  <c:v>0.30272399999999999</c:v>
                </c:pt>
                <c:pt idx="1">
                  <c:v>0.30932199999999999</c:v>
                </c:pt>
                <c:pt idx="2">
                  <c:v>0.31511299999999998</c:v>
                </c:pt>
                <c:pt idx="3">
                  <c:v>0.32789499999999999</c:v>
                </c:pt>
                <c:pt idx="4">
                  <c:v>0.29694599999999999</c:v>
                </c:pt>
                <c:pt idx="5">
                  <c:v>0.298375</c:v>
                </c:pt>
                <c:pt idx="6">
                  <c:v>0.32929999999999998</c:v>
                </c:pt>
                <c:pt idx="7">
                  <c:v>0.26178000000000001</c:v>
                </c:pt>
                <c:pt idx="8">
                  <c:v>0.36029600000000001</c:v>
                </c:pt>
                <c:pt idx="9">
                  <c:v>0.29644599999999999</c:v>
                </c:pt>
                <c:pt idx="10">
                  <c:v>0.32024399999999997</c:v>
                </c:pt>
                <c:pt idx="11">
                  <c:v>0.30818800000000002</c:v>
                </c:pt>
                <c:pt idx="12">
                  <c:v>0.336592</c:v>
                </c:pt>
                <c:pt idx="13">
                  <c:v>0.25671500000000003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2-4ECF-B023-6DC057476DD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00326640"/>
        <c:axId val="1100339120"/>
        <c:axId val="1104247120"/>
      </c:surface3DChart>
      <c:catAx>
        <c:axId val="110032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39120"/>
        <c:crosses val="autoZero"/>
        <c:auto val="1"/>
        <c:lblAlgn val="ctr"/>
        <c:lblOffset val="100"/>
        <c:noMultiLvlLbl val="0"/>
      </c:catAx>
      <c:valAx>
        <c:axId val="11003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26640"/>
        <c:crosses val="autoZero"/>
        <c:crossBetween val="midCat"/>
      </c:valAx>
      <c:serAx>
        <c:axId val="1104247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391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76199</xdr:rowOff>
    </xdr:from>
    <xdr:to>
      <xdr:col>28</xdr:col>
      <xdr:colOff>333375</xdr:colOff>
      <xdr:row>36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3"/>
  <sheetViews>
    <sheetView zoomScale="80" zoomScaleNormal="80" workbookViewId="0">
      <selection activeCell="A17" sqref="A17"/>
    </sheetView>
  </sheetViews>
  <sheetFormatPr defaultRowHeight="15" x14ac:dyDescent="0.25"/>
  <cols>
    <col min="1" max="1" width="20" bestFit="1" customWidth="1"/>
    <col min="2" max="2" width="5" bestFit="1" customWidth="1"/>
    <col min="3" max="7" width="10.140625" bestFit="1" customWidth="1"/>
    <col min="8" max="8" width="10.42578125" bestFit="1" customWidth="1"/>
    <col min="15" max="15" width="19.85546875" bestFit="1" customWidth="1"/>
    <col min="16" max="16" width="9.42578125" bestFit="1" customWidth="1"/>
    <col min="17" max="17" width="4.42578125" bestFit="1" customWidth="1"/>
    <col min="18" max="22" width="9.85546875" bestFit="1" customWidth="1"/>
    <col min="23" max="23" width="4.85546875" customWidth="1"/>
    <col min="24" max="24" width="10.5703125" bestFit="1" customWidth="1"/>
    <col min="25" max="27" width="9.140625" customWidth="1"/>
    <col min="28" max="28" width="11.140625" customWidth="1"/>
    <col min="29" max="29" width="18.85546875" bestFit="1" customWidth="1"/>
    <col min="30" max="30" width="9.42578125" bestFit="1" customWidth="1"/>
    <col min="31" max="31" width="4.42578125" bestFit="1" customWidth="1"/>
    <col min="32" max="36" width="9.85546875" bestFit="1" customWidth="1"/>
    <col min="37" max="37" width="10.5703125" bestFit="1" customWidth="1"/>
    <col min="38" max="38" width="9.85546875" bestFit="1" customWidth="1"/>
  </cols>
  <sheetData>
    <row r="1" spans="1:41" ht="16.5" thickBot="1" x14ac:dyDescent="0.3">
      <c r="A1" s="1" t="s">
        <v>0</v>
      </c>
      <c r="B1" s="1"/>
      <c r="C1" s="2">
        <v>42804</v>
      </c>
      <c r="D1" s="2">
        <v>43054</v>
      </c>
      <c r="E1" s="1" t="s">
        <v>1</v>
      </c>
      <c r="F1" s="1" t="s">
        <v>2</v>
      </c>
      <c r="G1" s="1" t="s">
        <v>3</v>
      </c>
      <c r="H1" s="1" t="s">
        <v>4</v>
      </c>
      <c r="J1" s="13" t="s">
        <v>149</v>
      </c>
      <c r="K1" s="13" t="s">
        <v>793</v>
      </c>
      <c r="L1" s="13" t="s">
        <v>794</v>
      </c>
      <c r="O1" t="s">
        <v>0</v>
      </c>
      <c r="R1">
        <v>42804</v>
      </c>
      <c r="S1">
        <v>43054</v>
      </c>
      <c r="T1" t="s">
        <v>1</v>
      </c>
      <c r="U1" t="s">
        <v>2</v>
      </c>
      <c r="V1" t="s">
        <v>3</v>
      </c>
      <c r="W1" t="s">
        <v>4</v>
      </c>
      <c r="AC1" t="s">
        <v>0</v>
      </c>
      <c r="AF1">
        <v>42804</v>
      </c>
      <c r="AG1">
        <v>43054</v>
      </c>
      <c r="AH1" t="s">
        <v>1</v>
      </c>
      <c r="AI1" t="s">
        <v>2</v>
      </c>
      <c r="AJ1" t="s">
        <v>3</v>
      </c>
      <c r="AK1" t="s">
        <v>4</v>
      </c>
    </row>
    <row r="2" spans="1:41" ht="16.5" thickBot="1" x14ac:dyDescent="0.3">
      <c r="A2" s="1" t="s">
        <v>6</v>
      </c>
      <c r="B2" s="1">
        <v>2</v>
      </c>
      <c r="C2" s="3">
        <v>0.27209800000000001</v>
      </c>
      <c r="D2" s="3">
        <v>0.29538900000000001</v>
      </c>
      <c r="E2" s="3">
        <v>0.32253799999999999</v>
      </c>
      <c r="F2" s="3">
        <v>0.233491</v>
      </c>
      <c r="G2" s="3">
        <v>0.24443000000000001</v>
      </c>
      <c r="H2" s="3">
        <v>86</v>
      </c>
      <c r="I2">
        <f t="shared" ref="I2:I33" si="0">G2-C2</f>
        <v>-2.7667999999999998E-2</v>
      </c>
      <c r="J2">
        <v>3.39</v>
      </c>
      <c r="K2">
        <f>VLOOKUP(A2,Sheet3!A:B,2,0)</f>
        <v>94.157322314049551</v>
      </c>
      <c r="L2">
        <f>VLOOKUP(A2,Sheet3!A:C,3,0)</f>
        <v>2123.9332310469367</v>
      </c>
      <c r="O2" t="s">
        <v>121</v>
      </c>
      <c r="P2" t="s">
        <v>151</v>
      </c>
      <c r="Q2">
        <v>117</v>
      </c>
      <c r="R2">
        <v>0.499857</v>
      </c>
      <c r="S2">
        <v>0.32704499999999997</v>
      </c>
      <c r="T2">
        <v>0.37763999999999998</v>
      </c>
      <c r="U2">
        <v>0.25682899999999997</v>
      </c>
      <c r="V2">
        <v>0.28065400000000001</v>
      </c>
      <c r="W2">
        <v>52</v>
      </c>
      <c r="X2">
        <v>-0.21920299999999998</v>
      </c>
      <c r="Y2">
        <v>5.86</v>
      </c>
      <c r="Z2">
        <v>2203.2745454545484</v>
      </c>
      <c r="AA2">
        <v>87.39394644935966</v>
      </c>
      <c r="AC2" t="s">
        <v>43</v>
      </c>
      <c r="AD2" t="s">
        <v>175</v>
      </c>
      <c r="AE2">
        <v>39</v>
      </c>
      <c r="AF2">
        <v>0.185362</v>
      </c>
      <c r="AG2">
        <v>0.260017</v>
      </c>
      <c r="AH2">
        <v>0.270202</v>
      </c>
      <c r="AI2">
        <v>0.31640800000000002</v>
      </c>
      <c r="AJ2">
        <v>0.49258800000000003</v>
      </c>
      <c r="AK2">
        <v>68</v>
      </c>
      <c r="AL2">
        <v>0.307226</v>
      </c>
      <c r="AM2">
        <v>3.23</v>
      </c>
      <c r="AN2">
        <v>2320.2197359277243</v>
      </c>
      <c r="AO2">
        <v>85.28318493150708</v>
      </c>
    </row>
    <row r="3" spans="1:41" ht="16.5" thickBot="1" x14ac:dyDescent="0.3">
      <c r="A3" s="1" t="s">
        <v>26</v>
      </c>
      <c r="B3" s="1">
        <v>22</v>
      </c>
      <c r="C3" s="3">
        <v>0.33740300000000001</v>
      </c>
      <c r="D3" s="3">
        <v>0.28004099999999998</v>
      </c>
      <c r="E3" s="3">
        <v>0.28094999999999998</v>
      </c>
      <c r="F3" s="3">
        <v>0.29015200000000002</v>
      </c>
      <c r="G3" s="3">
        <v>0.38557999999999998</v>
      </c>
      <c r="H3" s="3">
        <v>81</v>
      </c>
      <c r="I3">
        <f t="shared" si="0"/>
        <v>4.817699999999997E-2</v>
      </c>
      <c r="J3">
        <v>3.85</v>
      </c>
      <c r="K3">
        <f>VLOOKUP(A3,Sheet3!A:B,2,0)</f>
        <v>92.911419753086449</v>
      </c>
      <c r="L3">
        <f>VLOOKUP(A3,Sheet3!A:C,3,0)</f>
        <v>2089.8932818327089</v>
      </c>
      <c r="O3" t="s">
        <v>118</v>
      </c>
      <c r="P3" t="s">
        <v>152</v>
      </c>
      <c r="Q3">
        <v>114</v>
      </c>
      <c r="R3">
        <v>0.37065199999999998</v>
      </c>
      <c r="S3">
        <v>0.31263200000000002</v>
      </c>
      <c r="T3">
        <v>0.26060299999999997</v>
      </c>
      <c r="U3">
        <v>0.25902900000000001</v>
      </c>
      <c r="V3">
        <v>0.20612</v>
      </c>
      <c r="W3">
        <v>25</v>
      </c>
      <c r="X3">
        <v>-0.16453199999999998</v>
      </c>
      <c r="Y3">
        <v>4.67</v>
      </c>
      <c r="Z3">
        <v>2241.7950391330505</v>
      </c>
      <c r="AA3">
        <v>84.393303571428547</v>
      </c>
      <c r="AC3" t="s">
        <v>50</v>
      </c>
      <c r="AD3" t="s">
        <v>176</v>
      </c>
      <c r="AE3">
        <v>46</v>
      </c>
      <c r="AF3">
        <v>7.5061000000000003E-2</v>
      </c>
      <c r="AG3">
        <v>0.26128000000000001</v>
      </c>
      <c r="AH3">
        <v>0.258965</v>
      </c>
      <c r="AI3">
        <v>0.34370800000000001</v>
      </c>
      <c r="AJ3">
        <v>0.35139999999999999</v>
      </c>
      <c r="AK3">
        <v>20</v>
      </c>
      <c r="AL3">
        <v>0.276339</v>
      </c>
      <c r="AM3">
        <v>3.24</v>
      </c>
      <c r="AN3">
        <v>1998.2146152805926</v>
      </c>
      <c r="AO3">
        <v>85.76924540266333</v>
      </c>
    </row>
    <row r="4" spans="1:41" ht="16.5" thickBot="1" x14ac:dyDescent="0.3">
      <c r="A4" s="1" t="s">
        <v>69</v>
      </c>
      <c r="B4" s="1">
        <v>65</v>
      </c>
      <c r="C4" s="3">
        <v>0.30111399999999999</v>
      </c>
      <c r="D4" s="3">
        <v>0.29688100000000001</v>
      </c>
      <c r="E4" s="3">
        <v>0.31902799999999998</v>
      </c>
      <c r="F4" s="3">
        <v>0.48052800000000001</v>
      </c>
      <c r="G4" s="3">
        <v>0.330096</v>
      </c>
      <c r="H4" s="3">
        <v>73</v>
      </c>
      <c r="I4">
        <f t="shared" si="0"/>
        <v>2.8982000000000008E-2</v>
      </c>
      <c r="J4">
        <v>4.97</v>
      </c>
      <c r="K4">
        <f>VLOOKUP(A4,Sheet3!A:B,2,0)</f>
        <v>91.943078512396795</v>
      </c>
      <c r="L4">
        <f>VLOOKUP(A4,Sheet3!A:C,3,0)</f>
        <v>2214.2626159129895</v>
      </c>
      <c r="O4" t="s">
        <v>5</v>
      </c>
      <c r="P4" t="s">
        <v>153</v>
      </c>
      <c r="Q4">
        <v>1</v>
      </c>
      <c r="R4">
        <v>0.289881</v>
      </c>
      <c r="S4">
        <v>0.21204100000000001</v>
      </c>
      <c r="T4">
        <v>0.20258300000000001</v>
      </c>
      <c r="U4">
        <v>0.205068</v>
      </c>
      <c r="V4">
        <v>0.127364</v>
      </c>
      <c r="W4">
        <v>33</v>
      </c>
      <c r="X4">
        <v>-0.16251699999999999</v>
      </c>
      <c r="Y4">
        <v>2.2000000000000002</v>
      </c>
      <c r="Z4">
        <v>2356.6770935052955</v>
      </c>
      <c r="AA4">
        <v>88.269331158238074</v>
      </c>
      <c r="AC4" t="s">
        <v>126</v>
      </c>
      <c r="AD4" t="s">
        <v>171</v>
      </c>
      <c r="AE4">
        <v>122</v>
      </c>
      <c r="AF4">
        <v>0.24965999999999999</v>
      </c>
      <c r="AG4">
        <v>0.35791299999999998</v>
      </c>
      <c r="AH4">
        <v>0.35382999999999998</v>
      </c>
      <c r="AI4">
        <v>0.36869000000000002</v>
      </c>
      <c r="AJ4">
        <v>0.51665799999999995</v>
      </c>
      <c r="AK4">
        <v>73</v>
      </c>
      <c r="AL4">
        <v>0.26699799999999996</v>
      </c>
      <c r="AM4">
        <v>5.78</v>
      </c>
      <c r="AN4">
        <v>2182.0530215264193</v>
      </c>
      <c r="AO4">
        <v>86.687267198783815</v>
      </c>
    </row>
    <row r="5" spans="1:41" ht="16.5" thickBot="1" x14ac:dyDescent="0.3">
      <c r="A5" s="1" t="s">
        <v>125</v>
      </c>
      <c r="B5" s="1">
        <v>121</v>
      </c>
      <c r="C5" s="3">
        <v>0.35527999999999998</v>
      </c>
      <c r="D5" s="3">
        <v>0.27911799999999998</v>
      </c>
      <c r="E5" s="3">
        <v>0.35780499999999998</v>
      </c>
      <c r="F5" s="3">
        <v>0.43568000000000001</v>
      </c>
      <c r="G5" s="3">
        <v>0.39347599999999999</v>
      </c>
      <c r="H5" s="3">
        <v>42</v>
      </c>
      <c r="I5">
        <f t="shared" si="0"/>
        <v>3.8196000000000008E-2</v>
      </c>
      <c r="J5">
        <v>4.51</v>
      </c>
      <c r="K5">
        <f>VLOOKUP(A5,Sheet3!A:B,2,0)</f>
        <v>91.915007285089843</v>
      </c>
      <c r="L5">
        <f>VLOOKUP(A5,Sheet3!A:C,3,0)</f>
        <v>2119.7873927213482</v>
      </c>
      <c r="O5" t="s">
        <v>137</v>
      </c>
      <c r="P5" t="s">
        <v>154</v>
      </c>
      <c r="Q5">
        <v>133</v>
      </c>
      <c r="R5">
        <v>0.36848700000000001</v>
      </c>
      <c r="S5">
        <v>0.29772799999999999</v>
      </c>
      <c r="T5">
        <v>0.369701</v>
      </c>
      <c r="U5">
        <v>0.33088800000000002</v>
      </c>
      <c r="V5">
        <v>0.21440799999999999</v>
      </c>
      <c r="W5">
        <v>71</v>
      </c>
      <c r="X5">
        <v>-0.15407900000000002</v>
      </c>
      <c r="Y5">
        <v>5.39</v>
      </c>
      <c r="Z5">
        <v>2184.9182934818236</v>
      </c>
      <c r="AA5">
        <v>87.754035308953334</v>
      </c>
      <c r="AC5" t="s">
        <v>100</v>
      </c>
      <c r="AD5" t="s">
        <v>167</v>
      </c>
      <c r="AE5">
        <v>96</v>
      </c>
      <c r="AF5">
        <v>0.241174</v>
      </c>
      <c r="AG5">
        <v>0.33598099999999997</v>
      </c>
      <c r="AH5">
        <v>0.35863400000000001</v>
      </c>
      <c r="AI5">
        <v>0.37005300000000002</v>
      </c>
      <c r="AJ5">
        <v>0.480684</v>
      </c>
      <c r="AK5">
        <v>38</v>
      </c>
      <c r="AL5">
        <v>0.23951</v>
      </c>
      <c r="AM5">
        <v>3.43</v>
      </c>
      <c r="AN5">
        <v>2086.3839765585985</v>
      </c>
      <c r="AO5">
        <v>91.237321016166135</v>
      </c>
    </row>
    <row r="6" spans="1:41" ht="16.5" thickBot="1" x14ac:dyDescent="0.3">
      <c r="A6" s="1" t="s">
        <v>44</v>
      </c>
      <c r="B6" s="1">
        <v>40</v>
      </c>
      <c r="C6" s="3">
        <v>0.32800000000000001</v>
      </c>
      <c r="D6" s="3">
        <v>0.30366399999999999</v>
      </c>
      <c r="E6" s="3">
        <v>0.24571599999999999</v>
      </c>
      <c r="F6" s="3">
        <v>0.16261300000000001</v>
      </c>
      <c r="G6" s="3">
        <v>0.38585700000000001</v>
      </c>
      <c r="H6" s="3">
        <v>63</v>
      </c>
      <c r="I6">
        <f t="shared" si="0"/>
        <v>5.7856999999999992E-2</v>
      </c>
      <c r="J6">
        <v>3.51</v>
      </c>
      <c r="K6">
        <f>VLOOKUP(A6,Sheet3!A:B,2,0)</f>
        <v>91.427467637540346</v>
      </c>
      <c r="L6">
        <f>VLOOKUP(A6,Sheet3!A:C,3,0)</f>
        <v>2198.124207427536</v>
      </c>
      <c r="O6" t="s">
        <v>93</v>
      </c>
      <c r="P6" t="s">
        <v>155</v>
      </c>
      <c r="Q6">
        <v>89</v>
      </c>
      <c r="R6">
        <v>0.37283899999999998</v>
      </c>
      <c r="S6">
        <v>0.35640100000000002</v>
      </c>
      <c r="T6">
        <v>0.29024800000000001</v>
      </c>
      <c r="U6">
        <v>0.231795</v>
      </c>
      <c r="V6">
        <v>0.2263</v>
      </c>
      <c r="W6">
        <v>30</v>
      </c>
      <c r="X6">
        <v>-0.14653899999999997</v>
      </c>
      <c r="Y6">
        <v>4.7</v>
      </c>
      <c r="Z6">
        <v>2179.4495449949445</v>
      </c>
      <c r="AA6">
        <v>86.672373377982495</v>
      </c>
      <c r="AC6" t="s">
        <v>63</v>
      </c>
      <c r="AD6" t="s">
        <v>177</v>
      </c>
      <c r="AE6">
        <v>59</v>
      </c>
      <c r="AF6">
        <v>0.19354099999999999</v>
      </c>
      <c r="AG6">
        <v>0.30185600000000001</v>
      </c>
      <c r="AH6">
        <v>0.356211</v>
      </c>
      <c r="AI6">
        <v>0.40045599999999998</v>
      </c>
      <c r="AJ6">
        <v>0.43057099999999998</v>
      </c>
      <c r="AK6">
        <v>91</v>
      </c>
      <c r="AL6">
        <v>0.23702999999999999</v>
      </c>
      <c r="AM6">
        <v>4.3600000000000003</v>
      </c>
      <c r="AN6">
        <v>1948.5165067310995</v>
      </c>
      <c r="AO6">
        <v>87.851162790697501</v>
      </c>
    </row>
    <row r="7" spans="1:41" ht="16.5" thickBot="1" x14ac:dyDescent="0.3">
      <c r="A7" s="1" t="s">
        <v>27</v>
      </c>
      <c r="B7" s="1">
        <v>23</v>
      </c>
      <c r="C7" s="3">
        <v>0.34196500000000002</v>
      </c>
      <c r="D7" s="3">
        <v>0.285551</v>
      </c>
      <c r="E7" s="3">
        <v>0.29838199999999998</v>
      </c>
      <c r="F7" s="3">
        <v>0.193</v>
      </c>
      <c r="G7" s="3">
        <v>0.31114700000000001</v>
      </c>
      <c r="H7" s="3">
        <v>75</v>
      </c>
      <c r="I7">
        <f t="shared" si="0"/>
        <v>-3.0818000000000012E-2</v>
      </c>
      <c r="J7">
        <v>4.08</v>
      </c>
      <c r="K7">
        <f>VLOOKUP(A7,Sheet3!A:B,2,0)</f>
        <v>91.413364361702364</v>
      </c>
      <c r="L7">
        <f>VLOOKUP(A7,Sheet3!A:C,3,0)</f>
        <v>2093.1035988518142</v>
      </c>
      <c r="O7" t="s">
        <v>104</v>
      </c>
      <c r="P7" t="s">
        <v>156</v>
      </c>
      <c r="Q7">
        <v>100</v>
      </c>
      <c r="R7">
        <v>0.42282599999999998</v>
      </c>
      <c r="S7">
        <v>0.28057900000000002</v>
      </c>
      <c r="T7">
        <v>0.31995899999999999</v>
      </c>
      <c r="U7">
        <v>0.22489600000000001</v>
      </c>
      <c r="V7">
        <v>0.27868199999999999</v>
      </c>
      <c r="W7">
        <v>44</v>
      </c>
      <c r="X7">
        <v>-0.14414399999999999</v>
      </c>
      <c r="Y7">
        <v>3.91</v>
      </c>
      <c r="Z7">
        <v>2144.5776638078923</v>
      </c>
      <c r="AA7">
        <v>91.115363735070702</v>
      </c>
      <c r="AC7" t="s">
        <v>87</v>
      </c>
      <c r="AD7" t="s">
        <v>178</v>
      </c>
      <c r="AE7">
        <v>83</v>
      </c>
      <c r="AF7">
        <v>0.26547900000000002</v>
      </c>
      <c r="AG7">
        <v>0.304255</v>
      </c>
      <c r="AH7">
        <v>0.34411399999999998</v>
      </c>
      <c r="AI7">
        <v>0.43169999999999997</v>
      </c>
      <c r="AJ7">
        <v>0.49125000000000002</v>
      </c>
      <c r="AK7">
        <v>72</v>
      </c>
      <c r="AL7">
        <v>0.225771</v>
      </c>
      <c r="AM7">
        <v>5.13</v>
      </c>
      <c r="AN7">
        <v>2239.7766113088142</v>
      </c>
      <c r="AO7">
        <v>88.789590643274821</v>
      </c>
    </row>
    <row r="8" spans="1:41" ht="16.5" thickBot="1" x14ac:dyDescent="0.3">
      <c r="A8" s="1" t="s">
        <v>65</v>
      </c>
      <c r="B8" s="1">
        <v>61</v>
      </c>
      <c r="C8" s="3">
        <v>0.38254700000000003</v>
      </c>
      <c r="D8" s="3">
        <v>0.36386299999999999</v>
      </c>
      <c r="E8" s="3">
        <v>0.23643</v>
      </c>
      <c r="F8" s="3">
        <v>0.258575</v>
      </c>
      <c r="G8" s="3">
        <v>0.2954</v>
      </c>
      <c r="H8" s="3">
        <v>85</v>
      </c>
      <c r="I8">
        <f t="shared" si="0"/>
        <v>-8.714700000000003E-2</v>
      </c>
      <c r="J8">
        <v>3.23</v>
      </c>
      <c r="K8">
        <f>VLOOKUP(A8,Sheet3!A:B,2,0)</f>
        <v>91.408899876390677</v>
      </c>
      <c r="L8">
        <f>VLOOKUP(A8,Sheet3!A:C,3,0)</f>
        <v>2232.8914299619132</v>
      </c>
      <c r="O8" t="s">
        <v>136</v>
      </c>
      <c r="P8" t="s">
        <v>157</v>
      </c>
      <c r="Q8">
        <v>132</v>
      </c>
      <c r="R8">
        <v>0.30402099999999999</v>
      </c>
      <c r="S8">
        <v>0.29666799999999999</v>
      </c>
      <c r="T8">
        <v>0.41232099999999999</v>
      </c>
      <c r="U8">
        <v>0.39429199999999998</v>
      </c>
      <c r="V8">
        <v>0.16195100000000001</v>
      </c>
      <c r="W8">
        <v>41</v>
      </c>
      <c r="X8">
        <v>-0.14206999999999997</v>
      </c>
      <c r="Y8">
        <v>4.92</v>
      </c>
      <c r="Z8">
        <v>2127.1553368721902</v>
      </c>
      <c r="AA8">
        <v>88.966470180305052</v>
      </c>
      <c r="AC8" t="s">
        <v>52</v>
      </c>
      <c r="AD8" t="s">
        <v>171</v>
      </c>
      <c r="AE8">
        <v>48</v>
      </c>
      <c r="AF8">
        <v>0.14042099999999999</v>
      </c>
      <c r="AG8">
        <v>0.30139500000000002</v>
      </c>
      <c r="AH8">
        <v>0.33622099999999999</v>
      </c>
      <c r="AI8">
        <v>0.39308999999999999</v>
      </c>
      <c r="AJ8">
        <v>0.33605600000000002</v>
      </c>
      <c r="AK8">
        <v>71</v>
      </c>
      <c r="AL8">
        <v>0.19563500000000003</v>
      </c>
      <c r="AM8">
        <v>3.47</v>
      </c>
      <c r="AN8">
        <v>2082.2541987179466</v>
      </c>
      <c r="AO8">
        <v>84.708894044856763</v>
      </c>
    </row>
    <row r="9" spans="1:41" ht="16.5" thickBot="1" x14ac:dyDescent="0.3">
      <c r="A9" s="1" t="s">
        <v>21</v>
      </c>
      <c r="B9" s="1">
        <v>17</v>
      </c>
      <c r="C9" s="3">
        <v>0.26079999999999998</v>
      </c>
      <c r="D9" s="3">
        <v>0.27524399999999999</v>
      </c>
      <c r="E9" s="3">
        <v>0.25585799999999997</v>
      </c>
      <c r="F9" s="3">
        <v>0.28785100000000002</v>
      </c>
      <c r="G9" s="3">
        <v>0.32906800000000003</v>
      </c>
      <c r="H9" s="3">
        <v>117</v>
      </c>
      <c r="I9">
        <f t="shared" si="0"/>
        <v>6.8268000000000051E-2</v>
      </c>
      <c r="J9">
        <v>4.07</v>
      </c>
      <c r="K9">
        <f>VLOOKUP(A9,Sheet3!A:B,2,0)</f>
        <v>91.38689632968422</v>
      </c>
      <c r="L9">
        <f>VLOOKUP(A9,Sheet3!A:C,3,0)</f>
        <v>2353.0385769854133</v>
      </c>
      <c r="O9" t="s">
        <v>74</v>
      </c>
      <c r="P9" t="s">
        <v>158</v>
      </c>
      <c r="Q9">
        <v>70</v>
      </c>
      <c r="R9">
        <v>0.29759400000000003</v>
      </c>
      <c r="S9">
        <v>0.374641</v>
      </c>
      <c r="T9">
        <v>0.35192699999999999</v>
      </c>
      <c r="U9">
        <v>0.21123600000000001</v>
      </c>
      <c r="V9">
        <v>0.15744900000000001</v>
      </c>
      <c r="W9">
        <v>49</v>
      </c>
      <c r="X9">
        <v>-0.14014500000000002</v>
      </c>
      <c r="Y9">
        <v>4.2</v>
      </c>
      <c r="Z9">
        <v>2187.8476693368862</v>
      </c>
      <c r="AA9">
        <v>88.573452914798182</v>
      </c>
      <c r="AC9" t="s">
        <v>133</v>
      </c>
      <c r="AD9" t="s">
        <v>179</v>
      </c>
      <c r="AE9">
        <v>129</v>
      </c>
      <c r="AF9">
        <v>0.23810700000000001</v>
      </c>
      <c r="AG9">
        <v>0.30637799999999998</v>
      </c>
      <c r="AH9">
        <v>0.34944999999999998</v>
      </c>
      <c r="AI9">
        <v>0.19739699999999999</v>
      </c>
      <c r="AJ9">
        <v>0.43088700000000002</v>
      </c>
      <c r="AK9">
        <v>53</v>
      </c>
      <c r="AL9">
        <v>0.19278000000000001</v>
      </c>
      <c r="AM9">
        <v>5.17</v>
      </c>
      <c r="AN9">
        <v>2224.6581917670696</v>
      </c>
      <c r="AO9">
        <v>88.349076733688889</v>
      </c>
    </row>
    <row r="10" spans="1:41" ht="16.5" thickBot="1" x14ac:dyDescent="0.3">
      <c r="A10" s="1" t="s">
        <v>20</v>
      </c>
      <c r="B10" s="1">
        <v>16</v>
      </c>
      <c r="C10" s="3">
        <v>0.23424200000000001</v>
      </c>
      <c r="D10" s="3">
        <v>0.29137099999999999</v>
      </c>
      <c r="E10" s="3">
        <v>0.280447</v>
      </c>
      <c r="F10" s="3">
        <v>0.31558199999999997</v>
      </c>
      <c r="G10" s="3">
        <v>0.193576</v>
      </c>
      <c r="H10" s="3">
        <v>66</v>
      </c>
      <c r="I10">
        <f t="shared" si="0"/>
        <v>-4.0666000000000008E-2</v>
      </c>
      <c r="J10">
        <v>3.09</v>
      </c>
      <c r="K10">
        <f>VLOOKUP(A10,Sheet3!A:B,2,0)</f>
        <v>91.36462442299613</v>
      </c>
      <c r="L10">
        <f>VLOOKUP(A10,Sheet3!A:C,3,0)</f>
        <v>2206.3575541125538</v>
      </c>
      <c r="O10" t="s">
        <v>61</v>
      </c>
      <c r="P10" t="s">
        <v>159</v>
      </c>
      <c r="Q10">
        <v>57</v>
      </c>
      <c r="R10">
        <v>0.38212000000000002</v>
      </c>
      <c r="S10">
        <v>0.302064</v>
      </c>
      <c r="T10">
        <v>0.318351</v>
      </c>
      <c r="U10">
        <v>0.27136399999999999</v>
      </c>
      <c r="V10">
        <v>0.24690100000000001</v>
      </c>
      <c r="W10">
        <v>71</v>
      </c>
      <c r="X10">
        <v>-0.13521900000000001</v>
      </c>
      <c r="Y10">
        <v>3.16</v>
      </c>
      <c r="Z10">
        <v>2118.7902014504457</v>
      </c>
      <c r="AA10">
        <v>86.278443526170818</v>
      </c>
      <c r="AC10" t="s">
        <v>30</v>
      </c>
      <c r="AD10" t="s">
        <v>173</v>
      </c>
      <c r="AE10">
        <v>26</v>
      </c>
      <c r="AF10">
        <v>0.229606</v>
      </c>
      <c r="AG10">
        <v>0.32313900000000001</v>
      </c>
      <c r="AH10">
        <v>0.27188800000000002</v>
      </c>
      <c r="AI10">
        <v>0.26452900000000001</v>
      </c>
      <c r="AJ10">
        <v>0.414273</v>
      </c>
      <c r="AK10">
        <v>44</v>
      </c>
      <c r="AL10">
        <v>0.184667</v>
      </c>
      <c r="AM10">
        <v>3.71</v>
      </c>
      <c r="AN10">
        <v>2251.5393793422918</v>
      </c>
      <c r="AO10">
        <v>90.242644557823056</v>
      </c>
    </row>
    <row r="11" spans="1:41" ht="16.5" thickBot="1" x14ac:dyDescent="0.3">
      <c r="A11" s="1" t="s">
        <v>40</v>
      </c>
      <c r="B11" s="1">
        <v>36</v>
      </c>
      <c r="C11" s="3">
        <v>0.31710100000000002</v>
      </c>
      <c r="D11" s="3">
        <v>0.32912599999999997</v>
      </c>
      <c r="E11" s="3">
        <v>0.35283999999999999</v>
      </c>
      <c r="F11" s="3">
        <v>0.36091600000000001</v>
      </c>
      <c r="G11" s="3">
        <v>0.29291400000000001</v>
      </c>
      <c r="H11" s="3">
        <v>81</v>
      </c>
      <c r="I11">
        <f t="shared" si="0"/>
        <v>-2.4187000000000014E-2</v>
      </c>
      <c r="J11">
        <v>3.88</v>
      </c>
      <c r="K11">
        <f>VLOOKUP(A11,Sheet3!A:B,2,0)</f>
        <v>91.287716535433077</v>
      </c>
      <c r="L11">
        <f>VLOOKUP(A11,Sheet3!A:C,3,0)</f>
        <v>2237.5781744421965</v>
      </c>
      <c r="O11" t="s">
        <v>67</v>
      </c>
      <c r="P11" t="s">
        <v>160</v>
      </c>
      <c r="Q11">
        <v>63</v>
      </c>
      <c r="R11">
        <v>0.45195400000000002</v>
      </c>
      <c r="S11">
        <v>0.255353</v>
      </c>
      <c r="T11">
        <v>0.28948600000000002</v>
      </c>
      <c r="U11">
        <v>0.24726600000000001</v>
      </c>
      <c r="V11">
        <v>0.31962200000000002</v>
      </c>
      <c r="W11">
        <v>82</v>
      </c>
      <c r="X11">
        <v>-0.13233200000000001</v>
      </c>
      <c r="Y11">
        <v>2.84</v>
      </c>
      <c r="Z11">
        <v>2245.0014500941625</v>
      </c>
      <c r="AA11">
        <v>90.418173719376398</v>
      </c>
      <c r="AC11" t="s">
        <v>80</v>
      </c>
      <c r="AD11" t="s">
        <v>166</v>
      </c>
      <c r="AE11">
        <v>76</v>
      </c>
      <c r="AF11">
        <v>0.30626100000000001</v>
      </c>
      <c r="AG11">
        <v>0.29829600000000001</v>
      </c>
      <c r="AH11">
        <v>0.23702000000000001</v>
      </c>
      <c r="AI11">
        <v>0.31114399999999998</v>
      </c>
      <c r="AJ11">
        <v>0.48724699999999999</v>
      </c>
      <c r="AK11">
        <v>73</v>
      </c>
      <c r="AL11">
        <v>0.18098599999999998</v>
      </c>
      <c r="AM11">
        <v>3.64</v>
      </c>
      <c r="AN11">
        <v>2105.5132612723869</v>
      </c>
      <c r="AO11">
        <v>88.190538089480157</v>
      </c>
    </row>
    <row r="12" spans="1:41" ht="16.5" thickBot="1" x14ac:dyDescent="0.3">
      <c r="A12" s="1" t="s">
        <v>100</v>
      </c>
      <c r="B12" s="1">
        <v>96</v>
      </c>
      <c r="C12" s="3">
        <v>0.241174</v>
      </c>
      <c r="D12" s="3">
        <v>0.33598099999999997</v>
      </c>
      <c r="E12" s="3">
        <v>0.35863400000000001</v>
      </c>
      <c r="F12" s="3">
        <v>0.37005300000000002</v>
      </c>
      <c r="G12" s="3">
        <v>0.480684</v>
      </c>
      <c r="H12" s="3">
        <v>38</v>
      </c>
      <c r="I12">
        <f t="shared" si="0"/>
        <v>0.23951</v>
      </c>
      <c r="J12">
        <v>3.43</v>
      </c>
      <c r="K12">
        <f>VLOOKUP(A12,Sheet3!A:B,2,0)</f>
        <v>91.237321016166234</v>
      </c>
      <c r="L12">
        <f>VLOOKUP(A12,Sheet3!A:C,3,0)</f>
        <v>2086.3839765586008</v>
      </c>
      <c r="O12" t="s">
        <v>135</v>
      </c>
      <c r="P12" t="s">
        <v>161</v>
      </c>
      <c r="Q12">
        <v>131</v>
      </c>
      <c r="R12">
        <v>0.36075000000000002</v>
      </c>
      <c r="S12">
        <v>0.26970699999999997</v>
      </c>
      <c r="T12">
        <v>0.35317100000000001</v>
      </c>
      <c r="U12">
        <v>0.43670399999999998</v>
      </c>
      <c r="V12">
        <v>0.237455</v>
      </c>
      <c r="W12">
        <v>44</v>
      </c>
      <c r="X12">
        <v>-0.12329500000000002</v>
      </c>
      <c r="Y12">
        <v>4.01</v>
      </c>
      <c r="Z12">
        <v>2040.924570552148</v>
      </c>
      <c r="AA12">
        <v>89.096178343948992</v>
      </c>
      <c r="AC12" t="s">
        <v>88</v>
      </c>
      <c r="AD12" t="s">
        <v>176</v>
      </c>
      <c r="AE12">
        <v>84</v>
      </c>
      <c r="AF12">
        <v>0.236628</v>
      </c>
      <c r="AG12">
        <v>0.35446</v>
      </c>
      <c r="AH12">
        <v>0.35775800000000002</v>
      </c>
      <c r="AI12">
        <v>0.32856000000000002</v>
      </c>
      <c r="AJ12">
        <v>0.41734199999999999</v>
      </c>
      <c r="AK12">
        <v>79</v>
      </c>
      <c r="AL12">
        <v>0.18071399999999999</v>
      </c>
      <c r="AM12">
        <v>4.87</v>
      </c>
      <c r="AN12">
        <v>2221.0394078460422</v>
      </c>
      <c r="AO12">
        <v>84.200252616383764</v>
      </c>
    </row>
    <row r="13" spans="1:41" ht="16.5" thickBot="1" x14ac:dyDescent="0.3">
      <c r="A13" s="1" t="s">
        <v>104</v>
      </c>
      <c r="B13" s="1">
        <v>100</v>
      </c>
      <c r="C13" s="3">
        <v>0.42282599999999998</v>
      </c>
      <c r="D13" s="3">
        <v>0.28057900000000002</v>
      </c>
      <c r="E13" s="3">
        <v>0.31995899999999999</v>
      </c>
      <c r="F13" s="3">
        <v>0.22489600000000001</v>
      </c>
      <c r="G13" s="3">
        <v>0.27868199999999999</v>
      </c>
      <c r="H13" s="3">
        <v>44</v>
      </c>
      <c r="I13">
        <f t="shared" si="0"/>
        <v>-0.14414399999999999</v>
      </c>
      <c r="J13">
        <v>3.91</v>
      </c>
      <c r="K13">
        <f>VLOOKUP(A13,Sheet3!A:B,2,0)</f>
        <v>91.115363735070858</v>
      </c>
      <c r="L13">
        <f>VLOOKUP(A13,Sheet3!A:C,3,0)</f>
        <v>2144.5776638078919</v>
      </c>
      <c r="O13" t="s">
        <v>28</v>
      </c>
      <c r="P13" t="s">
        <v>162</v>
      </c>
      <c r="Q13">
        <v>24</v>
      </c>
      <c r="R13">
        <v>0.351769</v>
      </c>
      <c r="S13">
        <v>0.29611799999999999</v>
      </c>
      <c r="T13">
        <v>0.27219300000000002</v>
      </c>
      <c r="U13">
        <v>0.33855400000000002</v>
      </c>
      <c r="V13">
        <v>0.23170199999999999</v>
      </c>
      <c r="W13">
        <v>47</v>
      </c>
      <c r="X13">
        <v>-0.12006700000000001</v>
      </c>
      <c r="Y13">
        <v>3.67</v>
      </c>
      <c r="Z13">
        <v>1766.4927800865814</v>
      </c>
      <c r="AA13">
        <v>87.542828282828253</v>
      </c>
      <c r="AC13" t="s">
        <v>139</v>
      </c>
      <c r="AD13" t="s">
        <v>180</v>
      </c>
      <c r="AE13">
        <v>135</v>
      </c>
      <c r="AF13">
        <v>0.33232400000000001</v>
      </c>
      <c r="AG13">
        <v>0.34005800000000003</v>
      </c>
      <c r="AH13">
        <v>0.31828200000000001</v>
      </c>
      <c r="AI13">
        <v>0.43053999999999998</v>
      </c>
      <c r="AJ13">
        <v>0.51158099999999995</v>
      </c>
      <c r="AK13">
        <v>43</v>
      </c>
      <c r="AL13">
        <v>0.17925699999999994</v>
      </c>
      <c r="AM13">
        <v>5.21</v>
      </c>
      <c r="AN13">
        <v>2144.1160994764382</v>
      </c>
      <c r="AO13">
        <v>90.562067510548658</v>
      </c>
    </row>
    <row r="14" spans="1:41" ht="16.5" thickBot="1" x14ac:dyDescent="0.3">
      <c r="A14" s="1" t="s">
        <v>37</v>
      </c>
      <c r="B14" s="1">
        <v>33</v>
      </c>
      <c r="C14" s="3">
        <v>0.306504</v>
      </c>
      <c r="D14" s="3">
        <v>0.34776299999999999</v>
      </c>
      <c r="E14" s="3">
        <v>0.24537</v>
      </c>
      <c r="F14" s="3">
        <v>0.28986499999999998</v>
      </c>
      <c r="G14" s="3">
        <v>0.28385500000000002</v>
      </c>
      <c r="H14" s="3">
        <v>62</v>
      </c>
      <c r="I14">
        <f t="shared" si="0"/>
        <v>-2.2648999999999975E-2</v>
      </c>
      <c r="J14">
        <v>3.35</v>
      </c>
      <c r="K14">
        <f>VLOOKUP(A14,Sheet3!A:B,2,0)</f>
        <v>91.009544787077616</v>
      </c>
      <c r="L14">
        <f>VLOOKUP(A14,Sheet3!A:C,3,0)</f>
        <v>2214.7415583428342</v>
      </c>
      <c r="O14" t="s">
        <v>146</v>
      </c>
      <c r="P14" t="s">
        <v>163</v>
      </c>
      <c r="Q14">
        <v>142</v>
      </c>
      <c r="R14">
        <v>0.47208800000000001</v>
      </c>
      <c r="S14">
        <v>0.37498799999999999</v>
      </c>
      <c r="T14">
        <v>0.30623699999999998</v>
      </c>
      <c r="U14">
        <v>0.32908300000000001</v>
      </c>
      <c r="V14">
        <v>0.35399999999999998</v>
      </c>
      <c r="W14">
        <v>58</v>
      </c>
      <c r="X14">
        <v>-0.11808800000000003</v>
      </c>
      <c r="Y14">
        <v>6.09</v>
      </c>
      <c r="Z14">
        <v>2207.1467240808188</v>
      </c>
      <c r="AA14">
        <v>85.924233716475044</v>
      </c>
      <c r="AC14" t="s">
        <v>58</v>
      </c>
      <c r="AD14" t="s">
        <v>152</v>
      </c>
      <c r="AE14">
        <v>54</v>
      </c>
      <c r="AF14">
        <v>0.199097</v>
      </c>
      <c r="AG14">
        <v>0.27673199999999998</v>
      </c>
      <c r="AH14">
        <v>0.315301</v>
      </c>
      <c r="AI14">
        <v>0.20746200000000001</v>
      </c>
      <c r="AJ14">
        <v>0.37695499999999998</v>
      </c>
      <c r="AK14">
        <v>22</v>
      </c>
      <c r="AL14">
        <v>0.17785799999999999</v>
      </c>
      <c r="AM14">
        <v>3.5</v>
      </c>
      <c r="AN14">
        <v>2467.4100372208409</v>
      </c>
      <c r="AO14">
        <v>88.433694344163612</v>
      </c>
    </row>
    <row r="15" spans="1:41" ht="16.5" thickBot="1" x14ac:dyDescent="0.3">
      <c r="A15" s="1" t="s">
        <v>96</v>
      </c>
      <c r="B15" s="1">
        <v>92</v>
      </c>
      <c r="C15" s="3">
        <v>0.35506900000000002</v>
      </c>
      <c r="D15" s="3">
        <v>0.32859300000000002</v>
      </c>
      <c r="E15" s="3">
        <v>0.29454799999999998</v>
      </c>
      <c r="F15" s="3">
        <v>0.40689500000000001</v>
      </c>
      <c r="G15" s="3">
        <v>0.24185699999999999</v>
      </c>
      <c r="H15" s="3">
        <v>56</v>
      </c>
      <c r="I15">
        <f t="shared" si="0"/>
        <v>-0.11321200000000003</v>
      </c>
      <c r="J15">
        <v>4.68</v>
      </c>
      <c r="K15">
        <f>VLOOKUP(A15,Sheet3!A:B,2,0)</f>
        <v>90.958568614576549</v>
      </c>
      <c r="L15">
        <f>VLOOKUP(A15,Sheet3!A:C,3,0)</f>
        <v>2130.2166510538582</v>
      </c>
      <c r="O15" t="s">
        <v>84</v>
      </c>
      <c r="P15" t="s">
        <v>152</v>
      </c>
      <c r="Q15">
        <v>80</v>
      </c>
      <c r="R15">
        <v>0.35758200000000001</v>
      </c>
      <c r="S15">
        <v>0.33278099999999999</v>
      </c>
      <c r="T15">
        <v>0.34531699999999999</v>
      </c>
      <c r="U15">
        <v>0.30646699999999999</v>
      </c>
      <c r="V15">
        <v>0.23969599999999999</v>
      </c>
      <c r="W15">
        <v>79</v>
      </c>
      <c r="X15">
        <v>-0.11788600000000002</v>
      </c>
      <c r="Y15">
        <v>4.16</v>
      </c>
      <c r="Z15">
        <v>2044.2271059156958</v>
      </c>
      <c r="AA15">
        <v>89.06654746423925</v>
      </c>
      <c r="AC15" t="s">
        <v>71</v>
      </c>
      <c r="AD15" t="s">
        <v>181</v>
      </c>
      <c r="AE15">
        <v>67</v>
      </c>
      <c r="AF15">
        <v>0.31425399999999998</v>
      </c>
      <c r="AG15">
        <v>0.34247699999999998</v>
      </c>
      <c r="AH15">
        <v>0.311303</v>
      </c>
      <c r="AI15">
        <v>0.240674</v>
      </c>
      <c r="AJ15">
        <v>0.47193200000000002</v>
      </c>
      <c r="AK15">
        <v>73</v>
      </c>
      <c r="AL15">
        <v>0.15767800000000004</v>
      </c>
      <c r="AM15">
        <v>4.5199999999999996</v>
      </c>
      <c r="AN15">
        <v>2040.4039285714268</v>
      </c>
      <c r="AO15">
        <v>83.850623105422784</v>
      </c>
    </row>
    <row r="16" spans="1:41" ht="16.5" thickBot="1" x14ac:dyDescent="0.3">
      <c r="A16" s="1" t="s">
        <v>114</v>
      </c>
      <c r="B16" s="1">
        <v>110</v>
      </c>
      <c r="C16" s="3">
        <v>0.27984500000000001</v>
      </c>
      <c r="D16" s="3">
        <v>0.43720799999999999</v>
      </c>
      <c r="E16" s="3">
        <v>0.33052399999999998</v>
      </c>
      <c r="F16" s="3">
        <v>0.326656</v>
      </c>
      <c r="G16" s="3">
        <v>0.39561000000000002</v>
      </c>
      <c r="H16" s="3">
        <v>41</v>
      </c>
      <c r="I16">
        <f t="shared" si="0"/>
        <v>0.11576500000000001</v>
      </c>
      <c r="J16">
        <v>4.87</v>
      </c>
      <c r="K16">
        <f>VLOOKUP(A16,Sheet3!A:B,2,0)</f>
        <v>90.925492957746471</v>
      </c>
      <c r="L16">
        <f>VLOOKUP(A16,Sheet3!A:C,3,0)</f>
        <v>1913.9224520021933</v>
      </c>
      <c r="O16" t="s">
        <v>96</v>
      </c>
      <c r="P16" t="s">
        <v>164</v>
      </c>
      <c r="Q16">
        <v>92</v>
      </c>
      <c r="R16">
        <v>0.35506900000000002</v>
      </c>
      <c r="S16">
        <v>0.32859300000000002</v>
      </c>
      <c r="T16">
        <v>0.29454799999999998</v>
      </c>
      <c r="U16">
        <v>0.40689500000000001</v>
      </c>
      <c r="V16">
        <v>0.24185699999999999</v>
      </c>
      <c r="W16">
        <v>56</v>
      </c>
      <c r="X16">
        <v>-0.11321200000000003</v>
      </c>
      <c r="Y16">
        <v>4.68</v>
      </c>
      <c r="Z16">
        <v>2130.2166510538636</v>
      </c>
      <c r="AA16">
        <v>90.95856861457635</v>
      </c>
      <c r="AC16" t="s">
        <v>60</v>
      </c>
      <c r="AD16" t="s">
        <v>176</v>
      </c>
      <c r="AE16">
        <v>56</v>
      </c>
      <c r="AF16">
        <v>0.295989</v>
      </c>
      <c r="AG16">
        <v>0.28042600000000001</v>
      </c>
      <c r="AH16">
        <v>0.38159100000000001</v>
      </c>
      <c r="AI16">
        <v>0.29820000000000002</v>
      </c>
      <c r="AJ16">
        <v>0.451878</v>
      </c>
      <c r="AK16">
        <v>41</v>
      </c>
      <c r="AL16">
        <v>0.155889</v>
      </c>
      <c r="AM16">
        <v>3.5</v>
      </c>
      <c r="AN16">
        <v>2082.926601255891</v>
      </c>
      <c r="AO16">
        <v>84.4589782118709</v>
      </c>
    </row>
    <row r="17" spans="1:41" ht="16.5" thickBot="1" x14ac:dyDescent="0.3">
      <c r="A17" s="1" t="s">
        <v>23</v>
      </c>
      <c r="B17" s="1">
        <v>19</v>
      </c>
      <c r="C17" s="3">
        <v>0.31678699999999999</v>
      </c>
      <c r="D17" s="3">
        <v>0.28695100000000001</v>
      </c>
      <c r="E17" s="3">
        <v>0.25206099999999998</v>
      </c>
      <c r="F17" s="3">
        <v>0.263515</v>
      </c>
      <c r="G17" s="3">
        <v>0.225991</v>
      </c>
      <c r="H17" s="3">
        <v>108</v>
      </c>
      <c r="I17">
        <f t="shared" si="0"/>
        <v>-9.0795999999999988E-2</v>
      </c>
      <c r="J17">
        <v>3.93</v>
      </c>
      <c r="K17">
        <f>VLOOKUP(A17,Sheet3!A:B,2,0)</f>
        <v>90.903915404401332</v>
      </c>
      <c r="L17">
        <f>VLOOKUP(A17,Sheet3!A:C,3,0)</f>
        <v>2387.8110816708236</v>
      </c>
      <c r="O17" t="s">
        <v>78</v>
      </c>
      <c r="P17" t="s">
        <v>165</v>
      </c>
      <c r="Q17">
        <v>74</v>
      </c>
      <c r="R17">
        <v>0.32334299999999999</v>
      </c>
      <c r="S17">
        <v>0.28779700000000003</v>
      </c>
      <c r="T17">
        <v>0.30687799999999998</v>
      </c>
      <c r="U17">
        <v>0.39974599999999999</v>
      </c>
      <c r="V17">
        <v>0.21297199999999999</v>
      </c>
      <c r="W17">
        <v>36</v>
      </c>
      <c r="X17">
        <v>-0.110371</v>
      </c>
      <c r="Y17">
        <v>4.96</v>
      </c>
      <c r="Z17">
        <v>1952.8463893591293</v>
      </c>
      <c r="AA17">
        <v>88.634752981260618</v>
      </c>
      <c r="AC17" t="s">
        <v>68</v>
      </c>
      <c r="AD17" t="s">
        <v>182</v>
      </c>
      <c r="AE17">
        <v>64</v>
      </c>
      <c r="AF17">
        <v>0.30477399999999999</v>
      </c>
      <c r="AG17">
        <v>0.30383599999999999</v>
      </c>
      <c r="AH17">
        <v>0.29558000000000001</v>
      </c>
      <c r="AI17">
        <v>0.30949100000000002</v>
      </c>
      <c r="AJ17">
        <v>0.45807900000000001</v>
      </c>
      <c r="AK17">
        <v>63</v>
      </c>
      <c r="AL17">
        <v>0.15330500000000002</v>
      </c>
      <c r="AM17">
        <v>4.16</v>
      </c>
      <c r="AN17">
        <v>2093.157860177675</v>
      </c>
      <c r="AO17">
        <v>84.58835572616772</v>
      </c>
    </row>
    <row r="18" spans="1:41" ht="16.5" thickBot="1" x14ac:dyDescent="0.3">
      <c r="A18" s="1" t="s">
        <v>119</v>
      </c>
      <c r="B18" s="1">
        <v>115</v>
      </c>
      <c r="C18" s="3">
        <v>0.29171399999999997</v>
      </c>
      <c r="D18" s="3">
        <v>0.30646800000000002</v>
      </c>
      <c r="E18" s="3">
        <v>0.35570400000000002</v>
      </c>
      <c r="F18" s="3">
        <v>0.38200000000000001</v>
      </c>
      <c r="G18" s="3">
        <v>0.39133299999999999</v>
      </c>
      <c r="H18" s="3">
        <v>69</v>
      </c>
      <c r="I18">
        <f t="shared" si="0"/>
        <v>9.9619000000000013E-2</v>
      </c>
      <c r="J18">
        <v>7.12</v>
      </c>
      <c r="K18">
        <f>VLOOKUP(A18,Sheet3!A:B,2,0)</f>
        <v>90.788474462365528</v>
      </c>
      <c r="L18">
        <f>VLOOKUP(A18,Sheet3!A:C,3,0)</f>
        <v>2290.3718470588224</v>
      </c>
      <c r="O18" t="s">
        <v>79</v>
      </c>
      <c r="P18" t="s">
        <v>166</v>
      </c>
      <c r="Q18">
        <v>75</v>
      </c>
      <c r="R18">
        <v>0.399341</v>
      </c>
      <c r="S18">
        <v>0.31107699999999999</v>
      </c>
      <c r="T18">
        <v>0.248415</v>
      </c>
      <c r="U18">
        <v>0.40471699999999999</v>
      </c>
      <c r="V18">
        <v>0.291103</v>
      </c>
      <c r="W18">
        <v>58</v>
      </c>
      <c r="X18">
        <v>-0.108238</v>
      </c>
      <c r="Y18">
        <v>3.8</v>
      </c>
      <c r="Z18">
        <v>2313.6818471337601</v>
      </c>
      <c r="AA18">
        <v>87.817171717171604</v>
      </c>
      <c r="AC18" t="s">
        <v>22</v>
      </c>
      <c r="AD18" t="s">
        <v>183</v>
      </c>
      <c r="AE18">
        <v>18</v>
      </c>
      <c r="AF18">
        <v>0.2135</v>
      </c>
      <c r="AG18">
        <v>0.190881</v>
      </c>
      <c r="AH18">
        <v>0.247638</v>
      </c>
      <c r="AI18">
        <v>0.32168000000000002</v>
      </c>
      <c r="AJ18">
        <v>0.364595</v>
      </c>
      <c r="AK18">
        <v>37</v>
      </c>
      <c r="AL18">
        <v>0.15109500000000001</v>
      </c>
      <c r="AM18">
        <v>3.12</v>
      </c>
      <c r="AN18">
        <v>2637.3956636726548</v>
      </c>
      <c r="AO18">
        <v>82.030844314299671</v>
      </c>
    </row>
    <row r="19" spans="1:41" ht="16.5" thickBot="1" x14ac:dyDescent="0.3">
      <c r="A19" s="1" t="s">
        <v>24</v>
      </c>
      <c r="B19" s="1">
        <v>20</v>
      </c>
      <c r="C19" s="3">
        <v>0.37374499999999999</v>
      </c>
      <c r="D19" s="3">
        <v>0.28755399999999998</v>
      </c>
      <c r="E19" s="3">
        <v>0.25550299999999998</v>
      </c>
      <c r="F19" s="3">
        <v>0.28299999999999997</v>
      </c>
      <c r="G19" s="3">
        <v>0.35001300000000002</v>
      </c>
      <c r="H19" s="3">
        <v>79</v>
      </c>
      <c r="I19">
        <f t="shared" si="0"/>
        <v>-2.3731999999999975E-2</v>
      </c>
      <c r="J19">
        <v>4.1100000000000003</v>
      </c>
      <c r="K19">
        <f>VLOOKUP(A19,Sheet3!A:B,2,0)</f>
        <v>90.706492109038706</v>
      </c>
      <c r="L19">
        <f>VLOOKUP(A19,Sheet3!A:C,3,0)</f>
        <v>2235.0086125852931</v>
      </c>
      <c r="O19" t="s">
        <v>141</v>
      </c>
      <c r="P19" t="s">
        <v>167</v>
      </c>
      <c r="Q19">
        <v>137</v>
      </c>
      <c r="R19">
        <v>0.38395099999999999</v>
      </c>
      <c r="S19">
        <v>0.32217899999999999</v>
      </c>
      <c r="T19">
        <v>0.39312799999999998</v>
      </c>
      <c r="U19">
        <v>0.41392499999999999</v>
      </c>
      <c r="V19">
        <v>0.27742499999999998</v>
      </c>
      <c r="W19">
        <v>40</v>
      </c>
      <c r="X19">
        <v>-0.10652600000000001</v>
      </c>
      <c r="Y19">
        <v>6.22</v>
      </c>
      <c r="Z19">
        <v>1894.9719882295262</v>
      </c>
      <c r="AA19">
        <v>88.36440191387581</v>
      </c>
      <c r="AC19" t="s">
        <v>103</v>
      </c>
      <c r="AD19" t="s">
        <v>153</v>
      </c>
      <c r="AE19">
        <v>99</v>
      </c>
      <c r="AF19">
        <v>0.184418</v>
      </c>
      <c r="AG19">
        <v>0.33349400000000001</v>
      </c>
      <c r="AH19">
        <v>0.36446499999999998</v>
      </c>
      <c r="AI19">
        <v>0.32747399999999999</v>
      </c>
      <c r="AJ19">
        <v>0.32141199999999998</v>
      </c>
      <c r="AK19">
        <v>68</v>
      </c>
      <c r="AL19">
        <v>0.13699399999999998</v>
      </c>
      <c r="AM19">
        <v>4.1100000000000003</v>
      </c>
      <c r="AN19">
        <v>2014.4322565006623</v>
      </c>
      <c r="AO19">
        <v>86.152845188284388</v>
      </c>
    </row>
    <row r="20" spans="1:41" ht="16.5" thickBot="1" x14ac:dyDescent="0.3">
      <c r="A20" s="1" t="s">
        <v>101</v>
      </c>
      <c r="B20" s="1">
        <v>97</v>
      </c>
      <c r="C20" s="3">
        <v>0.276785</v>
      </c>
      <c r="D20" s="3">
        <v>0.353794</v>
      </c>
      <c r="E20" s="3">
        <v>0.31357099999999999</v>
      </c>
      <c r="F20" s="3">
        <v>0.34394799999999998</v>
      </c>
      <c r="G20" s="3">
        <v>0.36729600000000001</v>
      </c>
      <c r="H20" s="3">
        <v>54</v>
      </c>
      <c r="I20">
        <f t="shared" si="0"/>
        <v>9.0511000000000008E-2</v>
      </c>
      <c r="J20">
        <v>4.87</v>
      </c>
      <c r="K20">
        <f>VLOOKUP(A20,Sheet3!A:B,2,0)</f>
        <v>90.706326723323755</v>
      </c>
      <c r="L20">
        <f>VLOOKUP(A20,Sheet3!A:C,3,0)</f>
        <v>2349.0713681318712</v>
      </c>
      <c r="O20" t="s">
        <v>91</v>
      </c>
      <c r="P20" t="s">
        <v>168</v>
      </c>
      <c r="Q20">
        <v>87</v>
      </c>
      <c r="R20">
        <v>0.35563400000000001</v>
      </c>
      <c r="S20">
        <v>0.27784599999999998</v>
      </c>
      <c r="T20">
        <v>0.34423900000000002</v>
      </c>
      <c r="U20">
        <v>0.44072299999999998</v>
      </c>
      <c r="V20">
        <v>0.24986700000000001</v>
      </c>
      <c r="W20">
        <v>45</v>
      </c>
      <c r="X20">
        <v>-0.105767</v>
      </c>
      <c r="Y20">
        <v>5.1100000000000003</v>
      </c>
      <c r="Z20">
        <v>2042.0981140939589</v>
      </c>
      <c r="AA20">
        <v>86.269923908690387</v>
      </c>
      <c r="AC20" t="s">
        <v>53</v>
      </c>
      <c r="AD20" t="s">
        <v>156</v>
      </c>
      <c r="AE20">
        <v>49</v>
      </c>
      <c r="AF20">
        <v>0.25152099999999999</v>
      </c>
      <c r="AG20">
        <v>0.26150000000000001</v>
      </c>
      <c r="AH20">
        <v>0.23408399999999999</v>
      </c>
      <c r="AI20">
        <v>0.28387299999999999</v>
      </c>
      <c r="AJ20">
        <v>0.37975300000000001</v>
      </c>
      <c r="AK20">
        <v>97</v>
      </c>
      <c r="AL20">
        <v>0.12823200000000001</v>
      </c>
      <c r="AM20">
        <v>3.12</v>
      </c>
      <c r="AN20">
        <v>1908.8687173913052</v>
      </c>
      <c r="AO20">
        <v>74.484242181234833</v>
      </c>
    </row>
    <row r="21" spans="1:41" ht="16.5" thickBot="1" x14ac:dyDescent="0.3">
      <c r="A21" s="1" t="s">
        <v>62</v>
      </c>
      <c r="B21" s="1">
        <v>58</v>
      </c>
      <c r="C21" s="3">
        <v>0.27176600000000001</v>
      </c>
      <c r="D21" s="3">
        <v>0.29984699999999997</v>
      </c>
      <c r="E21" s="3">
        <v>0.32474900000000001</v>
      </c>
      <c r="F21" s="3">
        <v>0.35969600000000002</v>
      </c>
      <c r="G21" s="3">
        <v>0.23599999999999999</v>
      </c>
      <c r="H21" s="3">
        <v>52</v>
      </c>
      <c r="I21">
        <f t="shared" si="0"/>
        <v>-3.576600000000002E-2</v>
      </c>
      <c r="J21">
        <v>4.38</v>
      </c>
      <c r="K21">
        <f>VLOOKUP(A21,Sheet3!A:B,2,0)</f>
        <v>90.664807930607239</v>
      </c>
      <c r="L21">
        <f>VLOOKUP(A21,Sheet3!A:C,3,0)</f>
        <v>2373.5201893030771</v>
      </c>
      <c r="O21" t="s">
        <v>138</v>
      </c>
      <c r="P21" t="s">
        <v>151</v>
      </c>
      <c r="Q21">
        <v>134</v>
      </c>
      <c r="R21">
        <v>0.40287600000000001</v>
      </c>
      <c r="S21">
        <v>0.37874400000000003</v>
      </c>
      <c r="T21">
        <v>0.35850399999999999</v>
      </c>
      <c r="U21">
        <v>0.40343400000000001</v>
      </c>
      <c r="V21">
        <v>0.30235600000000001</v>
      </c>
      <c r="W21">
        <v>45</v>
      </c>
      <c r="X21">
        <v>-0.10052</v>
      </c>
      <c r="Y21">
        <v>7.18</v>
      </c>
      <c r="Z21">
        <v>1816.9246114199088</v>
      </c>
      <c r="AA21">
        <v>89.105314480741285</v>
      </c>
      <c r="AC21" t="s">
        <v>46</v>
      </c>
      <c r="AD21" t="s">
        <v>170</v>
      </c>
      <c r="AE21">
        <v>42</v>
      </c>
      <c r="AF21">
        <v>0.30460199999999998</v>
      </c>
      <c r="AG21">
        <v>0.35422799999999999</v>
      </c>
      <c r="AH21">
        <v>0.29538799999999998</v>
      </c>
      <c r="AI21">
        <v>0.35710799999999998</v>
      </c>
      <c r="AJ21">
        <v>0.43116300000000002</v>
      </c>
      <c r="AK21">
        <v>98</v>
      </c>
      <c r="AL21">
        <v>0.12656100000000003</v>
      </c>
      <c r="AM21">
        <v>4.93</v>
      </c>
      <c r="AN21">
        <v>2346.2669597423542</v>
      </c>
      <c r="AO21">
        <v>84.158749607288541</v>
      </c>
    </row>
    <row r="22" spans="1:41" ht="16.5" thickBot="1" x14ac:dyDescent="0.3">
      <c r="A22" s="1" t="s">
        <v>56</v>
      </c>
      <c r="B22" s="1">
        <v>52</v>
      </c>
      <c r="C22" s="3">
        <v>0.281134</v>
      </c>
      <c r="D22" s="3">
        <v>0.37855800000000001</v>
      </c>
      <c r="E22" s="3">
        <v>0.34045900000000001</v>
      </c>
      <c r="F22" s="3">
        <v>0.21162700000000001</v>
      </c>
      <c r="G22" s="3">
        <v>0.28888200000000003</v>
      </c>
      <c r="H22" s="3">
        <v>51</v>
      </c>
      <c r="I22">
        <f t="shared" si="0"/>
        <v>7.7480000000000326E-3</v>
      </c>
      <c r="J22">
        <v>4.63</v>
      </c>
      <c r="K22">
        <f>VLOOKUP(A22,Sheet3!A:B,2,0)</f>
        <v>90.563743736578417</v>
      </c>
      <c r="L22">
        <f>VLOOKUP(A22,Sheet3!A:C,3,0)</f>
        <v>2136.8211630901305</v>
      </c>
      <c r="O22" t="s">
        <v>73</v>
      </c>
      <c r="P22" t="s">
        <v>169</v>
      </c>
      <c r="Q22">
        <v>69</v>
      </c>
      <c r="R22">
        <v>0.37467</v>
      </c>
      <c r="S22">
        <v>0.29372500000000001</v>
      </c>
      <c r="T22">
        <v>0.29134599999999999</v>
      </c>
      <c r="U22">
        <v>0.35514000000000001</v>
      </c>
      <c r="V22">
        <v>0.27489999999999998</v>
      </c>
      <c r="W22">
        <v>80</v>
      </c>
      <c r="X22">
        <v>-9.9770000000000025E-2</v>
      </c>
      <c r="Y22">
        <v>5.22</v>
      </c>
      <c r="Z22">
        <v>2240.4018129032224</v>
      </c>
      <c r="AA22">
        <v>89.014046429620905</v>
      </c>
      <c r="AC22" t="s">
        <v>77</v>
      </c>
      <c r="AD22" t="s">
        <v>177</v>
      </c>
      <c r="AE22">
        <v>73</v>
      </c>
      <c r="AF22">
        <v>0.27250000000000002</v>
      </c>
      <c r="AG22">
        <v>0.26129200000000002</v>
      </c>
      <c r="AH22">
        <v>0.38954299999999997</v>
      </c>
      <c r="AI22">
        <v>0.33128600000000002</v>
      </c>
      <c r="AJ22">
        <v>0.38934600000000003</v>
      </c>
      <c r="AK22">
        <v>52</v>
      </c>
      <c r="AL22">
        <v>0.11684600000000001</v>
      </c>
      <c r="AM22">
        <v>4.34</v>
      </c>
      <c r="AN22">
        <v>2403.1770086206875</v>
      </c>
      <c r="AO22">
        <v>90.027530523828304</v>
      </c>
    </row>
    <row r="23" spans="1:41" ht="16.5" thickBot="1" x14ac:dyDescent="0.3">
      <c r="A23" s="1" t="s">
        <v>139</v>
      </c>
      <c r="B23" s="1">
        <v>135</v>
      </c>
      <c r="C23" s="3">
        <v>0.33232400000000001</v>
      </c>
      <c r="D23" s="3">
        <v>0.34005800000000003</v>
      </c>
      <c r="E23" s="3">
        <v>0.31828200000000001</v>
      </c>
      <c r="F23" s="3">
        <v>0.43053999999999998</v>
      </c>
      <c r="G23" s="3">
        <v>0.51158099999999995</v>
      </c>
      <c r="H23" s="3">
        <v>43</v>
      </c>
      <c r="I23">
        <f t="shared" si="0"/>
        <v>0.17925699999999994</v>
      </c>
      <c r="J23">
        <v>5.21</v>
      </c>
      <c r="K23">
        <f>VLOOKUP(A23,Sheet3!A:B,2,0)</f>
        <v>90.562067510548573</v>
      </c>
      <c r="L23">
        <f>VLOOKUP(A23,Sheet3!A:C,3,0)</f>
        <v>2144.11609947644</v>
      </c>
      <c r="O23" t="s">
        <v>83</v>
      </c>
      <c r="P23" t="s">
        <v>170</v>
      </c>
      <c r="Q23">
        <v>79</v>
      </c>
      <c r="R23">
        <v>0.36908800000000003</v>
      </c>
      <c r="S23">
        <v>0.29710599999999998</v>
      </c>
      <c r="T23">
        <v>0.31470500000000001</v>
      </c>
      <c r="U23">
        <v>0.39566000000000001</v>
      </c>
      <c r="V23">
        <v>0.27152399999999999</v>
      </c>
      <c r="W23">
        <v>42</v>
      </c>
      <c r="X23">
        <v>-9.756400000000004E-2</v>
      </c>
      <c r="Y23">
        <v>5.44</v>
      </c>
      <c r="Z23">
        <v>2037.2915935030696</v>
      </c>
      <c r="AA23">
        <v>89.087720809995801</v>
      </c>
      <c r="AC23" t="s">
        <v>35</v>
      </c>
      <c r="AD23" t="s">
        <v>179</v>
      </c>
      <c r="AE23">
        <v>31</v>
      </c>
      <c r="AF23">
        <v>0.248193</v>
      </c>
      <c r="AG23">
        <v>0.31101200000000001</v>
      </c>
      <c r="AH23">
        <v>0.21779200000000001</v>
      </c>
      <c r="AI23">
        <v>0.217886</v>
      </c>
      <c r="AJ23">
        <v>0.36399999999999999</v>
      </c>
      <c r="AK23">
        <v>40</v>
      </c>
      <c r="AL23">
        <v>0.11580699999999999</v>
      </c>
      <c r="AM23">
        <v>3.11</v>
      </c>
      <c r="AN23">
        <v>2233.8651882160389</v>
      </c>
      <c r="AO23">
        <v>85.717952172448733</v>
      </c>
    </row>
    <row r="24" spans="1:41" ht="16.5" thickBot="1" x14ac:dyDescent="0.3">
      <c r="A24" s="1" t="s">
        <v>42</v>
      </c>
      <c r="B24" s="1">
        <v>38</v>
      </c>
      <c r="C24" s="3">
        <v>0.300873</v>
      </c>
      <c r="D24" s="3">
        <v>0.29394700000000001</v>
      </c>
      <c r="E24" s="3">
        <v>0.35882799999999998</v>
      </c>
      <c r="F24" s="3">
        <v>0.25869599999999998</v>
      </c>
      <c r="G24" s="3">
        <v>0.38720300000000002</v>
      </c>
      <c r="H24" s="3">
        <v>74</v>
      </c>
      <c r="I24">
        <f t="shared" si="0"/>
        <v>8.6330000000000018E-2</v>
      </c>
      <c r="J24">
        <v>3.56</v>
      </c>
      <c r="K24">
        <f>VLOOKUP(A24,Sheet3!A:B,2,0)</f>
        <v>90.560167041439172</v>
      </c>
      <c r="L24">
        <f>VLOOKUP(A24,Sheet3!A:C,3,0)</f>
        <v>2151.5789894366198</v>
      </c>
      <c r="O24" t="s">
        <v>70</v>
      </c>
      <c r="P24" t="s">
        <v>171</v>
      </c>
      <c r="Q24">
        <v>66</v>
      </c>
      <c r="R24">
        <v>0.32403199999999999</v>
      </c>
      <c r="S24">
        <v>0.27021099999999998</v>
      </c>
      <c r="T24">
        <v>0.25865500000000002</v>
      </c>
      <c r="U24">
        <v>0.27397100000000002</v>
      </c>
      <c r="V24">
        <v>0.22781999999999999</v>
      </c>
      <c r="W24">
        <v>50</v>
      </c>
      <c r="X24">
        <v>-9.6211999999999992E-2</v>
      </c>
      <c r="Y24">
        <v>4.5</v>
      </c>
      <c r="Z24">
        <v>1974.7665119617225</v>
      </c>
      <c r="AA24">
        <v>89.46852546916891</v>
      </c>
      <c r="AC24" t="s">
        <v>114</v>
      </c>
      <c r="AD24" t="s">
        <v>171</v>
      </c>
      <c r="AE24">
        <v>110</v>
      </c>
      <c r="AF24">
        <v>0.27984500000000001</v>
      </c>
      <c r="AG24">
        <v>0.43720799999999999</v>
      </c>
      <c r="AH24">
        <v>0.33052399999999998</v>
      </c>
      <c r="AI24">
        <v>0.326656</v>
      </c>
      <c r="AJ24">
        <v>0.39561000000000002</v>
      </c>
      <c r="AK24">
        <v>41</v>
      </c>
      <c r="AL24">
        <v>0.11576500000000001</v>
      </c>
      <c r="AM24">
        <v>4.87</v>
      </c>
      <c r="AN24">
        <v>1913.9224520021937</v>
      </c>
      <c r="AO24">
        <v>90.925492957746457</v>
      </c>
    </row>
    <row r="25" spans="1:41" ht="16.5" thickBot="1" x14ac:dyDescent="0.3">
      <c r="A25" s="1" t="s">
        <v>54</v>
      </c>
      <c r="B25" s="1">
        <v>50</v>
      </c>
      <c r="C25" s="3">
        <v>0.24030000000000001</v>
      </c>
      <c r="D25" s="3">
        <v>0.36654999999999999</v>
      </c>
      <c r="E25" s="3">
        <v>0.31269599999999997</v>
      </c>
      <c r="F25" s="3">
        <v>0.29212199999999999</v>
      </c>
      <c r="G25" s="3">
        <v>0.27898200000000001</v>
      </c>
      <c r="H25" s="3">
        <v>55</v>
      </c>
      <c r="I25">
        <f t="shared" si="0"/>
        <v>3.8681999999999994E-2</v>
      </c>
      <c r="J25">
        <v>3.46</v>
      </c>
      <c r="K25">
        <f>VLOOKUP(A25,Sheet3!A:B,2,0)</f>
        <v>90.43694126339139</v>
      </c>
      <c r="L25">
        <f>VLOOKUP(A25,Sheet3!A:C,3,0)</f>
        <v>2298.418846153847</v>
      </c>
      <c r="O25" t="s">
        <v>23</v>
      </c>
      <c r="P25" t="s">
        <v>172</v>
      </c>
      <c r="Q25">
        <v>19</v>
      </c>
      <c r="R25">
        <v>0.31678699999999999</v>
      </c>
      <c r="S25">
        <v>0.28695100000000001</v>
      </c>
      <c r="T25">
        <v>0.25206099999999998</v>
      </c>
      <c r="U25">
        <v>0.263515</v>
      </c>
      <c r="V25">
        <v>0.225991</v>
      </c>
      <c r="W25">
        <v>108</v>
      </c>
      <c r="X25">
        <v>-9.0795999999999988E-2</v>
      </c>
      <c r="Y25">
        <v>3.93</v>
      </c>
      <c r="Z25">
        <v>2387.8110816708186</v>
      </c>
      <c r="AA25">
        <v>90.903915404401431</v>
      </c>
      <c r="AC25" t="s">
        <v>49</v>
      </c>
      <c r="AD25" t="s">
        <v>165</v>
      </c>
      <c r="AE25">
        <v>45</v>
      </c>
      <c r="AF25">
        <v>0.25272899999999998</v>
      </c>
      <c r="AG25">
        <v>0.310863</v>
      </c>
      <c r="AH25">
        <v>0.36358699999999999</v>
      </c>
      <c r="AI25">
        <v>0.337839</v>
      </c>
      <c r="AJ25">
        <v>0.363566</v>
      </c>
      <c r="AK25">
        <v>83</v>
      </c>
      <c r="AL25">
        <v>0.11083700000000002</v>
      </c>
      <c r="AM25">
        <v>3.5</v>
      </c>
      <c r="AN25">
        <v>2260.1811696090767</v>
      </c>
      <c r="AO25">
        <v>86.989083515796139</v>
      </c>
    </row>
    <row r="26" spans="1:41" ht="16.5" thickBot="1" x14ac:dyDescent="0.3">
      <c r="A26" s="1" t="s">
        <v>140</v>
      </c>
      <c r="B26" s="1">
        <v>136</v>
      </c>
      <c r="C26" s="3">
        <v>0.26410600000000001</v>
      </c>
      <c r="D26" s="3">
        <v>0.33669399999999999</v>
      </c>
      <c r="E26" s="3">
        <v>0.36922100000000002</v>
      </c>
      <c r="F26" s="3">
        <v>0.41587499999999999</v>
      </c>
      <c r="G26" s="3">
        <v>0.30783899999999997</v>
      </c>
      <c r="H26" s="3">
        <v>31</v>
      </c>
      <c r="I26">
        <f t="shared" si="0"/>
        <v>4.3732999999999966E-2</v>
      </c>
      <c r="J26">
        <v>5.64</v>
      </c>
      <c r="K26">
        <f>VLOOKUP(A26,Sheet3!A:B,2,0)</f>
        <v>90.428377806014311</v>
      </c>
      <c r="L26">
        <f>VLOOKUP(A26,Sheet3!A:C,3,0)</f>
        <v>1977.1785605239402</v>
      </c>
      <c r="O26" t="s">
        <v>47</v>
      </c>
      <c r="P26" t="s">
        <v>173</v>
      </c>
      <c r="Q26">
        <v>43</v>
      </c>
      <c r="R26">
        <v>0.38495699999999999</v>
      </c>
      <c r="S26">
        <v>0.310865</v>
      </c>
      <c r="T26">
        <v>0.32875700000000002</v>
      </c>
      <c r="U26">
        <v>0.26015899999999997</v>
      </c>
      <c r="V26">
        <v>0.29455399999999998</v>
      </c>
      <c r="W26">
        <v>65</v>
      </c>
      <c r="X26">
        <v>-9.0403000000000011E-2</v>
      </c>
      <c r="Y26">
        <v>4.8</v>
      </c>
      <c r="Z26">
        <v>2135.3237990021421</v>
      </c>
      <c r="AA26">
        <v>87.110768151526003</v>
      </c>
      <c r="AC26" t="s">
        <v>36</v>
      </c>
      <c r="AD26" t="s">
        <v>159</v>
      </c>
      <c r="AE26">
        <v>32</v>
      </c>
      <c r="AF26">
        <v>0.32050699999999999</v>
      </c>
      <c r="AG26">
        <v>0.30835899999999999</v>
      </c>
      <c r="AH26">
        <v>0.31095299999999998</v>
      </c>
      <c r="AI26">
        <v>0.33548899999999998</v>
      </c>
      <c r="AJ26">
        <v>0.42932700000000001</v>
      </c>
      <c r="AK26">
        <v>52</v>
      </c>
      <c r="AL26">
        <v>0.10882000000000003</v>
      </c>
      <c r="AM26">
        <v>2.95</v>
      </c>
      <c r="AN26">
        <v>2060.1622691588836</v>
      </c>
      <c r="AO26">
        <v>90.100165727543782</v>
      </c>
    </row>
    <row r="27" spans="1:41" ht="16.5" thickBot="1" x14ac:dyDescent="0.3">
      <c r="A27" s="1" t="s">
        <v>67</v>
      </c>
      <c r="B27" s="1">
        <v>63</v>
      </c>
      <c r="C27" s="3">
        <v>0.45195400000000002</v>
      </c>
      <c r="D27" s="3">
        <v>0.255353</v>
      </c>
      <c r="E27" s="3">
        <v>0.28948600000000002</v>
      </c>
      <c r="F27" s="3">
        <v>0.24726600000000001</v>
      </c>
      <c r="G27" s="3">
        <v>0.31962200000000002</v>
      </c>
      <c r="H27" s="3">
        <v>82</v>
      </c>
      <c r="I27">
        <f t="shared" si="0"/>
        <v>-0.13233200000000001</v>
      </c>
      <c r="J27">
        <v>2.84</v>
      </c>
      <c r="K27">
        <f>VLOOKUP(A27,Sheet3!A:B,2,0)</f>
        <v>90.418173719376369</v>
      </c>
      <c r="L27">
        <f>VLOOKUP(A27,Sheet3!A:C,3,0)</f>
        <v>2245.0014500941611</v>
      </c>
      <c r="O27" t="s">
        <v>65</v>
      </c>
      <c r="P27" t="s">
        <v>160</v>
      </c>
      <c r="Q27">
        <v>61</v>
      </c>
      <c r="R27">
        <v>0.38254700000000003</v>
      </c>
      <c r="S27">
        <v>0.36386299999999999</v>
      </c>
      <c r="T27">
        <v>0.23643</v>
      </c>
      <c r="U27">
        <v>0.258575</v>
      </c>
      <c r="V27">
        <v>0.2954</v>
      </c>
      <c r="W27">
        <v>85</v>
      </c>
      <c r="X27">
        <v>-8.714700000000003E-2</v>
      </c>
      <c r="Y27">
        <v>3.23</v>
      </c>
      <c r="Z27">
        <v>2232.8914299619119</v>
      </c>
      <c r="AA27">
        <v>91.408899876390564</v>
      </c>
      <c r="AC27" t="s">
        <v>119</v>
      </c>
      <c r="AD27" t="s">
        <v>171</v>
      </c>
      <c r="AE27">
        <v>115</v>
      </c>
      <c r="AF27">
        <v>0.29171399999999997</v>
      </c>
      <c r="AG27">
        <v>0.30646800000000002</v>
      </c>
      <c r="AH27">
        <v>0.35570400000000002</v>
      </c>
      <c r="AI27">
        <v>0.38200000000000001</v>
      </c>
      <c r="AJ27">
        <v>0.39133299999999999</v>
      </c>
      <c r="AK27">
        <v>69</v>
      </c>
      <c r="AL27">
        <v>9.9619000000000013E-2</v>
      </c>
      <c r="AM27">
        <v>7.12</v>
      </c>
      <c r="AN27">
        <v>2290.3718470588265</v>
      </c>
      <c r="AO27">
        <v>90.78847446236567</v>
      </c>
    </row>
    <row r="28" spans="1:41" ht="16.5" thickBot="1" x14ac:dyDescent="0.3">
      <c r="A28" s="1" t="s">
        <v>30</v>
      </c>
      <c r="B28" s="1">
        <v>26</v>
      </c>
      <c r="C28" s="3">
        <v>0.229606</v>
      </c>
      <c r="D28" s="3">
        <v>0.32313900000000001</v>
      </c>
      <c r="E28" s="3">
        <v>0.27188800000000002</v>
      </c>
      <c r="F28" s="3">
        <v>0.26452900000000001</v>
      </c>
      <c r="G28" s="3">
        <v>0.414273</v>
      </c>
      <c r="H28" s="3">
        <v>44</v>
      </c>
      <c r="I28">
        <f t="shared" si="0"/>
        <v>0.184667</v>
      </c>
      <c r="J28">
        <v>3.71</v>
      </c>
      <c r="K28">
        <f>VLOOKUP(A28,Sheet3!A:B,2,0)</f>
        <v>90.242644557823027</v>
      </c>
      <c r="L28">
        <f>VLOOKUP(A28,Sheet3!A:C,3,0)</f>
        <v>2251.5393793422818</v>
      </c>
      <c r="O28" t="s">
        <v>143</v>
      </c>
      <c r="P28" t="s">
        <v>162</v>
      </c>
      <c r="Q28">
        <v>139</v>
      </c>
      <c r="R28">
        <v>0.39985399999999999</v>
      </c>
      <c r="S28">
        <v>0.349443</v>
      </c>
      <c r="T28">
        <v>0.40282800000000002</v>
      </c>
      <c r="U28">
        <v>0.38557799999999998</v>
      </c>
      <c r="V28">
        <v>0.317243</v>
      </c>
      <c r="W28">
        <v>74</v>
      </c>
      <c r="X28">
        <v>-8.261099999999999E-2</v>
      </c>
      <c r="Y28">
        <v>7.26</v>
      </c>
      <c r="Z28">
        <v>2215.3126475247495</v>
      </c>
      <c r="AA28">
        <v>77.241166014930798</v>
      </c>
      <c r="AC28" t="s">
        <v>123</v>
      </c>
      <c r="AD28" t="s">
        <v>184</v>
      </c>
      <c r="AE28">
        <v>119</v>
      </c>
      <c r="AF28">
        <v>0.37617600000000001</v>
      </c>
      <c r="AG28">
        <v>0.28916199999999997</v>
      </c>
      <c r="AH28">
        <v>0.32996599999999998</v>
      </c>
      <c r="AI28">
        <v>0.33588600000000002</v>
      </c>
      <c r="AJ28">
        <v>0.46686699999999998</v>
      </c>
      <c r="AK28">
        <v>45</v>
      </c>
      <c r="AL28">
        <v>9.0690999999999966E-2</v>
      </c>
      <c r="AM28">
        <v>4.95</v>
      </c>
      <c r="AN28">
        <v>2064.2473930635879</v>
      </c>
      <c r="AO28">
        <v>88.093234792495736</v>
      </c>
    </row>
    <row r="29" spans="1:41" ht="16.5" thickBot="1" x14ac:dyDescent="0.3">
      <c r="A29" s="1" t="s">
        <v>7</v>
      </c>
      <c r="B29" s="1">
        <v>3</v>
      </c>
      <c r="C29" s="3">
        <v>0.29575000000000001</v>
      </c>
      <c r="D29" s="3">
        <v>0.25903399999999999</v>
      </c>
      <c r="E29" s="3">
        <v>0.27893899999999999</v>
      </c>
      <c r="F29" s="3">
        <v>0.27591100000000002</v>
      </c>
      <c r="G29" s="3">
        <v>0.29464499999999999</v>
      </c>
      <c r="H29" s="3">
        <v>31</v>
      </c>
      <c r="I29">
        <f t="shared" si="0"/>
        <v>-1.1050000000000226E-3</v>
      </c>
      <c r="J29">
        <v>1.67</v>
      </c>
      <c r="K29">
        <f>VLOOKUP(A29,Sheet3!A:B,2,0)</f>
        <v>90.235948158253962</v>
      </c>
      <c r="L29">
        <f>VLOOKUP(A29,Sheet3!A:C,3,0)</f>
        <v>2300.4444167704423</v>
      </c>
      <c r="O29" t="s">
        <v>144</v>
      </c>
      <c r="P29" t="s">
        <v>164</v>
      </c>
      <c r="Q29">
        <v>140</v>
      </c>
      <c r="R29">
        <v>0.32984200000000002</v>
      </c>
      <c r="S29">
        <v>0.32904899999999998</v>
      </c>
      <c r="T29">
        <v>0.43210100000000001</v>
      </c>
      <c r="U29">
        <v>0.28947200000000001</v>
      </c>
      <c r="V29">
        <v>0.24831</v>
      </c>
      <c r="W29">
        <v>29</v>
      </c>
      <c r="X29">
        <v>-8.1532000000000021E-2</v>
      </c>
      <c r="Y29">
        <v>5.26</v>
      </c>
      <c r="Z29">
        <v>2289.6796153846158</v>
      </c>
      <c r="AA29">
        <v>85.457995110024399</v>
      </c>
      <c r="AC29" t="s">
        <v>101</v>
      </c>
      <c r="AD29" t="s">
        <v>179</v>
      </c>
      <c r="AE29">
        <v>97</v>
      </c>
      <c r="AF29">
        <v>0.276785</v>
      </c>
      <c r="AG29">
        <v>0.353794</v>
      </c>
      <c r="AH29">
        <v>0.31357099999999999</v>
      </c>
      <c r="AI29">
        <v>0.34394799999999998</v>
      </c>
      <c r="AJ29">
        <v>0.36729600000000001</v>
      </c>
      <c r="AK29">
        <v>54</v>
      </c>
      <c r="AL29">
        <v>9.0511000000000008E-2</v>
      </c>
      <c r="AM29">
        <v>4.87</v>
      </c>
      <c r="AN29">
        <v>2349.071368131868</v>
      </c>
      <c r="AO29">
        <v>90.706326723323897</v>
      </c>
    </row>
    <row r="30" spans="1:41" ht="16.5" thickBot="1" x14ac:dyDescent="0.3">
      <c r="A30" s="1" t="s">
        <v>128</v>
      </c>
      <c r="B30" s="1">
        <v>124</v>
      </c>
      <c r="C30" s="3">
        <v>0.276559</v>
      </c>
      <c r="D30" s="3">
        <v>0.29667500000000002</v>
      </c>
      <c r="E30" s="3">
        <v>0.405582</v>
      </c>
      <c r="F30" s="3">
        <v>0.23039499999999999</v>
      </c>
      <c r="G30" s="3">
        <v>0.23239299999999999</v>
      </c>
      <c r="H30" s="3">
        <v>56</v>
      </c>
      <c r="I30">
        <f t="shared" si="0"/>
        <v>-4.4166000000000011E-2</v>
      </c>
      <c r="J30">
        <v>4.2699999999999996</v>
      </c>
      <c r="K30">
        <f>VLOOKUP(A30,Sheet3!A:B,2,0)</f>
        <v>90.219237435008566</v>
      </c>
      <c r="L30">
        <f>VLOOKUP(A30,Sheet3!A:C,3,0)</f>
        <v>2033.6526840017639</v>
      </c>
      <c r="O30" t="s">
        <v>108</v>
      </c>
      <c r="P30" t="s">
        <v>174</v>
      </c>
      <c r="Q30">
        <v>104</v>
      </c>
      <c r="R30">
        <v>0.33198899999999998</v>
      </c>
      <c r="S30">
        <v>0.37102800000000002</v>
      </c>
      <c r="T30">
        <v>0.34768300000000002</v>
      </c>
      <c r="U30">
        <v>0.39084600000000003</v>
      </c>
      <c r="V30">
        <v>0.252299</v>
      </c>
      <c r="W30">
        <v>67</v>
      </c>
      <c r="X30">
        <v>-7.9689999999999983E-2</v>
      </c>
      <c r="Y30">
        <v>4.99</v>
      </c>
      <c r="Z30">
        <v>2072.676890018482</v>
      </c>
      <c r="AA30">
        <v>87.216917446116298</v>
      </c>
      <c r="AC30" t="s">
        <v>42</v>
      </c>
      <c r="AD30" t="s">
        <v>168</v>
      </c>
      <c r="AE30">
        <v>38</v>
      </c>
      <c r="AF30">
        <v>0.300873</v>
      </c>
      <c r="AG30">
        <v>0.29394700000000001</v>
      </c>
      <c r="AH30">
        <v>0.35882799999999998</v>
      </c>
      <c r="AI30">
        <v>0.25869599999999998</v>
      </c>
      <c r="AJ30">
        <v>0.38720300000000002</v>
      </c>
      <c r="AK30">
        <v>74</v>
      </c>
      <c r="AL30">
        <v>8.6330000000000018E-2</v>
      </c>
      <c r="AM30">
        <v>3.56</v>
      </c>
      <c r="AN30">
        <v>2151.5789894366194</v>
      </c>
      <c r="AO30">
        <v>90.560167041438959</v>
      </c>
    </row>
    <row r="31" spans="1:41" ht="16.5" thickBot="1" x14ac:dyDescent="0.3">
      <c r="A31" s="1" t="s">
        <v>92</v>
      </c>
      <c r="B31" s="1">
        <v>88</v>
      </c>
      <c r="C31" s="3">
        <v>0.341831</v>
      </c>
      <c r="D31" s="3">
        <v>0.31208799999999998</v>
      </c>
      <c r="E31" s="3">
        <v>0.30467899999999998</v>
      </c>
      <c r="F31" s="3">
        <v>0.39892899999999998</v>
      </c>
      <c r="G31" s="3">
        <v>0.299182</v>
      </c>
      <c r="H31" s="3">
        <v>66</v>
      </c>
      <c r="I31">
        <f t="shared" si="0"/>
        <v>-4.2648999999999992E-2</v>
      </c>
      <c r="J31">
        <v>4.57</v>
      </c>
      <c r="K31">
        <f>VLOOKUP(A31,Sheet3!A:B,2,0)</f>
        <v>90.204244782454708</v>
      </c>
      <c r="L31">
        <f>VLOOKUP(A31,Sheet3!A:C,3,0)</f>
        <v>2236.8817331830082</v>
      </c>
      <c r="O31" t="s">
        <v>72</v>
      </c>
      <c r="P31" t="s">
        <v>168</v>
      </c>
      <c r="Q31">
        <v>68</v>
      </c>
      <c r="R31">
        <v>0.28745100000000001</v>
      </c>
      <c r="S31">
        <v>0.28897699999999998</v>
      </c>
      <c r="T31">
        <v>0.337814</v>
      </c>
      <c r="U31">
        <v>0.38553599999999999</v>
      </c>
      <c r="V31">
        <v>0.20974100000000001</v>
      </c>
      <c r="W31">
        <v>54</v>
      </c>
      <c r="X31">
        <v>-7.7710000000000001E-2</v>
      </c>
      <c r="Y31">
        <v>4.75</v>
      </c>
      <c r="Z31">
        <v>2177.2704097771457</v>
      </c>
      <c r="AA31">
        <v>87.423343323343346</v>
      </c>
      <c r="AC31" t="s">
        <v>11</v>
      </c>
      <c r="AD31" t="s">
        <v>151</v>
      </c>
      <c r="AE31">
        <v>7</v>
      </c>
      <c r="AF31">
        <v>0.20225499999999999</v>
      </c>
      <c r="AG31">
        <v>0.315415</v>
      </c>
      <c r="AH31">
        <v>0.233517</v>
      </c>
      <c r="AI31">
        <v>0.29927900000000002</v>
      </c>
      <c r="AJ31">
        <v>0.28503299999999998</v>
      </c>
      <c r="AK31">
        <v>61</v>
      </c>
      <c r="AL31">
        <v>8.277799999999999E-2</v>
      </c>
      <c r="AM31">
        <v>2.44</v>
      </c>
      <c r="AN31">
        <v>2535.4694475291531</v>
      </c>
      <c r="AO31">
        <v>89.393509680938024</v>
      </c>
    </row>
    <row r="32" spans="1:41" ht="16.5" thickBot="1" x14ac:dyDescent="0.3">
      <c r="A32" s="1" t="s">
        <v>75</v>
      </c>
      <c r="B32" s="1">
        <v>71</v>
      </c>
      <c r="C32" s="3">
        <v>0.35155700000000001</v>
      </c>
      <c r="D32" s="3">
        <v>0.28767199999999998</v>
      </c>
      <c r="E32" s="3">
        <v>0.40472599999999997</v>
      </c>
      <c r="F32" s="3">
        <v>0.30115700000000001</v>
      </c>
      <c r="G32" s="3">
        <v>0.28743200000000002</v>
      </c>
      <c r="H32" s="3">
        <v>37</v>
      </c>
      <c r="I32">
        <f t="shared" si="0"/>
        <v>-6.4124999999999988E-2</v>
      </c>
      <c r="J32">
        <v>4.63</v>
      </c>
      <c r="K32">
        <f>VLOOKUP(A32,Sheet3!A:B,2,0)</f>
        <v>90.124321880650925</v>
      </c>
      <c r="L32">
        <f>VLOOKUP(A32,Sheet3!A:C,3,0)</f>
        <v>2212.7214136904759</v>
      </c>
      <c r="Z32">
        <f>AVERAGE(Z2:Z31)</f>
        <v>2132.081447058817</v>
      </c>
      <c r="AA32">
        <f>AVERAGE(AA2:AA31)</f>
        <v>87.898270446700309</v>
      </c>
      <c r="AN32">
        <f>AVERAGE(AN2:AN31)</f>
        <v>2188.5731387705059</v>
      </c>
      <c r="AO32">
        <f>AVERAGE(AO2:AO31)</f>
        <v>87.111050527084416</v>
      </c>
    </row>
    <row r="33" spans="1:12" ht="16.5" thickBot="1" x14ac:dyDescent="0.3">
      <c r="A33" s="1" t="s">
        <v>36</v>
      </c>
      <c r="B33" s="1">
        <v>32</v>
      </c>
      <c r="C33" s="3">
        <v>0.32050699999999999</v>
      </c>
      <c r="D33" s="3">
        <v>0.30835899999999999</v>
      </c>
      <c r="E33" s="3">
        <v>0.31095299999999998</v>
      </c>
      <c r="F33" s="3">
        <v>0.33548899999999998</v>
      </c>
      <c r="G33" s="3">
        <v>0.42932700000000001</v>
      </c>
      <c r="H33" s="3">
        <v>52</v>
      </c>
      <c r="I33">
        <f t="shared" si="0"/>
        <v>0.10882000000000003</v>
      </c>
      <c r="J33">
        <v>2.95</v>
      </c>
      <c r="K33">
        <f>VLOOKUP(A33,Sheet3!A:B,2,0)</f>
        <v>90.100165727543825</v>
      </c>
      <c r="L33">
        <f>VLOOKUP(A33,Sheet3!A:C,3,0)</f>
        <v>2060.1622691588777</v>
      </c>
    </row>
    <row r="34" spans="1:12" ht="16.5" thickBot="1" x14ac:dyDescent="0.3">
      <c r="A34" s="1" t="s">
        <v>77</v>
      </c>
      <c r="B34" s="1">
        <v>73</v>
      </c>
      <c r="C34" s="3">
        <v>0.27250000000000002</v>
      </c>
      <c r="D34" s="3">
        <v>0.26129200000000002</v>
      </c>
      <c r="E34" s="3">
        <v>0.38954299999999997</v>
      </c>
      <c r="F34" s="3">
        <v>0.33128600000000002</v>
      </c>
      <c r="G34" s="3">
        <v>0.38934600000000003</v>
      </c>
      <c r="H34" s="3">
        <v>52</v>
      </c>
      <c r="I34">
        <f t="shared" ref="I34:I65" si="1">G34-C34</f>
        <v>0.11684600000000001</v>
      </c>
      <c r="J34">
        <v>4.34</v>
      </c>
      <c r="K34">
        <f>VLOOKUP(A34,Sheet3!A:B,2,0)</f>
        <v>90.02753052382802</v>
      </c>
      <c r="L34">
        <f>VLOOKUP(A34,Sheet3!A:C,3,0)</f>
        <v>2403.1770086206925</v>
      </c>
    </row>
    <row r="35" spans="1:12" ht="16.5" thickBot="1" x14ac:dyDescent="0.3">
      <c r="A35" s="1" t="s">
        <v>8</v>
      </c>
      <c r="B35" s="1">
        <v>4</v>
      </c>
      <c r="C35" s="3">
        <v>0.23773</v>
      </c>
      <c r="D35" s="3">
        <v>0.32744299999999998</v>
      </c>
      <c r="E35" s="3">
        <v>0.226212</v>
      </c>
      <c r="F35" s="3">
        <v>0.25360899999999997</v>
      </c>
      <c r="G35" s="3">
        <v>0.234926</v>
      </c>
      <c r="H35" s="3">
        <v>68</v>
      </c>
      <c r="I35">
        <f t="shared" si="1"/>
        <v>-2.8040000000000009E-3</v>
      </c>
      <c r="J35">
        <v>3.07</v>
      </c>
      <c r="K35">
        <f>VLOOKUP(A35,Sheet3!A:B,2,0)</f>
        <v>89.930066755674375</v>
      </c>
      <c r="L35">
        <f>VLOOKUP(A35,Sheet3!A:C,3,0)</f>
        <v>2374.6473908045941</v>
      </c>
    </row>
    <row r="36" spans="1:12" ht="16.5" thickBot="1" x14ac:dyDescent="0.3">
      <c r="A36" s="1" t="s">
        <v>130</v>
      </c>
      <c r="B36" s="1">
        <v>126</v>
      </c>
      <c r="C36" s="3">
        <v>0.33429500000000001</v>
      </c>
      <c r="D36" s="3">
        <v>0.38961600000000002</v>
      </c>
      <c r="E36" s="3">
        <v>0.38220500000000002</v>
      </c>
      <c r="F36" s="3">
        <v>0.415713</v>
      </c>
      <c r="G36" s="3">
        <v>0.27307999999999999</v>
      </c>
      <c r="H36" s="3">
        <v>25</v>
      </c>
      <c r="I36">
        <f t="shared" si="1"/>
        <v>-6.1215000000000019E-2</v>
      </c>
      <c r="J36">
        <v>6.17</v>
      </c>
      <c r="K36">
        <f>VLOOKUP(A36,Sheet3!A:B,2,0)</f>
        <v>89.888563218390786</v>
      </c>
      <c r="L36">
        <f>VLOOKUP(A36,Sheet3!A:C,3,0)</f>
        <v>2243.6555114693119</v>
      </c>
    </row>
    <row r="37" spans="1:12" ht="16.5" thickBot="1" x14ac:dyDescent="0.3">
      <c r="A37" s="1" t="s">
        <v>122</v>
      </c>
      <c r="B37" s="1">
        <v>118</v>
      </c>
      <c r="C37" s="3">
        <v>0.35489399999999999</v>
      </c>
      <c r="D37" s="3">
        <v>0.31929299999999999</v>
      </c>
      <c r="E37" s="3">
        <v>0.32470500000000002</v>
      </c>
      <c r="F37" s="3">
        <v>0.38733299999999998</v>
      </c>
      <c r="G37" s="3">
        <v>0.330897</v>
      </c>
      <c r="H37" s="3">
        <v>39</v>
      </c>
      <c r="I37">
        <f t="shared" si="1"/>
        <v>-2.3996999999999991E-2</v>
      </c>
      <c r="J37">
        <v>5.15</v>
      </c>
      <c r="K37">
        <f>VLOOKUP(A37,Sheet3!A:B,2,0)</f>
        <v>89.76316841579208</v>
      </c>
      <c r="L37">
        <f>VLOOKUP(A37,Sheet3!A:C,3,0)</f>
        <v>2394.7769633152193</v>
      </c>
    </row>
    <row r="38" spans="1:12" ht="16.5" thickBot="1" x14ac:dyDescent="0.3">
      <c r="A38" s="1" t="s">
        <v>25</v>
      </c>
      <c r="B38" s="1">
        <v>21</v>
      </c>
      <c r="C38" s="3">
        <v>0.33861999999999998</v>
      </c>
      <c r="D38" s="3">
        <v>0.31831799999999999</v>
      </c>
      <c r="E38" s="3">
        <v>0.29771900000000001</v>
      </c>
      <c r="F38" s="3">
        <v>0.30240800000000001</v>
      </c>
      <c r="G38" s="3">
        <v>0.36302499999999999</v>
      </c>
      <c r="H38" s="3">
        <v>79</v>
      </c>
      <c r="I38">
        <f t="shared" si="1"/>
        <v>2.440500000000001E-2</v>
      </c>
      <c r="J38">
        <v>3.85</v>
      </c>
      <c r="K38">
        <f>VLOOKUP(A38,Sheet3!A:B,2,0)</f>
        <v>89.679249313396497</v>
      </c>
      <c r="L38">
        <f>VLOOKUP(A38,Sheet3!A:C,3,0)</f>
        <v>2343.3716080055215</v>
      </c>
    </row>
    <row r="39" spans="1:12" ht="16.5" thickBot="1" x14ac:dyDescent="0.3">
      <c r="A39" s="1" t="s">
        <v>81</v>
      </c>
      <c r="B39" s="1">
        <v>77</v>
      </c>
      <c r="C39" s="3">
        <v>0.30864599999999998</v>
      </c>
      <c r="D39" s="3">
        <v>0.331563</v>
      </c>
      <c r="E39" s="3">
        <v>0.23141900000000001</v>
      </c>
      <c r="F39" s="3">
        <v>0.31106499999999998</v>
      </c>
      <c r="G39" s="3">
        <v>0.26293499999999997</v>
      </c>
      <c r="H39" s="3">
        <v>31</v>
      </c>
      <c r="I39">
        <f t="shared" si="1"/>
        <v>-4.5711000000000002E-2</v>
      </c>
      <c r="J39">
        <v>4.0999999999999996</v>
      </c>
      <c r="K39">
        <f>VLOOKUP(A39,Sheet3!A:B,2,0)</f>
        <v>89.674243201641943</v>
      </c>
      <c r="L39">
        <f>VLOOKUP(A39,Sheet3!A:C,3,0)</f>
        <v>2053.0198658078402</v>
      </c>
    </row>
    <row r="40" spans="1:12" ht="16.5" thickBot="1" x14ac:dyDescent="0.3">
      <c r="A40" s="1" t="s">
        <v>90</v>
      </c>
      <c r="B40" s="1">
        <v>86</v>
      </c>
      <c r="C40" s="3">
        <v>0.235759</v>
      </c>
      <c r="D40" s="3">
        <v>0.28855399999999998</v>
      </c>
      <c r="E40" s="3">
        <v>0.29171799999999998</v>
      </c>
      <c r="F40" s="3">
        <v>0.32538800000000001</v>
      </c>
      <c r="G40" s="3">
        <v>0.27224999999999999</v>
      </c>
      <c r="H40" s="3">
        <v>20</v>
      </c>
      <c r="I40">
        <f t="shared" si="1"/>
        <v>3.6490999999999996E-2</v>
      </c>
      <c r="J40">
        <v>4.1500000000000004</v>
      </c>
      <c r="K40">
        <f>VLOOKUP(A40,Sheet3!A:B,2,0)</f>
        <v>89.66664516129029</v>
      </c>
      <c r="L40">
        <f>VLOOKUP(A40,Sheet3!A:C,3,0)</f>
        <v>2233.9717156992097</v>
      </c>
    </row>
    <row r="41" spans="1:12" ht="16.5" thickBot="1" x14ac:dyDescent="0.3">
      <c r="A41" s="1" t="s">
        <v>70</v>
      </c>
      <c r="B41" s="1">
        <v>66</v>
      </c>
      <c r="C41" s="3">
        <v>0.32403199999999999</v>
      </c>
      <c r="D41" s="3">
        <v>0.27021099999999998</v>
      </c>
      <c r="E41" s="3">
        <v>0.25865500000000002</v>
      </c>
      <c r="F41" s="3">
        <v>0.27397100000000002</v>
      </c>
      <c r="G41" s="3">
        <v>0.22781999999999999</v>
      </c>
      <c r="H41" s="3">
        <v>50</v>
      </c>
      <c r="I41">
        <f t="shared" si="1"/>
        <v>-9.6211999999999992E-2</v>
      </c>
      <c r="J41">
        <v>4.5</v>
      </c>
      <c r="K41">
        <f>VLOOKUP(A41,Sheet3!A:B,2,0)</f>
        <v>89.468525469169123</v>
      </c>
      <c r="L41">
        <f>VLOOKUP(A41,Sheet3!A:C,3,0)</f>
        <v>1974.7665119617236</v>
      </c>
    </row>
    <row r="42" spans="1:12" ht="16.5" thickBot="1" x14ac:dyDescent="0.3">
      <c r="A42" s="1" t="s">
        <v>124</v>
      </c>
      <c r="B42" s="1">
        <v>120</v>
      </c>
      <c r="C42" s="3">
        <v>0.28437499999999999</v>
      </c>
      <c r="D42" s="3">
        <v>0.38007400000000002</v>
      </c>
      <c r="E42" s="3">
        <v>0.33743600000000001</v>
      </c>
      <c r="F42" s="3">
        <v>0.45580799999999999</v>
      </c>
      <c r="G42" s="3">
        <v>0.328233</v>
      </c>
      <c r="H42" s="3">
        <v>43</v>
      </c>
      <c r="I42">
        <f t="shared" si="1"/>
        <v>4.3858000000000008E-2</v>
      </c>
      <c r="J42">
        <v>4.4800000000000004</v>
      </c>
      <c r="K42">
        <f>VLOOKUP(A42,Sheet3!A:B,2,0)</f>
        <v>89.447663071391986</v>
      </c>
      <c r="L42">
        <f>VLOOKUP(A42,Sheet3!A:C,3,0)</f>
        <v>2422.2113671444313</v>
      </c>
    </row>
    <row r="43" spans="1:12" ht="16.5" thickBot="1" x14ac:dyDescent="0.3">
      <c r="A43" s="1" t="s">
        <v>13</v>
      </c>
      <c r="B43" s="1">
        <v>9</v>
      </c>
      <c r="C43" s="3">
        <v>0.25141599999999997</v>
      </c>
      <c r="D43" s="3">
        <v>0.27217799999999998</v>
      </c>
      <c r="E43" s="3">
        <v>0.28912399999999999</v>
      </c>
      <c r="F43" s="3">
        <v>0.31217200000000001</v>
      </c>
      <c r="G43" s="3">
        <v>0.24196000000000001</v>
      </c>
      <c r="H43" s="3">
        <v>101</v>
      </c>
      <c r="I43">
        <f t="shared" si="1"/>
        <v>-9.4559999999999644E-3</v>
      </c>
      <c r="J43">
        <v>2.92</v>
      </c>
      <c r="K43">
        <f>VLOOKUP(A43,Sheet3!A:B,2,0)</f>
        <v>89.407806591031772</v>
      </c>
      <c r="L43">
        <f>VLOOKUP(A43,Sheet3!A:C,3,0)</f>
        <v>2414.8764595545131</v>
      </c>
    </row>
    <row r="44" spans="1:12" ht="16.5" thickBot="1" x14ac:dyDescent="0.3">
      <c r="A44" s="1" t="s">
        <v>11</v>
      </c>
      <c r="B44" s="1">
        <v>7</v>
      </c>
      <c r="C44" s="3">
        <v>0.20225499999999999</v>
      </c>
      <c r="D44" s="3">
        <v>0.315415</v>
      </c>
      <c r="E44" s="3">
        <v>0.233517</v>
      </c>
      <c r="F44" s="3">
        <v>0.29927900000000002</v>
      </c>
      <c r="G44" s="3">
        <v>0.28503299999999998</v>
      </c>
      <c r="H44" s="3">
        <v>61</v>
      </c>
      <c r="I44">
        <f t="shared" si="1"/>
        <v>8.277799999999999E-2</v>
      </c>
      <c r="J44">
        <v>2.44</v>
      </c>
      <c r="K44">
        <f>VLOOKUP(A44,Sheet3!A:B,2,0)</f>
        <v>89.393509680937854</v>
      </c>
      <c r="L44">
        <f>VLOOKUP(A44,Sheet3!A:C,3,0)</f>
        <v>2535.469447529154</v>
      </c>
    </row>
    <row r="45" spans="1:12" ht="16.5" thickBot="1" x14ac:dyDescent="0.3">
      <c r="A45" s="1" t="s">
        <v>33</v>
      </c>
      <c r="B45" s="1">
        <v>29</v>
      </c>
      <c r="C45" s="3">
        <v>0.30914399999999997</v>
      </c>
      <c r="D45" s="3">
        <v>0.278804</v>
      </c>
      <c r="E45" s="3">
        <v>0.30091499999999999</v>
      </c>
      <c r="F45" s="3">
        <v>0.25262299999999999</v>
      </c>
      <c r="G45" s="3">
        <v>0.32728600000000002</v>
      </c>
      <c r="H45" s="3">
        <v>112</v>
      </c>
      <c r="I45">
        <f t="shared" si="1"/>
        <v>1.8142000000000047E-2</v>
      </c>
      <c r="J45">
        <v>4.5999999999999996</v>
      </c>
      <c r="K45">
        <f>VLOOKUP(A45,Sheet3!A:B,2,0)</f>
        <v>89.224735202492198</v>
      </c>
      <c r="L45">
        <f>VLOOKUP(A45,Sheet3!A:C,3,0)</f>
        <v>2303.5858928571488</v>
      </c>
    </row>
    <row r="46" spans="1:12" ht="16.5" thickBot="1" x14ac:dyDescent="0.3">
      <c r="A46" s="1" t="s">
        <v>51</v>
      </c>
      <c r="B46" s="1">
        <v>47</v>
      </c>
      <c r="C46" s="3">
        <v>0.298323</v>
      </c>
      <c r="D46" s="3">
        <v>0.25157299999999999</v>
      </c>
      <c r="E46" s="3">
        <v>0.34723300000000001</v>
      </c>
      <c r="F46" s="3">
        <v>0.32642300000000002</v>
      </c>
      <c r="G46" s="3">
        <v>0.259048</v>
      </c>
      <c r="H46" s="3">
        <v>42</v>
      </c>
      <c r="I46">
        <f t="shared" si="1"/>
        <v>-3.9275000000000004E-2</v>
      </c>
      <c r="J46">
        <v>3.79</v>
      </c>
      <c r="K46">
        <f>VLOOKUP(A46,Sheet3!A:B,2,0)</f>
        <v>89.127594229874319</v>
      </c>
      <c r="L46">
        <f>VLOOKUP(A46,Sheet3!A:C,3,0)</f>
        <v>2144.8040275142348</v>
      </c>
    </row>
    <row r="47" spans="1:12" ht="16.5" thickBot="1" x14ac:dyDescent="0.3">
      <c r="A47" s="1" t="s">
        <v>138</v>
      </c>
      <c r="B47" s="1">
        <v>134</v>
      </c>
      <c r="C47" s="3">
        <v>0.40287600000000001</v>
      </c>
      <c r="D47" s="3">
        <v>0.37874400000000003</v>
      </c>
      <c r="E47" s="3">
        <v>0.35850399999999999</v>
      </c>
      <c r="F47" s="3">
        <v>0.40343400000000001</v>
      </c>
      <c r="G47" s="3">
        <v>0.30235600000000001</v>
      </c>
      <c r="H47" s="3">
        <v>45</v>
      </c>
      <c r="I47">
        <f t="shared" si="1"/>
        <v>-0.10052</v>
      </c>
      <c r="J47">
        <v>7.18</v>
      </c>
      <c r="K47">
        <f>VLOOKUP(A47,Sheet3!A:B,2,0)</f>
        <v>89.105314480741214</v>
      </c>
      <c r="L47">
        <f>VLOOKUP(A47,Sheet3!A:C,3,0)</f>
        <v>1816.924611419907</v>
      </c>
    </row>
    <row r="48" spans="1:12" ht="16.5" thickBot="1" x14ac:dyDescent="0.3">
      <c r="A48" s="1" t="s">
        <v>135</v>
      </c>
      <c r="B48" s="1">
        <v>131</v>
      </c>
      <c r="C48" s="3">
        <v>0.36075000000000002</v>
      </c>
      <c r="D48" s="3">
        <v>0.26970699999999997</v>
      </c>
      <c r="E48" s="3">
        <v>0.35317100000000001</v>
      </c>
      <c r="F48" s="3">
        <v>0.43670399999999998</v>
      </c>
      <c r="G48" s="3">
        <v>0.237455</v>
      </c>
      <c r="H48" s="3">
        <v>44</v>
      </c>
      <c r="I48">
        <f t="shared" si="1"/>
        <v>-0.12329500000000002</v>
      </c>
      <c r="J48">
        <v>4.01</v>
      </c>
      <c r="K48">
        <f>VLOOKUP(A48,Sheet3!A:B,2,0)</f>
        <v>89.096178343949148</v>
      </c>
      <c r="L48">
        <f>VLOOKUP(A48,Sheet3!A:C,3,0)</f>
        <v>2040.9245705521473</v>
      </c>
    </row>
    <row r="49" spans="1:12" ht="16.5" thickBot="1" x14ac:dyDescent="0.3">
      <c r="A49" s="1" t="s">
        <v>83</v>
      </c>
      <c r="B49" s="1">
        <v>79</v>
      </c>
      <c r="C49" s="3">
        <v>0.36908800000000003</v>
      </c>
      <c r="D49" s="3">
        <v>0.29710599999999998</v>
      </c>
      <c r="E49" s="3">
        <v>0.31470500000000001</v>
      </c>
      <c r="F49" s="3">
        <v>0.39566000000000001</v>
      </c>
      <c r="G49" s="3">
        <v>0.27152399999999999</v>
      </c>
      <c r="H49" s="3">
        <v>42</v>
      </c>
      <c r="I49">
        <f t="shared" si="1"/>
        <v>-9.756400000000004E-2</v>
      </c>
      <c r="J49">
        <v>5.44</v>
      </c>
      <c r="K49">
        <f>VLOOKUP(A49,Sheet3!A:B,2,0)</f>
        <v>89.087720809995673</v>
      </c>
      <c r="L49">
        <f>VLOOKUP(A49,Sheet3!A:C,3,0)</f>
        <v>2037.2915935030701</v>
      </c>
    </row>
    <row r="50" spans="1:12" ht="16.5" thickBot="1" x14ac:dyDescent="0.3">
      <c r="A50" s="1" t="s">
        <v>84</v>
      </c>
      <c r="B50" s="1">
        <v>80</v>
      </c>
      <c r="C50" s="3">
        <v>0.35758200000000001</v>
      </c>
      <c r="D50" s="3">
        <v>0.33278099999999999</v>
      </c>
      <c r="E50" s="3">
        <v>0.34531699999999999</v>
      </c>
      <c r="F50" s="3">
        <v>0.30646699999999999</v>
      </c>
      <c r="G50" s="3">
        <v>0.23969599999999999</v>
      </c>
      <c r="H50" s="3">
        <v>79</v>
      </c>
      <c r="I50">
        <f t="shared" si="1"/>
        <v>-0.11788600000000002</v>
      </c>
      <c r="J50">
        <v>4.16</v>
      </c>
      <c r="K50">
        <f>VLOOKUP(A50,Sheet3!A:B,2,0)</f>
        <v>89.066547464239108</v>
      </c>
      <c r="L50">
        <f>VLOOKUP(A50,Sheet3!A:C,3,0)</f>
        <v>2044.2271059156985</v>
      </c>
    </row>
    <row r="51" spans="1:12" ht="16.5" thickBot="1" x14ac:dyDescent="0.3">
      <c r="A51" s="1" t="s">
        <v>73</v>
      </c>
      <c r="B51" s="1">
        <v>69</v>
      </c>
      <c r="C51" s="3">
        <v>0.37467</v>
      </c>
      <c r="D51" s="3">
        <v>0.29372500000000001</v>
      </c>
      <c r="E51" s="3">
        <v>0.29134599999999999</v>
      </c>
      <c r="F51" s="3">
        <v>0.35514000000000001</v>
      </c>
      <c r="G51" s="3">
        <v>0.27489999999999998</v>
      </c>
      <c r="H51" s="3">
        <v>80</v>
      </c>
      <c r="I51">
        <f t="shared" si="1"/>
        <v>-9.9770000000000025E-2</v>
      </c>
      <c r="J51">
        <v>5.22</v>
      </c>
      <c r="K51">
        <f>VLOOKUP(A51,Sheet3!A:B,2,0)</f>
        <v>89.014046429620862</v>
      </c>
      <c r="L51">
        <f>VLOOKUP(A51,Sheet3!A:C,3,0)</f>
        <v>2240.4018129032238</v>
      </c>
    </row>
    <row r="52" spans="1:12" ht="16.5" thickBot="1" x14ac:dyDescent="0.3">
      <c r="A52" s="1" t="s">
        <v>136</v>
      </c>
      <c r="B52" s="1">
        <v>132</v>
      </c>
      <c r="C52" s="3">
        <v>0.30402099999999999</v>
      </c>
      <c r="D52" s="3">
        <v>0.29666799999999999</v>
      </c>
      <c r="E52" s="3">
        <v>0.41232099999999999</v>
      </c>
      <c r="F52" s="3">
        <v>0.39429199999999998</v>
      </c>
      <c r="G52" s="3">
        <v>0.16195100000000001</v>
      </c>
      <c r="H52" s="3">
        <v>41</v>
      </c>
      <c r="I52">
        <f t="shared" si="1"/>
        <v>-0.14206999999999997</v>
      </c>
      <c r="J52">
        <v>4.92</v>
      </c>
      <c r="K52">
        <f>VLOOKUP(A52,Sheet3!A:B,2,0)</f>
        <v>88.966470180304952</v>
      </c>
      <c r="L52">
        <f>VLOOKUP(A52,Sheet3!A:C,3,0)</f>
        <v>2127.1553368721884</v>
      </c>
    </row>
    <row r="53" spans="1:12" ht="16.5" thickBot="1" x14ac:dyDescent="0.3">
      <c r="A53" s="1" t="s">
        <v>17</v>
      </c>
      <c r="B53" s="1">
        <v>13</v>
      </c>
      <c r="C53" s="3">
        <v>0.21145700000000001</v>
      </c>
      <c r="D53" s="3">
        <v>0.28742499999999999</v>
      </c>
      <c r="E53" s="3">
        <v>0.335567</v>
      </c>
      <c r="F53" s="3">
        <v>0.32072699999999998</v>
      </c>
      <c r="G53" s="3">
        <v>0.28080899999999998</v>
      </c>
      <c r="H53" s="3">
        <v>94</v>
      </c>
      <c r="I53">
        <f t="shared" si="1"/>
        <v>6.9351999999999969E-2</v>
      </c>
      <c r="J53">
        <v>3.01</v>
      </c>
      <c r="K53">
        <f>VLOOKUP(A53,Sheet3!A:B,2,0)</f>
        <v>88.836169630642672</v>
      </c>
      <c r="L53">
        <f>VLOOKUP(A53,Sheet3!A:C,3,0)</f>
        <v>2056.8293645948902</v>
      </c>
    </row>
    <row r="54" spans="1:12" ht="16.5" thickBot="1" x14ac:dyDescent="0.3">
      <c r="A54" s="1" t="s">
        <v>87</v>
      </c>
      <c r="B54" s="1">
        <v>83</v>
      </c>
      <c r="C54" s="3">
        <v>0.26547900000000002</v>
      </c>
      <c r="D54" s="3">
        <v>0.304255</v>
      </c>
      <c r="E54" s="3">
        <v>0.34411399999999998</v>
      </c>
      <c r="F54" s="3">
        <v>0.43169999999999997</v>
      </c>
      <c r="G54" s="3">
        <v>0.49125000000000002</v>
      </c>
      <c r="H54" s="3">
        <v>72</v>
      </c>
      <c r="I54">
        <f t="shared" si="1"/>
        <v>0.225771</v>
      </c>
      <c r="J54">
        <v>5.13</v>
      </c>
      <c r="K54">
        <f>VLOOKUP(A54,Sheet3!A:B,2,0)</f>
        <v>88.789590643274977</v>
      </c>
      <c r="L54">
        <f>VLOOKUP(A54,Sheet3!A:C,3,0)</f>
        <v>2239.7766113088173</v>
      </c>
    </row>
    <row r="55" spans="1:12" ht="16.5" thickBot="1" x14ac:dyDescent="0.3">
      <c r="A55" s="1" t="s">
        <v>19</v>
      </c>
      <c r="B55" s="1">
        <v>15</v>
      </c>
      <c r="C55" s="3">
        <v>0.27250000000000002</v>
      </c>
      <c r="D55" s="3">
        <v>0.26330999999999999</v>
      </c>
      <c r="E55" s="3">
        <v>0.21333199999999999</v>
      </c>
      <c r="F55" s="3">
        <v>0.31975700000000001</v>
      </c>
      <c r="G55" s="3">
        <v>0.28372000000000003</v>
      </c>
      <c r="H55" s="3">
        <v>93</v>
      </c>
      <c r="I55">
        <f t="shared" si="1"/>
        <v>1.1220000000000008E-2</v>
      </c>
      <c r="J55">
        <v>3.05</v>
      </c>
      <c r="K55">
        <f>VLOOKUP(A55,Sheet3!A:B,2,0)</f>
        <v>88.748731241473379</v>
      </c>
      <c r="L55">
        <f>VLOOKUP(A55,Sheet3!A:C,3,0)</f>
        <v>2291.6605589714927</v>
      </c>
    </row>
    <row r="56" spans="1:12" ht="16.5" thickBot="1" x14ac:dyDescent="0.3">
      <c r="A56" s="1" t="s">
        <v>115</v>
      </c>
      <c r="B56" s="1">
        <v>111</v>
      </c>
      <c r="C56" s="3">
        <v>0.32350000000000001</v>
      </c>
      <c r="D56" s="3">
        <v>0.34196399999999999</v>
      </c>
      <c r="E56" s="3">
        <v>0.34047500000000003</v>
      </c>
      <c r="F56" s="3">
        <v>0.26332100000000003</v>
      </c>
      <c r="G56" s="3">
        <v>0.38190200000000002</v>
      </c>
      <c r="H56" s="3">
        <v>51</v>
      </c>
      <c r="I56">
        <f t="shared" si="1"/>
        <v>5.8402000000000009E-2</v>
      </c>
      <c r="J56">
        <v>4.07</v>
      </c>
      <c r="K56">
        <f>VLOOKUP(A56,Sheet3!A:B,2,0)</f>
        <v>88.665708418891114</v>
      </c>
      <c r="L56">
        <f>VLOOKUP(A56,Sheet3!A:C,3,0)</f>
        <v>2305.9257023498631</v>
      </c>
    </row>
    <row r="57" spans="1:12" ht="16.5" thickBot="1" x14ac:dyDescent="0.3">
      <c r="A57" s="1" t="s">
        <v>78</v>
      </c>
      <c r="B57" s="1">
        <v>74</v>
      </c>
      <c r="C57" s="3">
        <v>0.32334299999999999</v>
      </c>
      <c r="D57" s="3">
        <v>0.28779700000000003</v>
      </c>
      <c r="E57" s="3">
        <v>0.30687799999999998</v>
      </c>
      <c r="F57" s="3">
        <v>0.39974599999999999</v>
      </c>
      <c r="G57" s="3">
        <v>0.21297199999999999</v>
      </c>
      <c r="H57" s="3">
        <v>36</v>
      </c>
      <c r="I57">
        <f t="shared" si="1"/>
        <v>-0.110371</v>
      </c>
      <c r="J57">
        <v>4.96</v>
      </c>
      <c r="K57">
        <f>VLOOKUP(A57,Sheet3!A:B,2,0)</f>
        <v>88.634752981260746</v>
      </c>
      <c r="L57">
        <f>VLOOKUP(A57,Sheet3!A:C,3,0)</f>
        <v>1952.8463893591284</v>
      </c>
    </row>
    <row r="58" spans="1:12" ht="16.5" thickBot="1" x14ac:dyDescent="0.3">
      <c r="A58" s="1" t="s">
        <v>102</v>
      </c>
      <c r="B58" s="1">
        <v>98</v>
      </c>
      <c r="C58" s="3">
        <v>0.37960300000000002</v>
      </c>
      <c r="D58" s="3">
        <v>0.265181</v>
      </c>
      <c r="E58" s="3">
        <v>0.39437499999999998</v>
      </c>
      <c r="F58" s="3">
        <v>0.38913199999999998</v>
      </c>
      <c r="G58" s="3">
        <v>0.37102400000000002</v>
      </c>
      <c r="H58" s="3">
        <v>41</v>
      </c>
      <c r="I58">
        <f t="shared" si="1"/>
        <v>-8.5790000000000033E-3</v>
      </c>
      <c r="J58">
        <v>4.7699999999999996</v>
      </c>
      <c r="K58">
        <f>VLOOKUP(A58,Sheet3!A:B,2,0)</f>
        <v>88.621746776084208</v>
      </c>
      <c r="L58">
        <f>VLOOKUP(A58,Sheet3!A:C,3,0)</f>
        <v>2374.66180196802</v>
      </c>
    </row>
    <row r="59" spans="1:12" ht="16.5" thickBot="1" x14ac:dyDescent="0.3">
      <c r="A59" s="1" t="s">
        <v>99</v>
      </c>
      <c r="B59" s="1">
        <v>95</v>
      </c>
      <c r="C59" s="3">
        <v>0.28288600000000003</v>
      </c>
      <c r="D59" s="3">
        <v>0.33896500000000002</v>
      </c>
      <c r="E59" s="3">
        <v>0.37725900000000001</v>
      </c>
      <c r="F59" s="3">
        <v>0.36090899999999998</v>
      </c>
      <c r="G59" s="3">
        <v>0.25279299999999999</v>
      </c>
      <c r="H59" s="3">
        <v>29</v>
      </c>
      <c r="I59">
        <f t="shared" si="1"/>
        <v>-3.0093000000000036E-2</v>
      </c>
      <c r="J59">
        <v>5.97</v>
      </c>
      <c r="K59">
        <f>VLOOKUP(A59,Sheet3!A:B,2,0)</f>
        <v>88.610520163647195</v>
      </c>
      <c r="L59">
        <f>VLOOKUP(A59,Sheet3!A:C,3,0)</f>
        <v>2031.3322674813346</v>
      </c>
    </row>
    <row r="60" spans="1:12" ht="16.5" thickBot="1" x14ac:dyDescent="0.3">
      <c r="A60" s="1" t="s">
        <v>89</v>
      </c>
      <c r="B60" s="1">
        <v>85</v>
      </c>
      <c r="C60" s="3">
        <v>0.31894600000000001</v>
      </c>
      <c r="D60" s="3">
        <v>0.30293500000000001</v>
      </c>
      <c r="E60" s="3">
        <v>0.31697799999999998</v>
      </c>
      <c r="F60" s="3">
        <v>0.32268799999999997</v>
      </c>
      <c r="G60" s="3">
        <v>0.36036400000000002</v>
      </c>
      <c r="H60" s="3">
        <v>44</v>
      </c>
      <c r="I60">
        <f t="shared" si="1"/>
        <v>4.141800000000001E-2</v>
      </c>
      <c r="J60">
        <v>3.99</v>
      </c>
      <c r="K60">
        <f>VLOOKUP(A60,Sheet3!A:B,2,0)</f>
        <v>88.604914150385</v>
      </c>
      <c r="L60">
        <f>VLOOKUP(A60,Sheet3!A:C,3,0)</f>
        <v>2311.0106519138749</v>
      </c>
    </row>
    <row r="61" spans="1:12" ht="16.5" thickBot="1" x14ac:dyDescent="0.3">
      <c r="A61" s="1" t="s">
        <v>74</v>
      </c>
      <c r="B61" s="1">
        <v>70</v>
      </c>
      <c r="C61" s="3">
        <v>0.29759400000000003</v>
      </c>
      <c r="D61" s="3">
        <v>0.374641</v>
      </c>
      <c r="E61" s="3">
        <v>0.35192699999999999</v>
      </c>
      <c r="F61" s="3">
        <v>0.21123600000000001</v>
      </c>
      <c r="G61" s="3">
        <v>0.15744900000000001</v>
      </c>
      <c r="H61" s="3">
        <v>49</v>
      </c>
      <c r="I61">
        <f t="shared" si="1"/>
        <v>-0.14014500000000002</v>
      </c>
      <c r="J61">
        <v>4.2</v>
      </c>
      <c r="K61">
        <f>VLOOKUP(A61,Sheet3!A:B,2,0)</f>
        <v>88.573452914798082</v>
      </c>
      <c r="L61">
        <f>VLOOKUP(A61,Sheet3!A:C,3,0)</f>
        <v>2187.8476693368889</v>
      </c>
    </row>
    <row r="62" spans="1:12" ht="16.5" thickBot="1" x14ac:dyDescent="0.3">
      <c r="A62" s="1" t="s">
        <v>85</v>
      </c>
      <c r="B62" s="1">
        <v>81</v>
      </c>
      <c r="C62" s="3">
        <v>0.35853200000000002</v>
      </c>
      <c r="D62" s="3">
        <v>0.31883899999999998</v>
      </c>
      <c r="E62" s="3">
        <v>0.314027</v>
      </c>
      <c r="F62" s="3">
        <v>0.26252799999999998</v>
      </c>
      <c r="G62" s="3">
        <v>0.34342899999999998</v>
      </c>
      <c r="H62" s="3">
        <v>35</v>
      </c>
      <c r="I62">
        <f t="shared" si="1"/>
        <v>-1.5103000000000033E-2</v>
      </c>
      <c r="J62">
        <v>3.52</v>
      </c>
      <c r="K62">
        <f>VLOOKUP(A62,Sheet3!A:B,2,0)</f>
        <v>88.469866174434515</v>
      </c>
      <c r="L62">
        <f>VLOOKUP(A62,Sheet3!A:C,3,0)</f>
        <v>1804.7096796349649</v>
      </c>
    </row>
    <row r="63" spans="1:12" ht="16.5" thickBot="1" x14ac:dyDescent="0.3">
      <c r="A63" s="1" t="s">
        <v>58</v>
      </c>
      <c r="B63" s="1">
        <v>54</v>
      </c>
      <c r="C63" s="3">
        <v>0.199097</v>
      </c>
      <c r="D63" s="3">
        <v>0.27673199999999998</v>
      </c>
      <c r="E63" s="3">
        <v>0.315301</v>
      </c>
      <c r="F63" s="3">
        <v>0.20746200000000001</v>
      </c>
      <c r="G63" s="3">
        <v>0.37695499999999998</v>
      </c>
      <c r="H63" s="3">
        <v>22</v>
      </c>
      <c r="I63">
        <f t="shared" si="1"/>
        <v>0.17785799999999999</v>
      </c>
      <c r="J63">
        <v>3.5</v>
      </c>
      <c r="K63">
        <f>VLOOKUP(A63,Sheet3!A:B,2,0)</f>
        <v>88.433694344163698</v>
      </c>
      <c r="L63">
        <f>VLOOKUP(A63,Sheet3!A:C,3,0)</f>
        <v>2467.4100372208427</v>
      </c>
    </row>
    <row r="64" spans="1:12" ht="16.5" thickBot="1" x14ac:dyDescent="0.3">
      <c r="A64" s="1" t="s">
        <v>34</v>
      </c>
      <c r="B64" s="1">
        <v>30</v>
      </c>
      <c r="C64" s="3">
        <v>0.32023600000000002</v>
      </c>
      <c r="D64" s="3">
        <v>0.316023</v>
      </c>
      <c r="E64" s="3">
        <v>0.261382</v>
      </c>
      <c r="F64" s="3">
        <v>0.27447300000000002</v>
      </c>
      <c r="G64" s="3">
        <v>0.28746699999999997</v>
      </c>
      <c r="H64" s="3">
        <v>60</v>
      </c>
      <c r="I64">
        <f t="shared" si="1"/>
        <v>-3.2769000000000048E-2</v>
      </c>
      <c r="J64">
        <v>4.04</v>
      </c>
      <c r="K64">
        <f>VLOOKUP(A64,Sheet3!A:B,2,0)</f>
        <v>88.415812841530197</v>
      </c>
      <c r="L64">
        <f>VLOOKUP(A64,Sheet3!A:C,3,0)</f>
        <v>2122.5988518346535</v>
      </c>
    </row>
    <row r="65" spans="1:12" ht="16.5" thickBot="1" x14ac:dyDescent="0.3">
      <c r="A65" s="1" t="s">
        <v>141</v>
      </c>
      <c r="B65" s="1">
        <v>137</v>
      </c>
      <c r="C65" s="3">
        <v>0.38395099999999999</v>
      </c>
      <c r="D65" s="3">
        <v>0.32217899999999999</v>
      </c>
      <c r="E65" s="3">
        <v>0.39312799999999998</v>
      </c>
      <c r="F65" s="3">
        <v>0.41392499999999999</v>
      </c>
      <c r="G65" s="3">
        <v>0.27742499999999998</v>
      </c>
      <c r="H65" s="3">
        <v>40</v>
      </c>
      <c r="I65">
        <f t="shared" si="1"/>
        <v>-0.10652600000000001</v>
      </c>
      <c r="J65">
        <v>6.22</v>
      </c>
      <c r="K65">
        <f>VLOOKUP(A65,Sheet3!A:B,2,0)</f>
        <v>88.364401913875639</v>
      </c>
      <c r="L65">
        <f>VLOOKUP(A65,Sheet3!A:C,3,0)</f>
        <v>1894.9719882295269</v>
      </c>
    </row>
    <row r="66" spans="1:12" ht="16.5" thickBot="1" x14ac:dyDescent="0.3">
      <c r="A66" s="1" t="s">
        <v>98</v>
      </c>
      <c r="B66" s="1">
        <v>94</v>
      </c>
      <c r="C66" s="3">
        <v>0.33222099999999999</v>
      </c>
      <c r="D66" s="3">
        <v>0.29623100000000002</v>
      </c>
      <c r="E66" s="3">
        <v>0.358933</v>
      </c>
      <c r="F66" s="3">
        <v>0.395069</v>
      </c>
      <c r="G66" s="3">
        <v>0.28211799999999998</v>
      </c>
      <c r="H66" s="3">
        <v>68</v>
      </c>
      <c r="I66">
        <f t="shared" ref="I66:I97" si="2">G66-C66</f>
        <v>-5.0103000000000009E-2</v>
      </c>
      <c r="J66">
        <v>4.4000000000000004</v>
      </c>
      <c r="K66">
        <f>VLOOKUP(A66,Sheet3!A:B,2,0)</f>
        <v>88.360176211453663</v>
      </c>
      <c r="L66">
        <f>VLOOKUP(A66,Sheet3!A:C,3,0)</f>
        <v>2250.9750144469531</v>
      </c>
    </row>
    <row r="67" spans="1:12" ht="16.5" thickBot="1" x14ac:dyDescent="0.3">
      <c r="A67" s="1" t="s">
        <v>133</v>
      </c>
      <c r="B67" s="1">
        <v>129</v>
      </c>
      <c r="C67" s="3">
        <v>0.23810700000000001</v>
      </c>
      <c r="D67" s="3">
        <v>0.30637799999999998</v>
      </c>
      <c r="E67" s="3">
        <v>0.34944999999999998</v>
      </c>
      <c r="F67" s="3">
        <v>0.19739699999999999</v>
      </c>
      <c r="G67" s="3">
        <v>0.43088700000000002</v>
      </c>
      <c r="H67" s="3">
        <v>53</v>
      </c>
      <c r="I67">
        <f t="shared" si="2"/>
        <v>0.19278000000000001</v>
      </c>
      <c r="J67">
        <v>5.17</v>
      </c>
      <c r="K67">
        <f>VLOOKUP(A67,Sheet3!A:B,2,0)</f>
        <v>88.34907673368896</v>
      </c>
      <c r="L67">
        <f>VLOOKUP(A67,Sheet3!A:C,3,0)</f>
        <v>2224.6581917670696</v>
      </c>
    </row>
    <row r="68" spans="1:12" ht="16.5" thickBot="1" x14ac:dyDescent="0.3">
      <c r="A68" s="1" t="s">
        <v>59</v>
      </c>
      <c r="B68" s="1">
        <v>55</v>
      </c>
      <c r="C68" s="3">
        <v>0.31479200000000002</v>
      </c>
      <c r="D68" s="3">
        <v>0.27734999999999999</v>
      </c>
      <c r="E68" s="3">
        <v>0.290798</v>
      </c>
      <c r="F68" s="3">
        <v>0.396258</v>
      </c>
      <c r="G68" s="3">
        <v>0.319413</v>
      </c>
      <c r="H68" s="3">
        <v>63</v>
      </c>
      <c r="I68">
        <f t="shared" si="2"/>
        <v>4.6209999999999862E-3</v>
      </c>
      <c r="J68">
        <v>4.07</v>
      </c>
      <c r="K68">
        <f>VLOOKUP(A68,Sheet3!A:B,2,0)</f>
        <v>88.307306634056971</v>
      </c>
      <c r="L68">
        <f>VLOOKUP(A68,Sheet3!A:C,3,0)</f>
        <v>2261.8160084413589</v>
      </c>
    </row>
    <row r="69" spans="1:12" ht="16.5" thickBot="1" x14ac:dyDescent="0.3">
      <c r="A69" s="1" t="s">
        <v>45</v>
      </c>
      <c r="B69" s="1">
        <v>41</v>
      </c>
      <c r="C69" s="3">
        <v>0.29129899999999997</v>
      </c>
      <c r="D69" s="3">
        <v>0.31375599999999998</v>
      </c>
      <c r="E69" s="3">
        <v>0.35034999999999999</v>
      </c>
      <c r="F69" s="3">
        <v>0.27451399999999998</v>
      </c>
      <c r="G69" s="3">
        <v>0.32754499999999998</v>
      </c>
      <c r="H69" s="3">
        <v>66</v>
      </c>
      <c r="I69">
        <f t="shared" si="2"/>
        <v>3.6246E-2</v>
      </c>
      <c r="J69">
        <v>2.84</v>
      </c>
      <c r="K69">
        <f>VLOOKUP(A69,Sheet3!A:B,2,0)</f>
        <v>88.269588712098326</v>
      </c>
      <c r="L69">
        <f>VLOOKUP(A69,Sheet3!A:C,3,0)</f>
        <v>2003.34584089534</v>
      </c>
    </row>
    <row r="70" spans="1:12" ht="16.5" thickBot="1" x14ac:dyDescent="0.3">
      <c r="A70" s="1" t="s">
        <v>5</v>
      </c>
      <c r="B70" s="1">
        <v>1</v>
      </c>
      <c r="C70" s="3">
        <v>0.289881</v>
      </c>
      <c r="D70" s="3">
        <v>0.21204100000000001</v>
      </c>
      <c r="E70" s="3">
        <v>0.20258300000000001</v>
      </c>
      <c r="F70" s="3">
        <v>0.205068</v>
      </c>
      <c r="G70" s="3">
        <v>0.127364</v>
      </c>
      <c r="H70" s="3">
        <v>33</v>
      </c>
      <c r="I70">
        <f t="shared" si="2"/>
        <v>-0.16251699999999999</v>
      </c>
      <c r="J70">
        <v>2.2000000000000002</v>
      </c>
      <c r="K70">
        <f>VLOOKUP(A70,Sheet3!A:B,2,0)</f>
        <v>88.269331158238131</v>
      </c>
      <c r="L70">
        <f>VLOOKUP(A70,Sheet3!A:C,3,0)</f>
        <v>2356.6770935052959</v>
      </c>
    </row>
    <row r="71" spans="1:12" ht="16.5" thickBot="1" x14ac:dyDescent="0.3">
      <c r="A71" s="1" t="s">
        <v>31</v>
      </c>
      <c r="B71" s="1">
        <v>27</v>
      </c>
      <c r="C71" s="3">
        <v>0.25704300000000002</v>
      </c>
      <c r="D71" s="3">
        <v>0.26518999999999998</v>
      </c>
      <c r="E71" s="3">
        <v>0.307917</v>
      </c>
      <c r="F71" s="3">
        <v>0.307425</v>
      </c>
      <c r="G71" s="3">
        <v>0.23796999999999999</v>
      </c>
      <c r="H71" s="3">
        <v>67</v>
      </c>
      <c r="I71">
        <f t="shared" si="2"/>
        <v>-1.9073000000000034E-2</v>
      </c>
      <c r="J71">
        <v>3.98</v>
      </c>
      <c r="K71">
        <f>VLOOKUP(A71,Sheet3!A:B,2,0)</f>
        <v>88.252807681117289</v>
      </c>
      <c r="L71">
        <f>VLOOKUP(A71,Sheet3!A:C,3,0)</f>
        <v>2178.6811316187627</v>
      </c>
    </row>
    <row r="72" spans="1:12" ht="16.5" thickBot="1" x14ac:dyDescent="0.3">
      <c r="A72" s="1" t="s">
        <v>80</v>
      </c>
      <c r="B72" s="1">
        <v>76</v>
      </c>
      <c r="C72" s="3">
        <v>0.30626100000000001</v>
      </c>
      <c r="D72" s="3">
        <v>0.29829600000000001</v>
      </c>
      <c r="E72" s="3">
        <v>0.23702000000000001</v>
      </c>
      <c r="F72" s="3">
        <v>0.31114399999999998</v>
      </c>
      <c r="G72" s="3">
        <v>0.48724699999999999</v>
      </c>
      <c r="H72" s="3">
        <v>73</v>
      </c>
      <c r="I72">
        <f t="shared" si="2"/>
        <v>0.18098599999999998</v>
      </c>
      <c r="J72">
        <v>3.64</v>
      </c>
      <c r="K72">
        <f>VLOOKUP(A72,Sheet3!A:B,2,0)</f>
        <v>88.190538089480114</v>
      </c>
      <c r="L72">
        <f>VLOOKUP(A72,Sheet3!A:C,3,0)</f>
        <v>2105.5132612723883</v>
      </c>
    </row>
    <row r="73" spans="1:12" ht="16.5" thickBot="1" x14ac:dyDescent="0.3">
      <c r="A73" s="1" t="s">
        <v>64</v>
      </c>
      <c r="B73" s="1">
        <v>60</v>
      </c>
      <c r="C73" s="3">
        <v>0.30810300000000002</v>
      </c>
      <c r="D73" s="3">
        <v>0.32641399999999998</v>
      </c>
      <c r="E73" s="3">
        <v>0.31759500000000002</v>
      </c>
      <c r="F73" s="3">
        <v>0.35481200000000002</v>
      </c>
      <c r="G73" s="3">
        <v>0.34177800000000003</v>
      </c>
      <c r="H73" s="3">
        <v>63</v>
      </c>
      <c r="I73">
        <f t="shared" si="2"/>
        <v>3.367500000000001E-2</v>
      </c>
      <c r="J73">
        <v>4.46</v>
      </c>
      <c r="K73">
        <f>VLOOKUP(A73,Sheet3!A:B,2,0)</f>
        <v>88.150808574652132</v>
      </c>
      <c r="L73">
        <f>VLOOKUP(A73,Sheet3!A:C,3,0)</f>
        <v>2162.3194466560531</v>
      </c>
    </row>
    <row r="74" spans="1:12" ht="16.5" thickBot="1" x14ac:dyDescent="0.3">
      <c r="A74" s="1" t="s">
        <v>123</v>
      </c>
      <c r="B74" s="1">
        <v>119</v>
      </c>
      <c r="C74" s="3">
        <v>0.37617600000000001</v>
      </c>
      <c r="D74" s="3">
        <v>0.28916199999999997</v>
      </c>
      <c r="E74" s="3">
        <v>0.32996599999999998</v>
      </c>
      <c r="F74" s="3">
        <v>0.33588600000000002</v>
      </c>
      <c r="G74" s="3">
        <v>0.46686699999999998</v>
      </c>
      <c r="H74" s="3">
        <v>45</v>
      </c>
      <c r="I74">
        <f t="shared" si="2"/>
        <v>9.0690999999999966E-2</v>
      </c>
      <c r="J74">
        <v>4.95</v>
      </c>
      <c r="K74">
        <f>VLOOKUP(A74,Sheet3!A:B,2,0)</f>
        <v>88.093234792495764</v>
      </c>
      <c r="L74">
        <f>VLOOKUP(A74,Sheet3!A:C,3,0)</f>
        <v>2064.2473930635842</v>
      </c>
    </row>
    <row r="75" spans="1:12" ht="16.5" thickBot="1" x14ac:dyDescent="0.3">
      <c r="A75" s="1" t="s">
        <v>12</v>
      </c>
      <c r="B75" s="1">
        <v>8</v>
      </c>
      <c r="C75" s="3">
        <v>0.22588900000000001</v>
      </c>
      <c r="D75" s="3">
        <v>0.29716999999999999</v>
      </c>
      <c r="E75" s="3">
        <v>0.27726299999999998</v>
      </c>
      <c r="F75" s="3">
        <v>0.28398899999999999</v>
      </c>
      <c r="G75" s="3">
        <v>0.25750000000000001</v>
      </c>
      <c r="H75" s="3">
        <v>88</v>
      </c>
      <c r="I75">
        <f t="shared" si="2"/>
        <v>3.1611E-2</v>
      </c>
      <c r="J75">
        <v>2.73</v>
      </c>
      <c r="K75">
        <f>VLOOKUP(A75,Sheet3!A:B,2,0)</f>
        <v>88.045829675153598</v>
      </c>
      <c r="L75">
        <f>VLOOKUP(A75,Sheet3!A:C,3,0)</f>
        <v>2221.1933599055183</v>
      </c>
    </row>
    <row r="76" spans="1:12" ht="16.5" thickBot="1" x14ac:dyDescent="0.3">
      <c r="A76" s="1" t="s">
        <v>132</v>
      </c>
      <c r="B76" s="1">
        <v>128</v>
      </c>
      <c r="C76" s="3">
        <v>0.38626100000000002</v>
      </c>
      <c r="D76" s="3">
        <v>0.34559000000000001</v>
      </c>
      <c r="E76" s="3">
        <v>0.316662</v>
      </c>
      <c r="F76" s="3">
        <v>0.39028800000000002</v>
      </c>
      <c r="G76" s="3">
        <v>0.36857099999999998</v>
      </c>
      <c r="H76" s="3">
        <v>56</v>
      </c>
      <c r="I76">
        <f t="shared" si="2"/>
        <v>-1.7690000000000039E-2</v>
      </c>
      <c r="J76">
        <v>5.05</v>
      </c>
      <c r="K76">
        <f>VLOOKUP(A76,Sheet3!A:B,2,0)</f>
        <v>87.950335305720003</v>
      </c>
      <c r="L76">
        <f>VLOOKUP(A76,Sheet3!A:C,3,0)</f>
        <v>2235.5989884135497</v>
      </c>
    </row>
    <row r="77" spans="1:12" ht="16.5" thickBot="1" x14ac:dyDescent="0.3">
      <c r="A77" s="1" t="s">
        <v>15</v>
      </c>
      <c r="B77" s="1">
        <v>11</v>
      </c>
      <c r="C77" s="3">
        <v>0.33193699999999998</v>
      </c>
      <c r="D77" s="3">
        <v>0.28977399999999998</v>
      </c>
      <c r="E77" s="3">
        <v>0.28438600000000003</v>
      </c>
      <c r="F77" s="3">
        <v>0.31140000000000001</v>
      </c>
      <c r="G77" s="3">
        <v>0.35140399999999999</v>
      </c>
      <c r="H77" s="3">
        <v>47</v>
      </c>
      <c r="I77">
        <f t="shared" si="2"/>
        <v>1.9467000000000012E-2</v>
      </c>
      <c r="J77">
        <v>3.47</v>
      </c>
      <c r="K77">
        <f>VLOOKUP(A77,Sheet3!A:B,2,0)</f>
        <v>87.894149908592397</v>
      </c>
      <c r="L77">
        <f>VLOOKUP(A77,Sheet3!A:C,3,0)</f>
        <v>2009.5236928934</v>
      </c>
    </row>
    <row r="78" spans="1:12" ht="16.5" thickBot="1" x14ac:dyDescent="0.3">
      <c r="A78" s="1" t="s">
        <v>63</v>
      </c>
      <c r="B78" s="1">
        <v>59</v>
      </c>
      <c r="C78" s="3">
        <v>0.19354099999999999</v>
      </c>
      <c r="D78" s="3">
        <v>0.30185600000000001</v>
      </c>
      <c r="E78" s="3">
        <v>0.356211</v>
      </c>
      <c r="F78" s="3">
        <v>0.40045599999999998</v>
      </c>
      <c r="G78" s="3">
        <v>0.43057099999999998</v>
      </c>
      <c r="H78" s="3">
        <v>91</v>
      </c>
      <c r="I78">
        <f t="shared" si="2"/>
        <v>0.23702999999999999</v>
      </c>
      <c r="J78">
        <v>4.3600000000000003</v>
      </c>
      <c r="K78">
        <f>VLOOKUP(A78,Sheet3!A:B,2,0)</f>
        <v>87.851162790697572</v>
      </c>
      <c r="L78">
        <f>VLOOKUP(A78,Sheet3!A:C,3,0)</f>
        <v>1948.5165067311013</v>
      </c>
    </row>
    <row r="79" spans="1:12" ht="16.5" thickBot="1" x14ac:dyDescent="0.3">
      <c r="A79" s="1" t="s">
        <v>79</v>
      </c>
      <c r="B79" s="1">
        <v>75</v>
      </c>
      <c r="C79" s="3">
        <v>0.399341</v>
      </c>
      <c r="D79" s="3">
        <v>0.31107699999999999</v>
      </c>
      <c r="E79" s="3">
        <v>0.248415</v>
      </c>
      <c r="F79" s="3">
        <v>0.40471699999999999</v>
      </c>
      <c r="G79" s="3">
        <v>0.291103</v>
      </c>
      <c r="H79" s="3">
        <v>58</v>
      </c>
      <c r="I79">
        <f t="shared" si="2"/>
        <v>-0.108238</v>
      </c>
      <c r="J79">
        <v>3.8</v>
      </c>
      <c r="K79">
        <f>VLOOKUP(A79,Sheet3!A:B,2,0)</f>
        <v>87.817171717171675</v>
      </c>
      <c r="L79">
        <f>VLOOKUP(A79,Sheet3!A:C,3,0)</f>
        <v>2313.681847133761</v>
      </c>
    </row>
    <row r="80" spans="1:12" ht="16.5" thickBot="1" x14ac:dyDescent="0.3">
      <c r="A80" s="1" t="s">
        <v>137</v>
      </c>
      <c r="B80" s="1">
        <v>133</v>
      </c>
      <c r="C80" s="3">
        <v>0.36848700000000001</v>
      </c>
      <c r="D80" s="3">
        <v>0.29772799999999999</v>
      </c>
      <c r="E80" s="3">
        <v>0.369701</v>
      </c>
      <c r="F80" s="3">
        <v>0.33088800000000002</v>
      </c>
      <c r="G80" s="3">
        <v>0.21440799999999999</v>
      </c>
      <c r="H80" s="3">
        <v>71</v>
      </c>
      <c r="I80">
        <f t="shared" si="2"/>
        <v>-0.15407900000000002</v>
      </c>
      <c r="J80">
        <v>5.39</v>
      </c>
      <c r="K80">
        <f>VLOOKUP(A80,Sheet3!A:B,2,0)</f>
        <v>87.754035308953334</v>
      </c>
      <c r="L80">
        <f>VLOOKUP(A80,Sheet3!A:C,3,0)</f>
        <v>2184.9182934818227</v>
      </c>
    </row>
    <row r="81" spans="1:12" ht="16.5" thickBot="1" x14ac:dyDescent="0.3">
      <c r="A81" s="1" t="s">
        <v>97</v>
      </c>
      <c r="B81" s="1">
        <v>93</v>
      </c>
      <c r="C81" s="3">
        <v>0.32644699999999999</v>
      </c>
      <c r="D81" s="3">
        <v>0.36071399999999998</v>
      </c>
      <c r="E81" s="3">
        <v>0.33838699999999999</v>
      </c>
      <c r="F81" s="3">
        <v>0.18832499999999999</v>
      </c>
      <c r="G81" s="3">
        <v>0.25976399999999999</v>
      </c>
      <c r="H81" s="3">
        <v>55</v>
      </c>
      <c r="I81">
        <f t="shared" si="2"/>
        <v>-6.6682999999999992E-2</v>
      </c>
      <c r="J81">
        <v>5.44</v>
      </c>
      <c r="K81">
        <f>VLOOKUP(A81,Sheet3!A:B,2,0)</f>
        <v>87.754004576658971</v>
      </c>
      <c r="L81">
        <f>VLOOKUP(A81,Sheet3!A:C,3,0)</f>
        <v>2255.8534064837909</v>
      </c>
    </row>
    <row r="82" spans="1:12" ht="16.5" thickBot="1" x14ac:dyDescent="0.3">
      <c r="A82" s="1" t="s">
        <v>9</v>
      </c>
      <c r="B82" s="1">
        <v>5</v>
      </c>
      <c r="C82" s="3">
        <v>0.30713499999999999</v>
      </c>
      <c r="D82" s="3">
        <v>0.26577200000000001</v>
      </c>
      <c r="E82" s="3">
        <v>0.21598899999999999</v>
      </c>
      <c r="F82" s="3">
        <v>0.256301</v>
      </c>
      <c r="G82" s="3">
        <v>0.30116900000000002</v>
      </c>
      <c r="H82" s="3">
        <v>89</v>
      </c>
      <c r="I82">
        <f t="shared" si="2"/>
        <v>-5.9659999999999713E-3</v>
      </c>
      <c r="J82">
        <v>3.17</v>
      </c>
      <c r="K82">
        <f>VLOOKUP(A82,Sheet3!A:B,2,0)</f>
        <v>87.736003521126875</v>
      </c>
      <c r="L82">
        <f>VLOOKUP(A82,Sheet3!A:C,3,0)</f>
        <v>2140.6519485472136</v>
      </c>
    </row>
    <row r="83" spans="1:12" ht="16.5" thickBot="1" x14ac:dyDescent="0.3">
      <c r="A83" s="1" t="s">
        <v>95</v>
      </c>
      <c r="B83" s="1">
        <v>91</v>
      </c>
      <c r="C83" s="3">
        <v>0.31754700000000002</v>
      </c>
      <c r="D83" s="3">
        <v>0.373386</v>
      </c>
      <c r="E83" s="3">
        <v>0.313529</v>
      </c>
      <c r="F83" s="3">
        <v>0.375971</v>
      </c>
      <c r="G83" s="3">
        <v>0.358211</v>
      </c>
      <c r="H83" s="3">
        <v>71</v>
      </c>
      <c r="I83">
        <f t="shared" si="2"/>
        <v>4.0663999999999978E-2</v>
      </c>
      <c r="J83">
        <v>5.0199999999999996</v>
      </c>
      <c r="K83">
        <f>VLOOKUP(A83,Sheet3!A:B,2,0)</f>
        <v>87.684091612503934</v>
      </c>
      <c r="L83">
        <f>VLOOKUP(A83,Sheet3!A:C,3,0)</f>
        <v>2182.7399399114465</v>
      </c>
    </row>
    <row r="84" spans="1:12" ht="16.5" thickBot="1" x14ac:dyDescent="0.3">
      <c r="A84" s="1" t="s">
        <v>38</v>
      </c>
      <c r="B84" s="1">
        <v>34</v>
      </c>
      <c r="C84" s="3">
        <v>0.31901800000000002</v>
      </c>
      <c r="D84" s="3">
        <v>0.29183700000000001</v>
      </c>
      <c r="E84" s="3">
        <v>0.33054699999999998</v>
      </c>
      <c r="F84" s="3">
        <v>0.194187</v>
      </c>
      <c r="G84" s="3">
        <v>0.28686600000000001</v>
      </c>
      <c r="H84" s="3">
        <v>82</v>
      </c>
      <c r="I84">
        <f t="shared" si="2"/>
        <v>-3.2152000000000014E-2</v>
      </c>
      <c r="J84">
        <v>3.81</v>
      </c>
      <c r="K84">
        <f>VLOOKUP(A84,Sheet3!A:B,2,0)</f>
        <v>87.563396349413338</v>
      </c>
      <c r="L84">
        <f>VLOOKUP(A84,Sheet3!A:C,3,0)</f>
        <v>2220.7555050270653</v>
      </c>
    </row>
    <row r="85" spans="1:12" ht="16.5" thickBot="1" x14ac:dyDescent="0.3">
      <c r="A85" s="1" t="s">
        <v>28</v>
      </c>
      <c r="B85" s="1">
        <v>24</v>
      </c>
      <c r="C85" s="3">
        <v>0.351769</v>
      </c>
      <c r="D85" s="3">
        <v>0.29611799999999999</v>
      </c>
      <c r="E85" s="3">
        <v>0.27219300000000002</v>
      </c>
      <c r="F85" s="3">
        <v>0.33855400000000002</v>
      </c>
      <c r="G85" s="3">
        <v>0.23170199999999999</v>
      </c>
      <c r="H85" s="3">
        <v>47</v>
      </c>
      <c r="I85">
        <f t="shared" si="2"/>
        <v>-0.12006700000000001</v>
      </c>
      <c r="J85">
        <v>3.67</v>
      </c>
      <c r="K85">
        <f>VLOOKUP(A85,Sheet3!A:B,2,0)</f>
        <v>87.542828282828381</v>
      </c>
      <c r="L85">
        <f>VLOOKUP(A85,Sheet3!A:C,3,0)</f>
        <v>1766.4927800865817</v>
      </c>
    </row>
    <row r="86" spans="1:12" ht="16.5" thickBot="1" x14ac:dyDescent="0.3">
      <c r="A86" s="1" t="s">
        <v>57</v>
      </c>
      <c r="B86" s="1">
        <v>53</v>
      </c>
      <c r="C86" s="3">
        <v>0.24454100000000001</v>
      </c>
      <c r="D86" s="3">
        <v>0.31954900000000003</v>
      </c>
      <c r="E86" s="3">
        <v>0.253523</v>
      </c>
      <c r="F86" s="3">
        <v>0.35021799999999997</v>
      </c>
      <c r="G86" s="3">
        <v>0.29285699999999998</v>
      </c>
      <c r="H86" s="3">
        <v>21</v>
      </c>
      <c r="I86">
        <f t="shared" si="2"/>
        <v>4.831599999999997E-2</v>
      </c>
      <c r="J86">
        <v>4.04</v>
      </c>
      <c r="K86">
        <f>VLOOKUP(A86,Sheet3!A:B,2,0)</f>
        <v>87.515300285986555</v>
      </c>
      <c r="L86">
        <f>VLOOKUP(A86,Sheet3!A:C,3,0)</f>
        <v>2241.5103716683143</v>
      </c>
    </row>
    <row r="87" spans="1:12" ht="16.5" thickBot="1" x14ac:dyDescent="0.3">
      <c r="A87" s="1" t="s">
        <v>72</v>
      </c>
      <c r="B87" s="1">
        <v>68</v>
      </c>
      <c r="C87" s="3">
        <v>0.28745100000000001</v>
      </c>
      <c r="D87" s="3">
        <v>0.28897699999999998</v>
      </c>
      <c r="E87" s="3">
        <v>0.337814</v>
      </c>
      <c r="F87" s="3">
        <v>0.38553599999999999</v>
      </c>
      <c r="G87" s="3">
        <v>0.20974100000000001</v>
      </c>
      <c r="H87" s="3">
        <v>54</v>
      </c>
      <c r="I87">
        <f t="shared" si="2"/>
        <v>-7.7710000000000001E-2</v>
      </c>
      <c r="J87">
        <v>4.75</v>
      </c>
      <c r="K87">
        <f>VLOOKUP(A87,Sheet3!A:B,2,0)</f>
        <v>87.423343323343303</v>
      </c>
      <c r="L87">
        <f>VLOOKUP(A87,Sheet3!A:C,3,0)</f>
        <v>2177.2704097771434</v>
      </c>
    </row>
    <row r="88" spans="1:12" ht="16.5" thickBot="1" x14ac:dyDescent="0.3">
      <c r="A88" s="1" t="s">
        <v>76</v>
      </c>
      <c r="B88" s="1">
        <v>72</v>
      </c>
      <c r="C88" s="3">
        <v>0.34926400000000002</v>
      </c>
      <c r="D88" s="3">
        <v>0.29252600000000001</v>
      </c>
      <c r="E88" s="3">
        <v>0.29677799999999999</v>
      </c>
      <c r="F88" s="3">
        <v>0.25150499999999998</v>
      </c>
      <c r="G88" s="3">
        <v>0.42891499999999999</v>
      </c>
      <c r="H88" s="3">
        <v>59</v>
      </c>
      <c r="I88">
        <f t="shared" si="2"/>
        <v>7.9650999999999972E-2</v>
      </c>
      <c r="J88">
        <v>3.17</v>
      </c>
      <c r="K88">
        <f>VLOOKUP(A88,Sheet3!A:B,2,0)</f>
        <v>87.419656412305258</v>
      </c>
      <c r="L88">
        <f>VLOOKUP(A88,Sheet3!A:C,3,0)</f>
        <v>2264.7327017058565</v>
      </c>
    </row>
    <row r="89" spans="1:12" ht="16.5" thickBot="1" x14ac:dyDescent="0.3">
      <c r="A89" s="1" t="s">
        <v>121</v>
      </c>
      <c r="B89" s="1">
        <v>117</v>
      </c>
      <c r="C89" s="3">
        <v>0.499857</v>
      </c>
      <c r="D89" s="3">
        <v>0.32704499999999997</v>
      </c>
      <c r="E89" s="3">
        <v>0.37763999999999998</v>
      </c>
      <c r="F89" s="3">
        <v>0.25682899999999997</v>
      </c>
      <c r="G89" s="3">
        <v>0.28065400000000001</v>
      </c>
      <c r="H89" s="3">
        <v>52</v>
      </c>
      <c r="I89">
        <f t="shared" si="2"/>
        <v>-0.21920299999999998</v>
      </c>
      <c r="J89">
        <v>5.86</v>
      </c>
      <c r="K89">
        <f>VLOOKUP(A89,Sheet3!A:B,2,0)</f>
        <v>87.393946449359788</v>
      </c>
      <c r="L89">
        <f>VLOOKUP(A89,Sheet3!A:C,3,0)</f>
        <v>2203.2745454545448</v>
      </c>
    </row>
    <row r="90" spans="1:12" ht="16.5" thickBot="1" x14ac:dyDescent="0.3">
      <c r="A90" s="1" t="s">
        <v>108</v>
      </c>
      <c r="B90" s="1">
        <v>104</v>
      </c>
      <c r="C90" s="3">
        <v>0.33198899999999998</v>
      </c>
      <c r="D90" s="3">
        <v>0.37102800000000002</v>
      </c>
      <c r="E90" s="3">
        <v>0.34768300000000002</v>
      </c>
      <c r="F90" s="3">
        <v>0.39084600000000003</v>
      </c>
      <c r="G90" s="3">
        <v>0.252299</v>
      </c>
      <c r="H90" s="3">
        <v>67</v>
      </c>
      <c r="I90">
        <f t="shared" si="2"/>
        <v>-7.9689999999999983E-2</v>
      </c>
      <c r="J90">
        <v>4.99</v>
      </c>
      <c r="K90">
        <f>VLOOKUP(A90,Sheet3!A:B,2,0)</f>
        <v>87.216917446116341</v>
      </c>
      <c r="L90">
        <f>VLOOKUP(A90,Sheet3!A:C,3,0)</f>
        <v>2072.6768900184825</v>
      </c>
    </row>
    <row r="91" spans="1:12" ht="16.5" thickBot="1" x14ac:dyDescent="0.3">
      <c r="A91" s="1" t="s">
        <v>117</v>
      </c>
      <c r="B91" s="1">
        <v>113</v>
      </c>
      <c r="C91" s="3">
        <v>0.32483099999999998</v>
      </c>
      <c r="D91" s="3">
        <v>0.34087600000000001</v>
      </c>
      <c r="E91" s="3">
        <v>0.38407999999999998</v>
      </c>
      <c r="F91" s="3">
        <v>0.29284700000000002</v>
      </c>
      <c r="G91" s="3">
        <v>0.309417</v>
      </c>
      <c r="H91" s="3">
        <v>36</v>
      </c>
      <c r="I91">
        <f t="shared" si="2"/>
        <v>-1.5413999999999983E-2</v>
      </c>
      <c r="J91">
        <v>4.76</v>
      </c>
      <c r="K91">
        <f>VLOOKUP(A91,Sheet3!A:B,2,0)</f>
        <v>87.163999999999888</v>
      </c>
      <c r="L91">
        <f>VLOOKUP(A91,Sheet3!A:C,3,0)</f>
        <v>2132.0893014084531</v>
      </c>
    </row>
    <row r="92" spans="1:12" ht="16.5" thickBot="1" x14ac:dyDescent="0.3">
      <c r="A92" s="1" t="s">
        <v>47</v>
      </c>
      <c r="B92" s="1">
        <v>43</v>
      </c>
      <c r="C92" s="3">
        <v>0.38495699999999999</v>
      </c>
      <c r="D92" s="3">
        <v>0.310865</v>
      </c>
      <c r="E92" s="3">
        <v>0.32875700000000002</v>
      </c>
      <c r="F92" s="3">
        <v>0.26015899999999997</v>
      </c>
      <c r="G92" s="3">
        <v>0.29455399999999998</v>
      </c>
      <c r="H92" s="3">
        <v>65</v>
      </c>
      <c r="I92">
        <f t="shared" si="2"/>
        <v>-9.0403000000000011E-2</v>
      </c>
      <c r="J92">
        <v>4.8</v>
      </c>
      <c r="K92">
        <f>VLOOKUP(A92,Sheet3!A:B,2,0)</f>
        <v>87.110768151525832</v>
      </c>
      <c r="L92">
        <f>VLOOKUP(A92,Sheet3!A:C,3,0)</f>
        <v>2135.3237990021435</v>
      </c>
    </row>
    <row r="93" spans="1:12" ht="16.5" thickBot="1" x14ac:dyDescent="0.3">
      <c r="A93" s="1" t="s">
        <v>49</v>
      </c>
      <c r="B93" s="1">
        <v>45</v>
      </c>
      <c r="C93" s="3">
        <v>0.25272899999999998</v>
      </c>
      <c r="D93" s="3">
        <v>0.310863</v>
      </c>
      <c r="E93" s="3">
        <v>0.36358699999999999</v>
      </c>
      <c r="F93" s="3">
        <v>0.337839</v>
      </c>
      <c r="G93" s="3">
        <v>0.363566</v>
      </c>
      <c r="H93" s="3">
        <v>83</v>
      </c>
      <c r="I93">
        <f t="shared" si="2"/>
        <v>0.11083700000000002</v>
      </c>
      <c r="J93">
        <v>3.5</v>
      </c>
      <c r="K93">
        <f>VLOOKUP(A93,Sheet3!A:B,2,0)</f>
        <v>86.989083515796196</v>
      </c>
      <c r="L93">
        <f>VLOOKUP(A93,Sheet3!A:C,3,0)</f>
        <v>2260.1811696090795</v>
      </c>
    </row>
    <row r="94" spans="1:12" ht="16.5" thickBot="1" x14ac:dyDescent="0.3">
      <c r="A94" s="1" t="s">
        <v>105</v>
      </c>
      <c r="B94" s="1">
        <v>101</v>
      </c>
      <c r="C94" s="3">
        <v>0.29253800000000002</v>
      </c>
      <c r="D94" s="3">
        <v>0.30635099999999998</v>
      </c>
      <c r="E94" s="3">
        <v>0.33978799999999998</v>
      </c>
      <c r="F94" s="3">
        <v>0.35978399999999999</v>
      </c>
      <c r="G94" s="3">
        <v>0.32052199999999997</v>
      </c>
      <c r="H94" s="3">
        <v>67</v>
      </c>
      <c r="I94">
        <f t="shared" si="2"/>
        <v>2.7983999999999953E-2</v>
      </c>
      <c r="J94">
        <v>4.63</v>
      </c>
      <c r="K94">
        <f>VLOOKUP(A94,Sheet3!A:B,2,0)</f>
        <v>86.971923676012509</v>
      </c>
      <c r="L94">
        <f>VLOOKUP(A94,Sheet3!A:C,3,0)</f>
        <v>2364.2294220594213</v>
      </c>
    </row>
    <row r="95" spans="1:12" ht="16.5" thickBot="1" x14ac:dyDescent="0.3">
      <c r="A95" s="1" t="s">
        <v>120</v>
      </c>
      <c r="B95" s="1">
        <v>116</v>
      </c>
      <c r="C95" s="3">
        <v>0.320849</v>
      </c>
      <c r="D95" s="3">
        <v>0.33835999999999999</v>
      </c>
      <c r="E95" s="3">
        <v>0.24018</v>
      </c>
      <c r="F95" s="3">
        <v>0.39245000000000002</v>
      </c>
      <c r="G95" s="3">
        <v>0.364147</v>
      </c>
      <c r="H95" s="3">
        <v>68</v>
      </c>
      <c r="I95">
        <f t="shared" si="2"/>
        <v>4.3298000000000003E-2</v>
      </c>
      <c r="J95">
        <v>4.58</v>
      </c>
      <c r="K95">
        <f>VLOOKUP(A95,Sheet3!A:B,2,0)</f>
        <v>86.970093945720222</v>
      </c>
      <c r="L95">
        <f>VLOOKUP(A95,Sheet3!A:C,3,0)</f>
        <v>2036.300492769145</v>
      </c>
    </row>
    <row r="96" spans="1:12" ht="16.5" thickBot="1" x14ac:dyDescent="0.3">
      <c r="A96" s="1" t="s">
        <v>110</v>
      </c>
      <c r="B96" s="1">
        <v>106</v>
      </c>
      <c r="C96" s="3">
        <v>0.33763500000000002</v>
      </c>
      <c r="D96" s="3">
        <v>0.32210100000000003</v>
      </c>
      <c r="E96" s="3">
        <v>0.31112200000000001</v>
      </c>
      <c r="F96" s="3">
        <v>0.305226</v>
      </c>
      <c r="G96" s="3">
        <v>0.31902399999999997</v>
      </c>
      <c r="H96" s="3">
        <v>42</v>
      </c>
      <c r="I96">
        <f t="shared" si="2"/>
        <v>-1.8611000000000044E-2</v>
      </c>
      <c r="J96">
        <v>3.78</v>
      </c>
      <c r="K96">
        <f>VLOOKUP(A96,Sheet3!A:B,2,0)</f>
        <v>86.962943334692099</v>
      </c>
      <c r="L96">
        <f>VLOOKUP(A96,Sheet3!A:C,3,0)</f>
        <v>2011.9848566538299</v>
      </c>
    </row>
    <row r="97" spans="1:12" ht="16.5" thickBot="1" x14ac:dyDescent="0.3">
      <c r="A97" s="1" t="s">
        <v>109</v>
      </c>
      <c r="B97" s="1">
        <v>105</v>
      </c>
      <c r="C97" s="3">
        <v>0.29887200000000003</v>
      </c>
      <c r="D97" s="3">
        <v>0.31276199999999998</v>
      </c>
      <c r="E97" s="3">
        <v>0.32957999999999998</v>
      </c>
      <c r="F97" s="3">
        <v>0.34091500000000002</v>
      </c>
      <c r="G97" s="3">
        <v>0.36397600000000002</v>
      </c>
      <c r="H97" s="3">
        <v>82</v>
      </c>
      <c r="I97">
        <f t="shared" si="2"/>
        <v>6.5103999999999995E-2</v>
      </c>
      <c r="J97">
        <v>5.03</v>
      </c>
      <c r="K97">
        <f>VLOOKUP(A97,Sheet3!A:B,2,0)</f>
        <v>86.756559766763957</v>
      </c>
      <c r="L97">
        <f>VLOOKUP(A97,Sheet3!A:C,3,0)</f>
        <v>2170.5155444555476</v>
      </c>
    </row>
    <row r="98" spans="1:12" ht="16.5" thickBot="1" x14ac:dyDescent="0.3">
      <c r="A98" s="1" t="s">
        <v>14</v>
      </c>
      <c r="B98" s="1">
        <v>10</v>
      </c>
      <c r="C98" s="3">
        <v>0.28905999999999998</v>
      </c>
      <c r="D98" s="3">
        <v>0.24677399999999999</v>
      </c>
      <c r="E98" s="3">
        <v>0.23946600000000001</v>
      </c>
      <c r="F98" s="3">
        <v>0.27057399999999998</v>
      </c>
      <c r="G98" s="3">
        <v>0.34283200000000003</v>
      </c>
      <c r="H98" s="3">
        <v>113</v>
      </c>
      <c r="I98">
        <f t="shared" ref="I98:I129" si="3">G98-C98</f>
        <v>5.3772000000000042E-2</v>
      </c>
      <c r="J98">
        <v>2.94</v>
      </c>
      <c r="K98">
        <f>VLOOKUP(A98,Sheet3!A:B,2,0)</f>
        <v>86.714175736660437</v>
      </c>
      <c r="L98">
        <f>VLOOKUP(A98,Sheet3!A:C,3,0)</f>
        <v>2296.5503086921194</v>
      </c>
    </row>
    <row r="99" spans="1:12" ht="16.5" thickBot="1" x14ac:dyDescent="0.3">
      <c r="A99" s="1" t="s">
        <v>126</v>
      </c>
      <c r="B99" s="1">
        <v>122</v>
      </c>
      <c r="C99" s="3">
        <v>0.24965999999999999</v>
      </c>
      <c r="D99" s="3">
        <v>0.35791299999999998</v>
      </c>
      <c r="E99" s="3">
        <v>0.35382999999999998</v>
      </c>
      <c r="F99" s="3">
        <v>0.36869000000000002</v>
      </c>
      <c r="G99" s="3">
        <v>0.51665799999999995</v>
      </c>
      <c r="H99" s="3">
        <v>73</v>
      </c>
      <c r="I99">
        <f t="shared" si="3"/>
        <v>0.26699799999999996</v>
      </c>
      <c r="J99">
        <v>5.78</v>
      </c>
      <c r="K99">
        <f>VLOOKUP(A99,Sheet3!A:B,2,0)</f>
        <v>86.687267198783701</v>
      </c>
      <c r="L99">
        <f>VLOOKUP(A99,Sheet3!A:C,3,0)</f>
        <v>2182.0530215264198</v>
      </c>
    </row>
    <row r="100" spans="1:12" ht="16.5" thickBot="1" x14ac:dyDescent="0.3">
      <c r="A100" s="1" t="s">
        <v>66</v>
      </c>
      <c r="B100" s="1">
        <v>62</v>
      </c>
      <c r="C100" s="3">
        <v>0.335619</v>
      </c>
      <c r="D100" s="3">
        <v>0.33156400000000003</v>
      </c>
      <c r="E100" s="3">
        <v>0.31270999999999999</v>
      </c>
      <c r="F100" s="3">
        <v>0.28389700000000001</v>
      </c>
      <c r="G100" s="3">
        <v>0.32983800000000002</v>
      </c>
      <c r="H100" s="3">
        <v>37</v>
      </c>
      <c r="I100">
        <f t="shared" si="3"/>
        <v>-5.7809999999999806E-3</v>
      </c>
      <c r="J100">
        <v>3.75</v>
      </c>
      <c r="K100">
        <f>VLOOKUP(A100,Sheet3!A:B,2,0)</f>
        <v>86.684254606365357</v>
      </c>
      <c r="L100">
        <f>VLOOKUP(A100,Sheet3!A:C,3,0)</f>
        <v>2116.1926211950381</v>
      </c>
    </row>
    <row r="101" spans="1:12" ht="16.5" thickBot="1" x14ac:dyDescent="0.3">
      <c r="A101" s="1" t="s">
        <v>93</v>
      </c>
      <c r="B101" s="1">
        <v>89</v>
      </c>
      <c r="C101" s="3">
        <v>0.37283899999999998</v>
      </c>
      <c r="D101" s="3">
        <v>0.35640100000000002</v>
      </c>
      <c r="E101" s="3">
        <v>0.29024800000000001</v>
      </c>
      <c r="F101" s="3">
        <v>0.231795</v>
      </c>
      <c r="G101" s="3">
        <v>0.2263</v>
      </c>
      <c r="H101" s="3">
        <v>30</v>
      </c>
      <c r="I101">
        <f t="shared" si="3"/>
        <v>-0.14653899999999997</v>
      </c>
      <c r="J101">
        <v>4.7</v>
      </c>
      <c r="K101">
        <f>VLOOKUP(A101,Sheet3!A:B,2,0)</f>
        <v>86.67237337798251</v>
      </c>
      <c r="L101">
        <f>VLOOKUP(A101,Sheet3!A:C,3,0)</f>
        <v>2179.4495449949427</v>
      </c>
    </row>
    <row r="102" spans="1:12" ht="16.5" thickBot="1" x14ac:dyDescent="0.3">
      <c r="A102" s="1" t="s">
        <v>127</v>
      </c>
      <c r="B102" s="1">
        <v>123</v>
      </c>
      <c r="C102" s="3">
        <v>0.30878899999999998</v>
      </c>
      <c r="D102" s="3">
        <v>0.34131699999999998</v>
      </c>
      <c r="E102" s="3">
        <v>0.33233099999999999</v>
      </c>
      <c r="F102" s="3">
        <v>0.39818599999999998</v>
      </c>
      <c r="G102" s="3">
        <v>0.32820500000000002</v>
      </c>
      <c r="H102" s="3">
        <v>39</v>
      </c>
      <c r="I102">
        <f t="shared" si="3"/>
        <v>1.9416000000000044E-2</v>
      </c>
      <c r="J102">
        <v>5.16</v>
      </c>
      <c r="K102">
        <f>VLOOKUP(A102,Sheet3!A:B,2,0)</f>
        <v>86.636117702895135</v>
      </c>
      <c r="L102">
        <f>VLOOKUP(A102,Sheet3!A:C,3,0)</f>
        <v>2213.0993946731237</v>
      </c>
    </row>
    <row r="103" spans="1:12" ht="16.5" thickBot="1" x14ac:dyDescent="0.3">
      <c r="A103" s="1" t="s">
        <v>16</v>
      </c>
      <c r="B103" s="1">
        <v>12</v>
      </c>
      <c r="C103" s="3">
        <v>0.32738400000000001</v>
      </c>
      <c r="D103" s="3">
        <v>0.28104000000000001</v>
      </c>
      <c r="E103" s="3">
        <v>0.253778</v>
      </c>
      <c r="F103" s="3">
        <v>0.23506099999999999</v>
      </c>
      <c r="G103" s="3">
        <v>0.34933700000000001</v>
      </c>
      <c r="H103" s="3">
        <v>83</v>
      </c>
      <c r="I103">
        <f t="shared" si="3"/>
        <v>2.1953E-2</v>
      </c>
      <c r="J103">
        <v>2.77</v>
      </c>
      <c r="K103">
        <f>VLOOKUP(A103,Sheet3!A:B,2,0)</f>
        <v>86.612538330493976</v>
      </c>
      <c r="L103">
        <f>VLOOKUP(A103,Sheet3!A:C,3,0)</f>
        <v>1960.2888705035953</v>
      </c>
    </row>
    <row r="104" spans="1:12" ht="16.5" thickBot="1" x14ac:dyDescent="0.3">
      <c r="A104" s="1" t="s">
        <v>131</v>
      </c>
      <c r="B104" s="1">
        <v>127</v>
      </c>
      <c r="C104" s="3">
        <v>0.31401699999999999</v>
      </c>
      <c r="D104" s="3">
        <v>0.28834199999999999</v>
      </c>
      <c r="E104" s="3">
        <v>0.39928000000000002</v>
      </c>
      <c r="F104" s="3">
        <v>0.354267</v>
      </c>
      <c r="G104" s="3">
        <v>0.24510199999999999</v>
      </c>
      <c r="H104" s="3">
        <v>49</v>
      </c>
      <c r="I104">
        <f t="shared" si="3"/>
        <v>-6.8915000000000004E-2</v>
      </c>
      <c r="J104">
        <v>4.51</v>
      </c>
      <c r="K104">
        <f>VLOOKUP(A104,Sheet3!A:B,2,0)</f>
        <v>86.577478260869654</v>
      </c>
      <c r="L104">
        <f>VLOOKUP(A104,Sheet3!A:C,3,0)</f>
        <v>2267.7349514134239</v>
      </c>
    </row>
    <row r="105" spans="1:12" ht="16.5" thickBot="1" x14ac:dyDescent="0.3">
      <c r="A105" s="1" t="s">
        <v>61</v>
      </c>
      <c r="B105" s="1">
        <v>57</v>
      </c>
      <c r="C105" s="3">
        <v>0.38212000000000002</v>
      </c>
      <c r="D105" s="3">
        <v>0.302064</v>
      </c>
      <c r="E105" s="3">
        <v>0.318351</v>
      </c>
      <c r="F105" s="3">
        <v>0.27136399999999999</v>
      </c>
      <c r="G105" s="3">
        <v>0.24690100000000001</v>
      </c>
      <c r="H105" s="3">
        <v>71</v>
      </c>
      <c r="I105">
        <f t="shared" si="3"/>
        <v>-0.13521900000000001</v>
      </c>
      <c r="J105">
        <v>3.16</v>
      </c>
      <c r="K105">
        <f>VLOOKUP(A105,Sheet3!A:B,2,0)</f>
        <v>86.278443526170747</v>
      </c>
      <c r="L105">
        <f>VLOOKUP(A105,Sheet3!A:C,3,0)</f>
        <v>2118.7902014504471</v>
      </c>
    </row>
    <row r="106" spans="1:12" ht="16.5" thickBot="1" x14ac:dyDescent="0.3">
      <c r="A106" s="1" t="s">
        <v>91</v>
      </c>
      <c r="B106" s="1">
        <v>87</v>
      </c>
      <c r="C106" s="3">
        <v>0.35563400000000001</v>
      </c>
      <c r="D106" s="3">
        <v>0.27784599999999998</v>
      </c>
      <c r="E106" s="3">
        <v>0.34423900000000002</v>
      </c>
      <c r="F106" s="3">
        <v>0.44072299999999998</v>
      </c>
      <c r="G106" s="3">
        <v>0.24986700000000001</v>
      </c>
      <c r="H106" s="3">
        <v>45</v>
      </c>
      <c r="I106">
        <f t="shared" si="3"/>
        <v>-0.105767</v>
      </c>
      <c r="J106">
        <v>5.1100000000000003</v>
      </c>
      <c r="K106">
        <f>VLOOKUP(A106,Sheet3!A:B,2,0)</f>
        <v>86.269923908690444</v>
      </c>
      <c r="L106">
        <f>VLOOKUP(A106,Sheet3!A:C,3,0)</f>
        <v>2042.0981140939577</v>
      </c>
    </row>
    <row r="107" spans="1:12" ht="16.5" thickBot="1" x14ac:dyDescent="0.3">
      <c r="A107" s="1" t="s">
        <v>145</v>
      </c>
      <c r="B107" s="1">
        <v>141</v>
      </c>
      <c r="C107" s="3">
        <v>0.27605800000000003</v>
      </c>
      <c r="D107" s="3">
        <v>0.445021</v>
      </c>
      <c r="E107" s="3">
        <v>0.32045000000000001</v>
      </c>
      <c r="F107" s="3">
        <v>0.42937700000000001</v>
      </c>
      <c r="G107" s="3">
        <v>0.31814799999999999</v>
      </c>
      <c r="H107" s="3">
        <v>54</v>
      </c>
      <c r="I107">
        <f t="shared" si="3"/>
        <v>4.2089999999999961E-2</v>
      </c>
      <c r="J107">
        <v>5.94</v>
      </c>
      <c r="K107">
        <f>VLOOKUP(A107,Sheet3!A:B,2,0)</f>
        <v>86.267263681591999</v>
      </c>
      <c r="L107">
        <f>VLOOKUP(A107,Sheet3!A:C,3,0)</f>
        <v>2049.2015246406581</v>
      </c>
    </row>
    <row r="108" spans="1:12" ht="16.5" thickBot="1" x14ac:dyDescent="0.3">
      <c r="A108" s="1" t="s">
        <v>103</v>
      </c>
      <c r="B108" s="1">
        <v>99</v>
      </c>
      <c r="C108" s="3">
        <v>0.184418</v>
      </c>
      <c r="D108" s="3">
        <v>0.33349400000000001</v>
      </c>
      <c r="E108" s="3">
        <v>0.36446499999999998</v>
      </c>
      <c r="F108" s="3">
        <v>0.32747399999999999</v>
      </c>
      <c r="G108" s="3">
        <v>0.32141199999999998</v>
      </c>
      <c r="H108" s="3">
        <v>68</v>
      </c>
      <c r="I108">
        <f t="shared" si="3"/>
        <v>0.13699399999999998</v>
      </c>
      <c r="J108">
        <v>4.1100000000000003</v>
      </c>
      <c r="K108">
        <f>VLOOKUP(A108,Sheet3!A:B,2,0)</f>
        <v>86.152845188284431</v>
      </c>
      <c r="L108">
        <f>VLOOKUP(A108,Sheet3!A:C,3,0)</f>
        <v>2014.4322565006612</v>
      </c>
    </row>
    <row r="109" spans="1:12" ht="16.5" thickBot="1" x14ac:dyDescent="0.3">
      <c r="A109" s="1" t="s">
        <v>94</v>
      </c>
      <c r="B109" s="1">
        <v>90</v>
      </c>
      <c r="C109" s="3">
        <v>0.33916499999999999</v>
      </c>
      <c r="D109" s="3">
        <v>0.33460400000000001</v>
      </c>
      <c r="E109" s="3">
        <v>0.38527899999999998</v>
      </c>
      <c r="F109" s="3">
        <v>0.34914000000000001</v>
      </c>
      <c r="G109" s="3">
        <v>0.344277</v>
      </c>
      <c r="H109" s="3">
        <v>65</v>
      </c>
      <c r="I109">
        <f t="shared" si="3"/>
        <v>5.1120000000000054E-3</v>
      </c>
      <c r="J109">
        <v>4.21</v>
      </c>
      <c r="K109">
        <f>VLOOKUP(A109,Sheet3!A:B,2,0)</f>
        <v>86.064468864468878</v>
      </c>
      <c r="L109">
        <f>VLOOKUP(A109,Sheet3!A:C,3,0)</f>
        <v>2173.7157265306091</v>
      </c>
    </row>
    <row r="110" spans="1:12" ht="16.5" thickBot="1" x14ac:dyDescent="0.3">
      <c r="A110" s="1" t="s">
        <v>10</v>
      </c>
      <c r="B110" s="1">
        <v>6</v>
      </c>
      <c r="C110" s="3">
        <v>0.28309899999999999</v>
      </c>
      <c r="D110" s="3">
        <v>0.28346900000000003</v>
      </c>
      <c r="E110" s="3">
        <v>0.268733</v>
      </c>
      <c r="F110" s="3">
        <v>0.27527299999999999</v>
      </c>
      <c r="G110" s="3">
        <v>0.26595000000000002</v>
      </c>
      <c r="H110" s="3">
        <v>139</v>
      </c>
      <c r="I110">
        <f t="shared" si="3"/>
        <v>-1.714899999999997E-2</v>
      </c>
      <c r="J110">
        <v>3.16</v>
      </c>
      <c r="K110">
        <f>VLOOKUP(A110,Sheet3!A:B,2,0)</f>
        <v>86.043851039261128</v>
      </c>
      <c r="L110">
        <f>VLOOKUP(A110,Sheet3!A:C,3,0)</f>
        <v>2372.5248705742347</v>
      </c>
    </row>
    <row r="111" spans="1:12" ht="16.5" thickBot="1" x14ac:dyDescent="0.3">
      <c r="A111" s="1" t="s">
        <v>146</v>
      </c>
      <c r="B111" s="1">
        <v>142</v>
      </c>
      <c r="C111" s="3">
        <v>0.47208800000000001</v>
      </c>
      <c r="D111" s="3">
        <v>0.37498799999999999</v>
      </c>
      <c r="E111" s="3">
        <v>0.30623699999999998</v>
      </c>
      <c r="F111" s="3">
        <v>0.32908300000000001</v>
      </c>
      <c r="G111" s="3">
        <v>0.35399999999999998</v>
      </c>
      <c r="H111" s="3">
        <v>58</v>
      </c>
      <c r="I111">
        <f t="shared" si="3"/>
        <v>-0.11808800000000003</v>
      </c>
      <c r="J111">
        <v>6.09</v>
      </c>
      <c r="K111">
        <f>VLOOKUP(A111,Sheet3!A:B,2,0)</f>
        <v>85.924233716474902</v>
      </c>
      <c r="L111">
        <f>VLOOKUP(A111,Sheet3!A:C,3,0)</f>
        <v>2207.1467240808242</v>
      </c>
    </row>
    <row r="112" spans="1:12" ht="16.5" thickBot="1" x14ac:dyDescent="0.3">
      <c r="A112" s="1" t="s">
        <v>111</v>
      </c>
      <c r="B112" s="1">
        <v>107</v>
      </c>
      <c r="C112" s="3">
        <v>0.32591199999999998</v>
      </c>
      <c r="D112" s="3">
        <v>0.33942099999999997</v>
      </c>
      <c r="E112" s="3">
        <v>0.36440400000000001</v>
      </c>
      <c r="F112" s="3">
        <v>0.473659</v>
      </c>
      <c r="G112" s="3">
        <v>0.38261899999999999</v>
      </c>
      <c r="H112" s="3">
        <v>63</v>
      </c>
      <c r="I112">
        <f t="shared" si="3"/>
        <v>5.6707000000000007E-2</v>
      </c>
      <c r="J112">
        <v>3.97</v>
      </c>
      <c r="K112">
        <f>VLOOKUP(A112,Sheet3!A:B,2,0)</f>
        <v>85.91511423550098</v>
      </c>
      <c r="L112">
        <f>VLOOKUP(A112,Sheet3!A:C,3,0)</f>
        <v>2233.8303887399443</v>
      </c>
    </row>
    <row r="113" spans="1:12" ht="16.5" thickBot="1" x14ac:dyDescent="0.3">
      <c r="A113" s="1" t="s">
        <v>50</v>
      </c>
      <c r="B113" s="1">
        <v>46</v>
      </c>
      <c r="C113" s="3">
        <v>7.5061000000000003E-2</v>
      </c>
      <c r="D113" s="3">
        <v>0.26128000000000001</v>
      </c>
      <c r="E113" s="3">
        <v>0.258965</v>
      </c>
      <c r="F113" s="3">
        <v>0.34370800000000001</v>
      </c>
      <c r="G113" s="3">
        <v>0.35139999999999999</v>
      </c>
      <c r="H113" s="3">
        <v>20</v>
      </c>
      <c r="I113">
        <f t="shared" si="3"/>
        <v>0.276339</v>
      </c>
      <c r="J113">
        <v>3.24</v>
      </c>
      <c r="K113">
        <f>VLOOKUP(A113,Sheet3!A:B,2,0)</f>
        <v>85.769245402663387</v>
      </c>
      <c r="L113">
        <f>VLOOKUP(A113,Sheet3!A:C,3,0)</f>
        <v>1998.2146152805904</v>
      </c>
    </row>
    <row r="114" spans="1:12" ht="16.5" thickBot="1" x14ac:dyDescent="0.3">
      <c r="A114" s="1" t="s">
        <v>35</v>
      </c>
      <c r="B114" s="1">
        <v>31</v>
      </c>
      <c r="C114" s="3">
        <v>0.248193</v>
      </c>
      <c r="D114" s="3">
        <v>0.31101200000000001</v>
      </c>
      <c r="E114" s="3">
        <v>0.21779200000000001</v>
      </c>
      <c r="F114" s="3">
        <v>0.217886</v>
      </c>
      <c r="G114" s="3">
        <v>0.36399999999999999</v>
      </c>
      <c r="H114" s="3">
        <v>40</v>
      </c>
      <c r="I114">
        <f t="shared" si="3"/>
        <v>0.11580699999999999</v>
      </c>
      <c r="J114">
        <v>3.11</v>
      </c>
      <c r="K114">
        <f>VLOOKUP(A114,Sheet3!A:B,2,0)</f>
        <v>85.717952172448634</v>
      </c>
      <c r="L114">
        <f>VLOOKUP(A114,Sheet3!A:C,3,0)</f>
        <v>2233.865188216042</v>
      </c>
    </row>
    <row r="115" spans="1:12" ht="16.5" thickBot="1" x14ac:dyDescent="0.3">
      <c r="A115" s="1" t="s">
        <v>116</v>
      </c>
      <c r="B115" s="1">
        <v>112</v>
      </c>
      <c r="C115" s="3">
        <v>0.39288299999999998</v>
      </c>
      <c r="D115" s="3">
        <v>0.26196000000000003</v>
      </c>
      <c r="E115" s="3">
        <v>0.39183099999999998</v>
      </c>
      <c r="F115" s="3">
        <v>0.41047600000000001</v>
      </c>
      <c r="G115" s="3">
        <v>0.44475599999999998</v>
      </c>
      <c r="H115" s="3">
        <v>41</v>
      </c>
      <c r="I115">
        <f t="shared" si="3"/>
        <v>5.1873000000000002E-2</v>
      </c>
      <c r="J115">
        <v>5.07</v>
      </c>
      <c r="K115">
        <f>VLOOKUP(A115,Sheet3!A:B,2,0)</f>
        <v>85.588360574541781</v>
      </c>
      <c r="L115">
        <f>VLOOKUP(A115,Sheet3!A:C,3,0)</f>
        <v>2468.9503521878382</v>
      </c>
    </row>
    <row r="116" spans="1:12" ht="16.5" thickBot="1" x14ac:dyDescent="0.3">
      <c r="A116" s="1" t="s">
        <v>129</v>
      </c>
      <c r="B116" s="1">
        <v>125</v>
      </c>
      <c r="C116" s="3">
        <v>0.36627100000000001</v>
      </c>
      <c r="D116" s="3">
        <v>0.369896</v>
      </c>
      <c r="E116" s="3">
        <v>0.40436100000000003</v>
      </c>
      <c r="F116" s="3">
        <v>0.36469099999999999</v>
      </c>
      <c r="G116" s="3">
        <v>0.42604799999999998</v>
      </c>
      <c r="H116" s="3">
        <v>21</v>
      </c>
      <c r="I116">
        <f t="shared" si="3"/>
        <v>5.9776999999999969E-2</v>
      </c>
      <c r="J116">
        <v>4.1900000000000004</v>
      </c>
      <c r="K116">
        <f>VLOOKUP(A116,Sheet3!A:B,2,0)</f>
        <v>85.487557840616816</v>
      </c>
      <c r="L116">
        <f>VLOOKUP(A116,Sheet3!A:C,3,0)</f>
        <v>2251.2232765255653</v>
      </c>
    </row>
    <row r="117" spans="1:12" ht="16.5" thickBot="1" x14ac:dyDescent="0.3">
      <c r="A117" s="1" t="s">
        <v>82</v>
      </c>
      <c r="B117" s="1">
        <v>78</v>
      </c>
      <c r="C117" s="3">
        <v>0.38301000000000002</v>
      </c>
      <c r="D117" s="3">
        <v>0.31726399999999999</v>
      </c>
      <c r="E117" s="3">
        <v>0.32913399999999998</v>
      </c>
      <c r="F117" s="3">
        <v>0.26136500000000001</v>
      </c>
      <c r="G117" s="3">
        <v>0.41236099999999998</v>
      </c>
      <c r="H117" s="3">
        <v>72</v>
      </c>
      <c r="I117">
        <f t="shared" si="3"/>
        <v>2.935099999999996E-2</v>
      </c>
      <c r="J117">
        <v>4.1399999999999997</v>
      </c>
      <c r="K117">
        <f>VLOOKUP(A117,Sheet3!A:B,2,0)</f>
        <v>85.471636112071678</v>
      </c>
      <c r="L117">
        <f>VLOOKUP(A117,Sheet3!A:C,3,0)</f>
        <v>2037.2426768908963</v>
      </c>
    </row>
    <row r="118" spans="1:12" ht="16.5" thickBot="1" x14ac:dyDescent="0.3">
      <c r="A118" s="1" t="s">
        <v>144</v>
      </c>
      <c r="B118" s="1">
        <v>140</v>
      </c>
      <c r="C118" s="3">
        <v>0.32984200000000002</v>
      </c>
      <c r="D118" s="3">
        <v>0.32904899999999998</v>
      </c>
      <c r="E118" s="3">
        <v>0.43210100000000001</v>
      </c>
      <c r="F118" s="3">
        <v>0.28947200000000001</v>
      </c>
      <c r="G118" s="3">
        <v>0.24831</v>
      </c>
      <c r="H118" s="3">
        <v>29</v>
      </c>
      <c r="I118">
        <f t="shared" si="3"/>
        <v>-8.1532000000000021E-2</v>
      </c>
      <c r="J118">
        <v>5.26</v>
      </c>
      <c r="K118">
        <f>VLOOKUP(A118,Sheet3!A:B,2,0)</f>
        <v>85.457995110024399</v>
      </c>
      <c r="L118">
        <f>VLOOKUP(A118,Sheet3!A:C,3,0)</f>
        <v>2289.679615384613</v>
      </c>
    </row>
    <row r="119" spans="1:12" ht="16.5" thickBot="1" x14ac:dyDescent="0.3">
      <c r="A119" s="1" t="s">
        <v>106</v>
      </c>
      <c r="B119" s="1">
        <v>102</v>
      </c>
      <c r="C119" s="3">
        <v>0.346831</v>
      </c>
      <c r="D119" s="3">
        <v>0.31661499999999998</v>
      </c>
      <c r="E119" s="3">
        <v>0.30464200000000002</v>
      </c>
      <c r="F119" s="3">
        <v>0.27389599999999997</v>
      </c>
      <c r="G119" s="3">
        <v>0.27321699999999999</v>
      </c>
      <c r="H119" s="3">
        <v>46</v>
      </c>
      <c r="I119">
        <f t="shared" si="3"/>
        <v>-7.3614000000000013E-2</v>
      </c>
      <c r="J119">
        <v>4.1399999999999997</v>
      </c>
      <c r="K119">
        <f>VLOOKUP(A119,Sheet3!A:B,2,0)</f>
        <v>85.431051424828127</v>
      </c>
      <c r="L119">
        <f>VLOOKUP(A119,Sheet3!A:C,3,0)</f>
        <v>2071.9622695530707</v>
      </c>
    </row>
    <row r="120" spans="1:12" ht="16.5" thickBot="1" x14ac:dyDescent="0.3">
      <c r="A120" s="1" t="s">
        <v>43</v>
      </c>
      <c r="B120" s="1">
        <v>39</v>
      </c>
      <c r="C120" s="3">
        <v>0.185362</v>
      </c>
      <c r="D120" s="3">
        <v>0.260017</v>
      </c>
      <c r="E120" s="3">
        <v>0.270202</v>
      </c>
      <c r="F120" s="3">
        <v>0.31640800000000002</v>
      </c>
      <c r="G120" s="3">
        <v>0.49258800000000003</v>
      </c>
      <c r="H120" s="3">
        <v>68</v>
      </c>
      <c r="I120">
        <f t="shared" si="3"/>
        <v>0.307226</v>
      </c>
      <c r="J120">
        <v>3.23</v>
      </c>
      <c r="K120">
        <f>VLOOKUP(A120,Sheet3!A:B,2,0)</f>
        <v>85.283184931507051</v>
      </c>
      <c r="L120">
        <f>VLOOKUP(A120,Sheet3!A:C,3,0)</f>
        <v>2320.2197359277247</v>
      </c>
    </row>
    <row r="121" spans="1:12" ht="16.5" thickBot="1" x14ac:dyDescent="0.3">
      <c r="A121" s="1" t="s">
        <v>32</v>
      </c>
      <c r="B121" s="1">
        <v>28</v>
      </c>
      <c r="C121" s="3">
        <v>0.26530300000000001</v>
      </c>
      <c r="D121" s="3">
        <v>0.31639699999999998</v>
      </c>
      <c r="E121" s="3">
        <v>0.26583800000000002</v>
      </c>
      <c r="F121" s="3">
        <v>0.30872699999999997</v>
      </c>
      <c r="G121" s="3">
        <v>0.28593600000000002</v>
      </c>
      <c r="H121" s="3">
        <v>47</v>
      </c>
      <c r="I121">
        <f t="shared" si="3"/>
        <v>2.0633000000000012E-2</v>
      </c>
      <c r="J121">
        <v>3.79</v>
      </c>
      <c r="K121">
        <f>VLOOKUP(A121,Sheet3!A:B,2,0)</f>
        <v>85.073319544984457</v>
      </c>
      <c r="L121">
        <f>VLOOKUP(A121,Sheet3!A:C,3,0)</f>
        <v>2172.8607711010782</v>
      </c>
    </row>
    <row r="122" spans="1:12" ht="16.5" thickBot="1" x14ac:dyDescent="0.3">
      <c r="A122" s="1" t="s">
        <v>48</v>
      </c>
      <c r="B122" s="1">
        <v>44</v>
      </c>
      <c r="C122" s="3">
        <v>0.289854</v>
      </c>
      <c r="D122" s="3">
        <v>0.307259</v>
      </c>
      <c r="E122" s="3">
        <v>0.343362</v>
      </c>
      <c r="F122" s="3">
        <v>0.31530200000000003</v>
      </c>
      <c r="G122" s="3">
        <v>0.28306700000000001</v>
      </c>
      <c r="H122" s="3">
        <v>30</v>
      </c>
      <c r="I122">
        <f t="shared" si="3"/>
        <v>-6.7869999999999875E-3</v>
      </c>
      <c r="J122">
        <v>4.01</v>
      </c>
      <c r="K122">
        <f>VLOOKUP(A122,Sheet3!A:B,2,0)</f>
        <v>85.063173553718968</v>
      </c>
      <c r="L122">
        <f>VLOOKUP(A122,Sheet3!A:C,3,0)</f>
        <v>2287.173296863602</v>
      </c>
    </row>
    <row r="123" spans="1:12" ht="16.5" thickBot="1" x14ac:dyDescent="0.3">
      <c r="A123" s="1" t="s">
        <v>86</v>
      </c>
      <c r="B123" s="1">
        <v>82</v>
      </c>
      <c r="C123" s="3">
        <v>0.23963799999999999</v>
      </c>
      <c r="D123" s="3">
        <v>0.36603799999999997</v>
      </c>
      <c r="E123" s="3">
        <v>0.27162500000000001</v>
      </c>
      <c r="F123" s="3">
        <v>0.40988599999999997</v>
      </c>
      <c r="G123" s="3">
        <v>0.27084799999999998</v>
      </c>
      <c r="H123" s="3">
        <v>46</v>
      </c>
      <c r="I123">
        <f t="shared" si="3"/>
        <v>3.1209999999999988E-2</v>
      </c>
      <c r="J123">
        <v>4.79</v>
      </c>
      <c r="K123">
        <f>VLOOKUP(A123,Sheet3!A:B,2,0)</f>
        <v>84.833317735142884</v>
      </c>
      <c r="L123">
        <f>VLOOKUP(A123,Sheet3!A:C,3,0)</f>
        <v>2306.1695993674211</v>
      </c>
    </row>
    <row r="124" spans="1:12" ht="16.5" thickBot="1" x14ac:dyDescent="0.3">
      <c r="A124" s="1" t="s">
        <v>134</v>
      </c>
      <c r="B124" s="1">
        <v>130</v>
      </c>
      <c r="C124" s="3">
        <v>0.400835</v>
      </c>
      <c r="D124" s="3">
        <v>0.35624899999999998</v>
      </c>
      <c r="E124" s="3">
        <v>0.352574</v>
      </c>
      <c r="F124" s="3">
        <v>0.42216300000000001</v>
      </c>
      <c r="G124" s="3">
        <v>0.335928</v>
      </c>
      <c r="H124" s="3">
        <v>69</v>
      </c>
      <c r="I124">
        <f t="shared" si="3"/>
        <v>-6.4906999999999992E-2</v>
      </c>
      <c r="J124">
        <v>5.94</v>
      </c>
      <c r="K124">
        <f>VLOOKUP(A124,Sheet3!A:B,2,0)</f>
        <v>84.717956391620191</v>
      </c>
      <c r="L124">
        <f>VLOOKUP(A124,Sheet3!A:C,3,0)</f>
        <v>1769.2941752711486</v>
      </c>
    </row>
    <row r="125" spans="1:12" ht="16.5" thickBot="1" x14ac:dyDescent="0.3">
      <c r="A125" s="1" t="s">
        <v>52</v>
      </c>
      <c r="B125" s="1">
        <v>48</v>
      </c>
      <c r="C125" s="3">
        <v>0.14042099999999999</v>
      </c>
      <c r="D125" s="3">
        <v>0.30139500000000002</v>
      </c>
      <c r="E125" s="3">
        <v>0.33622099999999999</v>
      </c>
      <c r="F125" s="3">
        <v>0.39308999999999999</v>
      </c>
      <c r="G125" s="3">
        <v>0.33605600000000002</v>
      </c>
      <c r="H125" s="3">
        <v>71</v>
      </c>
      <c r="I125">
        <f t="shared" si="3"/>
        <v>0.19563500000000003</v>
      </c>
      <c r="J125">
        <v>3.47</v>
      </c>
      <c r="K125">
        <f>VLOOKUP(A125,Sheet3!A:B,2,0)</f>
        <v>84.708894044856663</v>
      </c>
      <c r="L125">
        <f>VLOOKUP(A125,Sheet3!A:C,3,0)</f>
        <v>2082.254198717947</v>
      </c>
    </row>
    <row r="126" spans="1:12" ht="16.5" thickBot="1" x14ac:dyDescent="0.3">
      <c r="A126" s="1" t="s">
        <v>55</v>
      </c>
      <c r="B126" s="1">
        <v>51</v>
      </c>
      <c r="C126" s="3">
        <v>0.30195300000000003</v>
      </c>
      <c r="D126" s="3">
        <v>0.26453700000000002</v>
      </c>
      <c r="E126" s="3">
        <v>0.31950800000000001</v>
      </c>
      <c r="F126" s="3">
        <v>0.29109800000000002</v>
      </c>
      <c r="G126" s="3">
        <v>0.37094100000000002</v>
      </c>
      <c r="H126" s="3">
        <v>17</v>
      </c>
      <c r="I126">
        <f t="shared" si="3"/>
        <v>6.8987999999999994E-2</v>
      </c>
      <c r="J126">
        <v>2.72</v>
      </c>
      <c r="K126">
        <f>VLOOKUP(A126,Sheet3!A:B,2,0)</f>
        <v>84.649443207127007</v>
      </c>
      <c r="L126">
        <f>VLOOKUP(A126,Sheet3!A:C,3,0)</f>
        <v>2136.6748293228884</v>
      </c>
    </row>
    <row r="127" spans="1:12" ht="16.5" thickBot="1" x14ac:dyDescent="0.3">
      <c r="A127" s="1" t="s">
        <v>68</v>
      </c>
      <c r="B127" s="1">
        <v>64</v>
      </c>
      <c r="C127" s="3">
        <v>0.30477399999999999</v>
      </c>
      <c r="D127" s="3">
        <v>0.30383599999999999</v>
      </c>
      <c r="E127" s="3">
        <v>0.29558000000000001</v>
      </c>
      <c r="F127" s="3">
        <v>0.30949100000000002</v>
      </c>
      <c r="G127" s="3">
        <v>0.45807900000000001</v>
      </c>
      <c r="H127" s="3">
        <v>63</v>
      </c>
      <c r="I127">
        <f t="shared" si="3"/>
        <v>0.15330500000000002</v>
      </c>
      <c r="J127">
        <v>4.16</v>
      </c>
      <c r="K127">
        <f>VLOOKUP(A127,Sheet3!A:B,2,0)</f>
        <v>84.588355726167705</v>
      </c>
      <c r="L127">
        <f>VLOOKUP(A127,Sheet3!A:C,3,0)</f>
        <v>2093.1578601776791</v>
      </c>
    </row>
    <row r="128" spans="1:12" ht="16.5" thickBot="1" x14ac:dyDescent="0.3">
      <c r="A128" s="1" t="s">
        <v>18</v>
      </c>
      <c r="B128" s="1">
        <v>14</v>
      </c>
      <c r="C128" s="3">
        <v>0.21797900000000001</v>
      </c>
      <c r="D128" s="3">
        <v>0.24379400000000001</v>
      </c>
      <c r="E128" s="3">
        <v>0.29691899999999999</v>
      </c>
      <c r="F128" s="3">
        <v>0.274204</v>
      </c>
      <c r="G128" s="3">
        <v>0.27879999999999999</v>
      </c>
      <c r="H128" s="3">
        <v>95</v>
      </c>
      <c r="I128">
        <f t="shared" si="3"/>
        <v>6.0820999999999986E-2</v>
      </c>
      <c r="J128">
        <v>2.99</v>
      </c>
      <c r="K128">
        <f>VLOOKUP(A128,Sheet3!A:B,2,0)</f>
        <v>84.586031452359023</v>
      </c>
      <c r="L128">
        <f>VLOOKUP(A128,Sheet3!A:C,3,0)</f>
        <v>2098.7582799013589</v>
      </c>
    </row>
    <row r="129" spans="1:12" ht="16.5" thickBot="1" x14ac:dyDescent="0.3">
      <c r="A129" s="1" t="s">
        <v>60</v>
      </c>
      <c r="B129" s="1">
        <v>56</v>
      </c>
      <c r="C129" s="3">
        <v>0.295989</v>
      </c>
      <c r="D129" s="3">
        <v>0.28042600000000001</v>
      </c>
      <c r="E129" s="3">
        <v>0.38159100000000001</v>
      </c>
      <c r="F129" s="3">
        <v>0.29820000000000002</v>
      </c>
      <c r="G129" s="3">
        <v>0.451878</v>
      </c>
      <c r="H129" s="3">
        <v>41</v>
      </c>
      <c r="I129">
        <f t="shared" si="3"/>
        <v>0.155889</v>
      </c>
      <c r="J129">
        <v>3.5</v>
      </c>
      <c r="K129">
        <f>VLOOKUP(A129,Sheet3!A:B,2,0)</f>
        <v>84.458978211870942</v>
      </c>
      <c r="L129">
        <f>VLOOKUP(A129,Sheet3!A:C,3,0)</f>
        <v>2082.926601255886</v>
      </c>
    </row>
    <row r="130" spans="1:12" ht="16.5" thickBot="1" x14ac:dyDescent="0.3">
      <c r="A130" s="1" t="s">
        <v>113</v>
      </c>
      <c r="B130" s="1">
        <v>109</v>
      </c>
      <c r="C130" s="3">
        <v>0.32419799999999999</v>
      </c>
      <c r="D130" s="3">
        <v>0.295323</v>
      </c>
      <c r="E130" s="3">
        <v>0.27492100000000003</v>
      </c>
      <c r="F130" s="3">
        <v>0.36352600000000002</v>
      </c>
      <c r="G130" s="3">
        <v>0.39560299999999998</v>
      </c>
      <c r="H130" s="3">
        <v>78</v>
      </c>
      <c r="I130">
        <f t="shared" ref="I130:I143" si="4">G130-C130</f>
        <v>7.1404999999999996E-2</v>
      </c>
      <c r="J130">
        <v>3.53</v>
      </c>
      <c r="K130">
        <f>VLOOKUP(A130,Sheet3!A:B,2,0)</f>
        <v>84.412473867595722</v>
      </c>
      <c r="L130">
        <f>VLOOKUP(A130,Sheet3!A:C,3,0)</f>
        <v>2488.9159574468081</v>
      </c>
    </row>
    <row r="131" spans="1:12" ht="16.5" thickBot="1" x14ac:dyDescent="0.3">
      <c r="A131" s="1" t="s">
        <v>118</v>
      </c>
      <c r="B131" s="1">
        <v>114</v>
      </c>
      <c r="C131" s="3">
        <v>0.37065199999999998</v>
      </c>
      <c r="D131" s="3">
        <v>0.31263200000000002</v>
      </c>
      <c r="E131" s="3">
        <v>0.26060299999999997</v>
      </c>
      <c r="F131" s="3">
        <v>0.25902900000000001</v>
      </c>
      <c r="G131" s="3">
        <v>0.20612</v>
      </c>
      <c r="H131" s="3">
        <v>25</v>
      </c>
      <c r="I131">
        <f t="shared" si="4"/>
        <v>-0.16453199999999998</v>
      </c>
      <c r="J131">
        <v>4.67</v>
      </c>
      <c r="K131">
        <f>VLOOKUP(A131,Sheet3!A:B,2,0)</f>
        <v>84.393303571428447</v>
      </c>
      <c r="L131">
        <f>VLOOKUP(A131,Sheet3!A:C,3,0)</f>
        <v>2241.795039133056</v>
      </c>
    </row>
    <row r="132" spans="1:12" ht="16.5" thickBot="1" x14ac:dyDescent="0.3">
      <c r="A132" s="1" t="s">
        <v>88</v>
      </c>
      <c r="B132" s="1">
        <v>84</v>
      </c>
      <c r="C132" s="3">
        <v>0.236628</v>
      </c>
      <c r="D132" s="3">
        <v>0.35446</v>
      </c>
      <c r="E132" s="3">
        <v>0.35775800000000002</v>
      </c>
      <c r="F132" s="3">
        <v>0.32856000000000002</v>
      </c>
      <c r="G132" s="3">
        <v>0.41734199999999999</v>
      </c>
      <c r="H132" s="3">
        <v>79</v>
      </c>
      <c r="I132">
        <f t="shared" si="4"/>
        <v>0.18071399999999999</v>
      </c>
      <c r="J132">
        <v>4.87</v>
      </c>
      <c r="K132">
        <f>VLOOKUP(A132,Sheet3!A:B,2,0)</f>
        <v>84.200252616384077</v>
      </c>
      <c r="L132">
        <f>VLOOKUP(A132,Sheet3!A:C,3,0)</f>
        <v>2221.0394078460367</v>
      </c>
    </row>
    <row r="133" spans="1:12" ht="16.5" thickBot="1" x14ac:dyDescent="0.3">
      <c r="A133" s="1" t="s">
        <v>46</v>
      </c>
      <c r="B133" s="1">
        <v>42</v>
      </c>
      <c r="C133" s="3">
        <v>0.30460199999999998</v>
      </c>
      <c r="D133" s="3">
        <v>0.35422799999999999</v>
      </c>
      <c r="E133" s="3">
        <v>0.29538799999999998</v>
      </c>
      <c r="F133" s="3">
        <v>0.35710799999999998</v>
      </c>
      <c r="G133" s="3">
        <v>0.43116300000000002</v>
      </c>
      <c r="H133" s="3">
        <v>98</v>
      </c>
      <c r="I133">
        <f t="shared" si="4"/>
        <v>0.12656100000000003</v>
      </c>
      <c r="J133">
        <v>4.93</v>
      </c>
      <c r="K133">
        <f>VLOOKUP(A133,Sheet3!A:B,2,0)</f>
        <v>84.158749607288541</v>
      </c>
      <c r="L133">
        <f>VLOOKUP(A133,Sheet3!A:C,3,0)</f>
        <v>2346.266959742351</v>
      </c>
    </row>
    <row r="134" spans="1:12" ht="16.5" thickBot="1" x14ac:dyDescent="0.3">
      <c r="A134" s="1" t="s">
        <v>71</v>
      </c>
      <c r="B134" s="1">
        <v>67</v>
      </c>
      <c r="C134" s="3">
        <v>0.31425399999999998</v>
      </c>
      <c r="D134" s="3">
        <v>0.34247699999999998</v>
      </c>
      <c r="E134" s="3">
        <v>0.311303</v>
      </c>
      <c r="F134" s="3">
        <v>0.240674</v>
      </c>
      <c r="G134" s="3">
        <v>0.47193200000000002</v>
      </c>
      <c r="H134" s="3">
        <v>73</v>
      </c>
      <c r="I134">
        <f t="shared" si="4"/>
        <v>0.15767800000000004</v>
      </c>
      <c r="J134">
        <v>4.5199999999999996</v>
      </c>
      <c r="K134">
        <f>VLOOKUP(A134,Sheet3!A:B,2,0)</f>
        <v>83.850623105422684</v>
      </c>
      <c r="L134">
        <f>VLOOKUP(A134,Sheet3!A:C,3,0)</f>
        <v>2040.4039285714284</v>
      </c>
    </row>
    <row r="135" spans="1:12" ht="16.5" thickBot="1" x14ac:dyDescent="0.3">
      <c r="A135" s="1" t="s">
        <v>29</v>
      </c>
      <c r="B135" s="1">
        <v>25</v>
      </c>
      <c r="C135" s="3">
        <v>0.25496600000000003</v>
      </c>
      <c r="D135" s="3">
        <v>0.26123499999999999</v>
      </c>
      <c r="E135" s="3">
        <v>0.35863</v>
      </c>
      <c r="F135" s="3">
        <v>0.297846</v>
      </c>
      <c r="G135" s="3">
        <v>0.28390399999999999</v>
      </c>
      <c r="H135" s="3">
        <v>52</v>
      </c>
      <c r="I135">
        <f t="shared" si="4"/>
        <v>2.8937999999999964E-2</v>
      </c>
      <c r="J135">
        <v>2.66</v>
      </c>
      <c r="K135">
        <f>VLOOKUP(A135,Sheet3!A:B,2,0)</f>
        <v>83.583237364043413</v>
      </c>
      <c r="L135">
        <f>VLOOKUP(A135,Sheet3!A:C,3,0)</f>
        <v>2305.3095980280573</v>
      </c>
    </row>
    <row r="136" spans="1:12" ht="16.5" thickBot="1" x14ac:dyDescent="0.3">
      <c r="A136" s="1" t="s">
        <v>39</v>
      </c>
      <c r="B136" s="1">
        <v>35</v>
      </c>
      <c r="C136" s="3">
        <v>0.27508100000000002</v>
      </c>
      <c r="D136" s="3">
        <v>0.35145300000000002</v>
      </c>
      <c r="E136" s="3">
        <v>0.42821799999999999</v>
      </c>
      <c r="F136" s="3">
        <v>0.280559</v>
      </c>
      <c r="G136" s="3">
        <v>0.26481399999999999</v>
      </c>
      <c r="H136" s="3">
        <v>70</v>
      </c>
      <c r="I136">
        <f t="shared" si="4"/>
        <v>-1.0267000000000026E-2</v>
      </c>
      <c r="J136">
        <v>3.89</v>
      </c>
      <c r="K136">
        <f>VLOOKUP(A136,Sheet3!A:B,2,0)</f>
        <v>83.450538998097556</v>
      </c>
      <c r="L136">
        <f>VLOOKUP(A136,Sheet3!A:C,3,0)</f>
        <v>2367.5565061448951</v>
      </c>
    </row>
    <row r="137" spans="1:12" ht="16.5" thickBot="1" x14ac:dyDescent="0.3">
      <c r="A137" s="1" t="s">
        <v>107</v>
      </c>
      <c r="B137" s="1">
        <v>103</v>
      </c>
      <c r="C137" s="3">
        <v>0.40453099999999997</v>
      </c>
      <c r="D137" s="3">
        <v>0.304421</v>
      </c>
      <c r="E137" s="3">
        <v>0.32092500000000002</v>
      </c>
      <c r="F137" s="3">
        <v>0.37221399999999999</v>
      </c>
      <c r="G137" s="3">
        <v>0.384934</v>
      </c>
      <c r="H137" s="3">
        <v>76</v>
      </c>
      <c r="I137">
        <f t="shared" si="4"/>
        <v>-1.9596999999999976E-2</v>
      </c>
      <c r="J137">
        <v>5.01</v>
      </c>
      <c r="K137">
        <f>VLOOKUP(A137,Sheet3!A:B,2,0)</f>
        <v>83.429038718290968</v>
      </c>
      <c r="L137">
        <f>VLOOKUP(A137,Sheet3!A:C,3,0)</f>
        <v>1986.1699389623575</v>
      </c>
    </row>
    <row r="138" spans="1:12" ht="16.5" thickBot="1" x14ac:dyDescent="0.3">
      <c r="A138" s="1" t="s">
        <v>41</v>
      </c>
      <c r="B138" s="1">
        <v>37</v>
      </c>
      <c r="C138" s="3">
        <v>0.25301000000000001</v>
      </c>
      <c r="D138" s="3">
        <v>0.26037500000000002</v>
      </c>
      <c r="E138" s="3">
        <v>0.239645</v>
      </c>
      <c r="F138" s="3">
        <v>0.31354199999999999</v>
      </c>
      <c r="G138" s="3">
        <v>0.33123000000000002</v>
      </c>
      <c r="H138" s="3">
        <v>61</v>
      </c>
      <c r="I138">
        <f t="shared" si="4"/>
        <v>7.8220000000000012E-2</v>
      </c>
      <c r="J138">
        <v>3.5</v>
      </c>
      <c r="K138">
        <f>VLOOKUP(A138,Sheet3!A:B,2,0)</f>
        <v>83.407103999999791</v>
      </c>
      <c r="L138">
        <f>VLOOKUP(A138,Sheet3!A:C,3,0)</f>
        <v>2359.9579196141558</v>
      </c>
    </row>
    <row r="139" spans="1:12" ht="16.5" thickBot="1" x14ac:dyDescent="0.3">
      <c r="A139" s="1" t="s">
        <v>142</v>
      </c>
      <c r="B139" s="1">
        <v>138</v>
      </c>
      <c r="C139" s="3">
        <v>0.40195700000000001</v>
      </c>
      <c r="D139" s="3">
        <v>0.378471</v>
      </c>
      <c r="E139" s="3">
        <v>0.28303299999999998</v>
      </c>
      <c r="F139" s="3">
        <v>0.357348</v>
      </c>
      <c r="G139" s="3">
        <v>0.37106699999999998</v>
      </c>
      <c r="H139" s="3">
        <v>30</v>
      </c>
      <c r="I139">
        <f t="shared" si="4"/>
        <v>-3.0890000000000029E-2</v>
      </c>
      <c r="J139">
        <v>5.79</v>
      </c>
      <c r="K139">
        <f>VLOOKUP(A139,Sheet3!A:B,2,0)</f>
        <v>82.203587009209997</v>
      </c>
      <c r="L139">
        <f>VLOOKUP(A139,Sheet3!A:C,3,0)</f>
        <v>2317.8612242899135</v>
      </c>
    </row>
    <row r="140" spans="1:12" ht="16.5" thickBot="1" x14ac:dyDescent="0.3">
      <c r="A140" s="1" t="s">
        <v>22</v>
      </c>
      <c r="B140" s="1">
        <v>18</v>
      </c>
      <c r="C140" s="3">
        <v>0.2135</v>
      </c>
      <c r="D140" s="3">
        <v>0.190881</v>
      </c>
      <c r="E140" s="3">
        <v>0.247638</v>
      </c>
      <c r="F140" s="3">
        <v>0.32168000000000002</v>
      </c>
      <c r="G140" s="3">
        <v>0.364595</v>
      </c>
      <c r="H140" s="3">
        <v>37</v>
      </c>
      <c r="I140">
        <f t="shared" si="4"/>
        <v>0.15109500000000001</v>
      </c>
      <c r="J140">
        <v>3.12</v>
      </c>
      <c r="K140">
        <f>VLOOKUP(A140,Sheet3!A:B,2,0)</f>
        <v>82.030844314299642</v>
      </c>
      <c r="L140">
        <f>VLOOKUP(A140,Sheet3!A:C,3,0)</f>
        <v>2637.3956636726566</v>
      </c>
    </row>
    <row r="141" spans="1:12" ht="16.5" thickBot="1" x14ac:dyDescent="0.3">
      <c r="A141" s="1" t="s">
        <v>143</v>
      </c>
      <c r="B141" s="1">
        <v>139</v>
      </c>
      <c r="C141" s="3">
        <v>0.39985399999999999</v>
      </c>
      <c r="D141" s="3">
        <v>0.349443</v>
      </c>
      <c r="E141" s="3">
        <v>0.40282800000000002</v>
      </c>
      <c r="F141" s="3">
        <v>0.38557799999999998</v>
      </c>
      <c r="G141" s="3">
        <v>0.317243</v>
      </c>
      <c r="H141" s="3">
        <v>74</v>
      </c>
      <c r="I141">
        <f t="shared" si="4"/>
        <v>-8.261099999999999E-2</v>
      </c>
      <c r="J141">
        <v>7.26</v>
      </c>
      <c r="K141">
        <f>VLOOKUP(A141,Sheet3!A:B,2,0)</f>
        <v>77.241166014930869</v>
      </c>
      <c r="L141">
        <f>VLOOKUP(A141,Sheet3!A:C,3,0)</f>
        <v>2215.3126475247491</v>
      </c>
    </row>
    <row r="142" spans="1:12" ht="16.5" thickBot="1" x14ac:dyDescent="0.3">
      <c r="A142" s="1" t="s">
        <v>112</v>
      </c>
      <c r="B142" s="1">
        <v>108</v>
      </c>
      <c r="C142" s="3">
        <v>0.378446</v>
      </c>
      <c r="D142" s="3">
        <v>0.29454799999999998</v>
      </c>
      <c r="E142" s="3">
        <v>0.34339399999999998</v>
      </c>
      <c r="F142" s="3">
        <v>0.44196800000000003</v>
      </c>
      <c r="G142" s="3">
        <v>0.35472700000000001</v>
      </c>
      <c r="H142" s="3">
        <v>66</v>
      </c>
      <c r="I142">
        <f t="shared" si="4"/>
        <v>-2.371899999999999E-2</v>
      </c>
      <c r="J142">
        <v>4.62</v>
      </c>
      <c r="K142">
        <f>VLOOKUP(A142,Sheet3!A:B,2,0)</f>
        <v>76.589479472140809</v>
      </c>
      <c r="L142">
        <f>VLOOKUP(A142,Sheet3!A:C,3,0)</f>
        <v>1812.7558537117914</v>
      </c>
    </row>
    <row r="143" spans="1:12" ht="16.5" thickBot="1" x14ac:dyDescent="0.3">
      <c r="A143" s="1" t="s">
        <v>53</v>
      </c>
      <c r="B143" s="1">
        <v>49</v>
      </c>
      <c r="C143" s="3">
        <v>0.25152099999999999</v>
      </c>
      <c r="D143" s="3">
        <v>0.26150000000000001</v>
      </c>
      <c r="E143" s="3">
        <v>0.23408399999999999</v>
      </c>
      <c r="F143" s="3">
        <v>0.28387299999999999</v>
      </c>
      <c r="G143" s="3">
        <v>0.37975300000000001</v>
      </c>
      <c r="H143" s="3">
        <v>97</v>
      </c>
      <c r="I143">
        <f t="shared" si="4"/>
        <v>0.12823200000000001</v>
      </c>
      <c r="J143">
        <v>3.12</v>
      </c>
      <c r="K143">
        <f>VLOOKUP(A143,Sheet3!A:B,2,0)</f>
        <v>74.484242181234904</v>
      </c>
      <c r="L143">
        <f>VLOOKUP(A143,Sheet3!A:C,3,0)</f>
        <v>1908.8687173913061</v>
      </c>
    </row>
  </sheetData>
  <autoFilter ref="A1:L1">
    <sortState ref="A2:M143">
      <sortCondition descending="1" ref="K1"/>
    </sortState>
  </autoFilter>
  <conditionalFormatting sqref="C2:G2"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G3">
    <cfRule type="colorScale" priority="1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4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G5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6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G7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G8"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G9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G10"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G11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G12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G13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14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15">
    <cfRule type="colorScale" priority="1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G16"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17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G18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:G19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G20"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G21">
    <cfRule type="colorScale" priority="1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G22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G23">
    <cfRule type="colorScale" priority="1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:G24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25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26"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G27">
    <cfRule type="colorScale" priority="1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28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G29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:G30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G31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G32"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:G33">
    <cfRule type="colorScale" priority="1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4:G34"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G35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3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37"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8:G38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39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0:G40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G41">
    <cfRule type="colorScale" priority="1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2:G42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G43">
    <cfRule type="colorScale" priority="1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4:G44"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5:G45"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6:G46"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47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48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9:G49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0"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1:G51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2:G52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3:G53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4:G5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5:G55">
    <cfRule type="colorScale" priority="1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6:G56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7:G57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G58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59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0:G60"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1">
    <cfRule type="colorScale" priority="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G62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3:G63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4:G64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5:G65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6:G66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7:G67"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8:G68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9:G69">
    <cfRule type="colorScale" priority="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0:G70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1:G71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2:G72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3:G73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4:G74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5:G75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6:G76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7:G7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8:G78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9:G7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0:G80"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1:G81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2:G82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3:G83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4:G8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5:G85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6:G86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7:G87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8:G88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9:G89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0:G90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:G91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2:G9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3:G93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4:G94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5:G95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6:G96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7:G97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8:G98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9:G99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0:G100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1:G101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2:G102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3:G103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4:G104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5:G105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6:G10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7:G107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8:G108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9:G109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0:G110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1:G11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2:G11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3:G113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4:G11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5:G115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6:G116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7:G117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8:G11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9:G11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0:G120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1:G12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2:G12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3:G12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4:G12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5:G125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6:G12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7:G12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8:G12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9:G129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0:G1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1:G13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2:G1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3:G133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4:G13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5:G135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6:G136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7:G13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8:G13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9:G13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0:G14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1:G14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2:G14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3:G14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4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43 M2:M1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:Z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:AN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:AO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215"/>
  <sheetViews>
    <sheetView tabSelected="1" zoomScale="80" zoomScaleNormal="80" workbookViewId="0">
      <pane ySplit="1" topLeftCell="A2" activePane="bottomLeft" state="frozen"/>
      <selection pane="bottomLeft" activeCell="AD212" sqref="AD186:AD212"/>
    </sheetView>
  </sheetViews>
  <sheetFormatPr defaultRowHeight="15" x14ac:dyDescent="0.25"/>
  <cols>
    <col min="1" max="1" width="20" bestFit="1" customWidth="1"/>
    <col min="2" max="2" width="16.42578125" style="18" bestFit="1" customWidth="1"/>
    <col min="3" max="5" width="14.7109375" style="18" hidden="1" customWidth="1"/>
    <col min="6" max="6" width="16.42578125" style="18" bestFit="1" customWidth="1"/>
    <col min="7" max="9" width="14.7109375" style="18" hidden="1" customWidth="1"/>
    <col min="10" max="10" width="16.42578125" style="18" bestFit="1" customWidth="1"/>
    <col min="11" max="11" width="14.28515625" bestFit="1" customWidth="1"/>
    <col min="12" max="13" width="13.140625" bestFit="1" customWidth="1"/>
    <col min="14" max="17" width="13.140625" style="11" customWidth="1"/>
    <col min="18" max="18" width="13.5703125" bestFit="1" customWidth="1"/>
    <col min="19" max="19" width="15.28515625" bestFit="1" customWidth="1"/>
    <col min="20" max="20" width="13.85546875" bestFit="1" customWidth="1"/>
    <col min="21" max="21" width="15" bestFit="1" customWidth="1"/>
    <col min="22" max="22" width="13.140625" bestFit="1" customWidth="1"/>
    <col min="23" max="23" width="15" bestFit="1" customWidth="1"/>
    <col min="24" max="24" width="13.140625" bestFit="1" customWidth="1"/>
    <col min="25" max="25" width="3.28515625" customWidth="1"/>
    <col min="26" max="26" width="21.42578125" customWidth="1"/>
    <col min="27" max="27" width="8.42578125" bestFit="1" customWidth="1"/>
    <col min="28" max="28" width="7.7109375" bestFit="1" customWidth="1"/>
    <col min="29" max="30" width="9.140625" customWidth="1"/>
  </cols>
  <sheetData>
    <row r="1" spans="1:31" ht="16.5" thickBot="1" x14ac:dyDescent="0.3">
      <c r="A1" t="s">
        <v>795</v>
      </c>
      <c r="B1" s="16" t="s">
        <v>796</v>
      </c>
      <c r="C1" s="16" t="s">
        <v>797</v>
      </c>
      <c r="D1" s="16" t="s">
        <v>798</v>
      </c>
      <c r="E1" s="16" t="s">
        <v>799</v>
      </c>
      <c r="F1" s="16" t="s">
        <v>800</v>
      </c>
      <c r="G1" s="16" t="s">
        <v>801</v>
      </c>
      <c r="H1" s="16" t="s">
        <v>802</v>
      </c>
      <c r="I1" s="16" t="s">
        <v>803</v>
      </c>
      <c r="J1" s="16" t="s">
        <v>804</v>
      </c>
      <c r="K1" s="16" t="s">
        <v>805</v>
      </c>
      <c r="L1" s="16" t="s">
        <v>806</v>
      </c>
      <c r="M1" s="16" t="s">
        <v>807</v>
      </c>
      <c r="N1" s="23"/>
      <c r="O1" s="23" t="s">
        <v>819</v>
      </c>
      <c r="P1" s="23" t="s">
        <v>818</v>
      </c>
      <c r="Q1" s="23" t="s">
        <v>817</v>
      </c>
      <c r="R1" s="13" t="s">
        <v>808</v>
      </c>
      <c r="S1" s="13" t="s">
        <v>809</v>
      </c>
      <c r="T1" s="13" t="s">
        <v>810</v>
      </c>
      <c r="U1" t="s">
        <v>811</v>
      </c>
      <c r="V1" t="s">
        <v>812</v>
      </c>
      <c r="W1" t="s">
        <v>813</v>
      </c>
      <c r="X1" t="s">
        <v>814</v>
      </c>
      <c r="Z1" t="s">
        <v>795</v>
      </c>
      <c r="AA1" t="s">
        <v>820</v>
      </c>
      <c r="AB1" t="s">
        <v>828</v>
      </c>
      <c r="AC1" t="s">
        <v>821</v>
      </c>
      <c r="AD1" t="s">
        <v>822</v>
      </c>
      <c r="AE1" t="s">
        <v>823</v>
      </c>
    </row>
    <row r="2" spans="1:31" ht="16.5" hidden="1" thickBot="1" x14ac:dyDescent="0.3">
      <c r="A2" s="14" t="s">
        <v>11</v>
      </c>
      <c r="B2" s="17">
        <v>0.50575243820000004</v>
      </c>
      <c r="C2" s="17">
        <v>0.52474337879999999</v>
      </c>
      <c r="D2" s="17">
        <v>0.45877118039999998</v>
      </c>
      <c r="E2" s="17">
        <v>0.40050091850000002</v>
      </c>
      <c r="F2" s="17">
        <v>0.46133849259999998</v>
      </c>
      <c r="G2" s="17">
        <v>0.34839700000000001</v>
      </c>
      <c r="H2" s="17">
        <v>0.31148199999999998</v>
      </c>
      <c r="I2" s="17">
        <v>0.58957371039999995</v>
      </c>
      <c r="J2" s="17">
        <v>0.52435166170000003</v>
      </c>
      <c r="K2" s="15">
        <v>0</v>
      </c>
      <c r="L2" s="20" t="b">
        <v>0</v>
      </c>
      <c r="M2" s="20" t="b">
        <v>1</v>
      </c>
      <c r="N2" s="25"/>
      <c r="O2" s="25"/>
      <c r="P2" s="25"/>
      <c r="Q2" s="25"/>
      <c r="R2">
        <v>2.44</v>
      </c>
      <c r="S2">
        <v>89.393509680937854</v>
      </c>
      <c r="T2">
        <v>2535.469447529154</v>
      </c>
      <c r="U2">
        <v>88.725209302325553</v>
      </c>
      <c r="V2">
        <v>2478.1247823911904</v>
      </c>
      <c r="W2">
        <v>87.989344729344694</v>
      </c>
      <c r="X2">
        <v>1963.3641564102575</v>
      </c>
      <c r="Z2" t="s">
        <v>47</v>
      </c>
      <c r="AA2">
        <v>2016</v>
      </c>
      <c r="AB2" s="126">
        <v>0.89500000000000002</v>
      </c>
      <c r="AC2">
        <v>0.5330896946</v>
      </c>
      <c r="AD2">
        <v>0.50495917030000004</v>
      </c>
      <c r="AE2">
        <v>0.50858519550000003</v>
      </c>
    </row>
    <row r="3" spans="1:31" ht="16.5" thickBot="1" x14ac:dyDescent="0.3">
      <c r="A3" s="14" t="s">
        <v>116</v>
      </c>
      <c r="B3" s="17">
        <v>0.46131248330000002</v>
      </c>
      <c r="C3" s="17">
        <v>0.43116446279999998</v>
      </c>
      <c r="D3" s="17">
        <v>0.4859399553</v>
      </c>
      <c r="E3" s="17">
        <v>0.64128373969999997</v>
      </c>
      <c r="F3" s="17">
        <v>0.51946271929999999</v>
      </c>
      <c r="G3" s="17">
        <v>0.29214600000000002</v>
      </c>
      <c r="H3" s="17">
        <v>0.35168899999999997</v>
      </c>
      <c r="I3" s="17">
        <v>0.42108323860000002</v>
      </c>
      <c r="J3" s="17">
        <v>0.46938889649999999</v>
      </c>
      <c r="K3" s="21" t="b">
        <v>0</v>
      </c>
      <c r="L3" s="22" t="b">
        <v>1</v>
      </c>
      <c r="M3" s="21" t="b">
        <v>0</v>
      </c>
      <c r="N3" s="25" t="s">
        <v>815</v>
      </c>
      <c r="O3" s="26">
        <v>0.76100000000000001</v>
      </c>
      <c r="P3" s="26">
        <v>0.79400000000000004</v>
      </c>
      <c r="Q3" s="26">
        <v>0.70399999999999996</v>
      </c>
      <c r="R3">
        <v>5.07</v>
      </c>
      <c r="S3">
        <v>85.588360574541781</v>
      </c>
      <c r="T3">
        <v>2468.9503521878382</v>
      </c>
      <c r="U3">
        <v>87.016369902354953</v>
      </c>
      <c r="V3">
        <v>2417.1287151819338</v>
      </c>
      <c r="W3">
        <v>86.836257476502368</v>
      </c>
      <c r="X3">
        <v>1662.5490484192524</v>
      </c>
      <c r="Z3" t="s">
        <v>130</v>
      </c>
      <c r="AA3">
        <v>2015</v>
      </c>
      <c r="AB3" s="126">
        <v>0.88400000000000001</v>
      </c>
      <c r="AC3">
        <v>0.52785494690000001</v>
      </c>
      <c r="AD3">
        <v>0.48827915230000002</v>
      </c>
      <c r="AE3">
        <v>0.4971080363</v>
      </c>
    </row>
    <row r="4" spans="1:31" ht="16.5" thickBot="1" x14ac:dyDescent="0.3">
      <c r="A4" s="14" t="s">
        <v>124</v>
      </c>
      <c r="B4" s="17">
        <v>0.48419180239999998</v>
      </c>
      <c r="C4" s="17">
        <v>0.45306183360000002</v>
      </c>
      <c r="D4" s="17">
        <v>0.54514109550000001</v>
      </c>
      <c r="E4" s="17">
        <v>0.42701425500000001</v>
      </c>
      <c r="F4" s="17">
        <v>0.47507239470000001</v>
      </c>
      <c r="G4" s="17">
        <v>0.306724</v>
      </c>
      <c r="H4" s="17">
        <v>0.29170000000000001</v>
      </c>
      <c r="I4" s="17">
        <v>0.44280696939999997</v>
      </c>
      <c r="J4" s="17">
        <v>0.50875205749999997</v>
      </c>
      <c r="K4" s="21" t="b">
        <v>0</v>
      </c>
      <c r="L4" s="21" t="b">
        <v>0</v>
      </c>
      <c r="M4" s="15">
        <v>0</v>
      </c>
      <c r="N4" s="25" t="s">
        <v>815</v>
      </c>
      <c r="O4" s="125">
        <v>0.64</v>
      </c>
      <c r="P4" s="26">
        <v>0.64</v>
      </c>
      <c r="Q4" s="26">
        <v>0.55600000000000005</v>
      </c>
      <c r="R4">
        <v>4.4800000000000004</v>
      </c>
      <c r="S4">
        <v>89.447663071391986</v>
      </c>
      <c r="T4">
        <v>2422.2113671444313</v>
      </c>
      <c r="U4">
        <v>89.777405721716505</v>
      </c>
      <c r="V4">
        <v>2376.5901144333711</v>
      </c>
      <c r="W4">
        <v>88.575546780072727</v>
      </c>
      <c r="X4">
        <v>1715.2811008505441</v>
      </c>
      <c r="Z4" t="s">
        <v>47</v>
      </c>
      <c r="AA4">
        <v>2015</v>
      </c>
      <c r="AB4" s="126">
        <v>0.84199999999999997</v>
      </c>
      <c r="AC4">
        <v>0.5330896946</v>
      </c>
      <c r="AD4">
        <v>0.50495917030000004</v>
      </c>
      <c r="AE4">
        <v>0.50858519550000003</v>
      </c>
    </row>
    <row r="5" spans="1:31" ht="16.5" hidden="1" thickBot="1" x14ac:dyDescent="0.3">
      <c r="A5" s="14" t="s">
        <v>13</v>
      </c>
      <c r="B5" s="17">
        <v>0.50703487049999996</v>
      </c>
      <c r="C5" s="17">
        <v>0.53345773740000002</v>
      </c>
      <c r="D5" s="17">
        <v>0.45068088229999997</v>
      </c>
      <c r="E5" s="17">
        <v>0.68117668760000005</v>
      </c>
      <c r="F5" s="17">
        <v>0.55510510239999999</v>
      </c>
      <c r="G5" s="17">
        <v>0.23557</v>
      </c>
      <c r="H5" s="17">
        <v>0.29204200000000002</v>
      </c>
      <c r="I5" s="17">
        <v>0.44353357640000002</v>
      </c>
      <c r="J5" s="17">
        <v>0.47092193700000001</v>
      </c>
      <c r="K5" s="15">
        <v>0</v>
      </c>
      <c r="L5" s="20" t="b">
        <v>1</v>
      </c>
      <c r="M5" s="20" t="b">
        <v>0</v>
      </c>
      <c r="N5" s="25"/>
      <c r="O5" s="25"/>
      <c r="P5" s="25"/>
      <c r="Q5" s="25"/>
      <c r="R5">
        <v>2.92</v>
      </c>
      <c r="S5">
        <v>89.407806591031772</v>
      </c>
      <c r="T5">
        <v>2414.8764595545131</v>
      </c>
      <c r="U5">
        <v>89.571332518337329</v>
      </c>
      <c r="V5">
        <v>2298.6446083498945</v>
      </c>
      <c r="W5">
        <v>89.844736842104979</v>
      </c>
      <c r="X5">
        <v>1638.1969894164772</v>
      </c>
      <c r="Z5" t="s">
        <v>23</v>
      </c>
      <c r="AA5">
        <v>2016</v>
      </c>
      <c r="AB5" s="126">
        <v>0.83299999999999996</v>
      </c>
      <c r="AC5">
        <v>0.52477757410000003</v>
      </c>
      <c r="AD5">
        <v>0.49112049009999997</v>
      </c>
      <c r="AE5">
        <v>0.45206329439999998</v>
      </c>
    </row>
    <row r="6" spans="1:31" ht="16.5" hidden="1" thickBot="1" x14ac:dyDescent="0.3">
      <c r="A6" s="14" t="s">
        <v>23</v>
      </c>
      <c r="B6" s="17">
        <v>0.52477757410000003</v>
      </c>
      <c r="C6" s="17">
        <v>0.51767881989999998</v>
      </c>
      <c r="D6" s="17">
        <v>0.4777466762</v>
      </c>
      <c r="E6" s="17">
        <v>0.4779359742</v>
      </c>
      <c r="F6" s="17">
        <v>0.49112049009999997</v>
      </c>
      <c r="G6" s="17">
        <v>0.20127</v>
      </c>
      <c r="H6" s="17">
        <v>0.232104</v>
      </c>
      <c r="I6" s="17">
        <v>0.42404082789999997</v>
      </c>
      <c r="J6" s="17">
        <v>0.45206329439999998</v>
      </c>
      <c r="K6" s="20" t="b">
        <v>1</v>
      </c>
      <c r="L6" s="15">
        <v>0</v>
      </c>
      <c r="M6" s="20" t="b">
        <v>0</v>
      </c>
      <c r="N6" s="25"/>
      <c r="O6" s="25"/>
      <c r="P6" s="25"/>
      <c r="Q6" s="25"/>
      <c r="R6">
        <v>3.93</v>
      </c>
      <c r="S6">
        <v>90.903915404401332</v>
      </c>
      <c r="T6">
        <v>2387.8110816708236</v>
      </c>
      <c r="U6">
        <v>90.887342788332873</v>
      </c>
      <c r="V6">
        <v>2341.7556546894061</v>
      </c>
      <c r="W6">
        <v>89.337241093620506</v>
      </c>
      <c r="X6">
        <v>1772.0219942004981</v>
      </c>
      <c r="Z6" t="s">
        <v>130</v>
      </c>
      <c r="AA6">
        <v>2016</v>
      </c>
      <c r="AB6" s="126">
        <v>0.82800000000000007</v>
      </c>
      <c r="AC6">
        <v>0.52785494690000001</v>
      </c>
      <c r="AD6">
        <v>0.48827915230000002</v>
      </c>
      <c r="AE6">
        <v>0.4971080363</v>
      </c>
    </row>
    <row r="7" spans="1:31" ht="16.5" hidden="1" thickBot="1" x14ac:dyDescent="0.3">
      <c r="A7" s="14" t="s">
        <v>102</v>
      </c>
      <c r="B7" s="17">
        <v>0.48935728360000003</v>
      </c>
      <c r="C7" s="17">
        <v>0.49824224989999999</v>
      </c>
      <c r="D7" s="17">
        <v>0.53078612839999995</v>
      </c>
      <c r="E7" s="17">
        <v>0.4878884644</v>
      </c>
      <c r="F7" s="17">
        <v>0.50563894760000005</v>
      </c>
      <c r="G7" s="17">
        <v>0.27147300000000002</v>
      </c>
      <c r="H7" s="17">
        <v>0.239424</v>
      </c>
      <c r="I7" s="17">
        <v>0.66446333530000001</v>
      </c>
      <c r="J7" s="17">
        <v>0.53001495539999999</v>
      </c>
      <c r="K7" s="20" t="b">
        <v>0</v>
      </c>
      <c r="L7" s="15">
        <v>0</v>
      </c>
      <c r="M7" s="20" t="b">
        <v>1</v>
      </c>
      <c r="N7" s="25"/>
      <c r="O7" s="25"/>
      <c r="P7" s="25"/>
      <c r="Q7" s="25"/>
      <c r="R7">
        <v>4.7699999999999996</v>
      </c>
      <c r="S7">
        <v>88.621746776084208</v>
      </c>
      <c r="T7">
        <v>2374.66180196802</v>
      </c>
      <c r="U7">
        <v>89.816387096773809</v>
      </c>
      <c r="V7">
        <v>2318.2105810952166</v>
      </c>
      <c r="W7">
        <v>91.22161535915258</v>
      </c>
      <c r="X7">
        <v>1685.945946706385</v>
      </c>
      <c r="Z7" t="s">
        <v>47</v>
      </c>
      <c r="AA7">
        <v>2014</v>
      </c>
      <c r="AB7" s="126">
        <v>0.82599999999999996</v>
      </c>
      <c r="AC7">
        <v>0.5330896946</v>
      </c>
      <c r="AD7">
        <v>0.50495917030000004</v>
      </c>
      <c r="AE7">
        <v>0.50858519550000003</v>
      </c>
    </row>
    <row r="8" spans="1:31" ht="16.5" hidden="1" thickBot="1" x14ac:dyDescent="0.3">
      <c r="A8" s="14" t="s">
        <v>8</v>
      </c>
      <c r="B8" s="17">
        <v>0.50034629429999999</v>
      </c>
      <c r="C8" s="17">
        <v>0.50324845760000003</v>
      </c>
      <c r="D8" s="17">
        <v>0.52866757310000001</v>
      </c>
      <c r="E8" s="17">
        <v>0.62359620520000003</v>
      </c>
      <c r="F8" s="17">
        <v>0.55183741200000003</v>
      </c>
      <c r="G8" s="17">
        <v>0.28115699999999999</v>
      </c>
      <c r="H8" s="17">
        <v>0.29941499999999999</v>
      </c>
      <c r="I8" s="17">
        <v>0.49113572789999999</v>
      </c>
      <c r="J8" s="17">
        <v>0.48926774789999999</v>
      </c>
      <c r="K8" s="15">
        <v>0</v>
      </c>
      <c r="L8" s="20" t="b">
        <v>1</v>
      </c>
      <c r="M8" s="20" t="b">
        <v>0</v>
      </c>
      <c r="N8" s="25"/>
      <c r="O8" s="25"/>
      <c r="P8" s="25"/>
      <c r="Q8" s="25"/>
      <c r="R8">
        <v>3.07</v>
      </c>
      <c r="S8">
        <v>89.930066755674375</v>
      </c>
      <c r="T8">
        <v>2374.6473908045941</v>
      </c>
      <c r="U8">
        <v>90.183263723150418</v>
      </c>
      <c r="V8">
        <v>2346.2358972829675</v>
      </c>
      <c r="W8">
        <v>88.212677566336481</v>
      </c>
      <c r="X8">
        <v>1773.9540131332055</v>
      </c>
      <c r="Z8" t="s">
        <v>19</v>
      </c>
      <c r="AA8">
        <v>2016</v>
      </c>
      <c r="AB8" s="126">
        <v>0.81799999999999995</v>
      </c>
      <c r="AC8">
        <v>0.49480229689999999</v>
      </c>
      <c r="AD8">
        <v>0.5181376432</v>
      </c>
      <c r="AE8">
        <v>0.49386268389999999</v>
      </c>
    </row>
    <row r="9" spans="1:31" ht="16.5" hidden="1" thickBot="1" x14ac:dyDescent="0.3">
      <c r="A9" s="14" t="s">
        <v>62</v>
      </c>
      <c r="B9" s="17">
        <v>0.51171874699999997</v>
      </c>
      <c r="C9" s="17">
        <v>0.45530719209999998</v>
      </c>
      <c r="D9" s="17">
        <v>0.50481497509999995</v>
      </c>
      <c r="E9" s="17">
        <v>0.51323315020000004</v>
      </c>
      <c r="F9" s="17">
        <v>0.49111843910000003</v>
      </c>
      <c r="G9" s="17">
        <v>0.31072699999999998</v>
      </c>
      <c r="H9" s="17">
        <v>0.27857399999999999</v>
      </c>
      <c r="I9" s="17">
        <v>0.60040340920000002</v>
      </c>
      <c r="J9" s="17">
        <v>0.53539188879999999</v>
      </c>
      <c r="K9" s="21" t="b">
        <v>1</v>
      </c>
      <c r="L9" s="15">
        <v>0</v>
      </c>
      <c r="M9" s="21" t="b">
        <v>1</v>
      </c>
      <c r="N9" s="25" t="s">
        <v>816</v>
      </c>
      <c r="O9" s="26">
        <v>0.68200000000000005</v>
      </c>
      <c r="P9" s="26">
        <v>0.626</v>
      </c>
      <c r="Q9" s="26">
        <v>0.67500000000000004</v>
      </c>
      <c r="R9">
        <v>4.38</v>
      </c>
      <c r="S9">
        <v>90.664807930607239</v>
      </c>
      <c r="T9">
        <v>2373.5201893030771</v>
      </c>
      <c r="U9">
        <v>90.413057801737168</v>
      </c>
      <c r="V9">
        <v>2301.0353102877953</v>
      </c>
      <c r="W9">
        <v>91.27329136690669</v>
      </c>
      <c r="X9">
        <v>1667.8671774580314</v>
      </c>
      <c r="Z9" t="s">
        <v>19</v>
      </c>
      <c r="AA9">
        <v>2014</v>
      </c>
      <c r="AB9" s="126">
        <v>0.81</v>
      </c>
      <c r="AC9">
        <v>0.49480229689999999</v>
      </c>
      <c r="AD9">
        <v>0.5181376432</v>
      </c>
      <c r="AE9">
        <v>0.49386268389999999</v>
      </c>
    </row>
    <row r="10" spans="1:31" ht="16.5" hidden="1" thickBot="1" x14ac:dyDescent="0.3">
      <c r="A10" s="14" t="s">
        <v>10</v>
      </c>
      <c r="B10" s="17">
        <v>0.50316896929999999</v>
      </c>
      <c r="C10" s="17">
        <v>0.57096312289999995</v>
      </c>
      <c r="D10" s="17">
        <v>0.43376642669999999</v>
      </c>
      <c r="E10" s="17">
        <v>0.46751668410000002</v>
      </c>
      <c r="F10" s="17">
        <v>0.49074874460000001</v>
      </c>
      <c r="G10" s="17">
        <v>0.291329</v>
      </c>
      <c r="H10" s="17">
        <v>0.304815</v>
      </c>
      <c r="I10" s="17">
        <v>0.63093582960000005</v>
      </c>
      <c r="J10" s="17">
        <v>0.52482810300000005</v>
      </c>
      <c r="K10" s="15">
        <v>0</v>
      </c>
      <c r="L10" s="15">
        <v>0</v>
      </c>
      <c r="M10" s="20" t="b">
        <v>1</v>
      </c>
      <c r="N10" s="25"/>
      <c r="O10" s="25"/>
      <c r="P10" s="25"/>
      <c r="Q10" s="25"/>
      <c r="R10">
        <v>3.16</v>
      </c>
      <c r="S10">
        <v>86.043851039261128</v>
      </c>
      <c r="T10">
        <v>2372.5248705742347</v>
      </c>
      <c r="U10">
        <v>87.362349066959396</v>
      </c>
      <c r="V10">
        <v>2405.2724618817424</v>
      </c>
      <c r="W10">
        <v>86.435330713817791</v>
      </c>
      <c r="X10">
        <v>1727.1655857891305</v>
      </c>
      <c r="Z10" t="s">
        <v>13</v>
      </c>
      <c r="AA10">
        <v>2014</v>
      </c>
      <c r="AB10" s="126">
        <v>0.80400000000000005</v>
      </c>
      <c r="AC10">
        <v>0.50703487049999996</v>
      </c>
      <c r="AD10">
        <v>0.55510510239999999</v>
      </c>
      <c r="AE10">
        <v>0.47092193700000001</v>
      </c>
    </row>
    <row r="11" spans="1:31" ht="16.5" thickBot="1" x14ac:dyDescent="0.3">
      <c r="A11" s="14" t="s">
        <v>39</v>
      </c>
      <c r="B11" s="17">
        <v>0.51080867630000004</v>
      </c>
      <c r="C11" s="17">
        <v>0.51742249529999995</v>
      </c>
      <c r="D11" s="17">
        <v>0.52192772750000005</v>
      </c>
      <c r="E11" s="17">
        <v>0.4651284644</v>
      </c>
      <c r="F11" s="17">
        <v>0.5014928957</v>
      </c>
      <c r="G11" s="17">
        <v>0.222168</v>
      </c>
      <c r="H11" s="17">
        <v>0.22975100000000001</v>
      </c>
      <c r="I11" s="17">
        <v>0.4980060154</v>
      </c>
      <c r="J11" s="17">
        <v>0.46916297489999997</v>
      </c>
      <c r="K11" s="20" t="b">
        <v>1</v>
      </c>
      <c r="L11" s="15">
        <v>0</v>
      </c>
      <c r="M11" s="20" t="b">
        <v>0</v>
      </c>
      <c r="N11" s="25"/>
      <c r="O11" s="25"/>
      <c r="P11" s="25"/>
      <c r="Q11" s="25"/>
      <c r="R11">
        <v>3.89</v>
      </c>
      <c r="S11">
        <v>83.450538998097556</v>
      </c>
      <c r="T11">
        <v>2367.5565061448951</v>
      </c>
      <c r="U11">
        <v>84.441304347826033</v>
      </c>
      <c r="V11">
        <v>2315.3589996947435</v>
      </c>
      <c r="W11">
        <v>84.974235104669901</v>
      </c>
      <c r="X11">
        <v>1685.7102423510466</v>
      </c>
      <c r="Z11" t="s">
        <v>13</v>
      </c>
      <c r="AA11">
        <v>2015</v>
      </c>
      <c r="AB11" s="126">
        <v>0.79800000000000004</v>
      </c>
      <c r="AC11">
        <v>0.50703487049999996</v>
      </c>
      <c r="AD11">
        <v>0.55510510239999999</v>
      </c>
      <c r="AE11">
        <v>0.47092193700000001</v>
      </c>
    </row>
    <row r="12" spans="1:31" ht="16.5" thickBot="1" x14ac:dyDescent="0.3">
      <c r="A12" s="14" t="s">
        <v>41</v>
      </c>
      <c r="B12" s="17">
        <v>0.47820743519999998</v>
      </c>
      <c r="C12" s="17">
        <v>0.50235352600000005</v>
      </c>
      <c r="D12" s="17">
        <v>0.52190716150000005</v>
      </c>
      <c r="E12" s="17">
        <v>0.43335851440000001</v>
      </c>
      <c r="F12" s="17">
        <v>0.48587306730000002</v>
      </c>
      <c r="G12" s="17">
        <v>0.32618000000000003</v>
      </c>
      <c r="H12" s="17">
        <v>0.324793</v>
      </c>
      <c r="I12" s="17">
        <v>0.61608782269999995</v>
      </c>
      <c r="J12" s="17">
        <v>0.52618052650000002</v>
      </c>
      <c r="K12" s="21" t="b">
        <v>0</v>
      </c>
      <c r="L12" s="21" t="b">
        <v>0</v>
      </c>
      <c r="M12" s="22" t="b">
        <v>1</v>
      </c>
      <c r="N12" s="25" t="s">
        <v>815</v>
      </c>
      <c r="O12" s="26">
        <v>0.498</v>
      </c>
      <c r="P12" s="26">
        <v>0.52500000000000002</v>
      </c>
      <c r="Q12" s="26">
        <v>0.56599999999999995</v>
      </c>
      <c r="R12">
        <v>3.5</v>
      </c>
      <c r="S12">
        <v>83.407103999999791</v>
      </c>
      <c r="T12">
        <v>2359.9579196141558</v>
      </c>
      <c r="U12">
        <v>84.814656250000056</v>
      </c>
      <c r="V12">
        <v>2320.9171399936326</v>
      </c>
      <c r="W12">
        <v>84.036615755627196</v>
      </c>
      <c r="X12">
        <v>2126.5664525723496</v>
      </c>
      <c r="Z12" t="s">
        <v>23</v>
      </c>
      <c r="AA12">
        <v>2015</v>
      </c>
      <c r="AB12" s="126">
        <v>0.79800000000000004</v>
      </c>
      <c r="AC12">
        <v>0.52477757410000003</v>
      </c>
      <c r="AD12">
        <v>0.49112049009999997</v>
      </c>
      <c r="AE12">
        <v>0.45206329439999998</v>
      </c>
    </row>
    <row r="13" spans="1:31" ht="16.5" thickBot="1" x14ac:dyDescent="0.3">
      <c r="A13" s="14" t="s">
        <v>5</v>
      </c>
      <c r="B13" s="17">
        <v>0.57322714200000002</v>
      </c>
      <c r="C13" s="17">
        <v>0.46084473739999998</v>
      </c>
      <c r="D13" s="17">
        <v>0.47930341119999997</v>
      </c>
      <c r="E13" s="17">
        <v>0.53869525699999998</v>
      </c>
      <c r="F13" s="17">
        <v>0.49294780189999998</v>
      </c>
      <c r="G13" s="17">
        <v>0.27031100000000002</v>
      </c>
      <c r="H13" s="17">
        <v>0.22750799999999999</v>
      </c>
      <c r="I13" s="17">
        <v>0.45772485089999998</v>
      </c>
      <c r="J13" s="17">
        <v>0.50815866860000003</v>
      </c>
      <c r="K13" s="20" t="b">
        <v>1</v>
      </c>
      <c r="L13" s="15">
        <v>0</v>
      </c>
      <c r="M13" s="15">
        <v>0</v>
      </c>
      <c r="N13" s="24"/>
      <c r="O13" s="24"/>
      <c r="P13" s="24"/>
      <c r="Q13" s="24"/>
      <c r="R13">
        <v>2.2000000000000002</v>
      </c>
      <c r="S13">
        <v>88.269331158238131</v>
      </c>
      <c r="T13">
        <v>2356.6770935052959</v>
      </c>
      <c r="U13">
        <v>88.393849151127199</v>
      </c>
      <c r="V13">
        <v>2248.1519646946558</v>
      </c>
      <c r="W13">
        <v>88.59498587570603</v>
      </c>
      <c r="X13">
        <v>1809.7088930084713</v>
      </c>
      <c r="Z13" t="s">
        <v>19</v>
      </c>
      <c r="AA13">
        <v>2015</v>
      </c>
      <c r="AB13" s="126">
        <v>0.79500000000000004</v>
      </c>
      <c r="AC13">
        <v>0.49480229689999999</v>
      </c>
      <c r="AD13">
        <v>0.5181376432</v>
      </c>
      <c r="AE13">
        <v>0.49386268389999999</v>
      </c>
    </row>
    <row r="14" spans="1:31" ht="16.5" thickBot="1" x14ac:dyDescent="0.3">
      <c r="A14" s="14" t="s">
        <v>89</v>
      </c>
      <c r="B14" s="17">
        <v>0.48378114859999999</v>
      </c>
      <c r="C14" s="17">
        <v>0.60286234930000004</v>
      </c>
      <c r="D14" s="17">
        <v>0.42974920890000001</v>
      </c>
      <c r="E14" s="17">
        <v>0.5401116051</v>
      </c>
      <c r="F14" s="17">
        <v>0.52424105450000003</v>
      </c>
      <c r="G14" s="17">
        <v>0.35197200000000001</v>
      </c>
      <c r="H14" s="17">
        <v>0.29187400000000002</v>
      </c>
      <c r="I14" s="17">
        <v>0.45201332570000002</v>
      </c>
      <c r="J14" s="17">
        <v>0.50500899970000002</v>
      </c>
      <c r="K14" s="20" t="b">
        <v>0</v>
      </c>
      <c r="L14" s="20" t="b">
        <v>1</v>
      </c>
      <c r="M14" s="15">
        <v>0</v>
      </c>
      <c r="N14" s="24"/>
      <c r="O14" s="24"/>
      <c r="P14" s="24"/>
      <c r="Q14" s="24"/>
      <c r="R14">
        <v>3.99</v>
      </c>
      <c r="S14">
        <v>88.604914150385</v>
      </c>
      <c r="T14">
        <v>2311.0106519138749</v>
      </c>
      <c r="U14">
        <v>87.38520811833493</v>
      </c>
      <c r="V14">
        <v>2281.308184044788</v>
      </c>
      <c r="W14">
        <v>87.667952871870312</v>
      </c>
      <c r="X14">
        <v>2033.8637799705425</v>
      </c>
      <c r="Z14" t="s">
        <v>116</v>
      </c>
      <c r="AA14">
        <v>2015</v>
      </c>
      <c r="AB14" s="126">
        <v>0.79400000000000004</v>
      </c>
      <c r="AC14">
        <v>0.46131248330000002</v>
      </c>
      <c r="AD14">
        <v>0.51946271929999999</v>
      </c>
      <c r="AE14">
        <v>0.46938889649999999</v>
      </c>
    </row>
    <row r="15" spans="1:31" ht="16.5" hidden="1" thickBot="1" x14ac:dyDescent="0.3">
      <c r="A15" s="14" t="s">
        <v>33</v>
      </c>
      <c r="B15" s="17">
        <v>0.49482124329999999</v>
      </c>
      <c r="C15" s="17">
        <v>0.45878791349999998</v>
      </c>
      <c r="D15" s="17">
        <v>0.54539056659999996</v>
      </c>
      <c r="E15" s="17">
        <v>0.47362390879999999</v>
      </c>
      <c r="F15" s="17">
        <v>0.49260079629999998</v>
      </c>
      <c r="G15" s="17">
        <v>0.334899</v>
      </c>
      <c r="H15" s="17">
        <v>0.346748</v>
      </c>
      <c r="I15" s="17">
        <v>0.41491412589999999</v>
      </c>
      <c r="J15" s="17">
        <v>0.48411366719999999</v>
      </c>
      <c r="K15" s="15">
        <v>0</v>
      </c>
      <c r="L15" s="15">
        <v>0</v>
      </c>
      <c r="M15" s="20" t="b">
        <v>0</v>
      </c>
      <c r="N15" s="25"/>
      <c r="O15" s="25"/>
      <c r="P15" s="25"/>
      <c r="Q15" s="25"/>
      <c r="R15">
        <v>4.5999999999999996</v>
      </c>
      <c r="S15">
        <v>89.224735202492198</v>
      </c>
      <c r="T15">
        <v>2303.5858928571488</v>
      </c>
      <c r="U15">
        <v>88.637799717912358</v>
      </c>
      <c r="V15">
        <v>2268.6663661242601</v>
      </c>
      <c r="W15">
        <v>89.560302806499152</v>
      </c>
      <c r="X15">
        <v>2025.5902629246659</v>
      </c>
      <c r="Z15" t="s">
        <v>130</v>
      </c>
      <c r="AA15">
        <v>2014</v>
      </c>
      <c r="AB15" s="126">
        <v>0.78499999999999992</v>
      </c>
      <c r="AC15">
        <v>0.52785494690000001</v>
      </c>
      <c r="AD15">
        <v>0.48827915230000002</v>
      </c>
      <c r="AE15">
        <v>0.4971080363</v>
      </c>
    </row>
    <row r="16" spans="1:31" ht="16.5" hidden="1" thickBot="1" x14ac:dyDescent="0.3">
      <c r="A16" s="14" t="s">
        <v>54</v>
      </c>
      <c r="B16" s="17">
        <v>0.51222310630000001</v>
      </c>
      <c r="C16" s="17">
        <v>0.49437245190000001</v>
      </c>
      <c r="D16" s="17">
        <v>0.47003181030000002</v>
      </c>
      <c r="E16" s="17">
        <v>0.51697623370000001</v>
      </c>
      <c r="F16" s="17">
        <v>0.49379349859999999</v>
      </c>
      <c r="G16" s="17">
        <v>0.29265600000000003</v>
      </c>
      <c r="H16" s="17">
        <v>0.24063499999999999</v>
      </c>
      <c r="I16" s="17">
        <v>0.50553670900000003</v>
      </c>
      <c r="J16" s="17">
        <v>0.4979501113</v>
      </c>
      <c r="K16" s="20" t="b">
        <v>1</v>
      </c>
      <c r="L16" s="15">
        <v>0</v>
      </c>
      <c r="M16" s="15">
        <v>0</v>
      </c>
      <c r="N16" s="24"/>
      <c r="O16" s="24"/>
      <c r="P16" s="24"/>
      <c r="Q16" s="24"/>
      <c r="R16">
        <v>3.46</v>
      </c>
      <c r="S16">
        <v>90.43694126339139</v>
      </c>
      <c r="T16">
        <v>2298.418846153847</v>
      </c>
      <c r="U16">
        <v>89.759453952730183</v>
      </c>
      <c r="V16">
        <v>2251.5972187104949</v>
      </c>
      <c r="W16">
        <v>88.773333333333525</v>
      </c>
      <c r="X16">
        <v>2096.4609137724578</v>
      </c>
      <c r="Z16" t="s">
        <v>64</v>
      </c>
      <c r="AA16">
        <v>2016</v>
      </c>
      <c r="AB16" s="126">
        <v>0.77</v>
      </c>
      <c r="AC16">
        <v>0.49479464439999998</v>
      </c>
      <c r="AD16">
        <v>0.49212944609999998</v>
      </c>
      <c r="AE16">
        <v>0.49243855399999997</v>
      </c>
    </row>
    <row r="17" spans="1:31" ht="16.5" hidden="1" thickBot="1" x14ac:dyDescent="0.3">
      <c r="A17" s="14" t="s">
        <v>14</v>
      </c>
      <c r="B17" s="17">
        <v>0.48657334940000002</v>
      </c>
      <c r="C17" s="17">
        <v>0.49252187250000001</v>
      </c>
      <c r="D17" s="17">
        <v>0.48719154279999999</v>
      </c>
      <c r="E17" s="17">
        <v>0.51320968069999995</v>
      </c>
      <c r="F17" s="17">
        <v>0.49764103199999998</v>
      </c>
      <c r="G17" s="17">
        <v>0.238787</v>
      </c>
      <c r="H17" s="17">
        <v>0.25392399999999998</v>
      </c>
      <c r="I17" s="17">
        <v>0.47915737870000003</v>
      </c>
      <c r="J17" s="17">
        <v>0.48157377039999999</v>
      </c>
      <c r="K17" s="21" t="b">
        <v>0</v>
      </c>
      <c r="L17" s="15">
        <v>0</v>
      </c>
      <c r="M17" s="21" t="b">
        <v>0</v>
      </c>
      <c r="N17" s="25" t="s">
        <v>815</v>
      </c>
      <c r="O17" s="26">
        <v>0.48299999999999998</v>
      </c>
      <c r="P17" s="26">
        <v>0.496</v>
      </c>
      <c r="Q17" s="26">
        <v>0.435</v>
      </c>
      <c r="R17">
        <v>2.94</v>
      </c>
      <c r="S17">
        <v>86.714175736660437</v>
      </c>
      <c r="T17">
        <v>2296.5503086921194</v>
      </c>
      <c r="U17">
        <v>87.371998790444792</v>
      </c>
      <c r="V17">
        <v>2213.8774258404787</v>
      </c>
      <c r="W17">
        <v>87.950171905697218</v>
      </c>
      <c r="X17">
        <v>1615.4127912573645</v>
      </c>
      <c r="Z17" t="s">
        <v>116</v>
      </c>
      <c r="AA17">
        <v>2016</v>
      </c>
      <c r="AB17" s="126">
        <v>0.76100000000000001</v>
      </c>
      <c r="AC17">
        <v>0.46131248330000002</v>
      </c>
      <c r="AD17">
        <v>0.51946271929999999</v>
      </c>
      <c r="AE17">
        <v>0.46938889649999999</v>
      </c>
    </row>
    <row r="18" spans="1:31" ht="16.5" hidden="1" thickBot="1" x14ac:dyDescent="0.3">
      <c r="A18" s="14" t="s">
        <v>19</v>
      </c>
      <c r="B18" s="17">
        <v>0.49480229689999999</v>
      </c>
      <c r="C18" s="17">
        <v>0.57924554399999995</v>
      </c>
      <c r="D18" s="17">
        <v>0.538052788</v>
      </c>
      <c r="E18" s="17">
        <v>0.4371145977</v>
      </c>
      <c r="F18" s="17">
        <v>0.5181376432</v>
      </c>
      <c r="G18" s="17">
        <v>0.241065</v>
      </c>
      <c r="H18" s="17">
        <v>0.29800399999999999</v>
      </c>
      <c r="I18" s="17">
        <v>0.54729861719999995</v>
      </c>
      <c r="J18" s="17">
        <v>0.49386268389999999</v>
      </c>
      <c r="K18" s="15">
        <v>0</v>
      </c>
      <c r="L18" s="20" t="b">
        <v>1</v>
      </c>
      <c r="M18" s="15">
        <v>0</v>
      </c>
      <c r="N18" s="24"/>
      <c r="O18" s="24"/>
      <c r="P18" s="24"/>
      <c r="Q18" s="24"/>
      <c r="R18">
        <v>3.05</v>
      </c>
      <c r="S18">
        <v>88.748731241473379</v>
      </c>
      <c r="T18">
        <v>2291.6605589714927</v>
      </c>
      <c r="U18">
        <v>87.915749190461995</v>
      </c>
      <c r="V18">
        <v>2242.3024830142022</v>
      </c>
      <c r="W18">
        <v>87.605108273181671</v>
      </c>
      <c r="X18">
        <v>1657.3853606329872</v>
      </c>
      <c r="Z18" t="s">
        <v>65</v>
      </c>
      <c r="AA18">
        <v>2014</v>
      </c>
      <c r="AB18" s="126">
        <v>0.76</v>
      </c>
      <c r="AC18">
        <v>0.54103363039999997</v>
      </c>
      <c r="AD18">
        <v>0.47755647000000001</v>
      </c>
      <c r="AE18">
        <v>0.4933324596</v>
      </c>
    </row>
    <row r="19" spans="1:31" ht="16.5" hidden="1" thickBot="1" x14ac:dyDescent="0.3">
      <c r="A19" s="14" t="s">
        <v>131</v>
      </c>
      <c r="B19" s="17">
        <v>0.50575593669999996</v>
      </c>
      <c r="C19" s="17">
        <v>0.53851609310000004</v>
      </c>
      <c r="D19" s="17">
        <v>0.50441205109999998</v>
      </c>
      <c r="E19" s="17">
        <v>0.38519919749999998</v>
      </c>
      <c r="F19" s="17">
        <v>0.4760424473</v>
      </c>
      <c r="G19" s="17">
        <v>0.38710099999999997</v>
      </c>
      <c r="H19" s="17">
        <v>0.35477300000000001</v>
      </c>
      <c r="I19" s="17">
        <v>0.60695652170000003</v>
      </c>
      <c r="J19" s="17">
        <v>0.54428201759999995</v>
      </c>
      <c r="K19" s="15">
        <v>0</v>
      </c>
      <c r="L19" s="20" t="b">
        <v>0</v>
      </c>
      <c r="M19" s="20" t="b">
        <v>1</v>
      </c>
      <c r="N19" s="25"/>
      <c r="O19" s="25"/>
      <c r="P19" s="25"/>
      <c r="Q19" s="25"/>
      <c r="R19">
        <v>4.51</v>
      </c>
      <c r="S19">
        <v>86.577478260869654</v>
      </c>
      <c r="T19">
        <v>2267.7349514134239</v>
      </c>
      <c r="U19">
        <v>86.808921282798707</v>
      </c>
      <c r="V19">
        <v>2227.9213427540585</v>
      </c>
      <c r="W19">
        <v>86.997917427840648</v>
      </c>
      <c r="X19">
        <v>1622.8723156740987</v>
      </c>
      <c r="Z19" t="s">
        <v>23</v>
      </c>
      <c r="AA19">
        <v>2014</v>
      </c>
      <c r="AB19" s="126">
        <v>0.75800000000000001</v>
      </c>
      <c r="AC19">
        <v>0.52477757410000003</v>
      </c>
      <c r="AD19">
        <v>0.49112049009999997</v>
      </c>
      <c r="AE19">
        <v>0.45206329439999998</v>
      </c>
    </row>
    <row r="20" spans="1:31" ht="16.5" hidden="1" thickBot="1" x14ac:dyDescent="0.3">
      <c r="A20" s="14" t="s">
        <v>76</v>
      </c>
      <c r="B20" s="17">
        <v>0.48601910370000001</v>
      </c>
      <c r="C20" s="17">
        <v>0.50356523279999998</v>
      </c>
      <c r="D20" s="17">
        <v>0.44879908839999999</v>
      </c>
      <c r="E20" s="17">
        <v>0.51181880859999995</v>
      </c>
      <c r="F20" s="17">
        <v>0.4880610433</v>
      </c>
      <c r="G20" s="17">
        <v>0.28850399999999998</v>
      </c>
      <c r="H20" s="17">
        <v>0.25082399999999999</v>
      </c>
      <c r="I20" s="17">
        <v>0.47134008970000002</v>
      </c>
      <c r="J20" s="17">
        <v>0.48488214839999999</v>
      </c>
      <c r="K20" s="21" t="b">
        <v>0</v>
      </c>
      <c r="L20" s="21" t="b">
        <v>0</v>
      </c>
      <c r="M20" s="21" t="b">
        <v>0</v>
      </c>
      <c r="N20" s="25" t="s">
        <v>815</v>
      </c>
      <c r="O20" s="26">
        <v>0.48199999999999998</v>
      </c>
      <c r="P20" s="26">
        <v>0.50700000000000001</v>
      </c>
      <c r="Q20" s="26">
        <v>0.53800000000000003</v>
      </c>
      <c r="R20">
        <v>3.17</v>
      </c>
      <c r="S20">
        <v>87.419656412305258</v>
      </c>
      <c r="T20">
        <v>2264.7327017058565</v>
      </c>
      <c r="U20">
        <v>88.534588938714521</v>
      </c>
      <c r="V20">
        <v>2238.5738931394253</v>
      </c>
      <c r="W20">
        <v>87.580217456961648</v>
      </c>
      <c r="X20">
        <v>1639.5370377529448</v>
      </c>
      <c r="Z20" t="s">
        <v>13</v>
      </c>
      <c r="AA20">
        <v>2016</v>
      </c>
      <c r="AB20" s="126">
        <v>0.75600000000000001</v>
      </c>
      <c r="AC20">
        <v>0.50703487049999996</v>
      </c>
      <c r="AD20">
        <v>0.55510510239999999</v>
      </c>
      <c r="AE20">
        <v>0.47092193700000001</v>
      </c>
    </row>
    <row r="21" spans="1:31" ht="16.5" hidden="1" thickBot="1" x14ac:dyDescent="0.3">
      <c r="A21" s="14" t="s">
        <v>59</v>
      </c>
      <c r="B21" s="17">
        <v>0.48366710039999999</v>
      </c>
      <c r="C21" s="17">
        <v>0.50737419500000003</v>
      </c>
      <c r="D21" s="17">
        <v>0.51636541759999999</v>
      </c>
      <c r="E21" s="17">
        <v>0.48200011510000002</v>
      </c>
      <c r="F21" s="17">
        <v>0.50191324260000003</v>
      </c>
      <c r="G21" s="17">
        <v>0.28872199999999998</v>
      </c>
      <c r="H21" s="17">
        <v>0.34448600000000001</v>
      </c>
      <c r="I21" s="17">
        <v>0.5681861118</v>
      </c>
      <c r="J21" s="17">
        <v>0.50486786949999995</v>
      </c>
      <c r="K21" s="20" t="b">
        <v>0</v>
      </c>
      <c r="L21" s="15">
        <v>0</v>
      </c>
      <c r="M21" s="15">
        <v>0</v>
      </c>
      <c r="N21" s="24"/>
      <c r="O21" s="24"/>
      <c r="P21" s="24"/>
      <c r="Q21" s="24"/>
      <c r="R21">
        <v>4.07</v>
      </c>
      <c r="S21">
        <v>88.307306634056971</v>
      </c>
      <c r="T21">
        <v>2261.8160084413589</v>
      </c>
      <c r="U21">
        <v>88.308301360307027</v>
      </c>
      <c r="V21">
        <v>2192.5412302508412</v>
      </c>
      <c r="W21">
        <v>88.178254152182276</v>
      </c>
      <c r="X21">
        <v>1750.8802773271514</v>
      </c>
      <c r="Z21" t="s">
        <v>89</v>
      </c>
      <c r="AA21">
        <v>2016</v>
      </c>
      <c r="AB21" s="126">
        <v>0.745</v>
      </c>
      <c r="AC21">
        <v>0.48378114859999999</v>
      </c>
      <c r="AD21">
        <v>0.52424105450000003</v>
      </c>
      <c r="AE21">
        <v>0.50500899970000002</v>
      </c>
    </row>
    <row r="22" spans="1:31" ht="16.5" hidden="1" thickBot="1" x14ac:dyDescent="0.3">
      <c r="A22" s="14" t="s">
        <v>49</v>
      </c>
      <c r="B22" s="17">
        <v>0.47860728860000001</v>
      </c>
      <c r="C22" s="17">
        <v>0.47008674789999999</v>
      </c>
      <c r="D22" s="17">
        <v>0.5162135497</v>
      </c>
      <c r="E22" s="17">
        <v>0.46129942200000001</v>
      </c>
      <c r="F22" s="17">
        <v>0.48253323990000002</v>
      </c>
      <c r="G22" s="17">
        <v>0.30198999999999998</v>
      </c>
      <c r="H22" s="17">
        <v>0.25993899999999998</v>
      </c>
      <c r="I22" s="17">
        <v>0.65769850780000005</v>
      </c>
      <c r="J22" s="17">
        <v>0.54656110369999999</v>
      </c>
      <c r="K22" s="21" t="b">
        <v>0</v>
      </c>
      <c r="L22" s="21" t="b">
        <v>0</v>
      </c>
      <c r="M22" s="22" t="b">
        <v>1</v>
      </c>
      <c r="N22" s="25" t="s">
        <v>815</v>
      </c>
      <c r="O22" s="26">
        <v>0.64400000000000002</v>
      </c>
      <c r="P22" s="26">
        <v>0.65700000000000003</v>
      </c>
      <c r="Q22" s="26">
        <v>0.65</v>
      </c>
      <c r="R22">
        <v>3.5</v>
      </c>
      <c r="S22">
        <v>86.989083515796196</v>
      </c>
      <c r="T22">
        <v>2260.1811696090795</v>
      </c>
      <c r="U22">
        <v>88.112521208008019</v>
      </c>
      <c r="V22">
        <v>2231.5040567327374</v>
      </c>
      <c r="W22">
        <v>87.889686098654593</v>
      </c>
      <c r="X22">
        <v>2129.0330728699491</v>
      </c>
      <c r="Z22" t="s">
        <v>33</v>
      </c>
      <c r="AA22">
        <v>2016</v>
      </c>
      <c r="AB22" s="126">
        <v>0.73499999999999999</v>
      </c>
      <c r="AC22">
        <v>0.49482124329999999</v>
      </c>
      <c r="AD22">
        <v>0.49260079629999998</v>
      </c>
      <c r="AE22">
        <v>0.48411366719999999</v>
      </c>
    </row>
    <row r="23" spans="1:31" ht="16.5" thickBot="1" x14ac:dyDescent="0.3">
      <c r="A23" s="14" t="s">
        <v>97</v>
      </c>
      <c r="B23" s="17">
        <v>0.51363007250000003</v>
      </c>
      <c r="C23" s="17">
        <v>0.46945517219999999</v>
      </c>
      <c r="D23" s="17">
        <v>0.50476839579999999</v>
      </c>
      <c r="E23" s="17">
        <v>0.49992251300000001</v>
      </c>
      <c r="F23" s="17">
        <v>0.491382027</v>
      </c>
      <c r="G23" s="17">
        <v>0.30612899999999998</v>
      </c>
      <c r="H23" s="17">
        <v>0.28979300000000002</v>
      </c>
      <c r="I23" s="17">
        <v>0.48669597889999999</v>
      </c>
      <c r="J23" s="17">
        <v>0.49315047490000002</v>
      </c>
      <c r="K23" s="20" t="b">
        <v>1</v>
      </c>
      <c r="L23" s="15">
        <v>0</v>
      </c>
      <c r="M23" s="15">
        <v>0</v>
      </c>
      <c r="N23" s="24"/>
      <c r="O23" s="24"/>
      <c r="P23" s="24"/>
      <c r="Q23" s="24"/>
      <c r="R23">
        <v>5.44</v>
      </c>
      <c r="S23">
        <v>87.754004576658971</v>
      </c>
      <c r="T23">
        <v>2255.8534064837909</v>
      </c>
      <c r="U23">
        <v>88.103172365174274</v>
      </c>
      <c r="V23">
        <v>2169.9261654740581</v>
      </c>
      <c r="W23">
        <v>88.04665952125761</v>
      </c>
      <c r="X23">
        <v>1711.3719635584162</v>
      </c>
      <c r="Z23" t="s">
        <v>72</v>
      </c>
      <c r="AA23">
        <v>2015</v>
      </c>
      <c r="AB23" s="126">
        <v>0.72499999999999998</v>
      </c>
      <c r="AC23">
        <v>0.49090024399999999</v>
      </c>
      <c r="AD23">
        <v>0.46999181569999998</v>
      </c>
      <c r="AE23">
        <v>0.49075060939999998</v>
      </c>
    </row>
    <row r="24" spans="1:31" ht="16.5" hidden="1" thickBot="1" x14ac:dyDescent="0.3">
      <c r="A24" s="14" t="s">
        <v>30</v>
      </c>
      <c r="B24" s="17">
        <v>0.54194231270000004</v>
      </c>
      <c r="C24" s="17">
        <v>0.60069453770000003</v>
      </c>
      <c r="D24" s="17">
        <v>0.4492378226</v>
      </c>
      <c r="E24" s="17">
        <v>0.60734509670000003</v>
      </c>
      <c r="F24" s="17">
        <v>0.55242581899999998</v>
      </c>
      <c r="G24" s="17">
        <v>0.49232433269999998</v>
      </c>
      <c r="H24" s="17">
        <v>0.49142802400000002</v>
      </c>
      <c r="I24" s="17">
        <v>0.72561755520000004</v>
      </c>
      <c r="J24" s="17">
        <v>0.56978997060000003</v>
      </c>
      <c r="K24" s="21" t="b">
        <v>1</v>
      </c>
      <c r="L24" s="21" t="b">
        <v>1</v>
      </c>
      <c r="M24" s="21" t="b">
        <v>1</v>
      </c>
      <c r="N24" s="25" t="s">
        <v>816</v>
      </c>
      <c r="O24" s="26">
        <v>0.59499999999999997</v>
      </c>
      <c r="P24" s="26">
        <v>0.61799999999999999</v>
      </c>
      <c r="Q24" s="26">
        <v>0.61499999999999999</v>
      </c>
      <c r="R24">
        <v>3.71</v>
      </c>
      <c r="S24">
        <v>90.242644557823027</v>
      </c>
      <c r="T24">
        <v>2251.5393793422818</v>
      </c>
      <c r="U24">
        <v>91.493402061855818</v>
      </c>
      <c r="V24">
        <v>2179.0724358161692</v>
      </c>
      <c r="W24">
        <v>89.746394984326045</v>
      </c>
      <c r="X24">
        <v>1552.9728025078373</v>
      </c>
      <c r="Z24" t="s">
        <v>72</v>
      </c>
      <c r="AA24">
        <v>2016</v>
      </c>
      <c r="AB24" s="126">
        <v>0.72399999999999998</v>
      </c>
      <c r="AC24">
        <v>0.49090024399999999</v>
      </c>
      <c r="AD24">
        <v>0.46999181569999998</v>
      </c>
      <c r="AE24">
        <v>0.49075060939999998</v>
      </c>
    </row>
    <row r="25" spans="1:31" ht="16.5" hidden="1" thickBot="1" x14ac:dyDescent="0.3">
      <c r="A25" s="14" t="s">
        <v>130</v>
      </c>
      <c r="B25" s="17">
        <v>0.52785494690000001</v>
      </c>
      <c r="C25" s="17">
        <v>0.48135473870000001</v>
      </c>
      <c r="D25" s="17">
        <v>0.51821383139999999</v>
      </c>
      <c r="E25" s="17">
        <v>0.4652688868</v>
      </c>
      <c r="F25" s="17">
        <v>0.48827915230000002</v>
      </c>
      <c r="G25" s="17">
        <v>0.295325</v>
      </c>
      <c r="H25" s="17">
        <v>0.32272699999999999</v>
      </c>
      <c r="I25" s="17">
        <v>0.5359553615</v>
      </c>
      <c r="J25" s="17">
        <v>0.4971080363</v>
      </c>
      <c r="K25" s="20" t="b">
        <v>1</v>
      </c>
      <c r="L25" s="20" t="b">
        <v>0</v>
      </c>
      <c r="M25" s="15">
        <v>0</v>
      </c>
      <c r="N25" s="24"/>
      <c r="O25" s="24"/>
      <c r="P25" s="24"/>
      <c r="Q25" s="24"/>
      <c r="R25">
        <v>6.17</v>
      </c>
      <c r="S25">
        <v>89.888563218390786</v>
      </c>
      <c r="T25">
        <v>2243.6555114693119</v>
      </c>
      <c r="U25">
        <v>90.608875192603875</v>
      </c>
      <c r="V25">
        <v>2260.4048537495769</v>
      </c>
      <c r="W25">
        <v>89.535545822102449</v>
      </c>
      <c r="X25">
        <v>1817.1099177897531</v>
      </c>
      <c r="Z25" t="s">
        <v>9</v>
      </c>
      <c r="AA25">
        <v>2016</v>
      </c>
      <c r="AB25" s="126">
        <v>0.72299999999999998</v>
      </c>
      <c r="AC25">
        <v>0.49936015509999998</v>
      </c>
      <c r="AD25">
        <v>0.50850919999999999</v>
      </c>
      <c r="AE25">
        <v>0.50488802200000005</v>
      </c>
    </row>
    <row r="26" spans="1:31" ht="16.5" hidden="1" thickBot="1" x14ac:dyDescent="0.3">
      <c r="A26" s="14" t="s">
        <v>118</v>
      </c>
      <c r="B26" s="17">
        <v>0.55191056279999995</v>
      </c>
      <c r="C26" s="17">
        <v>0.52193839990000002</v>
      </c>
      <c r="D26" s="17">
        <v>0.50253819489999996</v>
      </c>
      <c r="E26" s="17">
        <v>0.45081287219999999</v>
      </c>
      <c r="F26" s="17">
        <v>0.4917631556</v>
      </c>
      <c r="G26" s="17">
        <v>0.341173</v>
      </c>
      <c r="H26" s="17">
        <v>0.43002099999999999</v>
      </c>
      <c r="I26" s="17">
        <v>0.50114262669999998</v>
      </c>
      <c r="J26" s="17">
        <v>0.50836135429999996</v>
      </c>
      <c r="K26" s="20" t="b">
        <v>1</v>
      </c>
      <c r="L26" s="15">
        <v>0</v>
      </c>
      <c r="M26" s="15">
        <v>0</v>
      </c>
      <c r="N26" s="24"/>
      <c r="O26" s="24"/>
      <c r="P26" s="24"/>
      <c r="Q26" s="24"/>
      <c r="R26">
        <v>4.67</v>
      </c>
      <c r="S26">
        <v>84.393303571428447</v>
      </c>
      <c r="T26">
        <v>2241.795039133056</v>
      </c>
      <c r="U26">
        <v>84.746056294463187</v>
      </c>
      <c r="V26">
        <v>2262.6477190053311</v>
      </c>
      <c r="W26">
        <v>85.952231345948007</v>
      </c>
      <c r="X26">
        <v>1785.9013073902161</v>
      </c>
      <c r="Z26" t="s">
        <v>33</v>
      </c>
      <c r="AA26">
        <v>2014</v>
      </c>
      <c r="AB26" s="126">
        <v>0.72</v>
      </c>
      <c r="AC26">
        <v>0.49482124329999999</v>
      </c>
      <c r="AD26">
        <v>0.49260079629999998</v>
      </c>
      <c r="AE26">
        <v>0.48411366719999999</v>
      </c>
    </row>
    <row r="27" spans="1:31" ht="16.5" thickBot="1" x14ac:dyDescent="0.3">
      <c r="A27" s="14" t="s">
        <v>57</v>
      </c>
      <c r="B27" s="17">
        <v>0.50435702459999998</v>
      </c>
      <c r="C27" s="17">
        <v>0.55038983740000003</v>
      </c>
      <c r="D27" s="17">
        <v>0.56675803130000002</v>
      </c>
      <c r="E27" s="17">
        <v>0.38379240869999998</v>
      </c>
      <c r="F27" s="17">
        <v>0.50031342580000004</v>
      </c>
      <c r="G27" s="17">
        <v>0.35977799999999999</v>
      </c>
      <c r="H27" s="17">
        <v>0.27440500000000001</v>
      </c>
      <c r="I27" s="17">
        <v>0.5491666113</v>
      </c>
      <c r="J27" s="17">
        <v>0.50850906070000002</v>
      </c>
      <c r="K27" s="19">
        <v>0</v>
      </c>
      <c r="L27" s="19">
        <v>0</v>
      </c>
      <c r="M27" s="19">
        <v>0</v>
      </c>
      <c r="N27" s="24"/>
      <c r="O27" s="24"/>
      <c r="P27" s="24"/>
      <c r="Q27" s="24"/>
      <c r="R27">
        <v>4.04</v>
      </c>
      <c r="S27">
        <v>87.515300285986555</v>
      </c>
      <c r="T27">
        <v>2241.5103716683143</v>
      </c>
      <c r="U27">
        <v>87.444772447724716</v>
      </c>
      <c r="V27">
        <v>2221.5634765938498</v>
      </c>
      <c r="W27">
        <v>86.971672354948836</v>
      </c>
      <c r="X27">
        <v>1847.9841054228286</v>
      </c>
      <c r="Z27" t="s">
        <v>9</v>
      </c>
      <c r="AA27">
        <v>2015</v>
      </c>
      <c r="AB27" s="126">
        <v>0.71599999999999997</v>
      </c>
      <c r="AC27">
        <v>0.49936015509999998</v>
      </c>
      <c r="AD27">
        <v>0.50850919999999999</v>
      </c>
      <c r="AE27">
        <v>0.50488802200000005</v>
      </c>
    </row>
    <row r="28" spans="1:31" ht="16.5" hidden="1" thickBot="1" x14ac:dyDescent="0.3">
      <c r="A28" s="14" t="s">
        <v>35</v>
      </c>
      <c r="B28" s="17">
        <v>0.49166496459999998</v>
      </c>
      <c r="C28" s="17">
        <v>0.47094788999999998</v>
      </c>
      <c r="D28" s="17">
        <v>0.4956235142</v>
      </c>
      <c r="E28" s="17">
        <v>0.51567291289999995</v>
      </c>
      <c r="F28" s="17">
        <v>0.49408143900000001</v>
      </c>
      <c r="G28" s="17">
        <v>0.27622799999999997</v>
      </c>
      <c r="H28" s="17">
        <v>0.28656999999999999</v>
      </c>
      <c r="I28" s="17">
        <v>0.51878771440000004</v>
      </c>
      <c r="J28" s="17">
        <v>0.49568573580000003</v>
      </c>
      <c r="K28" s="19">
        <v>0</v>
      </c>
      <c r="L28" s="19">
        <v>0</v>
      </c>
      <c r="M28" s="19">
        <v>0</v>
      </c>
      <c r="N28" s="24"/>
      <c r="O28" s="24"/>
      <c r="P28" s="24"/>
      <c r="Q28" s="24"/>
      <c r="R28">
        <v>3.11</v>
      </c>
      <c r="S28">
        <v>85.717952172448634</v>
      </c>
      <c r="T28">
        <v>2233.865188216042</v>
      </c>
      <c r="U28">
        <v>86.561783634691977</v>
      </c>
      <c r="V28">
        <v>2191.5001726121932</v>
      </c>
      <c r="W28">
        <v>85.865871559633121</v>
      </c>
      <c r="X28">
        <v>1516.2496088684995</v>
      </c>
      <c r="Z28" t="s">
        <v>17</v>
      </c>
      <c r="AA28">
        <v>2014</v>
      </c>
      <c r="AB28" s="126">
        <v>0.71399999999999997</v>
      </c>
      <c r="AC28">
        <v>0.51172230679999997</v>
      </c>
      <c r="AD28">
        <v>0.54534894919999999</v>
      </c>
      <c r="AE28">
        <v>0.49789351440000001</v>
      </c>
    </row>
    <row r="29" spans="1:31" ht="16.5" thickBot="1" x14ac:dyDescent="0.3">
      <c r="A29" s="14" t="s">
        <v>65</v>
      </c>
      <c r="B29" s="17">
        <v>0.54103363039999997</v>
      </c>
      <c r="C29" s="17">
        <v>0.41097891450000001</v>
      </c>
      <c r="D29" s="17">
        <v>0.48536267859999999</v>
      </c>
      <c r="E29" s="17">
        <v>0.53632781689999998</v>
      </c>
      <c r="F29" s="17">
        <v>0.47755647000000001</v>
      </c>
      <c r="G29" s="17">
        <v>0.32971899999999998</v>
      </c>
      <c r="H29" s="17">
        <v>0.39076100000000002</v>
      </c>
      <c r="I29" s="17">
        <v>0.4143196677</v>
      </c>
      <c r="J29" s="17">
        <v>0.4933324596</v>
      </c>
      <c r="K29" s="20" t="b">
        <v>1</v>
      </c>
      <c r="L29" s="20" t="b">
        <v>0</v>
      </c>
      <c r="M29" s="15">
        <v>0</v>
      </c>
      <c r="N29" s="24"/>
      <c r="O29" s="24"/>
      <c r="P29" s="24"/>
      <c r="Q29" s="24"/>
      <c r="R29">
        <v>3.23</v>
      </c>
      <c r="S29">
        <v>91.408899876390677</v>
      </c>
      <c r="T29">
        <v>2232.8914299619132</v>
      </c>
      <c r="U29">
        <v>91.541469816272979</v>
      </c>
      <c r="V29">
        <v>2111.3371578768338</v>
      </c>
      <c r="W29">
        <v>92.133868378812195</v>
      </c>
      <c r="X29">
        <v>1839.4759497057262</v>
      </c>
      <c r="Z29" t="s">
        <v>137</v>
      </c>
      <c r="AA29">
        <v>2015</v>
      </c>
      <c r="AB29" s="126">
        <v>0.71299999999999997</v>
      </c>
      <c r="AC29">
        <v>0.54507840539999997</v>
      </c>
      <c r="AD29">
        <v>0.49304757420000001</v>
      </c>
      <c r="AE29">
        <v>0.47351708650000002</v>
      </c>
    </row>
    <row r="30" spans="1:31" ht="16.5" hidden="1" thickBot="1" x14ac:dyDescent="0.3">
      <c r="A30" s="14" t="s">
        <v>12</v>
      </c>
      <c r="B30" s="17">
        <v>0.51746382130000002</v>
      </c>
      <c r="C30" s="17">
        <v>0.51604065720000003</v>
      </c>
      <c r="D30" s="17">
        <v>0.48044296720000002</v>
      </c>
      <c r="E30" s="17">
        <v>0.47907943860000002</v>
      </c>
      <c r="F30" s="17">
        <v>0.49185435440000003</v>
      </c>
      <c r="G30" s="17">
        <v>0.22667799999999999</v>
      </c>
      <c r="H30" s="17">
        <v>0.26280100000000001</v>
      </c>
      <c r="I30" s="17">
        <v>0.49208823210000002</v>
      </c>
      <c r="J30" s="17">
        <v>0.48042856620000002</v>
      </c>
      <c r="K30" s="20" t="b">
        <v>1</v>
      </c>
      <c r="L30" s="15">
        <v>0</v>
      </c>
      <c r="M30" s="20" t="b">
        <v>0</v>
      </c>
      <c r="N30" s="25"/>
      <c r="O30" s="25"/>
      <c r="P30" s="25"/>
      <c r="Q30" s="25"/>
      <c r="R30">
        <v>2.73</v>
      </c>
      <c r="S30">
        <v>88.045829675153598</v>
      </c>
      <c r="T30">
        <v>2221.1933599055183</v>
      </c>
      <c r="U30">
        <v>88.95990963855391</v>
      </c>
      <c r="V30">
        <v>2240.7954203305253</v>
      </c>
      <c r="W30">
        <v>88.544456561250371</v>
      </c>
      <c r="X30">
        <v>2214.2355249000329</v>
      </c>
      <c r="Z30" t="s">
        <v>139</v>
      </c>
      <c r="AA30">
        <v>2014</v>
      </c>
      <c r="AB30" s="126">
        <v>0.71099999999999997</v>
      </c>
      <c r="AC30">
        <v>0.47379676900000001</v>
      </c>
      <c r="AD30">
        <v>0.59246802180000002</v>
      </c>
      <c r="AE30">
        <v>0.51923508799999996</v>
      </c>
    </row>
    <row r="31" spans="1:31" ht="16.5" hidden="1" thickBot="1" x14ac:dyDescent="0.3">
      <c r="A31" s="14" t="s">
        <v>38</v>
      </c>
      <c r="B31" s="17">
        <v>0.50020977749999995</v>
      </c>
      <c r="C31" s="17">
        <v>0.4824181501</v>
      </c>
      <c r="D31" s="17">
        <v>0.53765331149999995</v>
      </c>
      <c r="E31" s="17">
        <v>0.49142946119999997</v>
      </c>
      <c r="F31" s="17">
        <v>0.50383364090000005</v>
      </c>
      <c r="G31" s="17">
        <v>0.37709199999999998</v>
      </c>
      <c r="H31" s="17">
        <v>0.26877400000000001</v>
      </c>
      <c r="I31" s="17">
        <v>0.50986055610000003</v>
      </c>
      <c r="J31" s="17">
        <v>0.51316481579999995</v>
      </c>
      <c r="K31" s="15">
        <v>0</v>
      </c>
      <c r="L31" s="15">
        <v>0</v>
      </c>
      <c r="M31" s="20" t="b">
        <v>1</v>
      </c>
      <c r="N31" s="25"/>
      <c r="O31" s="25"/>
      <c r="P31" s="25"/>
      <c r="Q31" s="25"/>
      <c r="R31">
        <v>3.81</v>
      </c>
      <c r="S31">
        <v>87.563396349413338</v>
      </c>
      <c r="T31">
        <v>2220.7555050270653</v>
      </c>
      <c r="U31">
        <v>88.395625385089431</v>
      </c>
      <c r="V31">
        <v>2164.6842176820155</v>
      </c>
      <c r="W31">
        <v>88.112814996926858</v>
      </c>
      <c r="X31">
        <v>1534.3037959434569</v>
      </c>
      <c r="Z31" t="s">
        <v>64</v>
      </c>
      <c r="AA31">
        <v>2014</v>
      </c>
      <c r="AB31" s="126">
        <v>0.71099999999999997</v>
      </c>
      <c r="AC31">
        <v>0.49479464439999998</v>
      </c>
      <c r="AD31">
        <v>0.49212944609999998</v>
      </c>
      <c r="AE31">
        <v>0.49243855399999997</v>
      </c>
    </row>
    <row r="32" spans="1:31" ht="16.5" thickBot="1" x14ac:dyDescent="0.3">
      <c r="A32" s="14" t="s">
        <v>143</v>
      </c>
      <c r="B32" s="17">
        <v>0.50026665260000003</v>
      </c>
      <c r="C32" s="17">
        <v>0.486258525</v>
      </c>
      <c r="D32" s="17">
        <v>0.57562568179999996</v>
      </c>
      <c r="E32" s="17">
        <v>0.4431809947</v>
      </c>
      <c r="F32" s="17">
        <v>0.50168840049999996</v>
      </c>
      <c r="G32" s="17">
        <v>0.34098000000000001</v>
      </c>
      <c r="H32" s="17">
        <v>0.31297900000000001</v>
      </c>
      <c r="I32" s="17">
        <v>0.51862537019999999</v>
      </c>
      <c r="J32" s="17">
        <v>0.51577437420000005</v>
      </c>
      <c r="K32" s="15">
        <v>0</v>
      </c>
      <c r="L32" s="15">
        <v>0</v>
      </c>
      <c r="M32" s="20" t="b">
        <v>1</v>
      </c>
      <c r="N32" s="25"/>
      <c r="O32" s="25"/>
      <c r="P32" s="25"/>
      <c r="Q32" s="25"/>
      <c r="R32">
        <v>7.26</v>
      </c>
      <c r="S32">
        <v>77.241166014930869</v>
      </c>
      <c r="T32">
        <v>2215.3126475247491</v>
      </c>
      <c r="U32">
        <v>77.212872905598545</v>
      </c>
      <c r="V32">
        <v>2139.1287370892028</v>
      </c>
      <c r="W32">
        <v>80.577806788511836</v>
      </c>
      <c r="X32">
        <v>1667.9330513489936</v>
      </c>
      <c r="Z32" t="s">
        <v>83</v>
      </c>
      <c r="AA32">
        <v>2015</v>
      </c>
      <c r="AB32" s="126">
        <v>0.70699999999999996</v>
      </c>
      <c r="AC32">
        <v>0.49177849330000001</v>
      </c>
      <c r="AD32">
        <v>0.51512807410000006</v>
      </c>
      <c r="AE32">
        <v>0.53646986890000004</v>
      </c>
    </row>
    <row r="33" spans="1:31" ht="16.5" hidden="1" thickBot="1" x14ac:dyDescent="0.3">
      <c r="A33" s="14" t="s">
        <v>37</v>
      </c>
      <c r="B33" s="17">
        <v>0.51628124460000002</v>
      </c>
      <c r="C33" s="17">
        <v>0.48897770550000003</v>
      </c>
      <c r="D33" s="17">
        <v>0.54210347349999999</v>
      </c>
      <c r="E33" s="17">
        <v>0.43061550050000003</v>
      </c>
      <c r="F33" s="17">
        <v>0.48723222649999998</v>
      </c>
      <c r="G33" s="17">
        <v>0.29165000000000002</v>
      </c>
      <c r="H33" s="17">
        <v>0.29970799999999997</v>
      </c>
      <c r="I33" s="17">
        <v>0.53871544829999995</v>
      </c>
      <c r="J33" s="17">
        <v>0.50753342040000005</v>
      </c>
      <c r="K33" s="20" t="b">
        <v>1</v>
      </c>
      <c r="L33" s="20" t="b">
        <v>0</v>
      </c>
      <c r="M33" s="15">
        <v>0</v>
      </c>
      <c r="N33" s="24"/>
      <c r="O33" s="24"/>
      <c r="P33" s="24"/>
      <c r="Q33" s="24"/>
      <c r="R33">
        <v>3.35</v>
      </c>
      <c r="S33">
        <v>91.009544787077616</v>
      </c>
      <c r="T33">
        <v>2214.7415583428342</v>
      </c>
      <c r="U33">
        <v>91.634125833574913</v>
      </c>
      <c r="V33">
        <v>2216.3577849546996</v>
      </c>
      <c r="W33">
        <v>91.623361823361776</v>
      </c>
      <c r="X33">
        <v>1791.7836780626787</v>
      </c>
      <c r="Z33" t="s">
        <v>9</v>
      </c>
      <c r="AA33">
        <v>2014</v>
      </c>
      <c r="AB33" s="126">
        <v>0.70599999999999996</v>
      </c>
      <c r="AC33">
        <v>0.49936015509999998</v>
      </c>
      <c r="AD33">
        <v>0.50850919999999999</v>
      </c>
      <c r="AE33">
        <v>0.50488802200000005</v>
      </c>
    </row>
    <row r="34" spans="1:31" ht="16.5" hidden="1" thickBot="1" x14ac:dyDescent="0.3">
      <c r="A34" s="14" t="s">
        <v>69</v>
      </c>
      <c r="B34" s="17">
        <v>0.48752413230000002</v>
      </c>
      <c r="C34" s="17">
        <v>0.49175163090000001</v>
      </c>
      <c r="D34" s="17">
        <v>0.50752830059999998</v>
      </c>
      <c r="E34" s="17">
        <v>0.61701979549999997</v>
      </c>
      <c r="F34" s="17">
        <v>0.53876657569999997</v>
      </c>
      <c r="G34" s="17">
        <v>0.32377099999999998</v>
      </c>
      <c r="H34" s="17">
        <v>0.29591800000000001</v>
      </c>
      <c r="I34" s="17">
        <v>0.53551366170000003</v>
      </c>
      <c r="J34" s="17">
        <v>0.51109009090000002</v>
      </c>
      <c r="K34" s="22" t="b">
        <v>0</v>
      </c>
      <c r="L34" s="21" t="b">
        <v>1</v>
      </c>
      <c r="M34" s="21" t="b">
        <v>1</v>
      </c>
      <c r="N34" s="25" t="s">
        <v>816</v>
      </c>
      <c r="O34" s="26">
        <v>0.66700000000000004</v>
      </c>
      <c r="P34" s="26">
        <v>0.67100000000000004</v>
      </c>
      <c r="Q34" s="26">
        <v>0.66700000000000004</v>
      </c>
      <c r="R34">
        <v>4.97</v>
      </c>
      <c r="S34">
        <v>91.943078512396795</v>
      </c>
      <c r="T34">
        <v>2214.2626159129895</v>
      </c>
      <c r="U34">
        <v>92.363356474494338</v>
      </c>
      <c r="V34">
        <v>2162.9770340909117</v>
      </c>
      <c r="W34">
        <v>91.94517304189435</v>
      </c>
      <c r="X34">
        <v>1860.2548142076516</v>
      </c>
      <c r="Z34" t="s">
        <v>42</v>
      </c>
      <c r="AA34">
        <v>2014</v>
      </c>
      <c r="AB34" s="126">
        <v>0.70499999999999996</v>
      </c>
      <c r="AC34">
        <v>0.4824653458</v>
      </c>
      <c r="AD34">
        <v>0.50047537320000002</v>
      </c>
      <c r="AE34">
        <v>0.53107550069999998</v>
      </c>
    </row>
    <row r="35" spans="1:31" ht="16.5" hidden="1" thickBot="1" x14ac:dyDescent="0.3">
      <c r="A35" s="14" t="s">
        <v>127</v>
      </c>
      <c r="B35" s="17">
        <v>0.4894231718</v>
      </c>
      <c r="C35" s="17">
        <v>0.46441846949999999</v>
      </c>
      <c r="D35" s="17">
        <v>0.4921859837</v>
      </c>
      <c r="E35" s="17">
        <v>0.46026364710000001</v>
      </c>
      <c r="F35" s="17">
        <v>0.4722893668</v>
      </c>
      <c r="G35" s="17">
        <v>0.29577500000000001</v>
      </c>
      <c r="H35" s="17">
        <v>0.324849</v>
      </c>
      <c r="I35" s="17">
        <v>0.42821635889999998</v>
      </c>
      <c r="J35" s="17">
        <v>0.47693663190000002</v>
      </c>
      <c r="K35" s="21" t="b">
        <v>0</v>
      </c>
      <c r="L35" s="21" t="b">
        <v>0</v>
      </c>
      <c r="M35" s="21" t="b">
        <v>0</v>
      </c>
      <c r="N35" s="25" t="s">
        <v>815</v>
      </c>
      <c r="O35" s="26">
        <v>0.55700000000000005</v>
      </c>
      <c r="P35" s="26">
        <v>0.53900000000000003</v>
      </c>
      <c r="Q35" s="26">
        <v>0.55700000000000005</v>
      </c>
      <c r="R35">
        <v>5.16</v>
      </c>
      <c r="S35">
        <v>86.636117702895135</v>
      </c>
      <c r="T35">
        <v>2213.0993946731237</v>
      </c>
      <c r="U35">
        <v>87.756185567010391</v>
      </c>
      <c r="V35">
        <v>2174.4244679630233</v>
      </c>
      <c r="W35">
        <v>87.974144368388323</v>
      </c>
      <c r="X35">
        <v>1582.0524984443073</v>
      </c>
      <c r="Z35" t="s">
        <v>96</v>
      </c>
      <c r="AA35">
        <v>2014</v>
      </c>
      <c r="AB35" s="126">
        <v>0.70400000000000007</v>
      </c>
      <c r="AC35">
        <v>0.52982361659999999</v>
      </c>
      <c r="AD35">
        <v>0.4849087433</v>
      </c>
      <c r="AE35">
        <v>0.48436654670000001</v>
      </c>
    </row>
    <row r="36" spans="1:31" ht="16.5" hidden="1" thickBot="1" x14ac:dyDescent="0.3">
      <c r="A36" s="14" t="s">
        <v>146</v>
      </c>
      <c r="B36" s="17">
        <v>0.51693503549999997</v>
      </c>
      <c r="C36" s="17">
        <v>0.54199390039999995</v>
      </c>
      <c r="D36" s="17">
        <v>0.44397129439999999</v>
      </c>
      <c r="E36" s="17">
        <v>0.46503479479999998</v>
      </c>
      <c r="F36" s="17">
        <v>0.48366666320000001</v>
      </c>
      <c r="G36" s="17">
        <v>0.33534599999999998</v>
      </c>
      <c r="H36" s="17">
        <v>0.32993299999999998</v>
      </c>
      <c r="I36" s="17">
        <v>0.52129911399999995</v>
      </c>
      <c r="J36" s="17">
        <v>0.51686399689999996</v>
      </c>
      <c r="K36" s="21" t="b">
        <v>1</v>
      </c>
      <c r="L36" s="22" t="b">
        <v>0</v>
      </c>
      <c r="M36" s="21" t="b">
        <v>1</v>
      </c>
      <c r="N36" s="25" t="s">
        <v>816</v>
      </c>
      <c r="O36" s="26">
        <v>0.626</v>
      </c>
      <c r="P36" s="26">
        <v>0.60399999999999998</v>
      </c>
      <c r="Q36" s="26">
        <v>0.65600000000000003</v>
      </c>
      <c r="R36">
        <v>6.09</v>
      </c>
      <c r="S36">
        <v>85.924233716474902</v>
      </c>
      <c r="T36">
        <v>2207.1467240808242</v>
      </c>
      <c r="U36">
        <v>86.163557288542364</v>
      </c>
      <c r="V36">
        <v>2209.1405732647809</v>
      </c>
      <c r="W36">
        <v>87.967238842569884</v>
      </c>
      <c r="X36">
        <v>1630.1211466405061</v>
      </c>
      <c r="Z36" t="s">
        <v>116</v>
      </c>
      <c r="AA36">
        <v>2014</v>
      </c>
      <c r="AB36" s="126">
        <v>0.70399999999999996</v>
      </c>
      <c r="AC36">
        <v>0.46131248330000002</v>
      </c>
      <c r="AD36">
        <v>0.51946271929999999</v>
      </c>
      <c r="AE36">
        <v>0.46938889649999999</v>
      </c>
    </row>
    <row r="37" spans="1:31" ht="16.5" hidden="1" thickBot="1" x14ac:dyDescent="0.3">
      <c r="A37" s="14" t="s">
        <v>20</v>
      </c>
      <c r="B37" s="17">
        <v>0.5197629855</v>
      </c>
      <c r="C37" s="17">
        <v>0.49559947869999998</v>
      </c>
      <c r="D37" s="17">
        <v>0.55231418300000001</v>
      </c>
      <c r="E37" s="17">
        <v>0.42384237409999997</v>
      </c>
      <c r="F37" s="17">
        <v>0.49058534529999998</v>
      </c>
      <c r="G37" s="17">
        <v>0.32177899999999998</v>
      </c>
      <c r="H37" s="17">
        <v>0.25278200000000001</v>
      </c>
      <c r="I37" s="17">
        <v>0.48266882249999998</v>
      </c>
      <c r="J37" s="17">
        <v>0.49717141570000001</v>
      </c>
      <c r="K37" s="20" t="b">
        <v>1</v>
      </c>
      <c r="L37" s="15">
        <v>0</v>
      </c>
      <c r="M37" s="15">
        <v>0</v>
      </c>
      <c r="N37" s="24"/>
      <c r="O37" s="24"/>
      <c r="P37" s="24"/>
      <c r="Q37" s="24"/>
      <c r="R37">
        <v>3.09</v>
      </c>
      <c r="S37">
        <v>91.36462442299613</v>
      </c>
      <c r="T37">
        <v>2206.3575541125538</v>
      </c>
      <c r="U37">
        <v>91.353623898139062</v>
      </c>
      <c r="V37">
        <v>2170.3265537909851</v>
      </c>
      <c r="W37">
        <v>90.702899408284026</v>
      </c>
      <c r="X37">
        <v>2078.6156266272224</v>
      </c>
      <c r="Z37" t="s">
        <v>102</v>
      </c>
      <c r="AA37">
        <v>2014</v>
      </c>
      <c r="AB37" s="126">
        <v>0.70299999999999996</v>
      </c>
      <c r="AC37">
        <v>0.48935728360000003</v>
      </c>
      <c r="AD37">
        <v>0.50563894760000005</v>
      </c>
      <c r="AE37">
        <v>0.53001495539999999</v>
      </c>
    </row>
    <row r="38" spans="1:31" ht="16.5" thickBot="1" x14ac:dyDescent="0.3">
      <c r="A38" s="14" t="s">
        <v>121</v>
      </c>
      <c r="B38" s="17">
        <v>0.55031589739999998</v>
      </c>
      <c r="C38" s="17">
        <v>0.4787455337</v>
      </c>
      <c r="D38" s="17">
        <v>0.49348306149999999</v>
      </c>
      <c r="E38" s="17">
        <v>0.5228923191</v>
      </c>
      <c r="F38" s="17">
        <v>0.49837363810000002</v>
      </c>
      <c r="G38" s="17">
        <v>0.26222800000000002</v>
      </c>
      <c r="H38" s="17">
        <v>0.29091299999999998</v>
      </c>
      <c r="I38" s="17">
        <v>0.46729948389999998</v>
      </c>
      <c r="J38" s="17">
        <v>0.49439850079999997</v>
      </c>
      <c r="K38" s="20" t="b">
        <v>1</v>
      </c>
      <c r="L38" s="15">
        <v>0</v>
      </c>
      <c r="M38" s="15">
        <v>0</v>
      </c>
      <c r="N38" s="24"/>
      <c r="O38" s="24"/>
      <c r="P38" s="24"/>
      <c r="Q38" s="24"/>
      <c r="R38">
        <v>5.86</v>
      </c>
      <c r="S38">
        <v>87.393946449359788</v>
      </c>
      <c r="T38">
        <v>2203.2745454545448</v>
      </c>
      <c r="U38">
        <v>88.260387045813744</v>
      </c>
      <c r="V38">
        <v>2212.2758886527786</v>
      </c>
      <c r="W38">
        <v>88.123789374706163</v>
      </c>
      <c r="X38">
        <v>1678.926473906912</v>
      </c>
      <c r="Z38" t="s">
        <v>89</v>
      </c>
      <c r="AA38">
        <v>2015</v>
      </c>
      <c r="AB38" s="126">
        <v>0.70299999999999996</v>
      </c>
      <c r="AC38">
        <v>0.48378114859999999</v>
      </c>
      <c r="AD38">
        <v>0.52424105450000003</v>
      </c>
      <c r="AE38">
        <v>0.50500899970000002</v>
      </c>
    </row>
    <row r="39" spans="1:31" ht="16.5" thickBot="1" x14ac:dyDescent="0.3">
      <c r="A39" s="14" t="s">
        <v>137</v>
      </c>
      <c r="B39" s="17">
        <v>0.54507840539999997</v>
      </c>
      <c r="C39" s="17">
        <v>0.548823175</v>
      </c>
      <c r="D39" s="17">
        <v>0.4284977948</v>
      </c>
      <c r="E39" s="17">
        <v>0.50182175289999997</v>
      </c>
      <c r="F39" s="17">
        <v>0.49304757420000001</v>
      </c>
      <c r="G39" s="17">
        <v>0.36741600000000002</v>
      </c>
      <c r="H39" s="17">
        <v>0.288636</v>
      </c>
      <c r="I39" s="17">
        <v>0.33236238029999998</v>
      </c>
      <c r="J39" s="17">
        <v>0.47351708650000002</v>
      </c>
      <c r="K39" s="20" t="b">
        <v>1</v>
      </c>
      <c r="L39" s="15">
        <v>0</v>
      </c>
      <c r="M39" s="20" t="b">
        <v>0</v>
      </c>
      <c r="N39" s="25"/>
      <c r="O39" s="25"/>
      <c r="P39" s="25"/>
      <c r="Q39" s="25"/>
      <c r="R39">
        <v>5.39</v>
      </c>
      <c r="S39">
        <v>87.754035308953334</v>
      </c>
      <c r="T39">
        <v>2184.9182934818227</v>
      </c>
      <c r="U39">
        <v>86.958525782980061</v>
      </c>
      <c r="V39">
        <v>2159.3139768300884</v>
      </c>
      <c r="W39">
        <v>87.321059487624922</v>
      </c>
      <c r="X39">
        <v>2155.7781741207123</v>
      </c>
      <c r="Z39" t="s">
        <v>103</v>
      </c>
      <c r="AA39">
        <v>2015</v>
      </c>
      <c r="AB39" s="126">
        <v>0.7</v>
      </c>
      <c r="AC39">
        <v>0.47942814410000001</v>
      </c>
      <c r="AD39">
        <v>0.48620411879999997</v>
      </c>
      <c r="AE39">
        <v>0.47685531689999999</v>
      </c>
    </row>
    <row r="40" spans="1:31" ht="16.5" hidden="1" thickBot="1" x14ac:dyDescent="0.3">
      <c r="A40" s="14" t="s">
        <v>95</v>
      </c>
      <c r="B40" s="17">
        <v>0.50618349640000004</v>
      </c>
      <c r="C40" s="17">
        <v>0.48558064439999998</v>
      </c>
      <c r="D40" s="17">
        <v>0.52395348880000003</v>
      </c>
      <c r="E40" s="17">
        <v>0.4424490579</v>
      </c>
      <c r="F40" s="17">
        <v>0.48399439700000002</v>
      </c>
      <c r="G40" s="17">
        <v>0.32730300000000001</v>
      </c>
      <c r="H40" s="17">
        <v>0.28475</v>
      </c>
      <c r="I40" s="17">
        <v>0.54607719330000004</v>
      </c>
      <c r="J40" s="17">
        <v>0.51297552260000001</v>
      </c>
      <c r="K40" s="15">
        <v>0</v>
      </c>
      <c r="L40" s="20" t="b">
        <v>0</v>
      </c>
      <c r="M40" s="20" t="b">
        <v>1</v>
      </c>
      <c r="N40" s="25"/>
      <c r="O40" s="25"/>
      <c r="P40" s="25"/>
      <c r="Q40" s="25"/>
      <c r="R40">
        <v>5.0199999999999996</v>
      </c>
      <c r="S40">
        <v>87.684091612503934</v>
      </c>
      <c r="T40">
        <v>2182.7399399114465</v>
      </c>
      <c r="U40">
        <v>88.454096610621917</v>
      </c>
      <c r="V40">
        <v>2145.3297095343696</v>
      </c>
      <c r="W40">
        <v>87.910271508014361</v>
      </c>
      <c r="X40">
        <v>1764.2154618907382</v>
      </c>
      <c r="Z40" t="s">
        <v>137</v>
      </c>
      <c r="AA40">
        <v>2014</v>
      </c>
      <c r="AB40" s="126">
        <v>0.69899999999999995</v>
      </c>
      <c r="AC40">
        <v>0.54507840539999997</v>
      </c>
      <c r="AD40">
        <v>0.49304757420000001</v>
      </c>
      <c r="AE40">
        <v>0.47351708650000002</v>
      </c>
    </row>
    <row r="41" spans="1:31" ht="16.5" hidden="1" thickBot="1" x14ac:dyDescent="0.3">
      <c r="A41" s="14" t="s">
        <v>126</v>
      </c>
      <c r="B41" s="17">
        <v>0.46394582350000002</v>
      </c>
      <c r="C41" s="17">
        <v>0.49971193429999999</v>
      </c>
      <c r="D41" s="17">
        <v>0.51621176629999999</v>
      </c>
      <c r="E41" s="17">
        <v>0.40597763120000002</v>
      </c>
      <c r="F41" s="17">
        <v>0.47396711060000002</v>
      </c>
      <c r="G41" s="17">
        <v>0.34653600000000001</v>
      </c>
      <c r="H41" s="17">
        <v>0.38735700000000001</v>
      </c>
      <c r="I41" s="17">
        <v>0.4644824635</v>
      </c>
      <c r="J41" s="17">
        <v>0.49741757349999999</v>
      </c>
      <c r="K41" s="21" t="b">
        <v>0</v>
      </c>
      <c r="L41" s="21" t="b">
        <v>0</v>
      </c>
      <c r="M41" s="15">
        <v>0</v>
      </c>
      <c r="N41" s="25" t="s">
        <v>815</v>
      </c>
      <c r="O41" s="26">
        <v>0.625</v>
      </c>
      <c r="P41" s="26">
        <v>0.62</v>
      </c>
      <c r="Q41" s="26">
        <v>0.61199999999999999</v>
      </c>
      <c r="R41">
        <v>5.78</v>
      </c>
      <c r="S41">
        <v>86.687267198783701</v>
      </c>
      <c r="T41">
        <v>2182.0530215264198</v>
      </c>
      <c r="U41">
        <v>86.95384302562006</v>
      </c>
      <c r="V41">
        <v>2135.5719702847723</v>
      </c>
      <c r="W41">
        <v>86.335238095238282</v>
      </c>
      <c r="X41">
        <v>1888.2625931216883</v>
      </c>
      <c r="Z41" t="s">
        <v>89</v>
      </c>
      <c r="AA41">
        <v>2014</v>
      </c>
      <c r="AB41" s="126">
        <v>0.69899999999999995</v>
      </c>
      <c r="AC41">
        <v>0.48378114859999999</v>
      </c>
      <c r="AD41">
        <v>0.52424105450000003</v>
      </c>
      <c r="AE41">
        <v>0.50500899970000002</v>
      </c>
    </row>
    <row r="42" spans="1:31" ht="16.5" thickBot="1" x14ac:dyDescent="0.3">
      <c r="A42" s="14" t="s">
        <v>72</v>
      </c>
      <c r="B42" s="17">
        <v>0.49090024399999999</v>
      </c>
      <c r="C42" s="17">
        <v>0.46950946999999998</v>
      </c>
      <c r="D42" s="17">
        <v>0.4990192994</v>
      </c>
      <c r="E42" s="17">
        <v>0.4414466776</v>
      </c>
      <c r="F42" s="17">
        <v>0.46999181569999998</v>
      </c>
      <c r="G42" s="17">
        <v>0.30854599999999999</v>
      </c>
      <c r="H42" s="17">
        <v>0.29277500000000001</v>
      </c>
      <c r="I42" s="17">
        <v>0.45670131019999999</v>
      </c>
      <c r="J42" s="17">
        <v>0.49075060939999998</v>
      </c>
      <c r="K42" s="15">
        <v>0</v>
      </c>
      <c r="L42" s="20" t="b">
        <v>0</v>
      </c>
      <c r="M42" s="15">
        <v>0</v>
      </c>
      <c r="N42" s="24"/>
      <c r="O42" s="24"/>
      <c r="P42" s="24"/>
      <c r="Q42" s="24"/>
      <c r="R42">
        <v>4.75</v>
      </c>
      <c r="S42">
        <v>87.423343323343303</v>
      </c>
      <c r="T42">
        <v>2177.2704097771434</v>
      </c>
      <c r="U42">
        <v>87.511043153244898</v>
      </c>
      <c r="V42">
        <v>2153.2338753064801</v>
      </c>
      <c r="W42">
        <v>86.709030286190583</v>
      </c>
      <c r="X42">
        <v>2134.859684634615</v>
      </c>
      <c r="Z42" t="s">
        <v>64</v>
      </c>
      <c r="AA42">
        <v>2015</v>
      </c>
      <c r="AB42" s="126">
        <v>0.69799999999999995</v>
      </c>
      <c r="AC42">
        <v>0.49479464439999998</v>
      </c>
      <c r="AD42">
        <v>0.49212944609999998</v>
      </c>
      <c r="AE42">
        <v>0.49243855399999997</v>
      </c>
    </row>
    <row r="43" spans="1:31" ht="16.5" hidden="1" thickBot="1" x14ac:dyDescent="0.3">
      <c r="A43" s="14" t="s">
        <v>94</v>
      </c>
      <c r="B43" s="17">
        <v>0.50967551379999998</v>
      </c>
      <c r="C43" s="17">
        <v>0.52017985899999997</v>
      </c>
      <c r="D43" s="17">
        <v>0.49815038909999998</v>
      </c>
      <c r="E43" s="17">
        <v>0.5086740515</v>
      </c>
      <c r="F43" s="17">
        <v>0.50900143320000002</v>
      </c>
      <c r="G43" s="17">
        <v>0.28488599999999997</v>
      </c>
      <c r="H43" s="17">
        <v>0.31484000000000001</v>
      </c>
      <c r="I43" s="17">
        <v>0.54154730849999999</v>
      </c>
      <c r="J43" s="17">
        <v>0.48454671989999998</v>
      </c>
      <c r="K43" s="15">
        <v>0</v>
      </c>
      <c r="L43" s="15">
        <v>0</v>
      </c>
      <c r="M43" s="20" t="b">
        <v>0</v>
      </c>
      <c r="N43" s="25"/>
      <c r="O43" s="25"/>
      <c r="P43" s="25"/>
      <c r="Q43" s="25"/>
      <c r="R43">
        <v>4.21</v>
      </c>
      <c r="S43">
        <v>86.064468864468878</v>
      </c>
      <c r="T43">
        <v>2173.7157265306091</v>
      </c>
      <c r="U43">
        <v>87.171947401377466</v>
      </c>
      <c r="V43">
        <v>2169.7300173973599</v>
      </c>
      <c r="W43">
        <v>88.426228462029243</v>
      </c>
      <c r="X43">
        <v>1796.3045287172927</v>
      </c>
      <c r="Z43" t="s">
        <v>72</v>
      </c>
      <c r="AA43">
        <v>2014</v>
      </c>
      <c r="AB43" s="126">
        <v>0.69600000000000006</v>
      </c>
      <c r="AC43">
        <v>0.49090024399999999</v>
      </c>
      <c r="AD43">
        <v>0.46999181569999998</v>
      </c>
      <c r="AE43">
        <v>0.49075060939999998</v>
      </c>
    </row>
    <row r="44" spans="1:31" ht="16.5" hidden="1" thickBot="1" x14ac:dyDescent="0.3">
      <c r="A44" s="14" t="s">
        <v>109</v>
      </c>
      <c r="B44" s="17">
        <v>0.49115095120000002</v>
      </c>
      <c r="C44" s="17">
        <v>0.54931324390000003</v>
      </c>
      <c r="D44" s="17">
        <v>0.52506140840000004</v>
      </c>
      <c r="E44" s="17">
        <v>0.46843238780000002</v>
      </c>
      <c r="F44" s="17">
        <v>0.51426901339999997</v>
      </c>
      <c r="G44" s="17">
        <v>0.25129600000000002</v>
      </c>
      <c r="H44" s="17">
        <v>0.34735199999999999</v>
      </c>
      <c r="I44" s="17">
        <v>0.55640567959999998</v>
      </c>
      <c r="J44" s="17">
        <v>0.499751271</v>
      </c>
      <c r="K44" s="15">
        <v>0</v>
      </c>
      <c r="L44" s="20" t="b">
        <v>1</v>
      </c>
      <c r="M44" s="15">
        <v>0</v>
      </c>
      <c r="N44" s="24"/>
      <c r="O44" s="24"/>
      <c r="P44" s="24"/>
      <c r="Q44" s="24"/>
      <c r="R44">
        <v>5.03</v>
      </c>
      <c r="S44">
        <v>86.756559766763957</v>
      </c>
      <c r="T44">
        <v>2170.5155444555476</v>
      </c>
      <c r="U44">
        <v>87.734084033613456</v>
      </c>
      <c r="V44">
        <v>2160.6714336033847</v>
      </c>
      <c r="W44">
        <v>88.612410744644791</v>
      </c>
      <c r="X44">
        <v>1838.8612985379093</v>
      </c>
      <c r="Z44" t="s">
        <v>131</v>
      </c>
      <c r="AA44">
        <v>2014</v>
      </c>
      <c r="AB44" s="126">
        <v>0.69599999999999995</v>
      </c>
      <c r="AC44">
        <v>0.50575593669999996</v>
      </c>
      <c r="AD44">
        <v>0.4760424473</v>
      </c>
      <c r="AE44">
        <v>0.54428201759999995</v>
      </c>
    </row>
    <row r="45" spans="1:31" ht="16.5" thickBot="1" x14ac:dyDescent="0.3">
      <c r="A45" s="14" t="s">
        <v>64</v>
      </c>
      <c r="B45" s="17">
        <v>0.49479464439999998</v>
      </c>
      <c r="C45" s="17">
        <v>0.54135794370000001</v>
      </c>
      <c r="D45" s="17">
        <v>0.42259076330000001</v>
      </c>
      <c r="E45" s="17">
        <v>0.51243963140000004</v>
      </c>
      <c r="F45" s="17">
        <v>0.49212944609999998</v>
      </c>
      <c r="G45" s="17">
        <v>0.28733500000000001</v>
      </c>
      <c r="H45" s="17">
        <v>0.34753200000000001</v>
      </c>
      <c r="I45" s="17">
        <v>0.52255302110000001</v>
      </c>
      <c r="J45" s="17">
        <v>0.49243855399999997</v>
      </c>
      <c r="K45" s="19">
        <v>0</v>
      </c>
      <c r="L45" s="19">
        <v>0</v>
      </c>
      <c r="M45" s="19">
        <v>0</v>
      </c>
      <c r="N45" s="24"/>
      <c r="O45" s="24"/>
      <c r="P45" s="24"/>
      <c r="Q45" s="24"/>
      <c r="R45">
        <v>4.46</v>
      </c>
      <c r="S45">
        <v>88.150808574652132</v>
      </c>
      <c r="T45">
        <v>2162.3194466560531</v>
      </c>
      <c r="U45">
        <v>87.733551198257175</v>
      </c>
      <c r="V45">
        <v>2159.3232228867605</v>
      </c>
      <c r="W45">
        <v>87.704886399003897</v>
      </c>
      <c r="X45">
        <v>1413.9836984126987</v>
      </c>
      <c r="Z45" t="s">
        <v>42</v>
      </c>
      <c r="AA45">
        <v>2015</v>
      </c>
      <c r="AB45" s="126">
        <v>0.69599999999999995</v>
      </c>
      <c r="AC45">
        <v>0.4824653458</v>
      </c>
      <c r="AD45">
        <v>0.50047537320000002</v>
      </c>
      <c r="AE45">
        <v>0.53107550069999998</v>
      </c>
    </row>
    <row r="46" spans="1:31" ht="16.5" thickBot="1" x14ac:dyDescent="0.3">
      <c r="A46" s="14" t="s">
        <v>42</v>
      </c>
      <c r="B46" s="17">
        <v>0.4824653458</v>
      </c>
      <c r="C46" s="17">
        <v>0.49996722529999998</v>
      </c>
      <c r="D46" s="17">
        <v>0.43154140210000003</v>
      </c>
      <c r="E46" s="17">
        <v>0.56991749219999999</v>
      </c>
      <c r="F46" s="17">
        <v>0.50047537320000002</v>
      </c>
      <c r="G46" s="17">
        <v>0.34245599999999998</v>
      </c>
      <c r="H46" s="17">
        <v>0.273094</v>
      </c>
      <c r="I46" s="17">
        <v>0.57374458309999998</v>
      </c>
      <c r="J46" s="17">
        <v>0.53107550069999998</v>
      </c>
      <c r="K46" s="20" t="b">
        <v>0</v>
      </c>
      <c r="L46" s="15">
        <v>0</v>
      </c>
      <c r="M46" s="20" t="b">
        <v>1</v>
      </c>
      <c r="N46" s="25"/>
      <c r="O46" s="25"/>
      <c r="P46" s="25"/>
      <c r="Q46" s="25"/>
      <c r="R46">
        <v>3.56</v>
      </c>
      <c r="S46">
        <v>90.560167041439172</v>
      </c>
      <c r="T46">
        <v>2151.5789894366198</v>
      </c>
      <c r="U46">
        <v>91.482409381663061</v>
      </c>
      <c r="V46">
        <v>2171.0186331979085</v>
      </c>
      <c r="W46">
        <v>91.250557981562309</v>
      </c>
      <c r="X46">
        <v>2110.678312469674</v>
      </c>
      <c r="Z46" t="s">
        <v>17</v>
      </c>
      <c r="AA46">
        <v>2015</v>
      </c>
      <c r="AB46" s="126">
        <v>0.69300000000000006</v>
      </c>
      <c r="AC46">
        <v>0.51172230679999997</v>
      </c>
      <c r="AD46">
        <v>0.54534894919999999</v>
      </c>
      <c r="AE46">
        <v>0.49789351440000001</v>
      </c>
    </row>
    <row r="47" spans="1:31" ht="16.5" hidden="1" thickBot="1" x14ac:dyDescent="0.3">
      <c r="A47" s="14" t="s">
        <v>139</v>
      </c>
      <c r="B47" s="17">
        <v>0.47379676900000001</v>
      </c>
      <c r="C47" s="17">
        <v>0.51292791500000001</v>
      </c>
      <c r="D47" s="17">
        <v>0.46134667219999997</v>
      </c>
      <c r="E47" s="17">
        <v>0.80312947820000002</v>
      </c>
      <c r="F47" s="17">
        <v>0.59246802180000002</v>
      </c>
      <c r="G47" s="17">
        <v>0.25211499999999998</v>
      </c>
      <c r="H47" s="17">
        <v>0.27495700000000001</v>
      </c>
      <c r="I47" s="17">
        <v>0.62244507299999996</v>
      </c>
      <c r="J47" s="17">
        <v>0.51923508799999996</v>
      </c>
      <c r="K47" s="22" t="b">
        <v>0</v>
      </c>
      <c r="L47" s="21" t="b">
        <v>1</v>
      </c>
      <c r="M47" s="21" t="b">
        <v>1</v>
      </c>
      <c r="N47" s="25" t="s">
        <v>816</v>
      </c>
      <c r="O47" s="26">
        <v>0.65200000000000002</v>
      </c>
      <c r="P47" s="26">
        <v>0.67300000000000004</v>
      </c>
      <c r="Q47" s="26">
        <v>0.71099999999999997</v>
      </c>
      <c r="R47">
        <v>5.21</v>
      </c>
      <c r="S47">
        <v>90.562067510548573</v>
      </c>
      <c r="T47">
        <v>2144.11609947644</v>
      </c>
      <c r="U47">
        <v>91.665781613010267</v>
      </c>
      <c r="V47">
        <v>2124.8511829096065</v>
      </c>
      <c r="W47">
        <v>91.123886414253818</v>
      </c>
      <c r="X47">
        <v>1760.572536191539</v>
      </c>
      <c r="Z47" t="s">
        <v>83</v>
      </c>
      <c r="AA47">
        <v>2016</v>
      </c>
      <c r="AB47" s="126">
        <v>0.69300000000000006</v>
      </c>
      <c r="AC47">
        <v>0.49177849330000001</v>
      </c>
      <c r="AD47">
        <v>0.51512807410000006</v>
      </c>
      <c r="AE47">
        <v>0.53646986890000004</v>
      </c>
    </row>
    <row r="48" spans="1:31" ht="16.5" thickBot="1" x14ac:dyDescent="0.3">
      <c r="A48" s="14" t="s">
        <v>9</v>
      </c>
      <c r="B48" s="17">
        <v>0.49936015509999998</v>
      </c>
      <c r="C48" s="17">
        <v>0.5380974557</v>
      </c>
      <c r="D48" s="17">
        <v>0.46844955090000001</v>
      </c>
      <c r="E48" s="17">
        <v>0.51898059340000002</v>
      </c>
      <c r="F48" s="17">
        <v>0.50850919999999999</v>
      </c>
      <c r="G48" s="17">
        <v>0.246699</v>
      </c>
      <c r="H48" s="17">
        <v>0.266293</v>
      </c>
      <c r="I48" s="17">
        <v>0.52683157020000004</v>
      </c>
      <c r="J48" s="17">
        <v>0.50488802200000005</v>
      </c>
      <c r="K48" s="19">
        <v>0</v>
      </c>
      <c r="L48" s="19">
        <v>0</v>
      </c>
      <c r="M48" s="19">
        <v>0</v>
      </c>
      <c r="N48" s="24"/>
      <c r="O48" s="24"/>
      <c r="P48" s="24"/>
      <c r="Q48" s="24"/>
      <c r="R48">
        <v>3.17</v>
      </c>
      <c r="S48">
        <v>87.736003521126875</v>
      </c>
      <c r="T48">
        <v>2140.6519485472136</v>
      </c>
      <c r="U48">
        <v>89.001562500000048</v>
      </c>
      <c r="V48">
        <v>2145.3817337550322</v>
      </c>
      <c r="W48">
        <v>89.28634737131847</v>
      </c>
      <c r="X48">
        <v>1466.3985747316237</v>
      </c>
      <c r="Z48" t="s">
        <v>65</v>
      </c>
      <c r="AA48">
        <v>2015</v>
      </c>
      <c r="AB48" s="126">
        <v>0.68899999999999995</v>
      </c>
      <c r="AC48">
        <v>0.54103363039999997</v>
      </c>
      <c r="AD48">
        <v>0.47755647000000001</v>
      </c>
      <c r="AE48">
        <v>0.4933324596</v>
      </c>
    </row>
    <row r="49" spans="1:31" ht="16.5" hidden="1" thickBot="1" x14ac:dyDescent="0.3">
      <c r="A49" s="14" t="s">
        <v>47</v>
      </c>
      <c r="B49" s="17">
        <v>0.5330896946</v>
      </c>
      <c r="C49" s="17">
        <v>0.4800053634</v>
      </c>
      <c r="D49" s="17">
        <v>0.60583525949999995</v>
      </c>
      <c r="E49" s="17">
        <v>0.42903688810000001</v>
      </c>
      <c r="F49" s="17">
        <v>0.50495917030000004</v>
      </c>
      <c r="G49" s="17">
        <v>0.28891600000000001</v>
      </c>
      <c r="H49" s="17">
        <v>0.37094199999999999</v>
      </c>
      <c r="I49" s="17">
        <v>0.52633090329999999</v>
      </c>
      <c r="J49" s="17">
        <v>0.50858519550000003</v>
      </c>
      <c r="K49" s="20" t="b">
        <v>1</v>
      </c>
      <c r="L49" s="15">
        <v>0</v>
      </c>
      <c r="M49" s="15">
        <v>0</v>
      </c>
      <c r="N49" s="24"/>
      <c r="O49" s="24"/>
      <c r="P49" s="24"/>
      <c r="Q49" s="24"/>
      <c r="R49">
        <v>4.8</v>
      </c>
      <c r="S49">
        <v>87.110768151525832</v>
      </c>
      <c r="T49">
        <v>2135.3237990021435</v>
      </c>
      <c r="U49">
        <v>87.127855641205258</v>
      </c>
      <c r="V49">
        <v>2144.1466498377208</v>
      </c>
      <c r="W49">
        <v>87.488634097706836</v>
      </c>
      <c r="X49">
        <v>1734.1740707876349</v>
      </c>
      <c r="Z49" t="s">
        <v>99</v>
      </c>
      <c r="AA49">
        <v>2016</v>
      </c>
      <c r="AB49" s="126">
        <v>0.68899999999999995</v>
      </c>
      <c r="AC49">
        <v>0.51423093720000002</v>
      </c>
      <c r="AD49">
        <v>0.49604499870000002</v>
      </c>
      <c r="AE49">
        <v>0.48436056389999999</v>
      </c>
    </row>
    <row r="50" spans="1:31" ht="16.5" hidden="1" thickBot="1" x14ac:dyDescent="0.3">
      <c r="A50" s="14" t="s">
        <v>96</v>
      </c>
      <c r="B50" s="17">
        <v>0.52982361659999999</v>
      </c>
      <c r="C50" s="17">
        <v>0.53683837209999996</v>
      </c>
      <c r="D50" s="17">
        <v>0.53189165920000003</v>
      </c>
      <c r="E50" s="17">
        <v>0.38599619870000001</v>
      </c>
      <c r="F50" s="17">
        <v>0.4849087433</v>
      </c>
      <c r="G50" s="17">
        <v>0.28842600000000002</v>
      </c>
      <c r="H50" s="17">
        <v>0.30293100000000001</v>
      </c>
      <c r="I50" s="17">
        <v>0.44697388399999999</v>
      </c>
      <c r="J50" s="17">
        <v>0.48436654670000001</v>
      </c>
      <c r="K50" s="22" t="b">
        <v>1</v>
      </c>
      <c r="L50" s="21" t="b">
        <v>0</v>
      </c>
      <c r="M50" s="21" t="b">
        <v>0</v>
      </c>
      <c r="N50" s="25" t="s">
        <v>815</v>
      </c>
      <c r="O50" s="26">
        <v>0.56699999999999995</v>
      </c>
      <c r="P50" s="26">
        <v>0.61399999999999999</v>
      </c>
      <c r="Q50" s="26">
        <v>0.70299999999999996</v>
      </c>
      <c r="R50">
        <v>4.68</v>
      </c>
      <c r="S50">
        <v>90.958568614576549</v>
      </c>
      <c r="T50">
        <v>2130.2166510538582</v>
      </c>
      <c r="U50">
        <v>91.859030544488661</v>
      </c>
      <c r="V50">
        <v>2151.7717015796738</v>
      </c>
      <c r="W50">
        <v>93.286627043090704</v>
      </c>
      <c r="X50">
        <v>2137.9753108469472</v>
      </c>
      <c r="Z50" t="s">
        <v>83</v>
      </c>
      <c r="AA50">
        <v>2014</v>
      </c>
      <c r="AB50" s="126">
        <v>0.68599999999999994</v>
      </c>
      <c r="AC50">
        <v>0.49177849330000001</v>
      </c>
      <c r="AD50">
        <v>0.51512807410000006</v>
      </c>
      <c r="AE50">
        <v>0.53646986890000004</v>
      </c>
    </row>
    <row r="51" spans="1:31" ht="16.5" hidden="1" thickBot="1" x14ac:dyDescent="0.3">
      <c r="A51" s="14" t="s">
        <v>34</v>
      </c>
      <c r="B51" s="17">
        <v>0.50626033150000005</v>
      </c>
      <c r="C51" s="17">
        <v>0.4334771999</v>
      </c>
      <c r="D51" s="17">
        <v>0.46093256519999998</v>
      </c>
      <c r="E51" s="17">
        <v>0.49460440280000001</v>
      </c>
      <c r="F51" s="17">
        <v>0.46300472259999997</v>
      </c>
      <c r="G51" s="17">
        <v>0.31742199999999998</v>
      </c>
      <c r="H51" s="17">
        <v>0.318575</v>
      </c>
      <c r="I51" s="17">
        <v>0.4468269809</v>
      </c>
      <c r="J51" s="17">
        <v>0.48810603019999999</v>
      </c>
      <c r="K51" s="15">
        <v>0</v>
      </c>
      <c r="L51" s="21" t="b">
        <v>0</v>
      </c>
      <c r="M51" s="21" t="b">
        <v>0</v>
      </c>
      <c r="N51" s="25" t="s">
        <v>815</v>
      </c>
      <c r="O51" s="26">
        <v>0.52700000000000002</v>
      </c>
      <c r="P51" s="26">
        <v>0.52900000000000003</v>
      </c>
      <c r="Q51" s="26">
        <v>0.52200000000000002</v>
      </c>
      <c r="R51">
        <v>4.04</v>
      </c>
      <c r="S51">
        <v>88.415812841530197</v>
      </c>
      <c r="T51">
        <v>2122.5988518346535</v>
      </c>
      <c r="U51">
        <v>88.432157800358638</v>
      </c>
      <c r="V51">
        <v>2163.9691841491835</v>
      </c>
      <c r="W51">
        <v>88.129785090664853</v>
      </c>
      <c r="X51">
        <v>1446.9710970449983</v>
      </c>
      <c r="Z51" t="s">
        <v>17</v>
      </c>
      <c r="AA51">
        <v>2016</v>
      </c>
      <c r="AB51" s="126">
        <v>0.68500000000000005</v>
      </c>
      <c r="AC51">
        <v>0.51172230679999997</v>
      </c>
      <c r="AD51">
        <v>0.54534894919999999</v>
      </c>
      <c r="AE51">
        <v>0.49789351440000001</v>
      </c>
    </row>
    <row r="52" spans="1:31" ht="16.5" hidden="1" thickBot="1" x14ac:dyDescent="0.3">
      <c r="A52" s="14" t="s">
        <v>125</v>
      </c>
      <c r="B52" s="17">
        <v>0.4869331596</v>
      </c>
      <c r="C52" s="17">
        <v>0.50458581989999995</v>
      </c>
      <c r="D52" s="17">
        <v>0.51060053090000002</v>
      </c>
      <c r="E52" s="17">
        <v>0.48460513240000003</v>
      </c>
      <c r="F52" s="17">
        <v>0.49993049439999998</v>
      </c>
      <c r="G52" s="17">
        <v>0.31813000000000002</v>
      </c>
      <c r="H52" s="17">
        <v>0.31132199999999999</v>
      </c>
      <c r="I52" s="17">
        <v>0.5119440515</v>
      </c>
      <c r="J52" s="17">
        <v>0.50369243969999999</v>
      </c>
      <c r="K52" s="20" t="b">
        <v>0</v>
      </c>
      <c r="L52" s="15">
        <v>0</v>
      </c>
      <c r="M52" s="15">
        <v>0</v>
      </c>
      <c r="N52" s="24"/>
      <c r="O52" s="24"/>
      <c r="P52" s="24"/>
      <c r="Q52" s="24"/>
      <c r="R52">
        <v>4.51</v>
      </c>
      <c r="S52">
        <v>91.915007285089843</v>
      </c>
      <c r="T52">
        <v>2119.7873927213482</v>
      </c>
      <c r="U52">
        <v>90.180433130699001</v>
      </c>
      <c r="V52">
        <v>1976.6443587059962</v>
      </c>
      <c r="W52">
        <v>91.134189104571234</v>
      </c>
      <c r="X52">
        <v>1818.9407006887905</v>
      </c>
      <c r="Z52" t="s">
        <v>59</v>
      </c>
      <c r="AA52">
        <v>2016</v>
      </c>
      <c r="AB52" s="126">
        <v>0.68500000000000005</v>
      </c>
      <c r="AC52">
        <v>0.48366710039999999</v>
      </c>
      <c r="AD52">
        <v>0.50191324260000003</v>
      </c>
      <c r="AE52">
        <v>0.50486786949999995</v>
      </c>
    </row>
    <row r="53" spans="1:31" ht="16.5" hidden="1" thickBot="1" x14ac:dyDescent="0.3">
      <c r="A53" s="14" t="s">
        <v>80</v>
      </c>
      <c r="B53" s="17">
        <v>0.45534006580000003</v>
      </c>
      <c r="C53" s="17">
        <v>0.55722025340000003</v>
      </c>
      <c r="D53" s="17">
        <v>0.50574489349999996</v>
      </c>
      <c r="E53" s="17">
        <v>0.56322801369999997</v>
      </c>
      <c r="F53" s="17">
        <v>0.54206438690000003</v>
      </c>
      <c r="G53" s="17">
        <v>0.32984799999999997</v>
      </c>
      <c r="H53" s="17">
        <v>0.34919</v>
      </c>
      <c r="I53" s="17">
        <v>0.54514655290000003</v>
      </c>
      <c r="J53" s="17">
        <v>0.52574701040000005</v>
      </c>
      <c r="K53" s="22" t="b">
        <v>0</v>
      </c>
      <c r="L53" s="21" t="b">
        <v>1</v>
      </c>
      <c r="M53" s="21" t="b">
        <v>1</v>
      </c>
      <c r="N53" s="25" t="s">
        <v>816</v>
      </c>
      <c r="O53" s="26">
        <v>0.65900000000000003</v>
      </c>
      <c r="P53" s="26">
        <v>0.66700000000000004</v>
      </c>
      <c r="Q53" s="26">
        <v>0.57399999999999995</v>
      </c>
      <c r="R53">
        <v>3.64</v>
      </c>
      <c r="S53">
        <v>88.190538089480114</v>
      </c>
      <c r="T53">
        <v>2105.5132612723883</v>
      </c>
      <c r="U53">
        <v>87.782867513611563</v>
      </c>
      <c r="V53">
        <v>1953.1988132440488</v>
      </c>
      <c r="W53">
        <v>86.724834874504509</v>
      </c>
      <c r="X53">
        <v>1907.1609554161143</v>
      </c>
      <c r="Z53" t="s">
        <v>65</v>
      </c>
      <c r="AA53">
        <v>2016</v>
      </c>
      <c r="AB53" s="126">
        <v>0.68300000000000005</v>
      </c>
      <c r="AC53">
        <v>0.54103363039999997</v>
      </c>
      <c r="AD53">
        <v>0.47755647000000001</v>
      </c>
      <c r="AE53">
        <v>0.4933324596</v>
      </c>
    </row>
    <row r="54" spans="1:31" ht="16.5" hidden="1" thickBot="1" x14ac:dyDescent="0.3">
      <c r="A54" s="14" t="s">
        <v>60</v>
      </c>
      <c r="B54" s="17">
        <v>0.48903039860000003</v>
      </c>
      <c r="C54" s="17">
        <v>0.46919827920000001</v>
      </c>
      <c r="D54" s="17">
        <v>0.5779233117</v>
      </c>
      <c r="E54" s="17">
        <v>0.58304387530000001</v>
      </c>
      <c r="F54" s="17">
        <v>0.54338848870000001</v>
      </c>
      <c r="G54" s="17">
        <v>0.27673300000000001</v>
      </c>
      <c r="H54" s="17">
        <v>0.29484900000000003</v>
      </c>
      <c r="I54" s="17">
        <v>0.44490445239999998</v>
      </c>
      <c r="J54" s="17">
        <v>0.48235378690000003</v>
      </c>
      <c r="K54" s="21" t="b">
        <v>0</v>
      </c>
      <c r="L54" s="22" t="b">
        <v>1</v>
      </c>
      <c r="M54" s="21" t="b">
        <v>0</v>
      </c>
      <c r="N54" s="25" t="s">
        <v>815</v>
      </c>
      <c r="O54" s="26">
        <v>0.64300000000000002</v>
      </c>
      <c r="P54" s="26">
        <v>0.65900000000000003</v>
      </c>
      <c r="Q54" s="26">
        <v>0.64200000000000002</v>
      </c>
      <c r="R54">
        <v>3.5</v>
      </c>
      <c r="S54">
        <v>84.458978211870942</v>
      </c>
      <c r="T54">
        <v>2082.926601255886</v>
      </c>
      <c r="U54">
        <v>85.694680279419757</v>
      </c>
      <c r="V54">
        <v>2024.2766907333739</v>
      </c>
      <c r="W54">
        <v>85.734791252485053</v>
      </c>
      <c r="X54">
        <v>1713.9191623591757</v>
      </c>
      <c r="Z54" t="s">
        <v>62</v>
      </c>
      <c r="AA54">
        <v>2016</v>
      </c>
      <c r="AB54" s="126">
        <v>0.68199999999999994</v>
      </c>
      <c r="AC54">
        <v>0.51171874699999997</v>
      </c>
      <c r="AD54">
        <v>0.49111843910000003</v>
      </c>
      <c r="AE54">
        <v>0.53539188879999999</v>
      </c>
    </row>
    <row r="55" spans="1:31" ht="16.5" hidden="1" thickBot="1" x14ac:dyDescent="0.3">
      <c r="A55" s="14" t="s">
        <v>108</v>
      </c>
      <c r="B55" s="17">
        <v>0.53389089000000001</v>
      </c>
      <c r="C55" s="17">
        <v>0.52842729850000003</v>
      </c>
      <c r="D55" s="17">
        <v>0.51627450480000003</v>
      </c>
      <c r="E55" s="17">
        <v>0.4690517837</v>
      </c>
      <c r="F55" s="17">
        <v>0.50458452899999995</v>
      </c>
      <c r="G55" s="17">
        <v>0.33859299999999998</v>
      </c>
      <c r="H55" s="17">
        <v>0.32355299999999998</v>
      </c>
      <c r="I55" s="17">
        <v>0.46800760540000003</v>
      </c>
      <c r="J55" s="17">
        <v>0.50673204709999997</v>
      </c>
      <c r="K55" s="20" t="b">
        <v>1</v>
      </c>
      <c r="L55" s="15">
        <v>0</v>
      </c>
      <c r="M55" s="15">
        <v>0</v>
      </c>
      <c r="N55" s="24"/>
      <c r="O55" s="24"/>
      <c r="P55" s="24"/>
      <c r="Q55" s="24"/>
      <c r="R55">
        <v>4.99</v>
      </c>
      <c r="S55">
        <v>87.216917446116341</v>
      </c>
      <c r="T55">
        <v>2072.6768900184825</v>
      </c>
      <c r="U55">
        <v>88.40486369268892</v>
      </c>
      <c r="V55">
        <v>2080.7341980709575</v>
      </c>
      <c r="W55">
        <v>88.413933547695677</v>
      </c>
      <c r="X55">
        <v>1624.7003787066803</v>
      </c>
      <c r="Z55" t="s">
        <v>45</v>
      </c>
      <c r="AA55">
        <v>2014</v>
      </c>
      <c r="AB55" s="126">
        <v>0.68100000000000005</v>
      </c>
      <c r="AC55">
        <v>0.48642644559999998</v>
      </c>
      <c r="AD55">
        <v>0.49398735220000001</v>
      </c>
      <c r="AE55">
        <v>0.52242265610000005</v>
      </c>
    </row>
    <row r="56" spans="1:31" ht="16.5" hidden="1" thickBot="1" x14ac:dyDescent="0.3">
      <c r="A56" s="14" t="s">
        <v>17</v>
      </c>
      <c r="B56" s="17">
        <v>0.51172230679999997</v>
      </c>
      <c r="C56" s="17">
        <v>0.52864326039999998</v>
      </c>
      <c r="D56" s="17">
        <v>0.50497125639999996</v>
      </c>
      <c r="E56" s="17">
        <v>0.60243233070000002</v>
      </c>
      <c r="F56" s="17">
        <v>0.54534894919999999</v>
      </c>
      <c r="G56" s="17">
        <v>0.24981400000000001</v>
      </c>
      <c r="H56" s="17">
        <v>0.28298400000000001</v>
      </c>
      <c r="I56" s="17">
        <v>0.55457466259999999</v>
      </c>
      <c r="J56" s="17">
        <v>0.49789351440000001</v>
      </c>
      <c r="K56" s="21" t="b">
        <v>1</v>
      </c>
      <c r="L56" s="21" t="b">
        <v>1</v>
      </c>
      <c r="M56" s="15">
        <v>0</v>
      </c>
      <c r="N56" s="25" t="s">
        <v>816</v>
      </c>
      <c r="O56" s="26">
        <v>0.68500000000000005</v>
      </c>
      <c r="P56" s="26">
        <v>0.69299999999999995</v>
      </c>
      <c r="Q56" s="26">
        <v>0.71399999999999997</v>
      </c>
      <c r="R56">
        <v>3.01</v>
      </c>
      <c r="S56">
        <v>88.836169630642672</v>
      </c>
      <c r="T56">
        <v>2056.8293645948902</v>
      </c>
      <c r="U56">
        <v>90.177183552808629</v>
      </c>
      <c r="V56">
        <v>2186.5556540389944</v>
      </c>
      <c r="W56">
        <v>89.337047643842567</v>
      </c>
      <c r="X56">
        <v>2200.1939760479013</v>
      </c>
      <c r="Z56" t="s">
        <v>54</v>
      </c>
      <c r="AA56">
        <v>2014</v>
      </c>
      <c r="AB56" s="126">
        <v>0.68100000000000005</v>
      </c>
      <c r="AC56">
        <v>0.51222310630000001</v>
      </c>
      <c r="AD56">
        <v>0.49379349859999999</v>
      </c>
      <c r="AE56">
        <v>0.4979501113</v>
      </c>
    </row>
    <row r="57" spans="1:31" ht="16.5" hidden="1" thickBot="1" x14ac:dyDescent="0.3">
      <c r="A57" s="14" t="s">
        <v>145</v>
      </c>
      <c r="B57" s="17">
        <v>0.46858666700000001</v>
      </c>
      <c r="C57" s="17">
        <v>0.49571450360000002</v>
      </c>
      <c r="D57" s="17">
        <v>0.52196915030000002</v>
      </c>
      <c r="E57" s="17">
        <v>0.49985694429999999</v>
      </c>
      <c r="F57" s="17">
        <v>0.50584686609999996</v>
      </c>
      <c r="G57" s="17">
        <v>0.33154400000000001</v>
      </c>
      <c r="H57" s="17">
        <v>0.30133900000000002</v>
      </c>
      <c r="I57" s="17">
        <v>0.46220334759999998</v>
      </c>
      <c r="J57" s="17">
        <v>0.49100950830000001</v>
      </c>
      <c r="K57" s="20" t="b">
        <v>0</v>
      </c>
      <c r="L57" s="15">
        <v>0</v>
      </c>
      <c r="M57" s="15">
        <v>0</v>
      </c>
      <c r="N57" s="24"/>
      <c r="O57" s="24"/>
      <c r="P57" s="24"/>
      <c r="Q57" s="24"/>
      <c r="R57">
        <v>5.94</v>
      </c>
      <c r="S57">
        <v>86.267263681591999</v>
      </c>
      <c r="T57">
        <v>2049.2015246406581</v>
      </c>
      <c r="U57">
        <v>85.41955266955253</v>
      </c>
      <c r="V57">
        <v>1964.4164398200198</v>
      </c>
      <c r="W57">
        <v>85.050555356503082</v>
      </c>
      <c r="X57">
        <v>1639.2835965603731</v>
      </c>
      <c r="Z57" t="s">
        <v>99</v>
      </c>
      <c r="AA57">
        <v>2014</v>
      </c>
      <c r="AB57" s="126">
        <v>0.67600000000000005</v>
      </c>
      <c r="AC57">
        <v>0.51423093720000002</v>
      </c>
      <c r="AD57">
        <v>0.49604499870000002</v>
      </c>
      <c r="AE57">
        <v>0.48436056389999999</v>
      </c>
    </row>
    <row r="58" spans="1:31" ht="16.5" thickBot="1" x14ac:dyDescent="0.3">
      <c r="A58" s="14" t="s">
        <v>91</v>
      </c>
      <c r="B58" s="17">
        <v>0.50367262130000001</v>
      </c>
      <c r="C58" s="17">
        <v>0.47818116669999999</v>
      </c>
      <c r="D58" s="17">
        <v>0.55098540460000001</v>
      </c>
      <c r="E58" s="17">
        <v>0.51643444920000003</v>
      </c>
      <c r="F58" s="17">
        <v>0.51520034020000005</v>
      </c>
      <c r="G58" s="17">
        <v>0.36873499999999998</v>
      </c>
      <c r="H58" s="17">
        <v>0.33144699999999999</v>
      </c>
      <c r="I58" s="17">
        <v>0.41431323479999999</v>
      </c>
      <c r="J58" s="17">
        <v>0.4937615273</v>
      </c>
      <c r="K58" s="15">
        <v>0</v>
      </c>
      <c r="L58" s="20" t="b">
        <v>1</v>
      </c>
      <c r="M58" s="15">
        <v>0</v>
      </c>
      <c r="N58" s="24"/>
      <c r="O58" s="24"/>
      <c r="P58" s="24"/>
      <c r="Q58" s="24"/>
      <c r="R58">
        <v>5.1100000000000003</v>
      </c>
      <c r="S58">
        <v>86.269923908690444</v>
      </c>
      <c r="T58">
        <v>2042.0981140939577</v>
      </c>
      <c r="U58">
        <v>87.515062213490737</v>
      </c>
      <c r="V58">
        <v>2007.6761611760496</v>
      </c>
      <c r="W58">
        <v>87.084778837814568</v>
      </c>
      <c r="X58">
        <v>1811.2778252385085</v>
      </c>
      <c r="Z58" t="s">
        <v>38</v>
      </c>
      <c r="AA58">
        <v>2015</v>
      </c>
      <c r="AB58" s="126">
        <v>0.67600000000000005</v>
      </c>
      <c r="AC58">
        <v>0.50020977749999995</v>
      </c>
      <c r="AD58">
        <v>0.50383364090000005</v>
      </c>
      <c r="AE58">
        <v>0.51316481579999995</v>
      </c>
    </row>
    <row r="59" spans="1:31" ht="16.5" hidden="1" thickBot="1" x14ac:dyDescent="0.3">
      <c r="A59" s="14" t="s">
        <v>135</v>
      </c>
      <c r="B59" s="17">
        <v>0.51985227040000004</v>
      </c>
      <c r="C59" s="17">
        <v>0.46549718150000002</v>
      </c>
      <c r="D59" s="17">
        <v>0.53394578709999996</v>
      </c>
      <c r="E59" s="17">
        <v>0.46567912830000002</v>
      </c>
      <c r="F59" s="17">
        <v>0.48837403229999998</v>
      </c>
      <c r="G59" s="17">
        <v>0.36399500000000001</v>
      </c>
      <c r="H59" s="17">
        <v>0.28495599999999999</v>
      </c>
      <c r="I59" s="17">
        <v>0.2822120903</v>
      </c>
      <c r="J59" s="17">
        <v>0.50802003829999998</v>
      </c>
      <c r="K59" s="20" t="b">
        <v>1</v>
      </c>
      <c r="L59" s="20" t="b">
        <v>0</v>
      </c>
      <c r="M59" s="15">
        <v>0</v>
      </c>
      <c r="N59" s="24"/>
      <c r="O59" s="24"/>
      <c r="P59" s="24"/>
      <c r="Q59" s="24"/>
      <c r="R59">
        <v>4.01</v>
      </c>
      <c r="S59">
        <v>89.096178343949148</v>
      </c>
      <c r="T59">
        <v>2040.9245705521473</v>
      </c>
      <c r="U59">
        <v>88.302853306478838</v>
      </c>
      <c r="V59">
        <v>2019.4914318269637</v>
      </c>
      <c r="W59">
        <v>88.433804914370839</v>
      </c>
      <c r="X59">
        <v>1677.1438704393149</v>
      </c>
      <c r="Z59" t="s">
        <v>62</v>
      </c>
      <c r="AA59">
        <v>2014</v>
      </c>
      <c r="AB59" s="126">
        <v>0.67500000000000004</v>
      </c>
      <c r="AC59">
        <v>0.51171874699999997</v>
      </c>
      <c r="AD59">
        <v>0.49111843910000003</v>
      </c>
      <c r="AE59">
        <v>0.53539188879999999</v>
      </c>
    </row>
    <row r="60" spans="1:31" ht="16.5" thickBot="1" x14ac:dyDescent="0.3">
      <c r="A60" s="14" t="s">
        <v>71</v>
      </c>
      <c r="B60" s="17">
        <v>0.47426254709999999</v>
      </c>
      <c r="C60" s="17">
        <v>0.41562479149999998</v>
      </c>
      <c r="D60" s="17">
        <v>0.43448809669999999</v>
      </c>
      <c r="E60" s="17">
        <v>0.52657144779999998</v>
      </c>
      <c r="F60" s="17">
        <v>0.45889477870000001</v>
      </c>
      <c r="G60" s="17">
        <v>0.28620800000000002</v>
      </c>
      <c r="H60" s="17">
        <v>0.30434</v>
      </c>
      <c r="I60" s="17">
        <v>0.3959503767</v>
      </c>
      <c r="J60" s="17">
        <v>0.4895249056</v>
      </c>
      <c r="K60" s="21" t="b">
        <v>0</v>
      </c>
      <c r="L60" s="21" t="b">
        <v>0</v>
      </c>
      <c r="M60" s="21" t="b">
        <v>0</v>
      </c>
      <c r="N60" s="25" t="s">
        <v>815</v>
      </c>
      <c r="O60" s="26">
        <v>0.54600000000000004</v>
      </c>
      <c r="P60" s="26">
        <v>0.499</v>
      </c>
      <c r="Q60" s="26">
        <v>0.47899999999999998</v>
      </c>
      <c r="R60">
        <v>4.5199999999999996</v>
      </c>
      <c r="S60">
        <v>83.850623105422684</v>
      </c>
      <c r="T60">
        <v>2040.4039285714284</v>
      </c>
      <c r="U60">
        <v>84.774262734584397</v>
      </c>
      <c r="V60">
        <v>1984.1740988571421</v>
      </c>
      <c r="W60">
        <v>85.305084745762557</v>
      </c>
      <c r="X60">
        <v>1610.6783488372087</v>
      </c>
      <c r="Z60" t="s">
        <v>131</v>
      </c>
      <c r="AA60">
        <v>2015</v>
      </c>
      <c r="AB60" s="126">
        <v>0.67500000000000004</v>
      </c>
      <c r="AC60">
        <v>0.50575593669999996</v>
      </c>
      <c r="AD60">
        <v>0.4760424473</v>
      </c>
      <c r="AE60">
        <v>0.54428201759999995</v>
      </c>
    </row>
    <row r="61" spans="1:31" ht="16.5" thickBot="1" x14ac:dyDescent="0.3">
      <c r="A61" s="14" t="s">
        <v>83</v>
      </c>
      <c r="B61" s="17">
        <v>0.49177849330000001</v>
      </c>
      <c r="C61" s="17">
        <v>0.45511406189999998</v>
      </c>
      <c r="D61" s="17">
        <v>0.483155536</v>
      </c>
      <c r="E61" s="17">
        <v>0.60711462449999998</v>
      </c>
      <c r="F61" s="17">
        <v>0.51512807410000006</v>
      </c>
      <c r="G61" s="17">
        <v>0.33042700000000003</v>
      </c>
      <c r="H61" s="17">
        <v>0.28599400000000003</v>
      </c>
      <c r="I61" s="17">
        <v>0.54943177610000005</v>
      </c>
      <c r="J61" s="17">
        <v>0.53646986890000004</v>
      </c>
      <c r="K61" s="15">
        <v>0</v>
      </c>
      <c r="L61" s="21" t="b">
        <v>1</v>
      </c>
      <c r="M61" s="21" t="b">
        <v>1</v>
      </c>
      <c r="N61" s="25" t="s">
        <v>816</v>
      </c>
      <c r="O61" s="26">
        <v>0.70599999999999996</v>
      </c>
      <c r="P61" s="26">
        <v>0.72599999999999998</v>
      </c>
      <c r="Q61" s="26">
        <v>0.71799999999999997</v>
      </c>
      <c r="R61">
        <v>5.44</v>
      </c>
      <c r="S61">
        <v>89.087720809995673</v>
      </c>
      <c r="T61">
        <v>2037.2915935030701</v>
      </c>
      <c r="U61">
        <v>89.813661925239799</v>
      </c>
      <c r="V61">
        <v>1997.7124094141541</v>
      </c>
      <c r="W61">
        <v>89.094662756598026</v>
      </c>
      <c r="X61">
        <v>2026.1132140762506</v>
      </c>
      <c r="Z61" t="s">
        <v>139</v>
      </c>
      <c r="AA61">
        <v>2015</v>
      </c>
      <c r="AB61" s="126">
        <v>0.67300000000000004</v>
      </c>
      <c r="AC61">
        <v>0.47379676900000001</v>
      </c>
      <c r="AD61">
        <v>0.59246802180000002</v>
      </c>
      <c r="AE61">
        <v>0.51923508799999996</v>
      </c>
    </row>
    <row r="62" spans="1:31" ht="16.5" thickBot="1" x14ac:dyDescent="0.3">
      <c r="A62" s="14" t="s">
        <v>120</v>
      </c>
      <c r="B62" s="17">
        <v>0.49622146690000002</v>
      </c>
      <c r="C62" s="17">
        <v>0.46563156</v>
      </c>
      <c r="D62" s="17">
        <v>0.48816374340000002</v>
      </c>
      <c r="E62" s="17">
        <v>0.54283819970000002</v>
      </c>
      <c r="F62" s="17">
        <v>0.4988778344</v>
      </c>
      <c r="G62" s="17">
        <v>0.36520000000000002</v>
      </c>
      <c r="H62" s="17">
        <v>0.30820399999999998</v>
      </c>
      <c r="I62" s="17">
        <v>0.4463084725</v>
      </c>
      <c r="J62" s="17">
        <v>0.49936122700000002</v>
      </c>
      <c r="K62" s="19">
        <v>0</v>
      </c>
      <c r="L62" s="19">
        <v>0</v>
      </c>
      <c r="M62" s="19">
        <v>0</v>
      </c>
      <c r="N62" s="24"/>
      <c r="O62" s="24"/>
      <c r="P62" s="24"/>
      <c r="Q62" s="24"/>
      <c r="R62">
        <v>4.58</v>
      </c>
      <c r="S62">
        <v>86.970093945720222</v>
      </c>
      <c r="T62">
        <v>2036.300492769145</v>
      </c>
      <c r="U62">
        <v>87.558178191489105</v>
      </c>
      <c r="V62">
        <v>2058.0466053380846</v>
      </c>
      <c r="W62">
        <v>88.05634436235151</v>
      </c>
      <c r="X62">
        <v>2033.0157455830447</v>
      </c>
      <c r="Z62" t="s">
        <v>69</v>
      </c>
      <c r="AA62">
        <v>2015</v>
      </c>
      <c r="AB62" s="126">
        <v>0.67100000000000004</v>
      </c>
      <c r="AC62">
        <v>0.48752413230000002</v>
      </c>
      <c r="AD62">
        <v>0.53876657569999997</v>
      </c>
      <c r="AE62">
        <v>0.51109009090000002</v>
      </c>
    </row>
    <row r="63" spans="1:31" ht="16.5" thickBot="1" x14ac:dyDescent="0.3">
      <c r="A63" s="14" t="s">
        <v>99</v>
      </c>
      <c r="B63" s="17">
        <v>0.51423093720000002</v>
      </c>
      <c r="C63" s="17">
        <v>0.57488928100000003</v>
      </c>
      <c r="D63" s="17">
        <v>0.55899640360000002</v>
      </c>
      <c r="E63" s="17">
        <v>0.35424931139999999</v>
      </c>
      <c r="F63" s="17">
        <v>0.49604499870000002</v>
      </c>
      <c r="G63" s="17">
        <v>0.27395700000000001</v>
      </c>
      <c r="H63" s="17">
        <v>0.25811200000000001</v>
      </c>
      <c r="I63" s="17">
        <v>0.50887226429999999</v>
      </c>
      <c r="J63" s="17">
        <v>0.48436056389999999</v>
      </c>
      <c r="K63" s="20" t="b">
        <v>1</v>
      </c>
      <c r="L63" s="15">
        <v>0</v>
      </c>
      <c r="M63" s="20" t="b">
        <v>0</v>
      </c>
      <c r="N63" s="25"/>
      <c r="O63" s="25"/>
      <c r="P63" s="25"/>
      <c r="Q63" s="25"/>
      <c r="R63">
        <v>5.97</v>
      </c>
      <c r="S63">
        <v>88.610520163647195</v>
      </c>
      <c r="T63">
        <v>2031.3322674813346</v>
      </c>
      <c r="U63">
        <v>88.538628762541677</v>
      </c>
      <c r="V63">
        <v>2024.0992592592602</v>
      </c>
      <c r="W63">
        <v>88.853388494877805</v>
      </c>
      <c r="X63">
        <v>1792.5297860520109</v>
      </c>
      <c r="Z63" t="s">
        <v>99</v>
      </c>
      <c r="AA63">
        <v>2015</v>
      </c>
      <c r="AB63" s="126">
        <v>0.67100000000000004</v>
      </c>
      <c r="AC63">
        <v>0.51423093720000002</v>
      </c>
      <c r="AD63">
        <v>0.49604499870000002</v>
      </c>
      <c r="AE63">
        <v>0.48436056389999999</v>
      </c>
    </row>
    <row r="64" spans="1:31" ht="16.5" hidden="1" thickBot="1" x14ac:dyDescent="0.3">
      <c r="A64" s="14" t="s">
        <v>103</v>
      </c>
      <c r="B64" s="17">
        <v>0.47942814410000001</v>
      </c>
      <c r="C64" s="17">
        <v>0.50935022279999997</v>
      </c>
      <c r="D64" s="17">
        <v>0.46918370619999999</v>
      </c>
      <c r="E64" s="17">
        <v>0.48007842750000002</v>
      </c>
      <c r="F64" s="17">
        <v>0.48620411879999997</v>
      </c>
      <c r="G64" s="17">
        <v>0.239449</v>
      </c>
      <c r="H64" s="17">
        <v>0.31687799999999999</v>
      </c>
      <c r="I64" s="17">
        <v>0.49092385100000002</v>
      </c>
      <c r="J64" s="17">
        <v>0.47685531689999999</v>
      </c>
      <c r="K64" s="21" t="b">
        <v>0</v>
      </c>
      <c r="L64" s="21" t="b">
        <v>0</v>
      </c>
      <c r="M64" s="21" t="b">
        <v>0</v>
      </c>
      <c r="N64" s="25" t="s">
        <v>815</v>
      </c>
      <c r="O64" s="125">
        <v>0.64</v>
      </c>
      <c r="P64" s="26">
        <v>0.7</v>
      </c>
      <c r="Q64" s="26">
        <v>0.625</v>
      </c>
      <c r="R64">
        <v>4.1100000000000003</v>
      </c>
      <c r="S64">
        <v>86.152845188284431</v>
      </c>
      <c r="T64">
        <v>2014.4322565006612</v>
      </c>
      <c r="U64">
        <v>86.585018109976815</v>
      </c>
      <c r="V64">
        <v>2028.9797021494387</v>
      </c>
      <c r="W64">
        <v>85.82568745808193</v>
      </c>
      <c r="X64">
        <v>1835.300650234743</v>
      </c>
      <c r="Z64" t="s">
        <v>45</v>
      </c>
      <c r="AA64">
        <v>2016</v>
      </c>
      <c r="AB64" s="126">
        <v>0.66800000000000004</v>
      </c>
      <c r="AC64">
        <v>0.48642644559999998</v>
      </c>
      <c r="AD64">
        <v>0.49398735220000001</v>
      </c>
      <c r="AE64">
        <v>0.52242265610000005</v>
      </c>
    </row>
    <row r="65" spans="1:31" ht="16.5" hidden="1" thickBot="1" x14ac:dyDescent="0.3">
      <c r="A65" s="14" t="s">
        <v>110</v>
      </c>
      <c r="B65" s="17">
        <v>0.5037773056</v>
      </c>
      <c r="C65" s="17">
        <v>0.50038274110000003</v>
      </c>
      <c r="D65" s="17">
        <v>0.54737632830000005</v>
      </c>
      <c r="E65" s="17">
        <v>0.54601352650000001</v>
      </c>
      <c r="F65" s="17">
        <v>0.53125753200000003</v>
      </c>
      <c r="G65" s="17">
        <v>0.26670899999999997</v>
      </c>
      <c r="H65" s="17">
        <v>0.23453099999999999</v>
      </c>
      <c r="I65" s="17">
        <v>0.47375392519999998</v>
      </c>
      <c r="J65" s="17">
        <v>0.50838261849999999</v>
      </c>
      <c r="K65" s="15">
        <v>0</v>
      </c>
      <c r="L65" s="20" t="b">
        <v>1</v>
      </c>
      <c r="M65" s="15">
        <v>0</v>
      </c>
      <c r="N65" s="24"/>
      <c r="O65" s="24"/>
      <c r="P65" s="24"/>
      <c r="Q65" s="24"/>
      <c r="R65">
        <v>3.78</v>
      </c>
      <c r="S65">
        <v>86.962943334692099</v>
      </c>
      <c r="T65">
        <v>2011.9848566538299</v>
      </c>
      <c r="U65">
        <v>87.734243421052739</v>
      </c>
      <c r="V65">
        <v>2005.3577898699509</v>
      </c>
      <c r="W65">
        <v>88.717215263617675</v>
      </c>
      <c r="X65">
        <v>1587.4073043984799</v>
      </c>
      <c r="Z65" t="s">
        <v>15</v>
      </c>
      <c r="AA65">
        <v>2016</v>
      </c>
      <c r="AB65" s="126">
        <v>0.66800000000000004</v>
      </c>
      <c r="AC65">
        <v>0.49365337059999997</v>
      </c>
      <c r="AD65">
        <v>0.52417526140000004</v>
      </c>
      <c r="AE65">
        <v>0.51765609580000005</v>
      </c>
    </row>
    <row r="66" spans="1:31" ht="16.5" hidden="1" thickBot="1" x14ac:dyDescent="0.3">
      <c r="A66" s="14" t="s">
        <v>15</v>
      </c>
      <c r="B66" s="17">
        <v>0.49365337059999997</v>
      </c>
      <c r="C66" s="17">
        <v>0.53998785370000002</v>
      </c>
      <c r="D66" s="17">
        <v>0.4793113356</v>
      </c>
      <c r="E66" s="17">
        <v>0.55322659490000003</v>
      </c>
      <c r="F66" s="17">
        <v>0.52417526140000004</v>
      </c>
      <c r="G66" s="17">
        <v>0.28545100000000001</v>
      </c>
      <c r="H66" s="17">
        <v>0.29221799999999998</v>
      </c>
      <c r="I66" s="17">
        <v>0.55595243360000002</v>
      </c>
      <c r="J66" s="17">
        <v>0.51765609580000005</v>
      </c>
      <c r="K66" s="15">
        <v>0</v>
      </c>
      <c r="L66" s="21" t="b">
        <v>1</v>
      </c>
      <c r="M66" s="21" t="b">
        <v>1</v>
      </c>
      <c r="N66" s="25" t="s">
        <v>816</v>
      </c>
      <c r="O66" s="26">
        <v>0.66800000000000004</v>
      </c>
      <c r="P66" s="26">
        <v>0.59099999999999997</v>
      </c>
      <c r="Q66" s="26">
        <v>0.625</v>
      </c>
      <c r="R66">
        <v>3.47</v>
      </c>
      <c r="S66">
        <v>87.894149908592397</v>
      </c>
      <c r="T66">
        <v>2009.5236928934</v>
      </c>
      <c r="U66">
        <v>87.134716869255882</v>
      </c>
      <c r="V66">
        <v>2029.8360657588848</v>
      </c>
      <c r="W66">
        <v>87.834671860952881</v>
      </c>
      <c r="X66">
        <v>1692.9998486664688</v>
      </c>
      <c r="Z66" t="s">
        <v>69</v>
      </c>
      <c r="AA66">
        <v>2014</v>
      </c>
      <c r="AB66" s="126">
        <v>0.66700000000000004</v>
      </c>
      <c r="AC66">
        <v>0.48752413230000002</v>
      </c>
      <c r="AD66">
        <v>0.53876657569999997</v>
      </c>
      <c r="AE66">
        <v>0.51109009090000002</v>
      </c>
    </row>
    <row r="67" spans="1:31" ht="16.5" thickBot="1" x14ac:dyDescent="0.3">
      <c r="A67" s="14" t="s">
        <v>45</v>
      </c>
      <c r="B67" s="17">
        <v>0.48642644559999998</v>
      </c>
      <c r="C67" s="17">
        <v>0.46687780740000001</v>
      </c>
      <c r="D67" s="17">
        <v>0.5015379298</v>
      </c>
      <c r="E67" s="17">
        <v>0.51354631939999995</v>
      </c>
      <c r="F67" s="17">
        <v>0.49398735220000001</v>
      </c>
      <c r="G67" s="17">
        <v>0.30994899999999997</v>
      </c>
      <c r="H67" s="17">
        <v>0.27988499999999999</v>
      </c>
      <c r="I67" s="17">
        <v>0.55280763820000001</v>
      </c>
      <c r="J67" s="17">
        <v>0.52242265610000005</v>
      </c>
      <c r="K67" s="20" t="b">
        <v>0</v>
      </c>
      <c r="L67" s="15">
        <v>0</v>
      </c>
      <c r="M67" s="20" t="b">
        <v>1</v>
      </c>
      <c r="N67" s="25"/>
      <c r="O67" s="25"/>
      <c r="P67" s="25"/>
      <c r="Q67" s="25"/>
      <c r="R67">
        <v>2.84</v>
      </c>
      <c r="S67">
        <v>88.269588712098326</v>
      </c>
      <c r="T67">
        <v>2003.34584089534</v>
      </c>
      <c r="U67">
        <v>88.273988764044873</v>
      </c>
      <c r="V67">
        <v>2025.9138690104919</v>
      </c>
      <c r="W67">
        <v>88.498213146138824</v>
      </c>
      <c r="X67">
        <v>2031.5843631142284</v>
      </c>
      <c r="Z67" t="s">
        <v>33</v>
      </c>
      <c r="AA67">
        <v>2015</v>
      </c>
      <c r="AB67" s="126">
        <v>0.66700000000000004</v>
      </c>
      <c r="AC67">
        <v>0.49482124329999999</v>
      </c>
      <c r="AD67">
        <v>0.49260079629999998</v>
      </c>
      <c r="AE67">
        <v>0.48411366719999999</v>
      </c>
    </row>
    <row r="68" spans="1:31" ht="16.5" thickBot="1" x14ac:dyDescent="0.3">
      <c r="A68" s="14" t="s">
        <v>16</v>
      </c>
      <c r="B68" s="17">
        <v>0.50428861820000004</v>
      </c>
      <c r="C68" s="17">
        <v>0.51068187399999998</v>
      </c>
      <c r="D68" s="17">
        <v>0.51345567650000001</v>
      </c>
      <c r="E68" s="17">
        <v>0.42790764209999999</v>
      </c>
      <c r="F68" s="17">
        <v>0.48401506420000001</v>
      </c>
      <c r="G68" s="17">
        <v>0.2747</v>
      </c>
      <c r="H68" s="17">
        <v>0.26797199999999999</v>
      </c>
      <c r="I68" s="17">
        <v>0.5415064382</v>
      </c>
      <c r="J68" s="17">
        <v>0.50030246609999995</v>
      </c>
      <c r="K68" s="15">
        <v>0</v>
      </c>
      <c r="L68" s="20" t="b">
        <v>0</v>
      </c>
      <c r="M68" s="15">
        <v>0</v>
      </c>
      <c r="N68" s="24"/>
      <c r="O68" s="24"/>
      <c r="P68" s="24"/>
      <c r="Q68" s="24"/>
      <c r="R68">
        <v>2.77</v>
      </c>
      <c r="S68">
        <v>86.612538330493976</v>
      </c>
      <c r="T68">
        <v>1960.2888705035953</v>
      </c>
      <c r="U68">
        <v>87.522629582806772</v>
      </c>
      <c r="V68">
        <v>1993.8755705635783</v>
      </c>
      <c r="W68">
        <v>86.967400000000154</v>
      </c>
      <c r="X68">
        <v>1391.4824310000004</v>
      </c>
      <c r="Z68" t="s">
        <v>80</v>
      </c>
      <c r="AA68">
        <v>2015</v>
      </c>
      <c r="AB68" s="126">
        <v>0.66700000000000004</v>
      </c>
      <c r="AC68">
        <v>0.45534006580000003</v>
      </c>
      <c r="AD68">
        <v>0.54206438690000003</v>
      </c>
      <c r="AE68">
        <v>0.52574701040000005</v>
      </c>
    </row>
    <row r="69" spans="1:31" ht="16.5" hidden="1" thickBot="1" x14ac:dyDescent="0.3">
      <c r="A69" s="14" t="s">
        <v>114</v>
      </c>
      <c r="B69" s="17">
        <v>0.49705520279999998</v>
      </c>
      <c r="C69" s="17">
        <v>0.50029779890000003</v>
      </c>
      <c r="D69" s="17">
        <v>0.45417624470000001</v>
      </c>
      <c r="E69" s="17">
        <v>0.55153939669999996</v>
      </c>
      <c r="F69" s="17">
        <v>0.50200448009999998</v>
      </c>
      <c r="G69" s="17">
        <v>0.30944899999999997</v>
      </c>
      <c r="H69" s="17">
        <v>0.32425399999999999</v>
      </c>
      <c r="I69" s="17">
        <v>0.51223197789999997</v>
      </c>
      <c r="J69" s="17">
        <v>0.49499707050000002</v>
      </c>
      <c r="K69" s="19">
        <v>0</v>
      </c>
      <c r="L69" s="19">
        <v>0</v>
      </c>
      <c r="M69" s="19">
        <v>0</v>
      </c>
      <c r="N69" s="24"/>
      <c r="O69" s="24"/>
      <c r="P69" s="24"/>
      <c r="Q69" s="24"/>
      <c r="R69">
        <v>4.87</v>
      </c>
      <c r="S69">
        <v>90.925492957746471</v>
      </c>
      <c r="T69">
        <v>1913.9224520021933</v>
      </c>
      <c r="U69">
        <v>90.258380843785517</v>
      </c>
      <c r="V69">
        <v>1824.8354536516863</v>
      </c>
      <c r="W69">
        <v>92.208820739803897</v>
      </c>
      <c r="X69">
        <v>1642.7768131520747</v>
      </c>
      <c r="Z69" t="s">
        <v>69</v>
      </c>
      <c r="AA69">
        <v>2016</v>
      </c>
      <c r="AB69" s="126">
        <v>0.66700000000000004</v>
      </c>
      <c r="AC69">
        <v>0.48752413230000002</v>
      </c>
      <c r="AD69">
        <v>0.53876657569999997</v>
      </c>
      <c r="AE69">
        <v>0.51109009090000002</v>
      </c>
    </row>
    <row r="70" spans="1:31" ht="16.5" hidden="1" thickBot="1" x14ac:dyDescent="0.3">
      <c r="A70" s="14" t="s">
        <v>141</v>
      </c>
      <c r="B70" s="17">
        <v>0.5036861896</v>
      </c>
      <c r="C70" s="17">
        <v>0.47942044569999998</v>
      </c>
      <c r="D70" s="17">
        <v>0.5036518982</v>
      </c>
      <c r="E70" s="17">
        <v>0.50751215169999997</v>
      </c>
      <c r="F70" s="17">
        <v>0.4968614985</v>
      </c>
      <c r="G70" s="17">
        <v>0.34583599999999998</v>
      </c>
      <c r="H70" s="17">
        <v>0.28101599999999999</v>
      </c>
      <c r="I70" s="17">
        <v>0.52946824029999995</v>
      </c>
      <c r="J70" s="17">
        <v>0.51278629580000001</v>
      </c>
      <c r="K70" s="15">
        <v>0</v>
      </c>
      <c r="L70" s="15">
        <v>0</v>
      </c>
      <c r="M70" s="20" t="b">
        <v>1</v>
      </c>
      <c r="N70" s="25"/>
      <c r="O70" s="25"/>
      <c r="P70" s="25"/>
      <c r="Q70" s="25"/>
      <c r="R70">
        <v>6.22</v>
      </c>
      <c r="S70">
        <v>88.364401913875639</v>
      </c>
      <c r="T70">
        <v>1894.9719882295269</v>
      </c>
      <c r="U70">
        <v>87.024756756756744</v>
      </c>
      <c r="V70">
        <v>1837.6328726868996</v>
      </c>
      <c r="W70">
        <v>85.944087665647118</v>
      </c>
      <c r="X70">
        <v>2009.3042568807332</v>
      </c>
      <c r="Z70" t="s">
        <v>137</v>
      </c>
      <c r="AA70">
        <v>2016</v>
      </c>
      <c r="AB70" s="126">
        <v>0.66600000000000004</v>
      </c>
      <c r="AC70">
        <v>0.54507840539999997</v>
      </c>
      <c r="AD70">
        <v>0.49304757420000001</v>
      </c>
      <c r="AE70">
        <v>0.47351708650000002</v>
      </c>
    </row>
    <row r="71" spans="1:31" ht="16.5" hidden="1" thickBot="1" x14ac:dyDescent="0.3">
      <c r="A71" s="14" t="s">
        <v>112</v>
      </c>
      <c r="B71" s="17">
        <v>0.48653015570000002</v>
      </c>
      <c r="C71" s="17">
        <v>0.5174925172</v>
      </c>
      <c r="D71" s="17">
        <v>0.49678589429999997</v>
      </c>
      <c r="E71" s="17">
        <v>0.61894886780000002</v>
      </c>
      <c r="F71" s="17">
        <v>0.54440909309999996</v>
      </c>
      <c r="G71" s="17">
        <v>0.317079</v>
      </c>
      <c r="H71" s="17">
        <v>0.32177600000000001</v>
      </c>
      <c r="I71" s="17">
        <v>0.55441161299999997</v>
      </c>
      <c r="J71" s="17">
        <v>0.51538375290000005</v>
      </c>
      <c r="K71" s="22" t="b">
        <v>0</v>
      </c>
      <c r="L71" s="21" t="b">
        <v>1</v>
      </c>
      <c r="M71" s="21" t="b">
        <v>1</v>
      </c>
      <c r="N71" s="25" t="s">
        <v>816</v>
      </c>
      <c r="O71" s="25"/>
      <c r="P71" s="25"/>
      <c r="Q71" s="25"/>
      <c r="R71">
        <v>4.62</v>
      </c>
      <c r="S71">
        <v>76.589479472140809</v>
      </c>
      <c r="T71">
        <v>1812.7558537117914</v>
      </c>
      <c r="U71">
        <v>76.558104517271801</v>
      </c>
      <c r="V71">
        <v>1777.2874471365644</v>
      </c>
      <c r="W71">
        <v>76.609863169897352</v>
      </c>
      <c r="X71">
        <v>1001.0479007981761</v>
      </c>
      <c r="Z71" t="s">
        <v>141</v>
      </c>
      <c r="AA71">
        <v>2016</v>
      </c>
      <c r="AB71" s="126">
        <v>0.66400000000000003</v>
      </c>
      <c r="AC71">
        <v>0.5036861896</v>
      </c>
      <c r="AD71">
        <v>0.4968614985</v>
      </c>
      <c r="AE71">
        <v>0.51278629580000001</v>
      </c>
    </row>
    <row r="72" spans="1:31" ht="16.5" hidden="1" thickBot="1" x14ac:dyDescent="0.3">
      <c r="A72" s="14" t="s">
        <v>134</v>
      </c>
      <c r="B72" s="17">
        <v>0.49471307339999998</v>
      </c>
      <c r="C72" s="17">
        <v>0.4788819715</v>
      </c>
      <c r="D72" s="17">
        <v>0.53142169400000006</v>
      </c>
      <c r="E72" s="17">
        <v>0.40466403239999998</v>
      </c>
      <c r="F72" s="17">
        <v>0.47165589930000001</v>
      </c>
      <c r="G72" s="17">
        <v>0.27432600000000001</v>
      </c>
      <c r="H72" s="17">
        <v>0.321349</v>
      </c>
      <c r="I72" s="17">
        <v>0.51808638110000005</v>
      </c>
      <c r="J72" s="17">
        <v>0.4872641304</v>
      </c>
      <c r="K72" s="15">
        <v>0</v>
      </c>
      <c r="L72" s="21" t="b">
        <v>0</v>
      </c>
      <c r="M72" s="21" t="b">
        <v>0</v>
      </c>
      <c r="N72" s="25" t="s">
        <v>815</v>
      </c>
      <c r="O72" s="26">
        <v>0.56599999999999995</v>
      </c>
      <c r="P72" s="26">
        <v>0.56299999999999994</v>
      </c>
      <c r="Q72" s="26">
        <v>0.63500000000000001</v>
      </c>
      <c r="R72">
        <v>5.94</v>
      </c>
      <c r="S72">
        <v>84.717956391620191</v>
      </c>
      <c r="T72">
        <v>1769.2941752711486</v>
      </c>
      <c r="U72">
        <v>85.703706720977607</v>
      </c>
      <c r="V72">
        <v>1721.4401956071281</v>
      </c>
      <c r="W72">
        <v>87.62580855929447</v>
      </c>
      <c r="X72">
        <v>1591.0856772296631</v>
      </c>
      <c r="Z72" t="s">
        <v>42</v>
      </c>
      <c r="AA72">
        <v>2016</v>
      </c>
      <c r="AB72" s="126">
        <v>0.66300000000000003</v>
      </c>
      <c r="AC72">
        <v>0.4824653458</v>
      </c>
      <c r="AD72">
        <v>0.50047537320000002</v>
      </c>
      <c r="AE72">
        <v>0.53107550069999998</v>
      </c>
    </row>
    <row r="73" spans="1:31" ht="16.5" thickBot="1" x14ac:dyDescent="0.3">
      <c r="A73" s="14" t="s">
        <v>28</v>
      </c>
      <c r="B73" s="17">
        <v>0.49397192359999997</v>
      </c>
      <c r="C73" s="17">
        <v>0.51001167179999995</v>
      </c>
      <c r="D73" s="17">
        <v>0.51303389030000002</v>
      </c>
      <c r="E73" s="17">
        <v>0.5391706866</v>
      </c>
      <c r="F73" s="17">
        <v>0.52073874949999999</v>
      </c>
      <c r="G73" s="17">
        <v>0.36648599999999998</v>
      </c>
      <c r="H73" s="17">
        <v>0.215168</v>
      </c>
      <c r="I73" s="17">
        <v>0.45850197520000002</v>
      </c>
      <c r="J73" s="17">
        <v>0.51540608669999999</v>
      </c>
      <c r="K73" s="15">
        <v>0</v>
      </c>
      <c r="L73" s="21" t="b">
        <v>1</v>
      </c>
      <c r="M73" s="21" t="b">
        <v>1</v>
      </c>
      <c r="N73" s="25" t="s">
        <v>816</v>
      </c>
      <c r="O73" s="26">
        <v>0.50646203554119551</v>
      </c>
      <c r="P73" s="26">
        <v>0.56200000000000006</v>
      </c>
      <c r="Q73" s="26">
        <v>0.51300000000000001</v>
      </c>
      <c r="R73">
        <v>3.67</v>
      </c>
      <c r="S73">
        <v>87.542828282828381</v>
      </c>
      <c r="T73">
        <v>1766.4927800865817</v>
      </c>
      <c r="U73">
        <v>86.351986596457607</v>
      </c>
      <c r="V73">
        <v>1833.3817839221701</v>
      </c>
      <c r="W73">
        <v>86.023853211009182</v>
      </c>
      <c r="X73">
        <v>1676.7855275229365</v>
      </c>
      <c r="Z73" t="s">
        <v>114</v>
      </c>
      <c r="AA73">
        <v>2015</v>
      </c>
      <c r="AB73" s="126">
        <v>0.66100000000000003</v>
      </c>
      <c r="AC73">
        <v>0.49705520279999998</v>
      </c>
      <c r="AD73">
        <v>0.50200448009999998</v>
      </c>
      <c r="AE73">
        <v>0.49499707050000002</v>
      </c>
    </row>
    <row r="74" spans="1:31" x14ac:dyDescent="0.25">
      <c r="Z74" t="s">
        <v>10</v>
      </c>
      <c r="AA74">
        <v>2015</v>
      </c>
      <c r="AB74" s="126">
        <v>0.66</v>
      </c>
      <c r="AC74">
        <v>0.50316896929999999</v>
      </c>
      <c r="AD74">
        <v>0.49074874460000001</v>
      </c>
      <c r="AE74">
        <v>0.52482810300000005</v>
      </c>
    </row>
    <row r="75" spans="1:31" hidden="1" x14ac:dyDescent="0.25">
      <c r="Z75" t="s">
        <v>37</v>
      </c>
      <c r="AA75">
        <v>2014</v>
      </c>
      <c r="AB75" s="126">
        <v>0.65900000000000003</v>
      </c>
      <c r="AC75">
        <v>0.51628124460000002</v>
      </c>
      <c r="AD75">
        <v>0.48723222649999998</v>
      </c>
      <c r="AE75">
        <v>0.50753342040000005</v>
      </c>
    </row>
    <row r="76" spans="1:31" x14ac:dyDescent="0.25">
      <c r="Z76" t="s">
        <v>60</v>
      </c>
      <c r="AA76">
        <v>2015</v>
      </c>
      <c r="AB76" s="126">
        <v>0.65900000000000003</v>
      </c>
      <c r="AC76">
        <v>0.48903039860000003</v>
      </c>
      <c r="AD76">
        <v>0.54338848870000001</v>
      </c>
      <c r="AE76">
        <v>0.48235378690000003</v>
      </c>
    </row>
    <row r="77" spans="1:31" hidden="1" x14ac:dyDescent="0.25">
      <c r="Z77" t="s">
        <v>80</v>
      </c>
      <c r="AA77">
        <v>2016</v>
      </c>
      <c r="AB77" s="126">
        <v>0.65900000000000003</v>
      </c>
      <c r="AC77">
        <v>0.45534006580000003</v>
      </c>
      <c r="AD77">
        <v>0.54206438690000003</v>
      </c>
      <c r="AE77">
        <v>0.52574701040000005</v>
      </c>
    </row>
    <row r="78" spans="1:31" hidden="1" x14ac:dyDescent="0.25">
      <c r="Z78" t="s">
        <v>120</v>
      </c>
      <c r="AA78">
        <v>2014</v>
      </c>
      <c r="AB78" s="126">
        <v>0.65800000000000003</v>
      </c>
      <c r="AC78">
        <v>0.49622146690000002</v>
      </c>
      <c r="AD78">
        <v>0.4988778344</v>
      </c>
      <c r="AE78">
        <v>0.49936122700000002</v>
      </c>
    </row>
    <row r="79" spans="1:31" hidden="1" x14ac:dyDescent="0.25">
      <c r="Z79" t="s">
        <v>114</v>
      </c>
      <c r="AA79">
        <v>2014</v>
      </c>
      <c r="AB79" s="126">
        <v>0.65700000000000003</v>
      </c>
      <c r="AC79">
        <v>0.49705520279999998</v>
      </c>
      <c r="AD79">
        <v>0.50200448009999998</v>
      </c>
      <c r="AE79">
        <v>0.49499707050000002</v>
      </c>
    </row>
    <row r="80" spans="1:31" x14ac:dyDescent="0.25">
      <c r="Z80" t="s">
        <v>49</v>
      </c>
      <c r="AA80">
        <v>2015</v>
      </c>
      <c r="AB80" s="126">
        <v>0.65700000000000003</v>
      </c>
      <c r="AC80">
        <v>0.47860728860000001</v>
      </c>
      <c r="AD80">
        <v>0.48253323990000002</v>
      </c>
      <c r="AE80">
        <v>0.54656110369999999</v>
      </c>
    </row>
    <row r="81" spans="26:31" hidden="1" x14ac:dyDescent="0.25">
      <c r="Z81" t="s">
        <v>146</v>
      </c>
      <c r="AA81">
        <v>2014</v>
      </c>
      <c r="AB81" s="126">
        <v>0.65599999999999992</v>
      </c>
      <c r="AC81">
        <v>0.51693503549999997</v>
      </c>
      <c r="AD81">
        <v>0.48366666320000001</v>
      </c>
      <c r="AE81">
        <v>0.51686399689999996</v>
      </c>
    </row>
    <row r="82" spans="26:31" hidden="1" x14ac:dyDescent="0.25">
      <c r="Z82" t="s">
        <v>139</v>
      </c>
      <c r="AA82">
        <v>2016</v>
      </c>
      <c r="AB82" s="126">
        <v>0.65200000000000002</v>
      </c>
      <c r="AC82">
        <v>0.47379676900000001</v>
      </c>
      <c r="AD82">
        <v>0.59246802180000002</v>
      </c>
      <c r="AE82">
        <v>0.51923508799999996</v>
      </c>
    </row>
    <row r="83" spans="26:31" x14ac:dyDescent="0.25">
      <c r="Z83" t="s">
        <v>54</v>
      </c>
      <c r="AA83">
        <v>2015</v>
      </c>
      <c r="AB83" s="126">
        <v>0.65100000000000002</v>
      </c>
      <c r="AC83">
        <v>0.51222310630000001</v>
      </c>
      <c r="AD83">
        <v>0.49379349859999999</v>
      </c>
      <c r="AE83">
        <v>0.4979501113</v>
      </c>
    </row>
    <row r="84" spans="26:31" hidden="1" x14ac:dyDescent="0.25">
      <c r="Z84" t="s">
        <v>49</v>
      </c>
      <c r="AA84">
        <v>2014</v>
      </c>
      <c r="AB84" s="126">
        <v>0.65</v>
      </c>
      <c r="AC84">
        <v>0.47860728860000001</v>
      </c>
      <c r="AD84">
        <v>0.48253323990000002</v>
      </c>
      <c r="AE84">
        <v>0.54656110369999999</v>
      </c>
    </row>
    <row r="85" spans="26:31" hidden="1" x14ac:dyDescent="0.25">
      <c r="Z85" t="s">
        <v>39</v>
      </c>
      <c r="AA85">
        <v>2016</v>
      </c>
      <c r="AB85" s="126">
        <v>0.64700000000000002</v>
      </c>
      <c r="AC85">
        <v>0.51080867630000004</v>
      </c>
      <c r="AD85">
        <v>0.5014928957</v>
      </c>
      <c r="AE85">
        <v>0.46916297489999997</v>
      </c>
    </row>
    <row r="86" spans="26:31" hidden="1" x14ac:dyDescent="0.25">
      <c r="Z86" t="s">
        <v>49</v>
      </c>
      <c r="AA86">
        <v>2016</v>
      </c>
      <c r="AB86" s="126">
        <v>0.64500000000000002</v>
      </c>
      <c r="AC86">
        <v>0.47860728860000001</v>
      </c>
      <c r="AD86">
        <v>0.48253323990000002</v>
      </c>
      <c r="AE86">
        <v>0.54656110369999999</v>
      </c>
    </row>
    <row r="87" spans="26:31" hidden="1" x14ac:dyDescent="0.25">
      <c r="Z87" t="s">
        <v>60</v>
      </c>
      <c r="AA87">
        <v>2016</v>
      </c>
      <c r="AB87" s="126">
        <v>0.64300000000000002</v>
      </c>
      <c r="AC87">
        <v>0.48903039860000003</v>
      </c>
      <c r="AD87">
        <v>0.54338848870000001</v>
      </c>
      <c r="AE87">
        <v>0.48235378690000003</v>
      </c>
    </row>
    <row r="88" spans="26:31" hidden="1" x14ac:dyDescent="0.25">
      <c r="Z88" t="s">
        <v>60</v>
      </c>
      <c r="AA88">
        <v>2014</v>
      </c>
      <c r="AB88" s="126">
        <v>0.6419999999999999</v>
      </c>
      <c r="AC88">
        <v>0.48903039860000003</v>
      </c>
      <c r="AD88">
        <v>0.54338848870000001</v>
      </c>
      <c r="AE88">
        <v>0.48235378690000003</v>
      </c>
    </row>
    <row r="89" spans="26:31" x14ac:dyDescent="0.25">
      <c r="Z89" t="s">
        <v>124</v>
      </c>
      <c r="AA89">
        <v>2015</v>
      </c>
      <c r="AB89" s="126">
        <v>0.64</v>
      </c>
      <c r="AC89">
        <v>0.48419180239999998</v>
      </c>
      <c r="AD89">
        <v>0.47507239470000001</v>
      </c>
      <c r="AE89">
        <v>0.50875205749999997</v>
      </c>
    </row>
    <row r="90" spans="26:31" x14ac:dyDescent="0.25">
      <c r="Z90" t="s">
        <v>120</v>
      </c>
      <c r="AA90">
        <v>2015</v>
      </c>
      <c r="AB90" s="126">
        <v>0.64</v>
      </c>
      <c r="AC90">
        <v>0.49622146690000002</v>
      </c>
      <c r="AD90">
        <v>0.4988778344</v>
      </c>
      <c r="AE90">
        <v>0.49936122700000002</v>
      </c>
    </row>
    <row r="91" spans="26:31" hidden="1" x14ac:dyDescent="0.25">
      <c r="Z91" t="s">
        <v>103</v>
      </c>
      <c r="AA91">
        <v>2016</v>
      </c>
      <c r="AB91" s="126">
        <v>0.64</v>
      </c>
      <c r="AC91">
        <v>0.47942814410000001</v>
      </c>
      <c r="AD91">
        <v>0.48620411879999997</v>
      </c>
      <c r="AE91">
        <v>0.47685531689999999</v>
      </c>
    </row>
    <row r="92" spans="26:31" hidden="1" x14ac:dyDescent="0.25">
      <c r="Z92" t="s">
        <v>124</v>
      </c>
      <c r="AA92">
        <v>2016</v>
      </c>
      <c r="AB92" s="126">
        <v>0.64</v>
      </c>
      <c r="AC92">
        <v>0.48419180239999998</v>
      </c>
      <c r="AD92">
        <v>0.47507239470000001</v>
      </c>
      <c r="AE92">
        <v>0.50875205749999997</v>
      </c>
    </row>
    <row r="93" spans="26:31" x14ac:dyDescent="0.25">
      <c r="Z93" t="s">
        <v>45</v>
      </c>
      <c r="AA93">
        <v>2015</v>
      </c>
      <c r="AB93" s="126">
        <v>0.63900000000000001</v>
      </c>
      <c r="AC93">
        <v>0.48642644559999998</v>
      </c>
      <c r="AD93">
        <v>0.49398735220000001</v>
      </c>
      <c r="AE93">
        <v>0.52242265610000005</v>
      </c>
    </row>
    <row r="94" spans="26:31" hidden="1" x14ac:dyDescent="0.25">
      <c r="Z94" t="s">
        <v>38</v>
      </c>
      <c r="AA94">
        <v>2014</v>
      </c>
      <c r="AB94" s="126">
        <v>0.63600000000000001</v>
      </c>
      <c r="AC94">
        <v>0.50020977749999995</v>
      </c>
      <c r="AD94">
        <v>0.50383364090000005</v>
      </c>
      <c r="AE94">
        <v>0.51316481579999995</v>
      </c>
    </row>
    <row r="95" spans="26:31" hidden="1" x14ac:dyDescent="0.25">
      <c r="Z95" t="s">
        <v>134</v>
      </c>
      <c r="AA95">
        <v>2014</v>
      </c>
      <c r="AB95" s="126">
        <v>0.63500000000000001</v>
      </c>
      <c r="AC95">
        <v>0.49471307339999998</v>
      </c>
      <c r="AD95">
        <v>0.47165589930000001</v>
      </c>
      <c r="AE95">
        <v>0.4872641304</v>
      </c>
    </row>
    <row r="96" spans="26:31" x14ac:dyDescent="0.25">
      <c r="Z96" t="s">
        <v>20</v>
      </c>
      <c r="AA96">
        <v>2015</v>
      </c>
      <c r="AB96" s="126">
        <v>0.63400000000000001</v>
      </c>
      <c r="AC96">
        <v>0.5197629855</v>
      </c>
      <c r="AD96">
        <v>0.49058534529999998</v>
      </c>
      <c r="AE96">
        <v>0.49717141570000001</v>
      </c>
    </row>
    <row r="97" spans="26:31" hidden="1" x14ac:dyDescent="0.25">
      <c r="Z97" t="s">
        <v>131</v>
      </c>
      <c r="AA97">
        <v>2016</v>
      </c>
      <c r="AB97" s="126">
        <v>0.63200000000000001</v>
      </c>
      <c r="AC97">
        <v>0.50575593669999996</v>
      </c>
      <c r="AD97">
        <v>0.4760424473</v>
      </c>
      <c r="AE97">
        <v>0.54428201759999995</v>
      </c>
    </row>
    <row r="98" spans="26:31" hidden="1" x14ac:dyDescent="0.25">
      <c r="Z98" t="s">
        <v>57</v>
      </c>
      <c r="AA98">
        <v>2014</v>
      </c>
      <c r="AB98" s="126">
        <v>0.63100000000000001</v>
      </c>
      <c r="AC98">
        <v>0.50435702459999998</v>
      </c>
      <c r="AD98">
        <v>0.50031342580000004</v>
      </c>
      <c r="AE98">
        <v>0.50850906070000002</v>
      </c>
    </row>
    <row r="99" spans="26:31" hidden="1" x14ac:dyDescent="0.25">
      <c r="Z99" t="s">
        <v>125</v>
      </c>
      <c r="AA99">
        <v>2014</v>
      </c>
      <c r="AB99" s="126">
        <v>0.629</v>
      </c>
      <c r="AC99">
        <v>0.4869331596</v>
      </c>
      <c r="AD99">
        <v>0.49993049439999998</v>
      </c>
      <c r="AE99">
        <v>0.50369243969999999</v>
      </c>
    </row>
    <row r="100" spans="26:31" hidden="1" x14ac:dyDescent="0.25">
      <c r="Z100" t="s">
        <v>59</v>
      </c>
      <c r="AA100">
        <v>2014</v>
      </c>
      <c r="AB100" s="126">
        <v>0.629</v>
      </c>
      <c r="AC100">
        <v>0.48366710039999999</v>
      </c>
      <c r="AD100">
        <v>0.50191324260000003</v>
      </c>
      <c r="AE100">
        <v>0.50486786949999995</v>
      </c>
    </row>
    <row r="101" spans="26:31" hidden="1" x14ac:dyDescent="0.25">
      <c r="Z101" t="s">
        <v>114</v>
      </c>
      <c r="AA101">
        <v>2016</v>
      </c>
      <c r="AB101" s="126">
        <v>0.627</v>
      </c>
      <c r="AC101">
        <v>0.49705520279999998</v>
      </c>
      <c r="AD101">
        <v>0.50200448009999998</v>
      </c>
      <c r="AE101">
        <v>0.49499707050000002</v>
      </c>
    </row>
    <row r="102" spans="26:31" hidden="1" x14ac:dyDescent="0.25">
      <c r="Z102" t="s">
        <v>108</v>
      </c>
      <c r="AA102">
        <v>2014</v>
      </c>
      <c r="AB102" s="126">
        <v>0.626</v>
      </c>
      <c r="AC102">
        <v>0.53389089000000001</v>
      </c>
      <c r="AD102">
        <v>0.50458452899999995</v>
      </c>
      <c r="AE102">
        <v>0.50673204709999997</v>
      </c>
    </row>
    <row r="103" spans="26:31" x14ac:dyDescent="0.25">
      <c r="Z103" t="s">
        <v>62</v>
      </c>
      <c r="AA103">
        <v>2015</v>
      </c>
      <c r="AB103" s="126">
        <v>0.626</v>
      </c>
      <c r="AC103">
        <v>0.51171874699999997</v>
      </c>
      <c r="AD103">
        <v>0.49111843910000003</v>
      </c>
      <c r="AE103">
        <v>0.53539188879999999</v>
      </c>
    </row>
    <row r="104" spans="26:31" hidden="1" x14ac:dyDescent="0.25">
      <c r="Z104" t="s">
        <v>146</v>
      </c>
      <c r="AA104">
        <v>2016</v>
      </c>
      <c r="AB104" s="126">
        <v>0.626</v>
      </c>
      <c r="AC104">
        <v>0.51693503549999997</v>
      </c>
      <c r="AD104">
        <v>0.48366666320000001</v>
      </c>
      <c r="AE104">
        <v>0.51686399689999996</v>
      </c>
    </row>
    <row r="105" spans="26:31" hidden="1" x14ac:dyDescent="0.25">
      <c r="Z105" t="s">
        <v>15</v>
      </c>
      <c r="AA105">
        <v>2014</v>
      </c>
      <c r="AB105" s="126">
        <v>0.625</v>
      </c>
      <c r="AC105">
        <v>0.49365337059999997</v>
      </c>
      <c r="AD105">
        <v>0.52417526140000004</v>
      </c>
      <c r="AE105">
        <v>0.51765609580000005</v>
      </c>
    </row>
    <row r="106" spans="26:31" hidden="1" x14ac:dyDescent="0.25">
      <c r="Z106" t="s">
        <v>103</v>
      </c>
      <c r="AA106">
        <v>2014</v>
      </c>
      <c r="AB106" s="126">
        <v>0.625</v>
      </c>
      <c r="AC106">
        <v>0.47942814410000001</v>
      </c>
      <c r="AD106">
        <v>0.48620411879999997</v>
      </c>
      <c r="AE106">
        <v>0.47685531689999999</v>
      </c>
    </row>
    <row r="107" spans="26:31" x14ac:dyDescent="0.25">
      <c r="Z107" t="s">
        <v>102</v>
      </c>
      <c r="AA107">
        <v>2015</v>
      </c>
      <c r="AB107" s="126">
        <v>0.625</v>
      </c>
      <c r="AC107">
        <v>0.48935728360000003</v>
      </c>
      <c r="AD107">
        <v>0.50563894760000005</v>
      </c>
      <c r="AE107">
        <v>0.53001495539999999</v>
      </c>
    </row>
    <row r="108" spans="26:31" hidden="1" x14ac:dyDescent="0.25">
      <c r="Z108" t="s">
        <v>126</v>
      </c>
      <c r="AA108">
        <v>2016</v>
      </c>
      <c r="AB108" s="126">
        <v>0.625</v>
      </c>
      <c r="AC108">
        <v>0.46394582350000002</v>
      </c>
      <c r="AD108">
        <v>0.47396711060000002</v>
      </c>
      <c r="AE108">
        <v>0.49741757349999999</v>
      </c>
    </row>
    <row r="109" spans="26:31" hidden="1" x14ac:dyDescent="0.25">
      <c r="Z109" t="s">
        <v>141</v>
      </c>
      <c r="AA109">
        <v>2014</v>
      </c>
      <c r="AB109" s="126">
        <v>0.62</v>
      </c>
      <c r="AC109">
        <v>0.5036861896</v>
      </c>
      <c r="AD109">
        <v>0.4968614985</v>
      </c>
      <c r="AE109">
        <v>0.51278629580000001</v>
      </c>
    </row>
    <row r="110" spans="26:31" x14ac:dyDescent="0.25">
      <c r="Z110" t="s">
        <v>126</v>
      </c>
      <c r="AA110">
        <v>2015</v>
      </c>
      <c r="AB110" s="126">
        <v>0.62</v>
      </c>
      <c r="AC110">
        <v>0.46394582350000002</v>
      </c>
      <c r="AD110">
        <v>0.47396711060000002</v>
      </c>
      <c r="AE110">
        <v>0.49741757349999999</v>
      </c>
    </row>
    <row r="111" spans="26:31" hidden="1" x14ac:dyDescent="0.25">
      <c r="Z111" t="s">
        <v>118</v>
      </c>
      <c r="AA111">
        <v>2014</v>
      </c>
      <c r="AB111" s="126">
        <v>0.61899999999999999</v>
      </c>
      <c r="AC111">
        <v>0.55191056279999995</v>
      </c>
      <c r="AD111">
        <v>0.4917631556</v>
      </c>
      <c r="AE111">
        <v>0.50836135429999996</v>
      </c>
    </row>
    <row r="112" spans="26:31" x14ac:dyDescent="0.25">
      <c r="Z112" t="s">
        <v>30</v>
      </c>
      <c r="AA112">
        <v>2015</v>
      </c>
      <c r="AB112" s="126">
        <v>0.61799999999999999</v>
      </c>
      <c r="AC112">
        <v>0.54194231270000004</v>
      </c>
      <c r="AD112">
        <v>0.55242581899999998</v>
      </c>
      <c r="AE112">
        <v>0.56978997060000003</v>
      </c>
    </row>
    <row r="113" spans="26:31" hidden="1" x14ac:dyDescent="0.25">
      <c r="Z113" t="s">
        <v>10</v>
      </c>
      <c r="AA113">
        <v>2016</v>
      </c>
      <c r="AB113" s="126">
        <v>0.61799999999999999</v>
      </c>
      <c r="AC113">
        <v>0.50316896929999999</v>
      </c>
      <c r="AD113">
        <v>0.49074874460000001</v>
      </c>
      <c r="AE113">
        <v>0.52482810300000005</v>
      </c>
    </row>
    <row r="114" spans="26:31" x14ac:dyDescent="0.25">
      <c r="Z114" t="s">
        <v>35</v>
      </c>
      <c r="AA114">
        <v>2015</v>
      </c>
      <c r="AB114" s="126">
        <v>0.61699999999999999</v>
      </c>
      <c r="AC114">
        <v>0.49166496459999998</v>
      </c>
      <c r="AD114">
        <v>0.49408143900000001</v>
      </c>
      <c r="AE114">
        <v>0.49568573580000003</v>
      </c>
    </row>
    <row r="115" spans="26:31" hidden="1" x14ac:dyDescent="0.25">
      <c r="Z115" t="s">
        <v>30</v>
      </c>
      <c r="AA115">
        <v>2014</v>
      </c>
      <c r="AB115" s="126">
        <v>0.61499999999999999</v>
      </c>
      <c r="AC115">
        <v>0.54194231270000004</v>
      </c>
      <c r="AD115">
        <v>0.55242581899999998</v>
      </c>
      <c r="AE115">
        <v>0.56978997060000003</v>
      </c>
    </row>
    <row r="116" spans="26:31" hidden="1" x14ac:dyDescent="0.25">
      <c r="Z116" t="s">
        <v>41</v>
      </c>
      <c r="AA116">
        <v>2016</v>
      </c>
      <c r="AB116" s="126">
        <v>0.61499999999999999</v>
      </c>
      <c r="AC116">
        <v>0.47820743519999998</v>
      </c>
      <c r="AD116">
        <v>0.48587306730000002</v>
      </c>
      <c r="AE116">
        <v>0.52618052650000002</v>
      </c>
    </row>
    <row r="117" spans="26:31" x14ac:dyDescent="0.25">
      <c r="Z117" t="s">
        <v>141</v>
      </c>
      <c r="AA117">
        <v>2015</v>
      </c>
      <c r="AB117" s="126">
        <v>0.61399999999999999</v>
      </c>
      <c r="AC117">
        <v>0.5036861896</v>
      </c>
      <c r="AD117">
        <v>0.4968614985</v>
      </c>
      <c r="AE117">
        <v>0.51278629580000001</v>
      </c>
    </row>
    <row r="118" spans="26:31" x14ac:dyDescent="0.25">
      <c r="Z118" t="s">
        <v>96</v>
      </c>
      <c r="AA118">
        <v>2015</v>
      </c>
      <c r="AB118" s="126">
        <v>0.61399999999999999</v>
      </c>
      <c r="AC118">
        <v>0.52982361659999999</v>
      </c>
      <c r="AD118">
        <v>0.4849087433</v>
      </c>
      <c r="AE118">
        <v>0.48436654670000001</v>
      </c>
    </row>
    <row r="119" spans="26:31" hidden="1" x14ac:dyDescent="0.25">
      <c r="Z119" t="s">
        <v>126</v>
      </c>
      <c r="AA119">
        <v>2014</v>
      </c>
      <c r="AB119" s="126">
        <v>0.61199999999999999</v>
      </c>
      <c r="AC119">
        <v>0.46394582350000002</v>
      </c>
      <c r="AD119">
        <v>0.47396711060000002</v>
      </c>
      <c r="AE119">
        <v>0.49741757349999999</v>
      </c>
    </row>
    <row r="120" spans="26:31" hidden="1" x14ac:dyDescent="0.25">
      <c r="Z120" t="s">
        <v>94</v>
      </c>
      <c r="AA120">
        <v>2014</v>
      </c>
      <c r="AB120" s="126">
        <v>0.61199999999999999</v>
      </c>
      <c r="AC120">
        <v>0.50967551379999998</v>
      </c>
      <c r="AD120">
        <v>0.50900143320000002</v>
      </c>
      <c r="AE120">
        <v>0.48454671989999998</v>
      </c>
    </row>
    <row r="121" spans="26:31" x14ac:dyDescent="0.25">
      <c r="Z121" t="s">
        <v>91</v>
      </c>
      <c r="AA121">
        <v>2015</v>
      </c>
      <c r="AB121" s="126">
        <v>0.61099999999999999</v>
      </c>
      <c r="AC121">
        <v>0.50367262130000001</v>
      </c>
      <c r="AD121">
        <v>0.51520034020000005</v>
      </c>
      <c r="AE121">
        <v>0.4937615273</v>
      </c>
    </row>
    <row r="122" spans="26:31" hidden="1" x14ac:dyDescent="0.25">
      <c r="Z122" t="s">
        <v>35</v>
      </c>
      <c r="AA122">
        <v>2014</v>
      </c>
      <c r="AB122" s="126">
        <v>0.60899999999999999</v>
      </c>
      <c r="AC122">
        <v>0.49166496459999998</v>
      </c>
      <c r="AD122">
        <v>0.49408143900000001</v>
      </c>
      <c r="AE122">
        <v>0.49568573580000003</v>
      </c>
    </row>
    <row r="123" spans="26:31" hidden="1" x14ac:dyDescent="0.25">
      <c r="Z123" t="s">
        <v>20</v>
      </c>
      <c r="AA123">
        <v>2014</v>
      </c>
      <c r="AB123" s="126">
        <v>0.60899999999999999</v>
      </c>
      <c r="AC123">
        <v>0.5197629855</v>
      </c>
      <c r="AD123">
        <v>0.49058534529999998</v>
      </c>
      <c r="AE123">
        <v>0.49717141570000001</v>
      </c>
    </row>
    <row r="124" spans="26:31" x14ac:dyDescent="0.25">
      <c r="Z124" t="s">
        <v>41</v>
      </c>
      <c r="AA124">
        <v>2015</v>
      </c>
      <c r="AB124" s="126">
        <v>0.60899999999999999</v>
      </c>
      <c r="AC124">
        <v>0.47820743519999998</v>
      </c>
      <c r="AD124">
        <v>0.48587306730000002</v>
      </c>
      <c r="AE124">
        <v>0.52618052650000002</v>
      </c>
    </row>
    <row r="125" spans="26:31" hidden="1" x14ac:dyDescent="0.25">
      <c r="Z125" t="s">
        <v>120</v>
      </c>
      <c r="AA125">
        <v>2016</v>
      </c>
      <c r="AB125" s="126">
        <v>0.60499999999999998</v>
      </c>
      <c r="AC125">
        <v>0.49622146690000002</v>
      </c>
      <c r="AD125">
        <v>0.4988778344</v>
      </c>
      <c r="AE125">
        <v>0.49936122700000002</v>
      </c>
    </row>
    <row r="126" spans="26:31" hidden="1" x14ac:dyDescent="0.25">
      <c r="Z126" t="s">
        <v>121</v>
      </c>
      <c r="AA126">
        <v>2016</v>
      </c>
      <c r="AB126" s="126">
        <v>0.60399999999999998</v>
      </c>
      <c r="AC126">
        <v>0.55031589739999998</v>
      </c>
      <c r="AD126">
        <v>0.49837363810000002</v>
      </c>
      <c r="AE126">
        <v>0.49439850079999997</v>
      </c>
    </row>
    <row r="127" spans="26:31" x14ac:dyDescent="0.25">
      <c r="Z127" t="s">
        <v>146</v>
      </c>
      <c r="AA127">
        <v>2015</v>
      </c>
      <c r="AB127" s="126">
        <v>0.60299999999999998</v>
      </c>
      <c r="AC127">
        <v>0.51693503549999997</v>
      </c>
      <c r="AD127">
        <v>0.48366666320000001</v>
      </c>
      <c r="AE127">
        <v>0.51686399689999996</v>
      </c>
    </row>
    <row r="128" spans="26:31" hidden="1" x14ac:dyDescent="0.25">
      <c r="Z128" t="s">
        <v>109</v>
      </c>
      <c r="AA128">
        <v>2014</v>
      </c>
      <c r="AB128" s="126">
        <v>0.60199999999999998</v>
      </c>
      <c r="AC128">
        <v>0.49115095120000002</v>
      </c>
      <c r="AD128">
        <v>0.51426901339999997</v>
      </c>
      <c r="AE128">
        <v>0.499751271</v>
      </c>
    </row>
    <row r="129" spans="26:31" x14ac:dyDescent="0.25">
      <c r="Z129" t="s">
        <v>8</v>
      </c>
      <c r="AA129">
        <v>2015</v>
      </c>
      <c r="AB129" s="126">
        <v>0.6</v>
      </c>
      <c r="AC129">
        <v>0.50034629429999999</v>
      </c>
      <c r="AD129">
        <v>0.55183741200000003</v>
      </c>
      <c r="AE129">
        <v>0.48926774789999999</v>
      </c>
    </row>
    <row r="130" spans="26:31" hidden="1" x14ac:dyDescent="0.25">
      <c r="Z130" t="s">
        <v>30</v>
      </c>
      <c r="AA130">
        <v>2016</v>
      </c>
      <c r="AB130" s="126">
        <v>0.59499999999999997</v>
      </c>
      <c r="AC130">
        <v>0.54194231270000004</v>
      </c>
      <c r="AD130">
        <v>0.55242581899999998</v>
      </c>
      <c r="AE130">
        <v>0.56978997060000003</v>
      </c>
    </row>
    <row r="131" spans="26:31" hidden="1" x14ac:dyDescent="0.25">
      <c r="Z131" t="s">
        <v>54</v>
      </c>
      <c r="AA131">
        <v>2016</v>
      </c>
      <c r="AB131" s="126">
        <v>0.59299999999999997</v>
      </c>
      <c r="AC131">
        <v>0.51222310630000001</v>
      </c>
      <c r="AD131">
        <v>0.49379349859999999</v>
      </c>
      <c r="AE131">
        <v>0.4979501113</v>
      </c>
    </row>
    <row r="132" spans="26:31" hidden="1" x14ac:dyDescent="0.25">
      <c r="Z132" t="s">
        <v>12</v>
      </c>
      <c r="AA132">
        <v>2016</v>
      </c>
      <c r="AB132" s="126">
        <v>0.59199999999999997</v>
      </c>
      <c r="AC132">
        <v>0.51746382130000002</v>
      </c>
      <c r="AD132">
        <v>0.49185435440000003</v>
      </c>
      <c r="AE132">
        <v>0.48042856620000002</v>
      </c>
    </row>
    <row r="133" spans="26:31" hidden="1" x14ac:dyDescent="0.25">
      <c r="Z133" t="s">
        <v>97</v>
      </c>
      <c r="AA133">
        <v>2014</v>
      </c>
      <c r="AB133" s="126">
        <v>0.59099999999999997</v>
      </c>
      <c r="AC133">
        <v>0.51363007250000003</v>
      </c>
      <c r="AD133">
        <v>0.491382027</v>
      </c>
      <c r="AE133">
        <v>0.49315047490000002</v>
      </c>
    </row>
    <row r="134" spans="26:31" hidden="1" x14ac:dyDescent="0.25">
      <c r="Z134" t="s">
        <v>91</v>
      </c>
      <c r="AA134">
        <v>2014</v>
      </c>
      <c r="AB134" s="126">
        <v>0.59099999999999997</v>
      </c>
      <c r="AC134">
        <v>0.50367262130000001</v>
      </c>
      <c r="AD134">
        <v>0.51520034020000005</v>
      </c>
      <c r="AE134">
        <v>0.4937615273</v>
      </c>
    </row>
    <row r="135" spans="26:31" x14ac:dyDescent="0.25">
      <c r="Z135" t="s">
        <v>15</v>
      </c>
      <c r="AA135">
        <v>2015</v>
      </c>
      <c r="AB135" s="126">
        <v>0.59099999999999997</v>
      </c>
      <c r="AC135">
        <v>0.49365337059999997</v>
      </c>
      <c r="AD135">
        <v>0.52417526140000004</v>
      </c>
      <c r="AE135">
        <v>0.51765609580000005</v>
      </c>
    </row>
    <row r="136" spans="26:31" hidden="1" x14ac:dyDescent="0.25">
      <c r="Z136" t="s">
        <v>10</v>
      </c>
      <c r="AA136">
        <v>2014</v>
      </c>
      <c r="AB136" s="126">
        <v>0.58699999999999997</v>
      </c>
      <c r="AC136">
        <v>0.50316896929999999</v>
      </c>
      <c r="AD136">
        <v>0.49074874460000001</v>
      </c>
      <c r="AE136">
        <v>0.52482810300000005</v>
      </c>
    </row>
    <row r="137" spans="26:31" x14ac:dyDescent="0.25">
      <c r="Z137" t="s">
        <v>11</v>
      </c>
      <c r="AA137">
        <v>2015</v>
      </c>
      <c r="AB137" s="126">
        <v>0.58599999999999997</v>
      </c>
      <c r="AC137">
        <v>0.50575243820000004</v>
      </c>
      <c r="AD137">
        <v>0.46133849259999998</v>
      </c>
      <c r="AE137">
        <v>0.52435166170000003</v>
      </c>
    </row>
    <row r="138" spans="26:31" x14ac:dyDescent="0.25">
      <c r="Z138" t="s">
        <v>57</v>
      </c>
      <c r="AA138">
        <v>2015</v>
      </c>
      <c r="AB138" s="126">
        <v>0.58299999999999996</v>
      </c>
      <c r="AC138">
        <v>0.50435702459999998</v>
      </c>
      <c r="AD138">
        <v>0.50031342580000004</v>
      </c>
      <c r="AE138">
        <v>0.50850906070000002</v>
      </c>
    </row>
    <row r="139" spans="26:31" x14ac:dyDescent="0.25">
      <c r="Z139" t="s">
        <v>94</v>
      </c>
      <c r="AA139">
        <v>2015</v>
      </c>
      <c r="AB139" s="126">
        <v>0.58299999999999996</v>
      </c>
      <c r="AC139">
        <v>0.50967551379999998</v>
      </c>
      <c r="AD139">
        <v>0.50900143320000002</v>
      </c>
      <c r="AE139">
        <v>0.48454671989999998</v>
      </c>
    </row>
    <row r="140" spans="26:31" x14ac:dyDescent="0.25">
      <c r="Z140" t="s">
        <v>109</v>
      </c>
      <c r="AA140">
        <v>2015</v>
      </c>
      <c r="AB140" s="126">
        <v>0.58199999999999996</v>
      </c>
      <c r="AC140">
        <v>0.49115095120000002</v>
      </c>
      <c r="AD140">
        <v>0.51426901339999997</v>
      </c>
      <c r="AE140">
        <v>0.499751271</v>
      </c>
    </row>
    <row r="141" spans="26:31" hidden="1" x14ac:dyDescent="0.25">
      <c r="Z141" t="s">
        <v>38</v>
      </c>
      <c r="AA141">
        <v>2016</v>
      </c>
      <c r="AB141" s="126">
        <v>0.58199999999999996</v>
      </c>
      <c r="AC141">
        <v>0.50020977749999995</v>
      </c>
      <c r="AD141">
        <v>0.50383364090000005</v>
      </c>
      <c r="AE141">
        <v>0.51316481579999995</v>
      </c>
    </row>
    <row r="142" spans="26:31" x14ac:dyDescent="0.25">
      <c r="Z142" t="s">
        <v>108</v>
      </c>
      <c r="AA142">
        <v>2015</v>
      </c>
      <c r="AB142" s="126">
        <v>0.57899999999999996</v>
      </c>
      <c r="AC142">
        <v>0.53389089000000001</v>
      </c>
      <c r="AD142">
        <v>0.50458452899999995</v>
      </c>
      <c r="AE142">
        <v>0.50673204709999997</v>
      </c>
    </row>
    <row r="143" spans="26:31" x14ac:dyDescent="0.25">
      <c r="Z143" t="s">
        <v>121</v>
      </c>
      <c r="AA143">
        <v>2015</v>
      </c>
      <c r="AB143" s="126">
        <v>0.57800000000000007</v>
      </c>
      <c r="AC143">
        <v>0.55031589739999998</v>
      </c>
      <c r="AD143">
        <v>0.49837363810000002</v>
      </c>
      <c r="AE143">
        <v>0.49439850079999997</v>
      </c>
    </row>
    <row r="144" spans="26:31" hidden="1" x14ac:dyDescent="0.25">
      <c r="Z144" t="s">
        <v>8</v>
      </c>
      <c r="AA144">
        <v>2016</v>
      </c>
      <c r="AB144" s="126">
        <v>0.57700000000000007</v>
      </c>
      <c r="AC144">
        <v>0.50034629429999999</v>
      </c>
      <c r="AD144">
        <v>0.55183741200000003</v>
      </c>
      <c r="AE144">
        <v>0.48926774789999999</v>
      </c>
    </row>
    <row r="145" spans="26:31" hidden="1" x14ac:dyDescent="0.25">
      <c r="Z145" t="s">
        <v>57</v>
      </c>
      <c r="AA145">
        <v>2014</v>
      </c>
      <c r="AB145" s="126">
        <v>0.57599999999999996</v>
      </c>
      <c r="AC145">
        <v>0.50435702459999998</v>
      </c>
      <c r="AD145">
        <v>0.50031342580000004</v>
      </c>
      <c r="AE145">
        <v>0.50850906070000002</v>
      </c>
    </row>
    <row r="146" spans="26:31" hidden="1" x14ac:dyDescent="0.25">
      <c r="Z146" t="s">
        <v>80</v>
      </c>
      <c r="AA146">
        <v>2014</v>
      </c>
      <c r="AB146" s="126">
        <v>0.57399999999999995</v>
      </c>
      <c r="AC146">
        <v>0.45534006580000003</v>
      </c>
      <c r="AD146">
        <v>0.54206438690000003</v>
      </c>
      <c r="AE146">
        <v>0.52574701040000005</v>
      </c>
    </row>
    <row r="147" spans="26:31" hidden="1" x14ac:dyDescent="0.25">
      <c r="Z147" t="s">
        <v>11</v>
      </c>
      <c r="AA147">
        <v>2016</v>
      </c>
      <c r="AB147" s="126">
        <v>0.57299999999999995</v>
      </c>
      <c r="AC147">
        <v>0.50575243820000004</v>
      </c>
      <c r="AD147">
        <v>0.46133849259999998</v>
      </c>
      <c r="AE147">
        <v>0.52435166170000003</v>
      </c>
    </row>
    <row r="148" spans="26:31" hidden="1" x14ac:dyDescent="0.25">
      <c r="Z148" t="s">
        <v>20</v>
      </c>
      <c r="AA148">
        <v>2016</v>
      </c>
      <c r="AB148" s="126">
        <v>0.57199999999999995</v>
      </c>
      <c r="AC148">
        <v>0.5197629855</v>
      </c>
      <c r="AD148">
        <v>0.49058534529999998</v>
      </c>
      <c r="AE148">
        <v>0.49717141570000001</v>
      </c>
    </row>
    <row r="149" spans="26:31" hidden="1" x14ac:dyDescent="0.25">
      <c r="Z149" t="s">
        <v>96</v>
      </c>
      <c r="AA149">
        <v>2016</v>
      </c>
      <c r="AB149" s="126">
        <v>0.56699999999999995</v>
      </c>
      <c r="AC149">
        <v>0.52982361659999999</v>
      </c>
      <c r="AD149">
        <v>0.4849087433</v>
      </c>
      <c r="AE149">
        <v>0.48436654670000001</v>
      </c>
    </row>
    <row r="150" spans="26:31" hidden="1" x14ac:dyDescent="0.25">
      <c r="Z150" t="s">
        <v>41</v>
      </c>
      <c r="AA150">
        <v>2014</v>
      </c>
      <c r="AB150" s="126">
        <v>0.56599999999999995</v>
      </c>
      <c r="AC150">
        <v>0.47820743519999998</v>
      </c>
      <c r="AD150">
        <v>0.48587306730000002</v>
      </c>
      <c r="AE150">
        <v>0.52618052650000002</v>
      </c>
    </row>
    <row r="151" spans="26:31" hidden="1" x14ac:dyDescent="0.25">
      <c r="Z151" t="s">
        <v>134</v>
      </c>
      <c r="AA151">
        <v>2016</v>
      </c>
      <c r="AB151" s="126">
        <v>0.56599999999999995</v>
      </c>
      <c r="AC151">
        <v>0.49471307339999998</v>
      </c>
      <c r="AD151">
        <v>0.47165589930000001</v>
      </c>
      <c r="AE151">
        <v>0.4872641304</v>
      </c>
    </row>
    <row r="152" spans="26:31" hidden="1" x14ac:dyDescent="0.25">
      <c r="Z152" t="s">
        <v>91</v>
      </c>
      <c r="AA152">
        <v>2016</v>
      </c>
      <c r="AB152" s="126">
        <v>0.56599999999999995</v>
      </c>
      <c r="AC152">
        <v>0.50367262130000001</v>
      </c>
      <c r="AD152">
        <v>0.51520034020000005</v>
      </c>
      <c r="AE152">
        <v>0.4937615273</v>
      </c>
    </row>
    <row r="153" spans="26:31" x14ac:dyDescent="0.25">
      <c r="Z153" t="s">
        <v>134</v>
      </c>
      <c r="AA153">
        <v>2015</v>
      </c>
      <c r="AB153" s="126">
        <v>0.56400000000000006</v>
      </c>
      <c r="AC153">
        <v>0.49471307339999998</v>
      </c>
      <c r="AD153">
        <v>0.47165589930000001</v>
      </c>
      <c r="AE153">
        <v>0.4872641304</v>
      </c>
    </row>
    <row r="154" spans="26:31" x14ac:dyDescent="0.25">
      <c r="Z154" t="s">
        <v>28</v>
      </c>
      <c r="AA154">
        <v>2015</v>
      </c>
      <c r="AB154" s="126">
        <v>0.56200000000000006</v>
      </c>
      <c r="AC154">
        <v>0.49397192359999997</v>
      </c>
      <c r="AD154">
        <v>0.52073874949999999</v>
      </c>
      <c r="AE154">
        <v>0.51540608669999999</v>
      </c>
    </row>
    <row r="155" spans="26:31" hidden="1" x14ac:dyDescent="0.25">
      <c r="Z155" t="s">
        <v>35</v>
      </c>
      <c r="AA155">
        <v>2016</v>
      </c>
      <c r="AB155" s="126">
        <v>0.56000000000000005</v>
      </c>
      <c r="AC155">
        <v>0.49166496459999998</v>
      </c>
      <c r="AD155">
        <v>0.49408143900000001</v>
      </c>
      <c r="AE155">
        <v>0.49568573580000003</v>
      </c>
    </row>
    <row r="156" spans="26:31" hidden="1" x14ac:dyDescent="0.25">
      <c r="Z156" t="s">
        <v>108</v>
      </c>
      <c r="AA156">
        <v>2016</v>
      </c>
      <c r="AB156" s="126">
        <v>0.56000000000000005</v>
      </c>
      <c r="AC156">
        <v>0.53389089000000001</v>
      </c>
      <c r="AD156">
        <v>0.50458452899999995</v>
      </c>
      <c r="AE156">
        <v>0.50673204709999997</v>
      </c>
    </row>
    <row r="157" spans="26:31" hidden="1" x14ac:dyDescent="0.25">
      <c r="Z157" t="s">
        <v>11</v>
      </c>
      <c r="AA157">
        <v>2014</v>
      </c>
      <c r="AB157" s="126">
        <v>0.55800000000000005</v>
      </c>
      <c r="AC157">
        <v>0.50575243820000004</v>
      </c>
      <c r="AD157">
        <v>0.46133849259999998</v>
      </c>
      <c r="AE157">
        <v>0.52435166170000003</v>
      </c>
    </row>
    <row r="158" spans="26:31" x14ac:dyDescent="0.25">
      <c r="Z158" t="s">
        <v>59</v>
      </c>
      <c r="AA158">
        <v>2015</v>
      </c>
      <c r="AB158" s="126">
        <v>0.55800000000000005</v>
      </c>
      <c r="AC158">
        <v>0.48366710039999999</v>
      </c>
      <c r="AD158">
        <v>0.50191324260000003</v>
      </c>
      <c r="AE158">
        <v>0.50486786949999995</v>
      </c>
    </row>
    <row r="159" spans="26:31" hidden="1" x14ac:dyDescent="0.25">
      <c r="Z159" t="s">
        <v>127</v>
      </c>
      <c r="AA159">
        <v>2014</v>
      </c>
      <c r="AB159" s="126">
        <v>0.55700000000000005</v>
      </c>
      <c r="AC159">
        <v>0.4894231718</v>
      </c>
      <c r="AD159">
        <v>0.4722893668</v>
      </c>
      <c r="AE159">
        <v>0.47693663190000002</v>
      </c>
    </row>
    <row r="160" spans="26:31" hidden="1" x14ac:dyDescent="0.25">
      <c r="Z160" t="s">
        <v>127</v>
      </c>
      <c r="AA160">
        <v>2016</v>
      </c>
      <c r="AB160" s="126">
        <v>0.55700000000000005</v>
      </c>
      <c r="AC160">
        <v>0.4894231718</v>
      </c>
      <c r="AD160">
        <v>0.4722893668</v>
      </c>
      <c r="AE160">
        <v>0.47693663190000002</v>
      </c>
    </row>
    <row r="161" spans="26:31" hidden="1" x14ac:dyDescent="0.25">
      <c r="Z161" t="s">
        <v>124</v>
      </c>
      <c r="AA161">
        <v>2014</v>
      </c>
      <c r="AB161" s="126">
        <v>0.55600000000000005</v>
      </c>
      <c r="AC161">
        <v>0.48419180239999998</v>
      </c>
      <c r="AD161">
        <v>0.47507239470000001</v>
      </c>
      <c r="AE161">
        <v>0.50875205749999997</v>
      </c>
    </row>
    <row r="162" spans="26:31" hidden="1" x14ac:dyDescent="0.25">
      <c r="Z162" t="s">
        <v>5</v>
      </c>
      <c r="AA162">
        <v>2014</v>
      </c>
      <c r="AB162" s="126">
        <v>0.55400000000000005</v>
      </c>
      <c r="AC162">
        <v>0.57322714200000002</v>
      </c>
      <c r="AD162">
        <v>0.49294780189999998</v>
      </c>
      <c r="AE162">
        <v>0.50815866860000003</v>
      </c>
    </row>
    <row r="163" spans="26:31" hidden="1" x14ac:dyDescent="0.25">
      <c r="Z163" t="s">
        <v>95</v>
      </c>
      <c r="AA163">
        <v>2014</v>
      </c>
      <c r="AB163" s="126">
        <v>0.55400000000000005</v>
      </c>
      <c r="AC163">
        <v>0.50618349640000004</v>
      </c>
      <c r="AD163">
        <v>0.48399439700000002</v>
      </c>
      <c r="AE163">
        <v>0.51297552260000001</v>
      </c>
    </row>
    <row r="164" spans="26:31" hidden="1" x14ac:dyDescent="0.25">
      <c r="Z164" t="s">
        <v>125</v>
      </c>
      <c r="AA164">
        <v>2016</v>
      </c>
      <c r="AB164" s="126">
        <v>0.55399999999999994</v>
      </c>
      <c r="AC164">
        <v>0.4869331596</v>
      </c>
      <c r="AD164">
        <v>0.49993049439999998</v>
      </c>
      <c r="AE164">
        <v>0.50369243969999999</v>
      </c>
    </row>
    <row r="165" spans="26:31" hidden="1" x14ac:dyDescent="0.25">
      <c r="Z165" t="s">
        <v>8</v>
      </c>
      <c r="AA165">
        <v>2014</v>
      </c>
      <c r="AB165" s="126">
        <v>0.55100000000000005</v>
      </c>
      <c r="AC165">
        <v>0.50034629429999999</v>
      </c>
      <c r="AD165">
        <v>0.55183741200000003</v>
      </c>
      <c r="AE165">
        <v>0.48926774789999999</v>
      </c>
    </row>
    <row r="166" spans="26:31" hidden="1" x14ac:dyDescent="0.25">
      <c r="Z166" t="s">
        <v>71</v>
      </c>
      <c r="AA166">
        <v>2016</v>
      </c>
      <c r="AB166" s="126">
        <v>0.54600000000000004</v>
      </c>
      <c r="AC166">
        <v>0.47426254709999999</v>
      </c>
      <c r="AD166">
        <v>0.45889477870000001</v>
      </c>
      <c r="AE166">
        <v>0.4895249056</v>
      </c>
    </row>
    <row r="167" spans="26:31" x14ac:dyDescent="0.25">
      <c r="Z167" t="s">
        <v>37</v>
      </c>
      <c r="AA167">
        <v>2015</v>
      </c>
      <c r="AB167" s="126">
        <v>0.54100000000000004</v>
      </c>
      <c r="AC167">
        <v>0.51628124460000002</v>
      </c>
      <c r="AD167">
        <v>0.48723222649999998</v>
      </c>
      <c r="AE167">
        <v>0.50753342040000005</v>
      </c>
    </row>
    <row r="168" spans="26:31" x14ac:dyDescent="0.25">
      <c r="Z168" t="s">
        <v>5</v>
      </c>
      <c r="AA168">
        <v>2015</v>
      </c>
      <c r="AB168" s="126">
        <v>0.53900000000000003</v>
      </c>
      <c r="AC168">
        <v>0.57322714200000002</v>
      </c>
      <c r="AD168">
        <v>0.49294780189999998</v>
      </c>
      <c r="AE168">
        <v>0.50815866860000003</v>
      </c>
    </row>
    <row r="169" spans="26:31" x14ac:dyDescent="0.25">
      <c r="Z169" t="s">
        <v>127</v>
      </c>
      <c r="AA169">
        <v>2015</v>
      </c>
      <c r="AB169" s="126">
        <v>0.53900000000000003</v>
      </c>
      <c r="AC169">
        <v>0.4894231718</v>
      </c>
      <c r="AD169">
        <v>0.4722893668</v>
      </c>
      <c r="AE169">
        <v>0.47693663190000002</v>
      </c>
    </row>
    <row r="170" spans="26:31" hidden="1" x14ac:dyDescent="0.25">
      <c r="Z170" t="s">
        <v>76</v>
      </c>
      <c r="AA170">
        <v>2014</v>
      </c>
      <c r="AB170" s="126">
        <v>0.53800000000000003</v>
      </c>
      <c r="AC170">
        <v>0.48601910370000001</v>
      </c>
      <c r="AD170">
        <v>0.4880610433</v>
      </c>
      <c r="AE170">
        <v>0.48488214839999999</v>
      </c>
    </row>
    <row r="171" spans="26:31" x14ac:dyDescent="0.25">
      <c r="Z171" t="s">
        <v>97</v>
      </c>
      <c r="AA171">
        <v>2015</v>
      </c>
      <c r="AB171" s="126">
        <v>0.53100000000000003</v>
      </c>
      <c r="AC171">
        <v>0.51363007250000003</v>
      </c>
      <c r="AD171">
        <v>0.491382027</v>
      </c>
      <c r="AE171">
        <v>0.49315047490000002</v>
      </c>
    </row>
    <row r="172" spans="26:31" hidden="1" x14ac:dyDescent="0.25">
      <c r="Z172" t="s">
        <v>12</v>
      </c>
      <c r="AA172">
        <v>2014</v>
      </c>
      <c r="AB172" s="126">
        <v>0.52900000000000003</v>
      </c>
      <c r="AC172">
        <v>0.51746382130000002</v>
      </c>
      <c r="AD172">
        <v>0.49185435440000003</v>
      </c>
      <c r="AE172">
        <v>0.48042856620000002</v>
      </c>
    </row>
    <row r="173" spans="26:31" x14ac:dyDescent="0.25">
      <c r="Z173" t="s">
        <v>34</v>
      </c>
      <c r="AA173">
        <v>2015</v>
      </c>
      <c r="AB173" s="126">
        <v>0.52900000000000003</v>
      </c>
      <c r="AC173">
        <v>0.50626033150000005</v>
      </c>
      <c r="AD173">
        <v>0.46300472259999997</v>
      </c>
      <c r="AE173">
        <v>0.48810603019999999</v>
      </c>
    </row>
    <row r="174" spans="26:31" hidden="1" x14ac:dyDescent="0.25">
      <c r="Z174" t="s">
        <v>95</v>
      </c>
      <c r="AA174">
        <v>2016</v>
      </c>
      <c r="AB174" s="126">
        <v>0.52900000000000003</v>
      </c>
      <c r="AC174">
        <v>0.50618349640000004</v>
      </c>
      <c r="AD174">
        <v>0.48399439700000002</v>
      </c>
      <c r="AE174">
        <v>0.51297552260000001</v>
      </c>
    </row>
    <row r="175" spans="26:31" hidden="1" x14ac:dyDescent="0.25">
      <c r="Z175" t="s">
        <v>118</v>
      </c>
      <c r="AA175">
        <v>2016</v>
      </c>
      <c r="AB175" s="126">
        <v>0.52800000000000002</v>
      </c>
      <c r="AC175">
        <v>0.55191056279999995</v>
      </c>
      <c r="AD175">
        <v>0.4917631556</v>
      </c>
      <c r="AE175">
        <v>0.50836135429999996</v>
      </c>
    </row>
    <row r="176" spans="26:31" hidden="1" x14ac:dyDescent="0.25">
      <c r="Z176" t="s">
        <v>34</v>
      </c>
      <c r="AA176">
        <v>2016</v>
      </c>
      <c r="AB176" s="126">
        <v>0.52800000000000002</v>
      </c>
      <c r="AC176">
        <v>0.50626033150000005</v>
      </c>
      <c r="AD176">
        <v>0.46300472259999997</v>
      </c>
      <c r="AE176">
        <v>0.48810603019999999</v>
      </c>
    </row>
    <row r="177" spans="26:31" hidden="1" x14ac:dyDescent="0.25">
      <c r="Z177" t="s">
        <v>102</v>
      </c>
      <c r="AA177">
        <v>2016</v>
      </c>
      <c r="AB177" s="126">
        <v>0.52800000000000002</v>
      </c>
      <c r="AC177">
        <v>0.48935728360000003</v>
      </c>
      <c r="AD177">
        <v>0.50563894760000005</v>
      </c>
      <c r="AE177">
        <v>0.53001495539999999</v>
      </c>
    </row>
    <row r="178" spans="26:31" x14ac:dyDescent="0.25">
      <c r="Z178" t="s">
        <v>12</v>
      </c>
      <c r="AA178">
        <v>2015</v>
      </c>
      <c r="AB178" s="126">
        <v>0.52500000000000002</v>
      </c>
      <c r="AC178">
        <v>0.51746382130000002</v>
      </c>
      <c r="AD178">
        <v>0.49185435440000003</v>
      </c>
      <c r="AE178">
        <v>0.48042856620000002</v>
      </c>
    </row>
    <row r="179" spans="26:31" hidden="1" x14ac:dyDescent="0.25">
      <c r="Z179" t="s">
        <v>34</v>
      </c>
      <c r="AA179">
        <v>2014</v>
      </c>
      <c r="AB179" s="126">
        <v>0.52200000000000002</v>
      </c>
      <c r="AC179">
        <v>0.50626033150000005</v>
      </c>
      <c r="AD179">
        <v>0.46300472259999997</v>
      </c>
      <c r="AE179">
        <v>0.48810603019999999</v>
      </c>
    </row>
    <row r="180" spans="26:31" hidden="1" x14ac:dyDescent="0.25">
      <c r="Z180" t="s">
        <v>97</v>
      </c>
      <c r="AA180">
        <v>2016</v>
      </c>
      <c r="AB180" s="126">
        <v>0.51900000000000002</v>
      </c>
      <c r="AC180">
        <v>0.51363007250000003</v>
      </c>
      <c r="AD180">
        <v>0.491382027</v>
      </c>
      <c r="AE180">
        <v>0.49315047490000002</v>
      </c>
    </row>
    <row r="181" spans="26:31" hidden="1" x14ac:dyDescent="0.25">
      <c r="Z181" t="s">
        <v>143</v>
      </c>
      <c r="AA181">
        <v>2014</v>
      </c>
      <c r="AB181" s="126">
        <v>0.51600000000000001</v>
      </c>
      <c r="AC181">
        <v>0.50026665260000003</v>
      </c>
      <c r="AD181">
        <v>0.50168840049999996</v>
      </c>
      <c r="AE181">
        <v>0.51577437420000005</v>
      </c>
    </row>
    <row r="182" spans="26:31" hidden="1" x14ac:dyDescent="0.25">
      <c r="Z182" t="s">
        <v>28</v>
      </c>
      <c r="AA182">
        <v>2014</v>
      </c>
      <c r="AB182" s="126">
        <v>0.51300000000000001</v>
      </c>
      <c r="AC182">
        <v>0.49397192359999997</v>
      </c>
      <c r="AD182">
        <v>0.52073874949999999</v>
      </c>
      <c r="AE182">
        <v>0.51540608669999999</v>
      </c>
    </row>
    <row r="183" spans="26:31" hidden="1" x14ac:dyDescent="0.25">
      <c r="Z183" t="s">
        <v>94</v>
      </c>
      <c r="AA183">
        <v>2016</v>
      </c>
      <c r="AB183" s="126">
        <v>0.51200000000000001</v>
      </c>
      <c r="AC183">
        <v>0.50967551379999998</v>
      </c>
      <c r="AD183">
        <v>0.50900143320000002</v>
      </c>
      <c r="AE183">
        <v>0.48454671989999998</v>
      </c>
    </row>
    <row r="184" spans="26:31" hidden="1" x14ac:dyDescent="0.25">
      <c r="Z184" t="s">
        <v>135</v>
      </c>
      <c r="AA184">
        <v>2016</v>
      </c>
      <c r="AB184" s="126">
        <v>0.51</v>
      </c>
      <c r="AC184">
        <v>0.51985227040000004</v>
      </c>
      <c r="AD184">
        <v>0.48837403229999998</v>
      </c>
      <c r="AE184">
        <v>0.50802003829999998</v>
      </c>
    </row>
    <row r="185" spans="26:31" x14ac:dyDescent="0.25">
      <c r="Z185" t="s">
        <v>95</v>
      </c>
      <c r="AA185">
        <v>2015</v>
      </c>
      <c r="AB185" s="126">
        <v>0.50900000000000001</v>
      </c>
      <c r="AC185">
        <v>0.50618349640000004</v>
      </c>
      <c r="AD185">
        <v>0.48399439700000002</v>
      </c>
      <c r="AE185">
        <v>0.51297552260000001</v>
      </c>
    </row>
    <row r="186" spans="26:31" x14ac:dyDescent="0.25">
      <c r="Z186" t="s">
        <v>76</v>
      </c>
      <c r="AA186">
        <v>2015</v>
      </c>
      <c r="AB186" s="126">
        <v>0.50700000000000001</v>
      </c>
      <c r="AC186">
        <v>0.48601910370000001</v>
      </c>
      <c r="AD186">
        <v>0.4880610433</v>
      </c>
      <c r="AE186">
        <v>0.48488214839999999</v>
      </c>
    </row>
    <row r="187" spans="26:31" hidden="1" x14ac:dyDescent="0.25">
      <c r="Z187" t="s">
        <v>5</v>
      </c>
      <c r="AA187">
        <v>2016</v>
      </c>
      <c r="AB187" s="126">
        <v>0.50700000000000001</v>
      </c>
      <c r="AC187">
        <v>0.57322714200000002</v>
      </c>
      <c r="AD187">
        <v>0.49294780189999998</v>
      </c>
      <c r="AE187">
        <v>0.50815866860000003</v>
      </c>
    </row>
    <row r="188" spans="26:31" x14ac:dyDescent="0.25">
      <c r="Z188" t="s">
        <v>118</v>
      </c>
      <c r="AA188">
        <v>2015</v>
      </c>
      <c r="AB188" s="126">
        <v>0.502</v>
      </c>
      <c r="AC188">
        <v>0.55191056279999995</v>
      </c>
      <c r="AD188">
        <v>0.4917631556</v>
      </c>
      <c r="AE188">
        <v>0.50836135429999996</v>
      </c>
    </row>
    <row r="189" spans="26:31" x14ac:dyDescent="0.25">
      <c r="Z189" t="s">
        <v>71</v>
      </c>
      <c r="AA189">
        <v>2015</v>
      </c>
      <c r="AB189" s="126">
        <v>0.499</v>
      </c>
      <c r="AC189">
        <v>0.47426254709999999</v>
      </c>
      <c r="AD189">
        <v>0.45889477870000001</v>
      </c>
      <c r="AE189">
        <v>0.4895249056</v>
      </c>
    </row>
    <row r="190" spans="26:31" x14ac:dyDescent="0.25">
      <c r="Z190" t="s">
        <v>14</v>
      </c>
      <c r="AA190">
        <v>2015</v>
      </c>
      <c r="AB190" s="126">
        <v>0.496</v>
      </c>
      <c r="AC190">
        <v>0.48657334940000002</v>
      </c>
      <c r="AD190">
        <v>0.49764103199999998</v>
      </c>
      <c r="AE190">
        <v>0.48157377039999999</v>
      </c>
    </row>
    <row r="191" spans="26:31" hidden="1" x14ac:dyDescent="0.25">
      <c r="Z191" t="s">
        <v>28</v>
      </c>
      <c r="AA191">
        <v>2016</v>
      </c>
      <c r="AB191" s="126">
        <v>0.49199999999999999</v>
      </c>
      <c r="AC191">
        <v>0.49397192359999997</v>
      </c>
      <c r="AD191">
        <v>0.52073874949999999</v>
      </c>
      <c r="AE191">
        <v>0.51540608669999999</v>
      </c>
    </row>
    <row r="192" spans="26:31" hidden="1" x14ac:dyDescent="0.25">
      <c r="Z192" t="s">
        <v>37</v>
      </c>
      <c r="AA192">
        <v>2016</v>
      </c>
      <c r="AB192" s="126">
        <v>0.48499999999999999</v>
      </c>
      <c r="AC192">
        <v>0.51628124460000002</v>
      </c>
      <c r="AD192">
        <v>0.48723222649999998</v>
      </c>
      <c r="AE192">
        <v>0.50753342040000005</v>
      </c>
    </row>
    <row r="193" spans="26:31" hidden="1" x14ac:dyDescent="0.25">
      <c r="Z193" t="s">
        <v>14</v>
      </c>
      <c r="AA193">
        <v>2016</v>
      </c>
      <c r="AB193" s="126">
        <v>0.48299999999999998</v>
      </c>
      <c r="AC193">
        <v>0.48657334940000002</v>
      </c>
      <c r="AD193">
        <v>0.49764103199999998</v>
      </c>
      <c r="AE193">
        <v>0.48157377039999999</v>
      </c>
    </row>
    <row r="194" spans="26:31" hidden="1" x14ac:dyDescent="0.25">
      <c r="Z194" t="s">
        <v>76</v>
      </c>
      <c r="AA194">
        <v>2016</v>
      </c>
      <c r="AB194" s="126">
        <v>0.48199999999999998</v>
      </c>
      <c r="AC194">
        <v>0.48601910370000001</v>
      </c>
      <c r="AD194">
        <v>0.4880610433</v>
      </c>
      <c r="AE194">
        <v>0.48488214839999999</v>
      </c>
    </row>
    <row r="195" spans="26:31" hidden="1" x14ac:dyDescent="0.25">
      <c r="Z195" t="s">
        <v>71</v>
      </c>
      <c r="AA195">
        <v>2014</v>
      </c>
      <c r="AB195" s="126">
        <v>0.47899999999999998</v>
      </c>
      <c r="AC195">
        <v>0.47426254709999999</v>
      </c>
      <c r="AD195">
        <v>0.45889477870000001</v>
      </c>
      <c r="AE195">
        <v>0.4895249056</v>
      </c>
    </row>
    <row r="196" spans="26:31" x14ac:dyDescent="0.25">
      <c r="Z196" t="s">
        <v>125</v>
      </c>
      <c r="AA196">
        <v>2015</v>
      </c>
      <c r="AB196" s="126">
        <v>0.47899999999999998</v>
      </c>
      <c r="AC196">
        <v>0.4869331596</v>
      </c>
      <c r="AD196">
        <v>0.49993049439999998</v>
      </c>
      <c r="AE196">
        <v>0.50369243969999999</v>
      </c>
    </row>
    <row r="197" spans="26:31" hidden="1" x14ac:dyDescent="0.25">
      <c r="Z197" t="s">
        <v>57</v>
      </c>
      <c r="AA197">
        <v>2016</v>
      </c>
      <c r="AB197" s="126">
        <v>0.47399999999999998</v>
      </c>
      <c r="AC197">
        <v>0.50435702459999998</v>
      </c>
      <c r="AD197">
        <v>0.50031342580000004</v>
      </c>
      <c r="AE197">
        <v>0.50850906070000002</v>
      </c>
    </row>
    <row r="198" spans="26:31" hidden="1" x14ac:dyDescent="0.25">
      <c r="Z198" t="s">
        <v>121</v>
      </c>
      <c r="AA198">
        <v>2014</v>
      </c>
      <c r="AB198" s="126">
        <v>0.47299999999999998</v>
      </c>
      <c r="AC198">
        <v>0.55031589739999998</v>
      </c>
      <c r="AD198">
        <v>0.49837363810000002</v>
      </c>
      <c r="AE198">
        <v>0.49439850079999997</v>
      </c>
    </row>
    <row r="199" spans="26:31" x14ac:dyDescent="0.25">
      <c r="Z199" t="s">
        <v>143</v>
      </c>
      <c r="AA199">
        <v>2015</v>
      </c>
      <c r="AB199" s="126">
        <v>0.46899999999999997</v>
      </c>
      <c r="AC199">
        <v>0.50026665260000003</v>
      </c>
      <c r="AD199">
        <v>0.50168840049999996</v>
      </c>
      <c r="AE199">
        <v>0.51577437420000005</v>
      </c>
    </row>
    <row r="200" spans="26:31" x14ac:dyDescent="0.25">
      <c r="Z200" t="s">
        <v>135</v>
      </c>
      <c r="AA200">
        <v>2015</v>
      </c>
      <c r="AB200" s="126">
        <v>0.46800000000000003</v>
      </c>
      <c r="AC200">
        <v>0.51985227040000004</v>
      </c>
      <c r="AD200">
        <v>0.48837403229999998</v>
      </c>
      <c r="AE200">
        <v>0.50802003829999998</v>
      </c>
    </row>
    <row r="201" spans="26:31" hidden="1" x14ac:dyDescent="0.25">
      <c r="Z201" t="s">
        <v>16</v>
      </c>
      <c r="AA201">
        <v>2014</v>
      </c>
      <c r="AB201" s="126">
        <v>0.46700000000000003</v>
      </c>
      <c r="AC201">
        <v>0.50428861820000004</v>
      </c>
      <c r="AD201">
        <v>0.48401506420000001</v>
      </c>
      <c r="AE201">
        <v>0.50030246609999995</v>
      </c>
    </row>
    <row r="202" spans="26:31" hidden="1" x14ac:dyDescent="0.25">
      <c r="Z202" t="s">
        <v>109</v>
      </c>
      <c r="AA202">
        <v>2016</v>
      </c>
      <c r="AB202" s="126">
        <v>0.46700000000000003</v>
      </c>
      <c r="AC202">
        <v>0.49115095120000002</v>
      </c>
      <c r="AD202">
        <v>0.51426901339999997</v>
      </c>
      <c r="AE202">
        <v>0.499751271</v>
      </c>
    </row>
    <row r="203" spans="26:31" hidden="1" x14ac:dyDescent="0.25">
      <c r="Z203" t="s">
        <v>110</v>
      </c>
      <c r="AA203">
        <v>2016</v>
      </c>
      <c r="AB203" s="126">
        <v>0.46300000000000002</v>
      </c>
      <c r="AC203">
        <v>0.5037773056</v>
      </c>
      <c r="AD203">
        <v>0.53125753200000003</v>
      </c>
      <c r="AE203">
        <v>0.50838261849999999</v>
      </c>
    </row>
    <row r="204" spans="26:31" x14ac:dyDescent="0.25">
      <c r="Z204" t="s">
        <v>110</v>
      </c>
      <c r="AA204">
        <v>2015</v>
      </c>
      <c r="AB204" s="126">
        <v>0.438</v>
      </c>
      <c r="AC204">
        <v>0.5037773056</v>
      </c>
      <c r="AD204">
        <v>0.53125753200000003</v>
      </c>
      <c r="AE204">
        <v>0.50838261849999999</v>
      </c>
    </row>
    <row r="205" spans="26:31" x14ac:dyDescent="0.25">
      <c r="Z205" t="s">
        <v>16</v>
      </c>
      <c r="AA205">
        <v>2015</v>
      </c>
      <c r="AB205" s="126">
        <v>0.437</v>
      </c>
      <c r="AC205">
        <v>0.50428861820000004</v>
      </c>
      <c r="AD205">
        <v>0.48401506420000001</v>
      </c>
      <c r="AE205">
        <v>0.50030246609999995</v>
      </c>
    </row>
    <row r="206" spans="26:31" hidden="1" x14ac:dyDescent="0.25">
      <c r="Z206" t="s">
        <v>14</v>
      </c>
      <c r="AA206">
        <v>2014</v>
      </c>
      <c r="AB206" s="126">
        <v>0.435</v>
      </c>
      <c r="AC206">
        <v>0.48657334940000002</v>
      </c>
      <c r="AD206">
        <v>0.49764103199999998</v>
      </c>
      <c r="AE206">
        <v>0.48157377039999999</v>
      </c>
    </row>
    <row r="207" spans="26:31" hidden="1" x14ac:dyDescent="0.25">
      <c r="Z207" t="s">
        <v>143</v>
      </c>
      <c r="AA207">
        <v>2016</v>
      </c>
      <c r="AB207" s="126">
        <v>0.435</v>
      </c>
      <c r="AC207">
        <v>0.50026665260000003</v>
      </c>
      <c r="AD207">
        <v>0.50168840049999996</v>
      </c>
      <c r="AE207">
        <v>0.51577437420000005</v>
      </c>
    </row>
    <row r="208" spans="26:31" hidden="1" x14ac:dyDescent="0.25">
      <c r="Z208" t="s">
        <v>110</v>
      </c>
      <c r="AA208">
        <v>2014</v>
      </c>
      <c r="AB208" s="126">
        <v>0.434</v>
      </c>
      <c r="AC208">
        <v>0.5037773056</v>
      </c>
      <c r="AD208">
        <v>0.53125753200000003</v>
      </c>
      <c r="AE208">
        <v>0.50838261849999999</v>
      </c>
    </row>
    <row r="209" spans="26:31" hidden="1" x14ac:dyDescent="0.25">
      <c r="Z209" t="s">
        <v>135</v>
      </c>
      <c r="AA209">
        <v>2014</v>
      </c>
      <c r="AB209" s="126">
        <v>0.42899999999999999</v>
      </c>
      <c r="AC209">
        <v>0.51985227040000004</v>
      </c>
      <c r="AD209">
        <v>0.48837403229999998</v>
      </c>
      <c r="AE209">
        <v>0.50802003829999998</v>
      </c>
    </row>
    <row r="210" spans="26:31" hidden="1" x14ac:dyDescent="0.25">
      <c r="Z210" t="s">
        <v>39</v>
      </c>
      <c r="AA210">
        <v>2014</v>
      </c>
      <c r="AB210" s="126">
        <v>0.4</v>
      </c>
      <c r="AC210">
        <v>0.51080867630000004</v>
      </c>
      <c r="AD210">
        <v>0.5014928957</v>
      </c>
      <c r="AE210">
        <v>0.46916297489999997</v>
      </c>
    </row>
    <row r="211" spans="26:31" hidden="1" x14ac:dyDescent="0.25">
      <c r="Z211" t="s">
        <v>16</v>
      </c>
      <c r="AA211">
        <v>2016</v>
      </c>
      <c r="AB211" s="126">
        <v>0.39600000000000002</v>
      </c>
      <c r="AC211">
        <v>0.50428861820000004</v>
      </c>
      <c r="AD211">
        <v>0.48401506420000001</v>
      </c>
      <c r="AE211">
        <v>0.50030246609999995</v>
      </c>
    </row>
    <row r="212" spans="26:31" x14ac:dyDescent="0.25">
      <c r="Z212" t="s">
        <v>39</v>
      </c>
      <c r="AA212">
        <v>2015</v>
      </c>
      <c r="AB212" s="126">
        <v>0.33600000000000002</v>
      </c>
      <c r="AC212">
        <v>0.51080867630000004</v>
      </c>
      <c r="AD212">
        <v>0.5014928957</v>
      </c>
      <c r="AE212">
        <v>0.46916297489999997</v>
      </c>
    </row>
    <row r="213" spans="26:31" hidden="1" x14ac:dyDescent="0.25">
      <c r="Z213" t="s">
        <v>112</v>
      </c>
      <c r="AA213">
        <v>2014</v>
      </c>
      <c r="AB213" s="126">
        <v>0.122</v>
      </c>
      <c r="AC213">
        <v>0.48653015570000002</v>
      </c>
      <c r="AD213">
        <v>0.54440909309999996</v>
      </c>
      <c r="AE213">
        <v>0.51538375290000005</v>
      </c>
    </row>
    <row r="214" spans="26:31" hidden="1" x14ac:dyDescent="0.25">
      <c r="Z214" t="s">
        <v>112</v>
      </c>
      <c r="AA214">
        <v>2016</v>
      </c>
      <c r="AB214" s="126">
        <v>0.12</v>
      </c>
      <c r="AC214">
        <v>0.48653015570000002</v>
      </c>
      <c r="AD214">
        <v>0.54440909309999996</v>
      </c>
      <c r="AE214">
        <v>0.51538375290000005</v>
      </c>
    </row>
    <row r="215" spans="26:31" x14ac:dyDescent="0.25">
      <c r="Z215" t="s">
        <v>112</v>
      </c>
      <c r="AA215">
        <v>2015</v>
      </c>
      <c r="AB215" s="126">
        <v>0.111</v>
      </c>
      <c r="AC215">
        <v>0.48653015570000002</v>
      </c>
      <c r="AD215">
        <v>0.54440909309999996</v>
      </c>
      <c r="AE215">
        <v>0.51538375290000005</v>
      </c>
    </row>
  </sheetData>
  <autoFilter ref="Z1:AE215">
    <filterColumn colId="1">
      <filters>
        <filter val="2015"/>
      </filters>
    </filterColumn>
  </autoFilter>
  <conditionalFormatting sqref="S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:T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1:V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:X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6:O7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6:P7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6:Q7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E215">
    <cfRule type="cellIs" dxfId="5" priority="1" operator="lessThan">
      <formula>0.49</formula>
    </cfRule>
    <cfRule type="cellIs" dxfId="4" priority="2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/>
  </sheetViews>
  <sheetFormatPr defaultRowHeight="15" x14ac:dyDescent="0.25"/>
  <cols>
    <col min="1" max="1" width="19" bestFit="1" customWidth="1"/>
    <col min="2" max="2" width="11.28515625" bestFit="1" customWidth="1"/>
    <col min="3" max="4" width="14.28515625" bestFit="1" customWidth="1"/>
    <col min="5" max="5" width="11.140625" bestFit="1" customWidth="1"/>
    <col min="6" max="6" width="11.28515625" bestFit="1" customWidth="1"/>
    <col min="7" max="8" width="14.28515625" bestFit="1" customWidth="1"/>
    <col min="9" max="9" width="11.140625" bestFit="1" customWidth="1"/>
    <col min="10" max="10" width="11.28515625" bestFit="1" customWidth="1"/>
    <col min="11" max="12" width="14.28515625" bestFit="1" customWidth="1"/>
    <col min="13" max="13" width="11.140625" bestFit="1" customWidth="1"/>
    <col min="17" max="17" width="19" bestFit="1" customWidth="1"/>
    <col min="20" max="20" width="9.5703125" bestFit="1" customWidth="1"/>
  </cols>
  <sheetData>
    <row r="1" spans="1:20" x14ac:dyDescent="0.25">
      <c r="A1" s="127"/>
      <c r="B1" s="128">
        <v>2014</v>
      </c>
      <c r="C1" s="128"/>
      <c r="D1" s="128"/>
      <c r="E1" s="131"/>
      <c r="F1" s="128">
        <v>2015</v>
      </c>
      <c r="G1" s="128"/>
      <c r="H1" s="128"/>
      <c r="I1" s="131"/>
      <c r="J1" s="128">
        <v>2016</v>
      </c>
      <c r="K1" s="128"/>
      <c r="L1" s="128"/>
      <c r="M1" s="128"/>
    </row>
    <row r="2" spans="1:20" x14ac:dyDescent="0.25">
      <c r="A2" s="129" t="s">
        <v>0</v>
      </c>
      <c r="B2" s="129" t="s">
        <v>824</v>
      </c>
      <c r="C2" s="129" t="s">
        <v>825</v>
      </c>
      <c r="D2" s="129" t="s">
        <v>826</v>
      </c>
      <c r="E2" s="130" t="s">
        <v>827</v>
      </c>
      <c r="F2" s="129" t="s">
        <v>824</v>
      </c>
      <c r="G2" s="129" t="s">
        <v>825</v>
      </c>
      <c r="H2" s="129" t="s">
        <v>826</v>
      </c>
      <c r="I2" s="130" t="s">
        <v>827</v>
      </c>
      <c r="J2" s="129" t="s">
        <v>824</v>
      </c>
      <c r="K2" s="129" t="s">
        <v>825</v>
      </c>
      <c r="L2" s="129" t="s">
        <v>826</v>
      </c>
      <c r="M2" s="129" t="s">
        <v>827</v>
      </c>
      <c r="R2" t="s">
        <v>817</v>
      </c>
      <c r="S2" t="s">
        <v>818</v>
      </c>
      <c r="T2" t="s">
        <v>819</v>
      </c>
    </row>
    <row r="3" spans="1:20" x14ac:dyDescent="0.25">
      <c r="A3" s="129" t="s">
        <v>34</v>
      </c>
      <c r="B3" s="132">
        <v>0.31742199999999998</v>
      </c>
      <c r="C3" s="132">
        <v>0.318575</v>
      </c>
      <c r="D3" s="132">
        <v>0.29596299999999998</v>
      </c>
      <c r="E3" s="133">
        <v>0.36640299999999998</v>
      </c>
      <c r="F3" s="132">
        <v>0.249581</v>
      </c>
      <c r="G3" s="132">
        <v>0.32618399999999997</v>
      </c>
      <c r="H3" s="132">
        <v>0.38147700000000001</v>
      </c>
      <c r="I3" s="133">
        <v>0.38979999999999998</v>
      </c>
      <c r="J3" s="134">
        <v>0.33898420000000001</v>
      </c>
      <c r="K3" s="134">
        <v>0.29772766000000001</v>
      </c>
      <c r="L3" s="134">
        <v>0.2414</v>
      </c>
      <c r="M3" s="134">
        <v>0.314637681</v>
      </c>
      <c r="Q3" s="129" t="s">
        <v>34</v>
      </c>
      <c r="R3" s="135">
        <v>0.52200000000000002</v>
      </c>
      <c r="S3" s="135">
        <v>0.52900000000000003</v>
      </c>
      <c r="T3" s="135">
        <v>0.52700000000000002</v>
      </c>
    </row>
    <row r="4" spans="1:20" x14ac:dyDescent="0.25">
      <c r="A4" s="129" t="s">
        <v>134</v>
      </c>
      <c r="B4" s="132">
        <v>0.27432600000000001</v>
      </c>
      <c r="C4" s="132">
        <v>0.321349</v>
      </c>
      <c r="D4" s="132">
        <v>0.343727</v>
      </c>
      <c r="E4" s="133">
        <v>0.31972800000000001</v>
      </c>
      <c r="F4" s="132">
        <v>0.29660799999999998</v>
      </c>
      <c r="G4" s="132">
        <v>0.322768</v>
      </c>
      <c r="H4" s="132">
        <v>0.28459899999999999</v>
      </c>
      <c r="I4" s="133">
        <v>0.41869800000000001</v>
      </c>
      <c r="J4" s="132">
        <v>0.34703099999999998</v>
      </c>
      <c r="K4" s="132">
        <v>0.39601290300000003</v>
      </c>
      <c r="L4" s="132">
        <v>0.37113218399999998</v>
      </c>
      <c r="M4" s="132">
        <v>0.36982352899999998</v>
      </c>
      <c r="Q4" s="129" t="s">
        <v>134</v>
      </c>
      <c r="R4" s="136">
        <v>0.63500000000000001</v>
      </c>
      <c r="S4" s="135">
        <v>0.56299999999999994</v>
      </c>
      <c r="T4" s="135">
        <v>0.56599999999999995</v>
      </c>
    </row>
    <row r="5" spans="1:20" x14ac:dyDescent="0.25">
      <c r="A5" s="129" t="s">
        <v>14</v>
      </c>
      <c r="B5" s="132">
        <v>0.238787</v>
      </c>
      <c r="C5" s="132">
        <v>0.25392399999999998</v>
      </c>
      <c r="D5" s="132">
        <v>0.27406700000000001</v>
      </c>
      <c r="E5" s="133">
        <v>0.29791000000000001</v>
      </c>
      <c r="F5" s="132">
        <v>0.25946200000000003</v>
      </c>
      <c r="G5" s="132">
        <v>0.267341</v>
      </c>
      <c r="H5" s="132">
        <v>0.28139799999999998</v>
      </c>
      <c r="I5" s="133">
        <v>0.26691199999999998</v>
      </c>
      <c r="J5" s="132">
        <v>0.27615519999999999</v>
      </c>
      <c r="K5" s="132">
        <v>0.22550757599999999</v>
      </c>
      <c r="L5" s="132">
        <v>0.275599237</v>
      </c>
      <c r="M5" s="132">
        <v>0.32454545499999998</v>
      </c>
      <c r="Q5" s="129" t="s">
        <v>14</v>
      </c>
      <c r="R5" s="135">
        <v>0.435</v>
      </c>
      <c r="S5" s="135">
        <v>0.496</v>
      </c>
      <c r="T5" s="135">
        <v>0.48299999999999998</v>
      </c>
    </row>
    <row r="6" spans="1:20" x14ac:dyDescent="0.25">
      <c r="A6" s="129" t="s">
        <v>124</v>
      </c>
      <c r="B6" s="132">
        <v>0.306724</v>
      </c>
      <c r="C6" s="132">
        <v>0.29170000000000001</v>
      </c>
      <c r="D6" s="132">
        <v>0.219251</v>
      </c>
      <c r="E6" s="133">
        <v>0.27588800000000002</v>
      </c>
      <c r="F6" s="132">
        <v>0.23377899999999999</v>
      </c>
      <c r="G6" s="132">
        <v>0.282219</v>
      </c>
      <c r="H6" s="132">
        <v>0.23547999999999999</v>
      </c>
      <c r="I6" s="133">
        <v>0.31597700000000001</v>
      </c>
      <c r="J6" s="132">
        <v>0.31960870000000002</v>
      </c>
      <c r="K6" s="132">
        <v>0.34625568200000001</v>
      </c>
      <c r="L6" s="132">
        <v>0.40947014900000001</v>
      </c>
      <c r="M6" s="132">
        <v>0.386531915</v>
      </c>
      <c r="Q6" s="129" t="s">
        <v>124</v>
      </c>
      <c r="R6" s="135">
        <v>0.55600000000000005</v>
      </c>
      <c r="S6" s="136">
        <v>0.64</v>
      </c>
      <c r="T6" s="136">
        <v>0.64</v>
      </c>
    </row>
    <row r="7" spans="1:20" x14ac:dyDescent="0.25">
      <c r="A7" s="129" t="s">
        <v>126</v>
      </c>
      <c r="B7" s="132">
        <v>0.34653600000000001</v>
      </c>
      <c r="C7" s="132">
        <v>0.38735700000000001</v>
      </c>
      <c r="D7" s="132">
        <v>0.30985299999999999</v>
      </c>
      <c r="E7" s="133">
        <v>0.35724</v>
      </c>
      <c r="F7" s="132">
        <v>0.32005499999999998</v>
      </c>
      <c r="G7" s="132">
        <v>0.32042399999999999</v>
      </c>
      <c r="H7" s="132">
        <v>0.30029800000000001</v>
      </c>
      <c r="I7" s="133">
        <v>0.43939299999999998</v>
      </c>
      <c r="J7" s="132">
        <v>0.29928569999999999</v>
      </c>
      <c r="K7" s="132">
        <v>0.34149295800000001</v>
      </c>
      <c r="L7" s="132">
        <v>0.391278195</v>
      </c>
      <c r="M7" s="132">
        <v>0.46165853699999998</v>
      </c>
      <c r="Q7" s="129" t="s">
        <v>126</v>
      </c>
      <c r="R7" s="136">
        <v>0.61199999999999999</v>
      </c>
      <c r="S7" s="136">
        <v>0.62</v>
      </c>
      <c r="T7" s="136">
        <v>0.625</v>
      </c>
    </row>
    <row r="8" spans="1:20" x14ac:dyDescent="0.25">
      <c r="A8" s="129" t="s">
        <v>127</v>
      </c>
      <c r="B8" s="132">
        <v>0.29577500000000001</v>
      </c>
      <c r="C8" s="132">
        <v>0.324849</v>
      </c>
      <c r="D8" s="132">
        <v>0.292715</v>
      </c>
      <c r="E8" s="133">
        <v>0.39085300000000001</v>
      </c>
      <c r="F8" s="132">
        <v>0.27486699999999997</v>
      </c>
      <c r="G8" s="132">
        <v>0.31698500000000002</v>
      </c>
      <c r="H8" s="132">
        <v>0.32705000000000001</v>
      </c>
      <c r="I8" s="133">
        <v>0.383521</v>
      </c>
      <c r="J8" s="132">
        <v>0.33380919999999997</v>
      </c>
      <c r="K8" s="132">
        <v>0.32936931800000002</v>
      </c>
      <c r="L8" s="132">
        <v>0.34229464300000001</v>
      </c>
      <c r="M8" s="132">
        <v>0.37901818199999998</v>
      </c>
      <c r="Q8" s="129" t="s">
        <v>127</v>
      </c>
      <c r="R8" s="135">
        <v>0.55700000000000005</v>
      </c>
      <c r="S8" s="135">
        <v>0.53900000000000003</v>
      </c>
      <c r="T8" s="135">
        <v>0.55700000000000005</v>
      </c>
    </row>
    <row r="9" spans="1:20" x14ac:dyDescent="0.25">
      <c r="A9" s="129" t="s">
        <v>71</v>
      </c>
      <c r="B9" s="132">
        <v>0.28620800000000002</v>
      </c>
      <c r="C9" s="132">
        <v>0.30434</v>
      </c>
      <c r="D9" s="132">
        <v>0.21326600000000001</v>
      </c>
      <c r="E9" s="133">
        <v>0.32535199999999997</v>
      </c>
      <c r="F9" s="132">
        <v>0.20560999999999999</v>
      </c>
      <c r="G9" s="132">
        <v>0.28909099999999999</v>
      </c>
      <c r="H9" s="132">
        <v>0.37626900000000002</v>
      </c>
      <c r="I9" s="133">
        <v>0.33829500000000001</v>
      </c>
      <c r="J9" s="132">
        <v>0.30213079999999998</v>
      </c>
      <c r="K9" s="132">
        <v>0.379</v>
      </c>
      <c r="L9" s="132">
        <v>0.25334482800000002</v>
      </c>
      <c r="M9" s="132">
        <v>0.41360000000000002</v>
      </c>
      <c r="Q9" s="129" t="s">
        <v>71</v>
      </c>
      <c r="R9" s="135">
        <v>0.47899999999999998</v>
      </c>
      <c r="S9" s="135">
        <v>0.499</v>
      </c>
      <c r="T9" s="135">
        <v>0.54600000000000004</v>
      </c>
    </row>
    <row r="10" spans="1:20" x14ac:dyDescent="0.25">
      <c r="A10" s="129" t="s">
        <v>76</v>
      </c>
      <c r="B10" s="132">
        <v>0.28850399999999998</v>
      </c>
      <c r="C10" s="132">
        <v>0.25082399999999999</v>
      </c>
      <c r="D10" s="132">
        <v>0.30858400000000002</v>
      </c>
      <c r="E10" s="133">
        <v>0.346111</v>
      </c>
      <c r="F10" s="132">
        <v>0.21334800000000001</v>
      </c>
      <c r="G10" s="132">
        <v>0.21032699999999999</v>
      </c>
      <c r="H10" s="132">
        <v>0.25831700000000002</v>
      </c>
      <c r="I10" s="133">
        <v>0.24638699999999999</v>
      </c>
      <c r="J10" s="132">
        <v>0.3089557</v>
      </c>
      <c r="K10" s="132">
        <v>0.28620454499999998</v>
      </c>
      <c r="L10" s="132">
        <v>0.30687500000000001</v>
      </c>
      <c r="M10" s="132">
        <v>0.36555056200000002</v>
      </c>
      <c r="Q10" s="129" t="s">
        <v>76</v>
      </c>
      <c r="R10" s="135">
        <v>0.53800000000000003</v>
      </c>
      <c r="S10" s="135">
        <v>0.50700000000000001</v>
      </c>
      <c r="T10" s="135">
        <v>0.48199999999999998</v>
      </c>
    </row>
    <row r="11" spans="1:20" x14ac:dyDescent="0.25">
      <c r="A11" s="129" t="s">
        <v>103</v>
      </c>
      <c r="B11" s="132">
        <v>0.239449</v>
      </c>
      <c r="C11" s="132">
        <v>0.31687799999999999</v>
      </c>
      <c r="D11" s="132">
        <v>0.30538900000000002</v>
      </c>
      <c r="E11" s="133">
        <v>0.31668099999999999</v>
      </c>
      <c r="F11" s="132">
        <v>0.291848</v>
      </c>
      <c r="G11" s="132">
        <v>0.28113300000000002</v>
      </c>
      <c r="H11" s="132">
        <v>0.31806299999999998</v>
      </c>
      <c r="I11" s="133">
        <v>0.34445999999999999</v>
      </c>
      <c r="J11" s="132">
        <v>0.26325759999999998</v>
      </c>
      <c r="K11" s="132">
        <v>0.34074074100000001</v>
      </c>
      <c r="L11" s="132">
        <v>0.32003571400000003</v>
      </c>
      <c r="M11" s="132">
        <v>0.33744705899999999</v>
      </c>
      <c r="Q11" s="129" t="s">
        <v>103</v>
      </c>
      <c r="R11" s="136">
        <v>0.625</v>
      </c>
      <c r="S11" s="136">
        <v>0.7</v>
      </c>
      <c r="T11" s="136">
        <v>0.64</v>
      </c>
    </row>
    <row r="13" spans="1:20" x14ac:dyDescent="0.25">
      <c r="A13" s="127"/>
      <c r="B13" s="128">
        <v>2014</v>
      </c>
      <c r="C13" s="128"/>
      <c r="D13" s="128"/>
      <c r="E13" s="131"/>
      <c r="F13" s="128">
        <v>2015</v>
      </c>
      <c r="G13" s="128"/>
      <c r="H13" s="128"/>
      <c r="I13" s="131"/>
      <c r="J13" s="128">
        <v>2016</v>
      </c>
      <c r="K13" s="128"/>
      <c r="L13" s="128"/>
      <c r="M13" s="128"/>
    </row>
    <row r="14" spans="1:20" x14ac:dyDescent="0.25">
      <c r="A14" s="129" t="s">
        <v>0</v>
      </c>
      <c r="B14" s="129" t="s">
        <v>824</v>
      </c>
      <c r="C14" s="129" t="s">
        <v>825</v>
      </c>
      <c r="D14" s="129" t="s">
        <v>826</v>
      </c>
      <c r="E14" s="130" t="s">
        <v>827</v>
      </c>
      <c r="F14" s="129" t="s">
        <v>824</v>
      </c>
      <c r="G14" s="129" t="s">
        <v>825</v>
      </c>
      <c r="H14" s="129" t="s">
        <v>826</v>
      </c>
      <c r="I14" s="130" t="s">
        <v>827</v>
      </c>
      <c r="J14" s="129" t="s">
        <v>824</v>
      </c>
      <c r="K14" s="129" t="s">
        <v>825</v>
      </c>
      <c r="L14" s="129" t="s">
        <v>826</v>
      </c>
      <c r="M14" s="129" t="s">
        <v>827</v>
      </c>
      <c r="R14" t="s">
        <v>817</v>
      </c>
      <c r="S14" t="s">
        <v>818</v>
      </c>
      <c r="T14" t="s">
        <v>819</v>
      </c>
    </row>
    <row r="15" spans="1:20" x14ac:dyDescent="0.25">
      <c r="A15" s="129" t="s">
        <v>28</v>
      </c>
      <c r="B15" s="132">
        <v>0.36648599999999998</v>
      </c>
      <c r="C15" s="132">
        <v>0.215168</v>
      </c>
      <c r="D15" s="132">
        <v>0.255</v>
      </c>
      <c r="E15" s="133">
        <v>0.30115900000000001</v>
      </c>
      <c r="F15" s="132">
        <v>0.34869600000000001</v>
      </c>
      <c r="G15" s="132">
        <v>0.33500600000000003</v>
      </c>
      <c r="H15" s="132">
        <v>0.31798399999999999</v>
      </c>
      <c r="I15" s="133">
        <v>0.27178099999999999</v>
      </c>
      <c r="J15" s="132">
        <v>0.3364453</v>
      </c>
      <c r="K15" s="132">
        <v>0.28130057800000002</v>
      </c>
      <c r="L15" s="132">
        <v>0.233684211</v>
      </c>
      <c r="M15" s="132">
        <v>0.36389552200000003</v>
      </c>
      <c r="Q15" s="129" t="s">
        <v>28</v>
      </c>
      <c r="R15" s="135">
        <v>0.51300000000000001</v>
      </c>
      <c r="S15" s="135">
        <v>0.56200000000000006</v>
      </c>
      <c r="T15" s="135">
        <v>0.50646203554119551</v>
      </c>
    </row>
    <row r="16" spans="1:20" x14ac:dyDescent="0.25">
      <c r="A16" s="129" t="s">
        <v>15</v>
      </c>
      <c r="B16" s="132">
        <v>0.28545100000000001</v>
      </c>
      <c r="C16" s="132">
        <v>0.29221799999999998</v>
      </c>
      <c r="D16" s="132">
        <v>0.288879</v>
      </c>
      <c r="E16" s="133">
        <v>0.23073199999999999</v>
      </c>
      <c r="F16" s="132">
        <v>0.33876299999999998</v>
      </c>
      <c r="G16" s="132">
        <v>0.28859000000000001</v>
      </c>
      <c r="H16" s="132">
        <v>0.31350299999999998</v>
      </c>
      <c r="I16" s="133">
        <v>0.25317800000000001</v>
      </c>
      <c r="J16" s="132">
        <v>0.2857461</v>
      </c>
      <c r="K16" s="132">
        <v>0.31729600000000002</v>
      </c>
      <c r="L16" s="132">
        <v>0.303129808</v>
      </c>
      <c r="M16" s="132">
        <v>0.30838571399999998</v>
      </c>
      <c r="Q16" s="129" t="s">
        <v>15</v>
      </c>
      <c r="R16" s="136">
        <v>0.625</v>
      </c>
      <c r="S16" s="135">
        <v>0.59099999999999997</v>
      </c>
      <c r="T16" s="136">
        <v>0.66800000000000004</v>
      </c>
    </row>
    <row r="17" spans="1:20" x14ac:dyDescent="0.25">
      <c r="A17" s="129" t="s">
        <v>83</v>
      </c>
      <c r="B17" s="132">
        <v>0.33042700000000003</v>
      </c>
      <c r="C17" s="132">
        <v>0.28599400000000003</v>
      </c>
      <c r="D17" s="132">
        <v>0.25986199999999998</v>
      </c>
      <c r="E17" s="133">
        <v>0.21310299999999999</v>
      </c>
      <c r="F17" s="132">
        <v>0.27104499999999998</v>
      </c>
      <c r="G17" s="132">
        <v>0.32450899999999999</v>
      </c>
      <c r="H17" s="132">
        <v>0.347136</v>
      </c>
      <c r="I17" s="133">
        <v>0.22464400000000001</v>
      </c>
      <c r="J17" s="132">
        <v>0.35542960000000001</v>
      </c>
      <c r="K17" s="132">
        <v>0.299331707</v>
      </c>
      <c r="L17" s="132">
        <v>0.286157895</v>
      </c>
      <c r="M17" s="132">
        <v>0.39315384599999997</v>
      </c>
      <c r="Q17" s="129" t="s">
        <v>83</v>
      </c>
      <c r="R17" s="136">
        <v>0.71799999999999997</v>
      </c>
      <c r="S17" s="136">
        <v>0.72599999999999998</v>
      </c>
      <c r="T17" s="136">
        <v>0.70599999999999996</v>
      </c>
    </row>
    <row r="18" spans="1:20" x14ac:dyDescent="0.25">
      <c r="A18" s="129" t="s">
        <v>62</v>
      </c>
      <c r="B18" s="132">
        <v>0.31072699999999998</v>
      </c>
      <c r="C18" s="132">
        <v>0.27857399999999999</v>
      </c>
      <c r="D18" s="132">
        <v>0.303618</v>
      </c>
      <c r="E18" s="133">
        <v>0.202072</v>
      </c>
      <c r="F18" s="132">
        <v>0.28859099999999999</v>
      </c>
      <c r="G18" s="132">
        <v>0.34524700000000003</v>
      </c>
      <c r="H18" s="132">
        <v>0.33866099999999999</v>
      </c>
      <c r="I18" s="133">
        <v>0.32119700000000001</v>
      </c>
      <c r="J18" s="132">
        <v>0.27505380000000001</v>
      </c>
      <c r="K18" s="132">
        <v>0.30797058799999999</v>
      </c>
      <c r="L18" s="132">
        <v>0.36795024900000001</v>
      </c>
      <c r="M18" s="132">
        <v>0.23747561</v>
      </c>
      <c r="Q18" s="129" t="s">
        <v>62</v>
      </c>
      <c r="R18" s="136">
        <v>0.67500000000000004</v>
      </c>
      <c r="S18" s="136">
        <v>0.626</v>
      </c>
      <c r="T18" s="136">
        <v>0.68200000000000005</v>
      </c>
    </row>
    <row r="19" spans="1:20" x14ac:dyDescent="0.25">
      <c r="A19" s="129" t="s">
        <v>17</v>
      </c>
      <c r="B19" s="132">
        <v>0.24981400000000001</v>
      </c>
      <c r="C19" s="132">
        <v>0.28298400000000001</v>
      </c>
      <c r="D19" s="132">
        <v>0.31880999999999998</v>
      </c>
      <c r="E19" s="133">
        <v>0.25606299999999999</v>
      </c>
      <c r="F19" s="132">
        <v>0.31141000000000002</v>
      </c>
      <c r="G19" s="132">
        <v>0.27766400000000002</v>
      </c>
      <c r="H19" s="132">
        <v>0.27219700000000002</v>
      </c>
      <c r="I19" s="133">
        <v>0.17963299999999999</v>
      </c>
      <c r="J19" s="132">
        <v>0.28417619999999999</v>
      </c>
      <c r="K19" s="132">
        <v>0.30866990300000002</v>
      </c>
      <c r="L19" s="132">
        <v>0.33901276600000002</v>
      </c>
      <c r="M19" s="132">
        <v>0.24625</v>
      </c>
      <c r="Q19" s="129" t="s">
        <v>17</v>
      </c>
      <c r="R19" s="136">
        <v>0.71399999999999997</v>
      </c>
      <c r="S19" s="136">
        <v>0.69299999999999995</v>
      </c>
      <c r="T19" s="136">
        <v>0.68500000000000005</v>
      </c>
    </row>
    <row r="20" spans="1:20" x14ac:dyDescent="0.25">
      <c r="A20" s="129" t="s">
        <v>30</v>
      </c>
      <c r="B20" s="132">
        <v>0.27856399999999998</v>
      </c>
      <c r="C20" s="132">
        <v>0.28725000000000001</v>
      </c>
      <c r="D20" s="132">
        <v>0.29727100000000001</v>
      </c>
      <c r="E20" s="133">
        <v>0.112409</v>
      </c>
      <c r="F20" s="132">
        <v>0.31308799999999998</v>
      </c>
      <c r="G20" s="132">
        <v>0.208122</v>
      </c>
      <c r="H20" s="132">
        <v>0.25515599999999999</v>
      </c>
      <c r="I20" s="133">
        <v>0.164961</v>
      </c>
      <c r="J20" s="132">
        <v>0.31111109999999997</v>
      </c>
      <c r="K20" s="132">
        <v>0.30397435900000003</v>
      </c>
      <c r="L20" s="132">
        <v>0.22185714300000001</v>
      </c>
      <c r="M20" s="132">
        <v>0.44671739100000002</v>
      </c>
      <c r="Q20" s="129" t="s">
        <v>30</v>
      </c>
      <c r="R20" s="136">
        <v>0.61499999999999999</v>
      </c>
      <c r="S20" s="136">
        <v>0.61799999999999999</v>
      </c>
      <c r="T20" s="135">
        <v>0.59499999999999997</v>
      </c>
    </row>
    <row r="23" spans="1:20" x14ac:dyDescent="0.25">
      <c r="Q23" s="141" t="s">
        <v>829</v>
      </c>
      <c r="R23" s="11" t="s">
        <v>820</v>
      </c>
      <c r="S23" s="11" t="s">
        <v>828</v>
      </c>
      <c r="T23" s="11" t="s">
        <v>833</v>
      </c>
    </row>
    <row r="24" spans="1:20" x14ac:dyDescent="0.25">
      <c r="Q24" s="11" t="s">
        <v>47</v>
      </c>
      <c r="R24" s="11">
        <v>2016</v>
      </c>
      <c r="S24" s="12">
        <v>0.89500000000000002</v>
      </c>
      <c r="T24" s="139">
        <v>0.5330896946</v>
      </c>
    </row>
    <row r="25" spans="1:20" x14ac:dyDescent="0.25">
      <c r="Q25" s="11" t="s">
        <v>23</v>
      </c>
      <c r="R25" s="11">
        <v>2016</v>
      </c>
      <c r="S25" s="12">
        <v>0.83299999999999996</v>
      </c>
      <c r="T25" s="139">
        <v>0.52477757410000003</v>
      </c>
    </row>
    <row r="26" spans="1:20" x14ac:dyDescent="0.25">
      <c r="Q26" s="11" t="s">
        <v>130</v>
      </c>
      <c r="R26" s="11">
        <v>2016</v>
      </c>
      <c r="S26" s="12">
        <v>0.82800000000000007</v>
      </c>
      <c r="T26" s="139">
        <v>0.52785494690000001</v>
      </c>
    </row>
    <row r="27" spans="1:20" x14ac:dyDescent="0.25">
      <c r="Q27" s="11" t="s">
        <v>19</v>
      </c>
      <c r="R27" s="11">
        <v>2016</v>
      </c>
      <c r="S27" s="12">
        <v>0.81799999999999995</v>
      </c>
      <c r="T27" s="137">
        <v>0.49480229689999999</v>
      </c>
    </row>
    <row r="28" spans="1:20" x14ac:dyDescent="0.25">
      <c r="Q28" s="11" t="s">
        <v>64</v>
      </c>
      <c r="R28" s="11">
        <v>2016</v>
      </c>
      <c r="S28" s="12">
        <v>0.77</v>
      </c>
      <c r="T28" s="137">
        <v>0.49479464439999998</v>
      </c>
    </row>
    <row r="29" spans="1:20" x14ac:dyDescent="0.25">
      <c r="Q29" s="142" t="s">
        <v>830</v>
      </c>
    </row>
    <row r="30" spans="1:20" x14ac:dyDescent="0.25">
      <c r="Q30" t="s">
        <v>57</v>
      </c>
      <c r="R30">
        <v>2016</v>
      </c>
      <c r="S30" s="126">
        <v>0.47399999999999998</v>
      </c>
      <c r="T30" s="138">
        <v>0.50435702459999998</v>
      </c>
    </row>
    <row r="31" spans="1:20" x14ac:dyDescent="0.25">
      <c r="Q31" t="s">
        <v>109</v>
      </c>
      <c r="R31">
        <v>2016</v>
      </c>
      <c r="S31" s="126">
        <v>0.46700000000000003</v>
      </c>
      <c r="T31" s="138">
        <v>0.49115095120000002</v>
      </c>
    </row>
    <row r="32" spans="1:20" x14ac:dyDescent="0.25">
      <c r="Q32" t="s">
        <v>110</v>
      </c>
      <c r="R32">
        <v>2016</v>
      </c>
      <c r="S32" s="126">
        <v>0.46300000000000002</v>
      </c>
      <c r="T32" s="138">
        <v>0.5037773056</v>
      </c>
    </row>
    <row r="33" spans="17:20" x14ac:dyDescent="0.25">
      <c r="Q33" t="s">
        <v>143</v>
      </c>
      <c r="R33">
        <v>2016</v>
      </c>
      <c r="S33" s="126">
        <v>0.435</v>
      </c>
      <c r="T33" s="138">
        <v>0.50026665260000003</v>
      </c>
    </row>
    <row r="34" spans="17:20" x14ac:dyDescent="0.25">
      <c r="Q34" t="s">
        <v>16</v>
      </c>
      <c r="R34">
        <v>2016</v>
      </c>
      <c r="S34" s="126">
        <v>0.39600000000000002</v>
      </c>
      <c r="T34" s="138">
        <v>0.50428861820000004</v>
      </c>
    </row>
    <row r="35" spans="17:20" x14ac:dyDescent="0.25">
      <c r="Q35" s="141" t="s">
        <v>831</v>
      </c>
    </row>
    <row r="36" spans="17:20" x14ac:dyDescent="0.25">
      <c r="Q36" t="s">
        <v>130</v>
      </c>
      <c r="R36">
        <v>2015</v>
      </c>
      <c r="S36" s="126">
        <v>0.88400000000000001</v>
      </c>
      <c r="T36" s="140">
        <v>0.48827915230000002</v>
      </c>
    </row>
    <row r="37" spans="17:20" x14ac:dyDescent="0.25">
      <c r="Q37" t="s">
        <v>47</v>
      </c>
      <c r="R37">
        <v>2015</v>
      </c>
      <c r="S37" s="126">
        <v>0.84199999999999997</v>
      </c>
      <c r="T37" s="138">
        <v>0.50495917030000004</v>
      </c>
    </row>
    <row r="38" spans="17:20" x14ac:dyDescent="0.25">
      <c r="Q38" t="s">
        <v>13</v>
      </c>
      <c r="R38">
        <v>2015</v>
      </c>
      <c r="S38" s="126">
        <v>0.79800000000000004</v>
      </c>
      <c r="T38" s="139">
        <v>0.55510510239999999</v>
      </c>
    </row>
    <row r="39" spans="17:20" x14ac:dyDescent="0.25">
      <c r="Q39" t="s">
        <v>23</v>
      </c>
      <c r="R39">
        <v>2015</v>
      </c>
      <c r="S39" s="126">
        <v>0.79800000000000004</v>
      </c>
      <c r="T39" s="138">
        <v>0.49112049009999997</v>
      </c>
    </row>
    <row r="40" spans="17:20" x14ac:dyDescent="0.25">
      <c r="Q40" t="s">
        <v>19</v>
      </c>
      <c r="R40">
        <v>2015</v>
      </c>
      <c r="S40" s="126">
        <v>0.79500000000000004</v>
      </c>
      <c r="T40" s="139">
        <v>0.5181376432</v>
      </c>
    </row>
    <row r="41" spans="17:20" x14ac:dyDescent="0.25">
      <c r="Q41" s="142" t="s">
        <v>834</v>
      </c>
    </row>
    <row r="42" spans="17:20" x14ac:dyDescent="0.25">
      <c r="Q42" t="s">
        <v>143</v>
      </c>
      <c r="R42">
        <v>2015</v>
      </c>
      <c r="S42" s="126">
        <v>0.46899999999999997</v>
      </c>
      <c r="T42" s="138">
        <v>0.50168840049999996</v>
      </c>
    </row>
    <row r="43" spans="17:20" x14ac:dyDescent="0.25">
      <c r="Q43" t="s">
        <v>135</v>
      </c>
      <c r="R43">
        <v>2015</v>
      </c>
      <c r="S43" s="126">
        <v>0.46800000000000003</v>
      </c>
      <c r="T43" s="140">
        <v>0.48837403229999998</v>
      </c>
    </row>
    <row r="44" spans="17:20" x14ac:dyDescent="0.25">
      <c r="Q44" t="s">
        <v>110</v>
      </c>
      <c r="R44">
        <v>2015</v>
      </c>
      <c r="S44" s="126">
        <v>0.438</v>
      </c>
      <c r="T44" s="139">
        <v>0.53125753200000003</v>
      </c>
    </row>
    <row r="45" spans="17:20" x14ac:dyDescent="0.25">
      <c r="Q45" t="s">
        <v>16</v>
      </c>
      <c r="R45">
        <v>2015</v>
      </c>
      <c r="S45" s="126">
        <v>0.437</v>
      </c>
      <c r="T45" s="140">
        <v>0.48401506420000001</v>
      </c>
    </row>
    <row r="46" spans="17:20" x14ac:dyDescent="0.25">
      <c r="Q46" t="s">
        <v>39</v>
      </c>
      <c r="R46">
        <v>2015</v>
      </c>
      <c r="S46" s="126">
        <v>0.33600000000000002</v>
      </c>
      <c r="T46" s="138">
        <v>0.5014928957</v>
      </c>
    </row>
    <row r="47" spans="17:20" x14ac:dyDescent="0.25">
      <c r="Q47" s="141" t="s">
        <v>832</v>
      </c>
    </row>
    <row r="48" spans="17:20" x14ac:dyDescent="0.25">
      <c r="Q48" t="s">
        <v>47</v>
      </c>
      <c r="R48">
        <v>2014</v>
      </c>
      <c r="S48" s="126">
        <v>0.82599999999999996</v>
      </c>
      <c r="T48" s="138">
        <v>0.50858519550000003</v>
      </c>
    </row>
    <row r="49" spans="17:20" x14ac:dyDescent="0.25">
      <c r="Q49" t="s">
        <v>19</v>
      </c>
      <c r="R49">
        <v>2014</v>
      </c>
      <c r="S49" s="126">
        <v>0.81</v>
      </c>
      <c r="T49" s="138">
        <v>0.49386268389999999</v>
      </c>
    </row>
    <row r="50" spans="17:20" x14ac:dyDescent="0.25">
      <c r="Q50" t="s">
        <v>13</v>
      </c>
      <c r="R50">
        <v>2014</v>
      </c>
      <c r="S50" s="126">
        <v>0.80400000000000005</v>
      </c>
      <c r="T50" s="140">
        <v>0.47092193700000001</v>
      </c>
    </row>
    <row r="51" spans="17:20" x14ac:dyDescent="0.25">
      <c r="Q51" t="s">
        <v>130</v>
      </c>
      <c r="R51">
        <v>2014</v>
      </c>
      <c r="S51" s="126">
        <v>0.78499999999999992</v>
      </c>
      <c r="T51" s="138">
        <v>0.4971080363</v>
      </c>
    </row>
    <row r="52" spans="17:20" x14ac:dyDescent="0.25">
      <c r="Q52" t="s">
        <v>65</v>
      </c>
      <c r="R52">
        <v>2014</v>
      </c>
      <c r="S52" s="126">
        <v>0.76</v>
      </c>
      <c r="T52" s="138">
        <v>0.4933324596</v>
      </c>
    </row>
    <row r="53" spans="17:20" x14ac:dyDescent="0.25">
      <c r="Q53" s="142" t="s">
        <v>835</v>
      </c>
    </row>
    <row r="54" spans="17:20" x14ac:dyDescent="0.25">
      <c r="Q54" t="s">
        <v>16</v>
      </c>
      <c r="R54">
        <v>2014</v>
      </c>
      <c r="S54" s="126">
        <v>0.46700000000000003</v>
      </c>
      <c r="T54" s="138">
        <v>0.50030246609999995</v>
      </c>
    </row>
    <row r="55" spans="17:20" x14ac:dyDescent="0.25">
      <c r="Q55" t="s">
        <v>14</v>
      </c>
      <c r="R55">
        <v>2014</v>
      </c>
      <c r="S55" s="126">
        <v>0.435</v>
      </c>
      <c r="T55" s="140">
        <v>0.48157377039999999</v>
      </c>
    </row>
    <row r="56" spans="17:20" x14ac:dyDescent="0.25">
      <c r="Q56" t="s">
        <v>110</v>
      </c>
      <c r="R56">
        <v>2014</v>
      </c>
      <c r="S56" s="126">
        <v>0.434</v>
      </c>
      <c r="T56" s="138">
        <v>0.50838261849999999</v>
      </c>
    </row>
    <row r="57" spans="17:20" x14ac:dyDescent="0.25">
      <c r="Q57" t="s">
        <v>135</v>
      </c>
      <c r="R57">
        <v>2014</v>
      </c>
      <c r="S57" s="126">
        <v>0.42899999999999999</v>
      </c>
      <c r="T57" s="138">
        <v>0.50802003829999998</v>
      </c>
    </row>
    <row r="58" spans="17:20" x14ac:dyDescent="0.25">
      <c r="Q58" t="s">
        <v>39</v>
      </c>
      <c r="R58">
        <v>2014</v>
      </c>
      <c r="S58" s="126">
        <v>0.4</v>
      </c>
      <c r="T58" s="140">
        <v>0.46916297489999997</v>
      </c>
    </row>
  </sheetData>
  <mergeCells count="6">
    <mergeCell ref="B1:E1"/>
    <mergeCell ref="F1:I1"/>
    <mergeCell ref="J1:M1"/>
    <mergeCell ref="B13:E13"/>
    <mergeCell ref="F13:I13"/>
    <mergeCell ref="J13:M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I15"/>
    </sheetView>
  </sheetViews>
  <sheetFormatPr defaultRowHeight="15" x14ac:dyDescent="0.25"/>
  <sheetData>
    <row r="1" spans="1:10" ht="16.5" thickBot="1" x14ac:dyDescent="0.3">
      <c r="A1" s="27"/>
      <c r="B1" s="28">
        <v>1</v>
      </c>
      <c r="C1" s="28">
        <v>2</v>
      </c>
      <c r="D1" s="28">
        <v>3</v>
      </c>
      <c r="E1" s="28">
        <v>4</v>
      </c>
      <c r="F1" s="28">
        <v>5</v>
      </c>
      <c r="G1" s="28">
        <v>6</v>
      </c>
      <c r="H1" s="28">
        <v>7</v>
      </c>
      <c r="I1" s="28">
        <v>8</v>
      </c>
      <c r="J1" s="28">
        <v>9</v>
      </c>
    </row>
    <row r="2" spans="1:10" ht="16.5" thickBot="1" x14ac:dyDescent="0.3">
      <c r="A2" s="14">
        <v>2</v>
      </c>
      <c r="B2" s="29">
        <v>0.30962299999999998</v>
      </c>
      <c r="C2" s="30">
        <v>0.30527300000000002</v>
      </c>
      <c r="D2" s="31">
        <v>0.27817700000000001</v>
      </c>
      <c r="E2" s="32">
        <v>0.34177299999999999</v>
      </c>
      <c r="F2" s="33">
        <v>0.30849900000000002</v>
      </c>
      <c r="G2" s="34">
        <v>0.33261099999999999</v>
      </c>
      <c r="H2" s="35">
        <v>0.34633700000000001</v>
      </c>
      <c r="I2" s="36">
        <v>0.30272399999999999</v>
      </c>
      <c r="J2" s="37">
        <v>0.494282</v>
      </c>
    </row>
    <row r="3" spans="1:10" ht="16.5" thickBot="1" x14ac:dyDescent="0.3">
      <c r="A3" s="28">
        <v>3</v>
      </c>
      <c r="B3" s="38">
        <v>0.35327700000000001</v>
      </c>
      <c r="C3" s="39">
        <v>0.30937300000000001</v>
      </c>
      <c r="D3" s="40">
        <v>0.32613500000000001</v>
      </c>
      <c r="E3" s="41">
        <v>0.31468600000000002</v>
      </c>
      <c r="F3" s="42">
        <v>0.30326799999999998</v>
      </c>
      <c r="G3" s="43">
        <v>0.32611499999999999</v>
      </c>
      <c r="H3" s="44">
        <v>0.32737100000000002</v>
      </c>
      <c r="I3" s="45">
        <v>0.30932199999999999</v>
      </c>
      <c r="J3" s="46">
        <v>0.30412099999999997</v>
      </c>
    </row>
    <row r="4" spans="1:10" ht="16.5" thickBot="1" x14ac:dyDescent="0.3">
      <c r="A4" s="28">
        <v>4</v>
      </c>
      <c r="B4" s="47">
        <v>0.36363200000000001</v>
      </c>
      <c r="C4" s="48">
        <v>0.31039600000000001</v>
      </c>
      <c r="D4" s="49">
        <v>0.31718000000000002</v>
      </c>
      <c r="E4" s="30">
        <v>0.32240200000000002</v>
      </c>
      <c r="F4" s="50">
        <v>0.32646599999999998</v>
      </c>
      <c r="G4" s="51">
        <v>0.33448299999999997</v>
      </c>
      <c r="H4" s="52">
        <v>0.32495200000000002</v>
      </c>
      <c r="I4" s="53">
        <v>0.31511299999999998</v>
      </c>
      <c r="J4" s="54">
        <v>0.27360000000000001</v>
      </c>
    </row>
    <row r="5" spans="1:10" ht="16.5" thickBot="1" x14ac:dyDescent="0.3">
      <c r="A5" s="28">
        <v>5</v>
      </c>
      <c r="B5" s="55">
        <v>0.34495300000000001</v>
      </c>
      <c r="C5" s="56">
        <v>0.31583600000000001</v>
      </c>
      <c r="D5" s="57">
        <v>0.31826199999999999</v>
      </c>
      <c r="E5" s="58">
        <v>0.32631399999999999</v>
      </c>
      <c r="F5" s="59">
        <v>0.320156</v>
      </c>
      <c r="G5" s="60">
        <v>0.325349</v>
      </c>
      <c r="H5" s="61">
        <v>0.32404300000000003</v>
      </c>
      <c r="I5" s="62">
        <v>0.32789499999999999</v>
      </c>
      <c r="J5" s="63">
        <v>0.321579</v>
      </c>
    </row>
    <row r="6" spans="1:10" ht="16.5" thickBot="1" x14ac:dyDescent="0.3">
      <c r="A6" s="28">
        <v>6</v>
      </c>
      <c r="B6" s="64">
        <v>0.33657500000000001</v>
      </c>
      <c r="C6" s="65">
        <v>0.29221599999999998</v>
      </c>
      <c r="D6" s="32">
        <v>0.32365500000000003</v>
      </c>
      <c r="E6" s="66">
        <v>0.32070199999999999</v>
      </c>
      <c r="F6" s="67">
        <v>0.32302500000000001</v>
      </c>
      <c r="G6" s="68">
        <v>0.31654500000000002</v>
      </c>
      <c r="H6" s="69">
        <v>0.316917</v>
      </c>
      <c r="I6" s="70">
        <v>0.29694599999999999</v>
      </c>
      <c r="J6" s="71">
        <v>0.30978600000000001</v>
      </c>
    </row>
    <row r="7" spans="1:10" ht="16.5" thickBot="1" x14ac:dyDescent="0.3">
      <c r="A7" s="28">
        <v>7</v>
      </c>
      <c r="B7" s="72">
        <v>0.36532900000000001</v>
      </c>
      <c r="C7" s="73">
        <v>0.304892</v>
      </c>
      <c r="D7" s="74">
        <v>0.318745</v>
      </c>
      <c r="E7" s="71">
        <v>0.33024500000000001</v>
      </c>
      <c r="F7" s="37">
        <v>0.34876000000000001</v>
      </c>
      <c r="G7" s="37">
        <v>0.35292499999999999</v>
      </c>
      <c r="H7" s="75">
        <v>0.30445100000000003</v>
      </c>
      <c r="I7" s="76">
        <v>0.298375</v>
      </c>
      <c r="J7" s="77">
        <v>0.27323500000000001</v>
      </c>
    </row>
    <row r="8" spans="1:10" ht="16.5" thickBot="1" x14ac:dyDescent="0.3">
      <c r="A8" s="28">
        <v>8</v>
      </c>
      <c r="B8" s="78">
        <v>0.34859099999999998</v>
      </c>
      <c r="C8" s="79">
        <v>0.31190000000000001</v>
      </c>
      <c r="D8" s="80">
        <v>0.33068399999999998</v>
      </c>
      <c r="E8" s="45">
        <v>0.32946599999999998</v>
      </c>
      <c r="F8" s="81">
        <v>0.33330199999999999</v>
      </c>
      <c r="G8" s="59">
        <v>0.32766200000000001</v>
      </c>
      <c r="H8" s="71">
        <v>0.32317099999999999</v>
      </c>
      <c r="I8" s="82">
        <v>0.32929999999999998</v>
      </c>
      <c r="J8" s="83">
        <v>0.32196599999999997</v>
      </c>
    </row>
    <row r="9" spans="1:10" ht="16.5" thickBot="1" x14ac:dyDescent="0.3">
      <c r="A9" s="28">
        <v>9</v>
      </c>
      <c r="B9" s="84">
        <v>0.34902100000000003</v>
      </c>
      <c r="C9" s="50">
        <v>0.32558500000000001</v>
      </c>
      <c r="D9" s="85">
        <v>0.32073699999999999</v>
      </c>
      <c r="E9" s="86">
        <v>0.35585099999999997</v>
      </c>
      <c r="F9" s="87">
        <v>0.31647999999999998</v>
      </c>
      <c r="G9" s="88">
        <v>0.35124899999999998</v>
      </c>
      <c r="H9" s="89">
        <v>0.30744199999999999</v>
      </c>
      <c r="I9" s="90">
        <v>0.26178000000000001</v>
      </c>
      <c r="J9" s="91">
        <v>0.25089800000000001</v>
      </c>
    </row>
    <row r="10" spans="1:10" ht="16.5" thickBot="1" x14ac:dyDescent="0.3">
      <c r="A10" s="28">
        <v>10</v>
      </c>
      <c r="B10" s="92">
        <v>0.30824200000000002</v>
      </c>
      <c r="C10" s="36">
        <v>0.30651</v>
      </c>
      <c r="D10" s="93">
        <v>0.289051</v>
      </c>
      <c r="E10" s="92">
        <v>0.29079199999999999</v>
      </c>
      <c r="F10" s="94">
        <v>0.29894799999999999</v>
      </c>
      <c r="G10" s="95">
        <v>0.31534200000000001</v>
      </c>
      <c r="H10" s="96">
        <v>0.31251200000000001</v>
      </c>
      <c r="I10" s="37">
        <v>0.36029600000000001</v>
      </c>
      <c r="J10" s="45">
        <v>0.30770799999999998</v>
      </c>
    </row>
    <row r="11" spans="1:10" ht="16.5" thickBot="1" x14ac:dyDescent="0.3">
      <c r="A11" s="28">
        <v>11</v>
      </c>
      <c r="B11" s="97">
        <v>0.30968200000000001</v>
      </c>
      <c r="C11" s="98">
        <v>0.31353700000000001</v>
      </c>
      <c r="D11" s="37">
        <v>0.34616000000000002</v>
      </c>
      <c r="E11" s="99">
        <v>0.36931000000000003</v>
      </c>
      <c r="F11" s="100">
        <v>0.33287099999999997</v>
      </c>
      <c r="G11" s="35">
        <v>0.33817399999999997</v>
      </c>
      <c r="H11" s="101">
        <v>0.30306899999999998</v>
      </c>
      <c r="I11" s="102">
        <v>0.29644599999999999</v>
      </c>
      <c r="J11" s="103">
        <v>0.31136399999999997</v>
      </c>
    </row>
    <row r="12" spans="1:10" ht="16.5" thickBot="1" x14ac:dyDescent="0.3">
      <c r="A12" s="28">
        <v>12</v>
      </c>
      <c r="B12" s="104">
        <v>0.36442099999999999</v>
      </c>
      <c r="C12" s="105">
        <v>0.294873</v>
      </c>
      <c r="D12" s="106">
        <v>0.32761600000000002</v>
      </c>
      <c r="E12" s="107">
        <v>0.31837700000000002</v>
      </c>
      <c r="F12" s="108">
        <v>0.33343</v>
      </c>
      <c r="G12" s="109">
        <v>0.316382</v>
      </c>
      <c r="H12" s="92">
        <v>0.297734</v>
      </c>
      <c r="I12" s="110">
        <v>0.32024399999999997</v>
      </c>
      <c r="J12" s="111">
        <v>0.238288</v>
      </c>
    </row>
    <row r="13" spans="1:10" ht="16.5" thickBot="1" x14ac:dyDescent="0.3">
      <c r="A13" s="28">
        <v>13</v>
      </c>
      <c r="B13" s="112">
        <v>0.37096499999999999</v>
      </c>
      <c r="C13" s="62">
        <v>0.34205400000000002</v>
      </c>
      <c r="D13" s="92">
        <v>0.26720500000000003</v>
      </c>
      <c r="E13" s="37">
        <v>0.41974099999999998</v>
      </c>
      <c r="F13" s="113">
        <v>0.28860000000000002</v>
      </c>
      <c r="G13" s="114">
        <v>0.35179700000000003</v>
      </c>
      <c r="H13" s="37">
        <v>0.39130799999999999</v>
      </c>
      <c r="I13" s="115">
        <v>0.30818800000000002</v>
      </c>
      <c r="J13" s="92">
        <v>0.23430000000000001</v>
      </c>
    </row>
    <row r="14" spans="1:10" ht="16.5" thickBot="1" x14ac:dyDescent="0.3">
      <c r="A14" s="28">
        <v>14</v>
      </c>
      <c r="B14" s="116">
        <v>0.32119700000000001</v>
      </c>
      <c r="C14" s="92">
        <v>0.28067599999999998</v>
      </c>
      <c r="D14" s="92">
        <v>0.26738299999999998</v>
      </c>
      <c r="E14" s="57">
        <v>0.32743899999999998</v>
      </c>
      <c r="F14" s="92">
        <v>0.279055</v>
      </c>
      <c r="G14" s="92">
        <v>0.25240299999999999</v>
      </c>
      <c r="H14" s="117">
        <v>0.37814799999999998</v>
      </c>
      <c r="I14" s="118">
        <v>0.336592</v>
      </c>
      <c r="J14" s="119">
        <v>0.25064900000000001</v>
      </c>
    </row>
    <row r="15" spans="1:10" ht="16.5" thickBot="1" x14ac:dyDescent="0.3">
      <c r="A15" s="14">
        <v>15</v>
      </c>
      <c r="B15" s="37">
        <v>0.37819999999999998</v>
      </c>
      <c r="C15" s="37">
        <v>0.39743699999999998</v>
      </c>
      <c r="D15" s="120">
        <v>0.32744800000000002</v>
      </c>
      <c r="E15" s="121">
        <v>0.369676</v>
      </c>
      <c r="F15" s="122">
        <v>0.34622900000000001</v>
      </c>
      <c r="G15" s="123">
        <v>0.34817900000000002</v>
      </c>
      <c r="H15" s="58">
        <v>0.32054700000000003</v>
      </c>
      <c r="I15" s="92">
        <v>0.25671500000000003</v>
      </c>
      <c r="J15" s="124">
        <v>0.31330400000000003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3"/>
  <sheetViews>
    <sheetView workbookViewId="0">
      <selection sqref="A1:C743"/>
    </sheetView>
  </sheetViews>
  <sheetFormatPr defaultRowHeight="15" x14ac:dyDescent="0.25"/>
  <sheetData>
    <row r="1" spans="1:3" x14ac:dyDescent="0.25">
      <c r="A1" s="4" t="s">
        <v>185</v>
      </c>
      <c r="B1" s="4" t="s">
        <v>193</v>
      </c>
      <c r="C1" s="4" t="s">
        <v>194</v>
      </c>
    </row>
    <row r="2" spans="1:3" x14ac:dyDescent="0.25">
      <c r="A2" s="10" t="s">
        <v>195</v>
      </c>
      <c r="B2" s="8">
        <v>86.562147887324016</v>
      </c>
      <c r="C2" s="8">
        <v>1935.1795220588222</v>
      </c>
    </row>
    <row r="3" spans="1:3" x14ac:dyDescent="0.25">
      <c r="A3" s="10" t="s">
        <v>196</v>
      </c>
      <c r="B3" s="8">
        <v>86.547839046199769</v>
      </c>
      <c r="C3" s="8">
        <v>2034.3106347402552</v>
      </c>
    </row>
    <row r="4" spans="1:3" x14ac:dyDescent="0.25">
      <c r="A4" s="10" t="s">
        <v>142</v>
      </c>
      <c r="B4" s="8">
        <v>82.203587009209997</v>
      </c>
      <c r="C4" s="8">
        <v>2317.8612242899135</v>
      </c>
    </row>
    <row r="5" spans="1:3" x14ac:dyDescent="0.25">
      <c r="A5" s="10" t="s">
        <v>197</v>
      </c>
      <c r="B5" s="8">
        <v>87.107291666666626</v>
      </c>
      <c r="C5" s="8">
        <v>2574.6602898550714</v>
      </c>
    </row>
    <row r="6" spans="1:3" x14ac:dyDescent="0.25">
      <c r="A6" s="10" t="s">
        <v>198</v>
      </c>
      <c r="B6" s="8">
        <v>85.669658886893927</v>
      </c>
      <c r="C6" s="8">
        <v>2348.8179625468169</v>
      </c>
    </row>
    <row r="7" spans="1:3" x14ac:dyDescent="0.25">
      <c r="A7" s="10" t="s">
        <v>199</v>
      </c>
      <c r="B7" s="8">
        <v>88.234149326805493</v>
      </c>
      <c r="C7" s="8">
        <v>2080.6544581280814</v>
      </c>
    </row>
    <row r="8" spans="1:3" x14ac:dyDescent="0.25">
      <c r="A8" s="10" t="s">
        <v>200</v>
      </c>
      <c r="B8" s="8">
        <v>86.677164056059354</v>
      </c>
      <c r="C8" s="8">
        <v>2010.6775067750721</v>
      </c>
    </row>
    <row r="9" spans="1:3" x14ac:dyDescent="0.25">
      <c r="A9" s="10" t="s">
        <v>201</v>
      </c>
      <c r="B9" s="8">
        <v>86.581153846153853</v>
      </c>
      <c r="C9" s="8">
        <v>2206.0401915708826</v>
      </c>
    </row>
    <row r="10" spans="1:3" x14ac:dyDescent="0.25">
      <c r="A10" s="10" t="s">
        <v>55</v>
      </c>
      <c r="B10" s="8">
        <v>84.649443207127007</v>
      </c>
      <c r="C10" s="8">
        <v>2136.6748293228884</v>
      </c>
    </row>
    <row r="11" spans="1:3" x14ac:dyDescent="0.25">
      <c r="A11" s="10" t="s">
        <v>21</v>
      </c>
      <c r="B11" s="8">
        <v>91.38689632968422</v>
      </c>
      <c r="C11" s="8">
        <v>2353.0385769854133</v>
      </c>
    </row>
    <row r="12" spans="1:3" x14ac:dyDescent="0.25">
      <c r="A12" s="10" t="s">
        <v>202</v>
      </c>
      <c r="B12" s="8">
        <v>86.450458715596369</v>
      </c>
      <c r="C12" s="8">
        <v>2431.5078301886797</v>
      </c>
    </row>
    <row r="13" spans="1:3" x14ac:dyDescent="0.25">
      <c r="A13" s="10" t="s">
        <v>203</v>
      </c>
      <c r="B13" s="8">
        <v>84.73333333333332</v>
      </c>
      <c r="C13" s="8">
        <v>2338.6377142857136</v>
      </c>
    </row>
    <row r="14" spans="1:3" x14ac:dyDescent="0.25">
      <c r="A14" s="10" t="s">
        <v>98</v>
      </c>
      <c r="B14" s="8">
        <v>88.360176211453663</v>
      </c>
      <c r="C14" s="8">
        <v>2250.9750144469531</v>
      </c>
    </row>
    <row r="15" spans="1:3" x14ac:dyDescent="0.25">
      <c r="A15" s="10" t="s">
        <v>204</v>
      </c>
      <c r="B15" s="8">
        <v>89.149235048678761</v>
      </c>
      <c r="C15" s="8">
        <v>2057.5475315712179</v>
      </c>
    </row>
    <row r="16" spans="1:3" x14ac:dyDescent="0.25">
      <c r="A16" s="10" t="s">
        <v>205</v>
      </c>
      <c r="B16" s="8">
        <v>88.635714285714272</v>
      </c>
      <c r="C16" s="8">
        <v>2303.3877981651376</v>
      </c>
    </row>
    <row r="17" spans="1:3" x14ac:dyDescent="0.25">
      <c r="A17" s="10" t="s">
        <v>129</v>
      </c>
      <c r="B17" s="8">
        <v>85.487557840616816</v>
      </c>
      <c r="C17" s="8">
        <v>2251.2232765255653</v>
      </c>
    </row>
    <row r="18" spans="1:3" x14ac:dyDescent="0.25">
      <c r="A18" s="10" t="s">
        <v>206</v>
      </c>
      <c r="B18" s="8">
        <v>88.399562363238445</v>
      </c>
      <c r="C18" s="8">
        <v>2415.5829262672828</v>
      </c>
    </row>
    <row r="19" spans="1:3" x14ac:dyDescent="0.25">
      <c r="A19" s="10" t="s">
        <v>207</v>
      </c>
      <c r="B19" s="8">
        <v>87.118987341772154</v>
      </c>
      <c r="C19" s="8">
        <v>2270.6579729729724</v>
      </c>
    </row>
    <row r="20" spans="1:3" x14ac:dyDescent="0.25">
      <c r="A20" s="10" t="s">
        <v>46</v>
      </c>
      <c r="B20" s="8">
        <v>84.158749607288541</v>
      </c>
      <c r="C20" s="8">
        <v>2346.266959742351</v>
      </c>
    </row>
    <row r="21" spans="1:3" x14ac:dyDescent="0.25">
      <c r="A21" s="10" t="s">
        <v>208</v>
      </c>
      <c r="B21" s="8">
        <v>88.21832770270268</v>
      </c>
      <c r="C21" s="8">
        <v>2149.5818114537424</v>
      </c>
    </row>
    <row r="22" spans="1:3" x14ac:dyDescent="0.25">
      <c r="A22" s="10" t="s">
        <v>209</v>
      </c>
      <c r="B22" s="8">
        <v>90.453751030502929</v>
      </c>
      <c r="C22" s="8">
        <v>2111.2252112676051</v>
      </c>
    </row>
    <row r="23" spans="1:3" x14ac:dyDescent="0.25">
      <c r="A23" s="10" t="s">
        <v>210</v>
      </c>
      <c r="B23" s="8">
        <v>89.351764705882331</v>
      </c>
      <c r="C23" s="8">
        <v>2057.6960256410262</v>
      </c>
    </row>
    <row r="24" spans="1:3" x14ac:dyDescent="0.25">
      <c r="A24" s="10" t="s">
        <v>211</v>
      </c>
      <c r="B24" s="8">
        <v>87.029166666666683</v>
      </c>
      <c r="C24" s="8">
        <v>2326.2834090909087</v>
      </c>
    </row>
    <row r="25" spans="1:3" x14ac:dyDescent="0.25">
      <c r="A25" s="10" t="s">
        <v>212</v>
      </c>
      <c r="B25" s="8">
        <v>86.201385849744838</v>
      </c>
      <c r="C25" s="8">
        <v>2252.9058673469385</v>
      </c>
    </row>
    <row r="26" spans="1:3" x14ac:dyDescent="0.25">
      <c r="A26" s="10" t="s">
        <v>213</v>
      </c>
      <c r="B26" s="8">
        <v>85.778384798099751</v>
      </c>
      <c r="C26" s="8">
        <v>2152.3469916434528</v>
      </c>
    </row>
    <row r="27" spans="1:3" x14ac:dyDescent="0.25">
      <c r="A27" s="10" t="s">
        <v>214</v>
      </c>
      <c r="B27" s="8">
        <v>88.212790697674436</v>
      </c>
      <c r="C27" s="8">
        <v>2291.1416666666673</v>
      </c>
    </row>
    <row r="28" spans="1:3" x14ac:dyDescent="0.25">
      <c r="A28" s="10" t="s">
        <v>215</v>
      </c>
      <c r="B28" s="8">
        <v>78.802256532066508</v>
      </c>
      <c r="C28" s="8">
        <v>2024.0869401041657</v>
      </c>
    </row>
    <row r="29" spans="1:3" x14ac:dyDescent="0.25">
      <c r="A29" s="10" t="s">
        <v>216</v>
      </c>
      <c r="B29" s="8">
        <v>86.409326424870542</v>
      </c>
      <c r="C29" s="8">
        <v>2051.5962041884823</v>
      </c>
    </row>
    <row r="30" spans="1:3" x14ac:dyDescent="0.25">
      <c r="A30" s="10" t="s">
        <v>217</v>
      </c>
      <c r="B30" s="8">
        <v>91.650232558139535</v>
      </c>
      <c r="C30" s="8">
        <v>2130.1776781002641</v>
      </c>
    </row>
    <row r="31" spans="1:3" x14ac:dyDescent="0.25">
      <c r="A31" s="10" t="s">
        <v>218</v>
      </c>
      <c r="B31" s="8">
        <v>91.136554621848674</v>
      </c>
      <c r="C31" s="8">
        <v>2320.5818223234642</v>
      </c>
    </row>
    <row r="32" spans="1:3" x14ac:dyDescent="0.25">
      <c r="A32" s="10" t="s">
        <v>219</v>
      </c>
      <c r="B32" s="8">
        <v>92.289467005076006</v>
      </c>
      <c r="C32" s="8">
        <v>2160.4308516129036</v>
      </c>
    </row>
    <row r="33" spans="1:3" x14ac:dyDescent="0.25">
      <c r="A33" s="10" t="s">
        <v>220</v>
      </c>
      <c r="B33" s="8">
        <v>89.283687943262223</v>
      </c>
      <c r="C33" s="8">
        <v>2287.1325160697907</v>
      </c>
    </row>
    <row r="34" spans="1:3" x14ac:dyDescent="0.25">
      <c r="A34" s="10" t="s">
        <v>221</v>
      </c>
      <c r="B34" s="8">
        <v>87.451960784313712</v>
      </c>
      <c r="C34" s="8">
        <v>2034.8529702970307</v>
      </c>
    </row>
    <row r="35" spans="1:3" x14ac:dyDescent="0.25">
      <c r="A35" s="10" t="s">
        <v>222</v>
      </c>
      <c r="B35" s="8">
        <v>86.983810463968325</v>
      </c>
      <c r="C35" s="8">
        <v>1916.0684599797376</v>
      </c>
    </row>
    <row r="36" spans="1:3" x14ac:dyDescent="0.25">
      <c r="A36" s="10" t="s">
        <v>223</v>
      </c>
      <c r="B36" s="8">
        <v>83.7</v>
      </c>
      <c r="C36" s="8">
        <v>1975.88</v>
      </c>
    </row>
    <row r="37" spans="1:3" x14ac:dyDescent="0.25">
      <c r="A37" s="10" t="s">
        <v>224</v>
      </c>
      <c r="B37" s="8">
        <v>90.268881685575366</v>
      </c>
      <c r="C37" s="8">
        <v>2277.8160682226194</v>
      </c>
    </row>
    <row r="38" spans="1:3" x14ac:dyDescent="0.25">
      <c r="A38" s="10" t="s">
        <v>225</v>
      </c>
      <c r="B38" s="8">
        <v>88.104578096947861</v>
      </c>
      <c r="C38" s="8">
        <v>2054.3934412580929</v>
      </c>
    </row>
    <row r="39" spans="1:3" x14ac:dyDescent="0.25">
      <c r="A39" s="10" t="s">
        <v>226</v>
      </c>
      <c r="B39" s="8">
        <v>83.240184049079772</v>
      </c>
      <c r="C39" s="8">
        <v>1871.4401040268451</v>
      </c>
    </row>
    <row r="40" spans="1:3" x14ac:dyDescent="0.25">
      <c r="A40" s="10" t="s">
        <v>227</v>
      </c>
      <c r="B40" s="8">
        <v>88.213333333333438</v>
      </c>
      <c r="C40" s="8">
        <v>2667.7141455882343</v>
      </c>
    </row>
    <row r="41" spans="1:3" x14ac:dyDescent="0.25">
      <c r="A41" s="10" t="s">
        <v>139</v>
      </c>
      <c r="B41" s="8">
        <v>90.562067510548573</v>
      </c>
      <c r="C41" s="8">
        <v>2144.11609947644</v>
      </c>
    </row>
    <row r="42" spans="1:3" x14ac:dyDescent="0.25">
      <c r="A42" s="10" t="s">
        <v>228</v>
      </c>
      <c r="B42" s="8">
        <v>89.790000000000077</v>
      </c>
      <c r="C42" s="8">
        <v>2152.407429467085</v>
      </c>
    </row>
    <row r="43" spans="1:3" x14ac:dyDescent="0.25">
      <c r="A43" s="10" t="s">
        <v>229</v>
      </c>
      <c r="B43" s="8">
        <v>88.974796747967474</v>
      </c>
      <c r="C43" s="8">
        <v>1846.4999145299141</v>
      </c>
    </row>
    <row r="44" spans="1:3" x14ac:dyDescent="0.25">
      <c r="A44" s="10" t="s">
        <v>230</v>
      </c>
      <c r="B44" s="8">
        <v>86.444827586206898</v>
      </c>
      <c r="C44" s="8">
        <v>2306.4827380952388</v>
      </c>
    </row>
    <row r="45" spans="1:3" x14ac:dyDescent="0.25">
      <c r="A45" s="10" t="s">
        <v>231</v>
      </c>
      <c r="B45" s="8">
        <v>87.962340425531835</v>
      </c>
      <c r="C45" s="8">
        <v>2422.1109527754766</v>
      </c>
    </row>
    <row r="46" spans="1:3" x14ac:dyDescent="0.25">
      <c r="A46" s="10" t="s">
        <v>232</v>
      </c>
      <c r="B46" s="8">
        <v>83.188235294117661</v>
      </c>
      <c r="C46" s="8">
        <v>2078.0811764705886</v>
      </c>
    </row>
    <row r="47" spans="1:3" x14ac:dyDescent="0.25">
      <c r="A47" s="10" t="s">
        <v>233</v>
      </c>
      <c r="B47" s="8">
        <v>85.942780172413691</v>
      </c>
      <c r="C47" s="8">
        <v>2401.262352231603</v>
      </c>
    </row>
    <row r="48" spans="1:3" x14ac:dyDescent="0.25">
      <c r="A48" s="10" t="s">
        <v>121</v>
      </c>
      <c r="B48" s="8">
        <v>87.393946449359788</v>
      </c>
      <c r="C48" s="8">
        <v>2203.2745454545448</v>
      </c>
    </row>
    <row r="49" spans="1:3" x14ac:dyDescent="0.25">
      <c r="A49" s="10" t="s">
        <v>81</v>
      </c>
      <c r="B49" s="8">
        <v>89.674243201641943</v>
      </c>
      <c r="C49" s="8">
        <v>2053.0198658078402</v>
      </c>
    </row>
    <row r="50" spans="1:3" x14ac:dyDescent="0.25">
      <c r="A50" s="10" t="s">
        <v>234</v>
      </c>
      <c r="B50" s="8">
        <v>86.716826923076894</v>
      </c>
      <c r="C50" s="8">
        <v>2197.7837156704354</v>
      </c>
    </row>
    <row r="51" spans="1:3" x14ac:dyDescent="0.25">
      <c r="A51" s="10" t="s">
        <v>235</v>
      </c>
      <c r="B51" s="8">
        <v>89.875000000000057</v>
      </c>
      <c r="C51" s="8">
        <v>2360.3893424036282</v>
      </c>
    </row>
    <row r="52" spans="1:3" x14ac:dyDescent="0.25">
      <c r="A52" s="10" t="s">
        <v>236</v>
      </c>
      <c r="B52" s="8">
        <v>88.508094848732554</v>
      </c>
      <c r="C52" s="8">
        <v>2355.1999836214713</v>
      </c>
    </row>
    <row r="53" spans="1:3" x14ac:dyDescent="0.25">
      <c r="A53" s="10" t="s">
        <v>87</v>
      </c>
      <c r="B53" s="8">
        <v>88.789590643274977</v>
      </c>
      <c r="C53" s="8">
        <v>2239.7766113088173</v>
      </c>
    </row>
    <row r="54" spans="1:3" x14ac:dyDescent="0.25">
      <c r="A54" s="10" t="s">
        <v>237</v>
      </c>
      <c r="B54" s="8">
        <v>88.235132158590503</v>
      </c>
      <c r="C54" s="8">
        <v>2102.6605083056479</v>
      </c>
    </row>
    <row r="55" spans="1:3" x14ac:dyDescent="0.25">
      <c r="A55" s="10" t="s">
        <v>238</v>
      </c>
      <c r="B55" s="8">
        <v>88.899999999999991</v>
      </c>
      <c r="C55" s="8">
        <v>2222.0967567567568</v>
      </c>
    </row>
    <row r="56" spans="1:3" x14ac:dyDescent="0.25">
      <c r="A56" s="10" t="s">
        <v>239</v>
      </c>
      <c r="B56" s="8">
        <v>87.304347826086982</v>
      </c>
      <c r="C56" s="8">
        <v>2225.6308888888889</v>
      </c>
    </row>
    <row r="57" spans="1:3" x14ac:dyDescent="0.25">
      <c r="A57" s="10" t="s">
        <v>240</v>
      </c>
      <c r="B57" s="8">
        <v>92.263560500695391</v>
      </c>
      <c r="C57" s="8">
        <v>2400.3219230769232</v>
      </c>
    </row>
    <row r="58" spans="1:3" x14ac:dyDescent="0.25">
      <c r="A58" s="10" t="s">
        <v>241</v>
      </c>
      <c r="B58" s="8">
        <v>98.004820261437942</v>
      </c>
      <c r="C58" s="8">
        <v>2523.7310328542053</v>
      </c>
    </row>
    <row r="59" spans="1:3" x14ac:dyDescent="0.25">
      <c r="A59" s="10" t="s">
        <v>242</v>
      </c>
      <c r="B59" s="8">
        <v>95.679128856624374</v>
      </c>
      <c r="C59" s="8">
        <v>2227.1134036433382</v>
      </c>
    </row>
    <row r="60" spans="1:3" x14ac:dyDescent="0.25">
      <c r="A60" s="10" t="s">
        <v>243</v>
      </c>
      <c r="B60" s="8">
        <v>89.666990291262167</v>
      </c>
      <c r="C60" s="8">
        <v>1893.2547572815533</v>
      </c>
    </row>
    <row r="61" spans="1:3" x14ac:dyDescent="0.25">
      <c r="A61" s="10" t="s">
        <v>244</v>
      </c>
      <c r="B61" s="8">
        <v>92.380063291139237</v>
      </c>
      <c r="C61" s="8">
        <v>2279.8902631578949</v>
      </c>
    </row>
    <row r="62" spans="1:3" x14ac:dyDescent="0.25">
      <c r="A62" s="10" t="s">
        <v>245</v>
      </c>
      <c r="B62" s="8">
        <v>90.155339805825278</v>
      </c>
      <c r="C62" s="8">
        <v>2192.2850802139033</v>
      </c>
    </row>
    <row r="63" spans="1:3" x14ac:dyDescent="0.25">
      <c r="A63" s="10" t="s">
        <v>47</v>
      </c>
      <c r="B63" s="8">
        <v>87.110768151525832</v>
      </c>
      <c r="C63" s="8">
        <v>2135.3237990021435</v>
      </c>
    </row>
    <row r="64" spans="1:3" x14ac:dyDescent="0.25">
      <c r="A64" s="10" t="s">
        <v>246</v>
      </c>
      <c r="B64" s="8">
        <v>89.655357142857142</v>
      </c>
      <c r="C64" s="8">
        <v>2273.9343396226423</v>
      </c>
    </row>
    <row r="65" spans="1:3" x14ac:dyDescent="0.25">
      <c r="A65" s="10" t="s">
        <v>247</v>
      </c>
      <c r="B65" s="8">
        <v>77.60499999999999</v>
      </c>
      <c r="C65" s="8">
        <v>2039.0386666666668</v>
      </c>
    </row>
    <row r="66" spans="1:3" x14ac:dyDescent="0.25">
      <c r="A66" s="10" t="s">
        <v>248</v>
      </c>
      <c r="B66" s="8">
        <v>88.220152091254633</v>
      </c>
      <c r="C66" s="8">
        <v>2366.3241971544703</v>
      </c>
    </row>
    <row r="67" spans="1:3" x14ac:dyDescent="0.25">
      <c r="A67" s="10" t="s">
        <v>249</v>
      </c>
      <c r="B67" s="8">
        <v>83.462528216704342</v>
      </c>
      <c r="C67" s="8">
        <v>2087.9835972850692</v>
      </c>
    </row>
    <row r="68" spans="1:3" x14ac:dyDescent="0.25">
      <c r="A68" s="10" t="s">
        <v>250</v>
      </c>
      <c r="B68" s="8">
        <v>86.223493975903537</v>
      </c>
      <c r="C68" s="8">
        <v>2041.6943765432102</v>
      </c>
    </row>
    <row r="69" spans="1:3" x14ac:dyDescent="0.25">
      <c r="A69" s="10" t="s">
        <v>251</v>
      </c>
      <c r="B69" s="8">
        <v>88.328000000000017</v>
      </c>
      <c r="C69" s="8">
        <v>2129.8129729729721</v>
      </c>
    </row>
    <row r="70" spans="1:3" x14ac:dyDescent="0.25">
      <c r="A70" s="10" t="s">
        <v>252</v>
      </c>
      <c r="B70" s="8">
        <v>88.38758741258745</v>
      </c>
      <c r="C70" s="8">
        <v>2337.4200736648258</v>
      </c>
    </row>
    <row r="71" spans="1:3" x14ac:dyDescent="0.25">
      <c r="A71" s="10" t="s">
        <v>253</v>
      </c>
      <c r="B71" s="8">
        <v>92.422636103151987</v>
      </c>
      <c r="C71" s="8">
        <v>2357.2581906779687</v>
      </c>
    </row>
    <row r="72" spans="1:3" x14ac:dyDescent="0.25">
      <c r="A72" s="10" t="s">
        <v>254</v>
      </c>
      <c r="B72" s="8">
        <v>92.778413424866642</v>
      </c>
      <c r="C72" s="8">
        <v>2185.2231330508439</v>
      </c>
    </row>
    <row r="73" spans="1:3" x14ac:dyDescent="0.25">
      <c r="A73" s="10" t="s">
        <v>255</v>
      </c>
      <c r="B73" s="8">
        <v>93.846538461538401</v>
      </c>
      <c r="C73" s="8">
        <v>2363.3279838709673</v>
      </c>
    </row>
    <row r="74" spans="1:3" x14ac:dyDescent="0.25">
      <c r="A74" s="10" t="s">
        <v>256</v>
      </c>
      <c r="B74" s="8">
        <v>90.596999999999994</v>
      </c>
      <c r="C74" s="8">
        <v>2154.6390526315786</v>
      </c>
    </row>
    <row r="75" spans="1:3" x14ac:dyDescent="0.25">
      <c r="A75" s="10" t="s">
        <v>257</v>
      </c>
      <c r="B75" s="8">
        <v>87.592183288409601</v>
      </c>
      <c r="C75" s="8">
        <v>2361.3771019108294</v>
      </c>
    </row>
    <row r="76" spans="1:3" x14ac:dyDescent="0.25">
      <c r="A76" s="10" t="s">
        <v>258</v>
      </c>
      <c r="B76" s="8">
        <v>87.105319148936132</v>
      </c>
      <c r="C76" s="8">
        <v>2030.9754030501094</v>
      </c>
    </row>
    <row r="77" spans="1:3" x14ac:dyDescent="0.25">
      <c r="A77" s="10" t="s">
        <v>259</v>
      </c>
      <c r="B77" s="8">
        <v>91.051966717095326</v>
      </c>
      <c r="C77" s="8">
        <v>2238.5958901682884</v>
      </c>
    </row>
    <row r="78" spans="1:3" x14ac:dyDescent="0.25">
      <c r="A78" s="10" t="s">
        <v>260</v>
      </c>
      <c r="B78" s="8">
        <v>88.62814661134162</v>
      </c>
      <c r="C78" s="8">
        <v>2486.0706682027671</v>
      </c>
    </row>
    <row r="79" spans="1:3" x14ac:dyDescent="0.25">
      <c r="A79" s="10" t="s">
        <v>261</v>
      </c>
      <c r="B79" s="8">
        <v>85.875813008130066</v>
      </c>
      <c r="C79" s="8">
        <v>2325.9832598039193</v>
      </c>
    </row>
    <row r="80" spans="1:3" x14ac:dyDescent="0.25">
      <c r="A80" s="10" t="s">
        <v>262</v>
      </c>
      <c r="B80" s="8">
        <v>79.994666666666731</v>
      </c>
      <c r="C80" s="8">
        <v>1973.062447236181</v>
      </c>
    </row>
    <row r="81" spans="1:3" x14ac:dyDescent="0.25">
      <c r="A81" s="10" t="s">
        <v>263</v>
      </c>
      <c r="B81" s="8">
        <v>87.006943268416492</v>
      </c>
      <c r="C81" s="8">
        <v>2081.8668430034131</v>
      </c>
    </row>
    <row r="82" spans="1:3" x14ac:dyDescent="0.25">
      <c r="A82" s="10" t="s">
        <v>264</v>
      </c>
      <c r="B82" s="8">
        <v>84.5</v>
      </c>
      <c r="C82" s="8">
        <v>2380.4087640449443</v>
      </c>
    </row>
    <row r="83" spans="1:3" x14ac:dyDescent="0.25">
      <c r="A83" s="10" t="s">
        <v>265</v>
      </c>
      <c r="B83" s="8">
        <v>90.544444444444451</v>
      </c>
      <c r="C83" s="8">
        <v>2433.2529999999997</v>
      </c>
    </row>
    <row r="84" spans="1:3" x14ac:dyDescent="0.25">
      <c r="A84" s="10" t="s">
        <v>266</v>
      </c>
      <c r="B84" s="8">
        <v>89.13267326732668</v>
      </c>
      <c r="C84" s="8">
        <v>2140.549479553903</v>
      </c>
    </row>
    <row r="85" spans="1:3" x14ac:dyDescent="0.25">
      <c r="A85" s="10" t="s">
        <v>136</v>
      </c>
      <c r="B85" s="8">
        <v>88.966470180304952</v>
      </c>
      <c r="C85" s="8">
        <v>2127.1553368721884</v>
      </c>
    </row>
    <row r="86" spans="1:3" x14ac:dyDescent="0.25">
      <c r="A86" s="10" t="s">
        <v>267</v>
      </c>
      <c r="B86" s="8">
        <v>91.815114873034972</v>
      </c>
      <c r="C86" s="8">
        <v>1909.0119924812045</v>
      </c>
    </row>
    <row r="87" spans="1:3" x14ac:dyDescent="0.25">
      <c r="A87" s="10" t="s">
        <v>268</v>
      </c>
      <c r="B87" s="8">
        <v>90.381773799837262</v>
      </c>
      <c r="C87" s="8">
        <v>2400.5117678571432</v>
      </c>
    </row>
    <row r="88" spans="1:3" x14ac:dyDescent="0.25">
      <c r="A88" s="10" t="s">
        <v>269</v>
      </c>
      <c r="B88" s="8">
        <v>88.362984218077557</v>
      </c>
      <c r="C88" s="8">
        <v>2298.5976564774373</v>
      </c>
    </row>
    <row r="89" spans="1:3" x14ac:dyDescent="0.25">
      <c r="A89" s="10" t="s">
        <v>270</v>
      </c>
      <c r="B89" s="8">
        <v>90.224675324675331</v>
      </c>
      <c r="C89" s="8">
        <v>2158.7617801047113</v>
      </c>
    </row>
    <row r="90" spans="1:3" x14ac:dyDescent="0.25">
      <c r="A90" s="10" t="s">
        <v>271</v>
      </c>
      <c r="B90" s="8">
        <v>80.79135446685882</v>
      </c>
      <c r="C90" s="8">
        <v>2105.4434615384612</v>
      </c>
    </row>
    <row r="91" spans="1:3" x14ac:dyDescent="0.25">
      <c r="A91" s="10" t="s">
        <v>272</v>
      </c>
      <c r="B91" s="8">
        <v>87.064114832535878</v>
      </c>
      <c r="C91" s="8">
        <v>2074.7656250000005</v>
      </c>
    </row>
    <row r="92" spans="1:3" x14ac:dyDescent="0.25">
      <c r="A92" s="10" t="s">
        <v>273</v>
      </c>
      <c r="B92" s="8">
        <v>87.551690821256045</v>
      </c>
      <c r="C92" s="8">
        <v>2208.4791570247944</v>
      </c>
    </row>
    <row r="93" spans="1:3" x14ac:dyDescent="0.25">
      <c r="A93" s="10" t="s">
        <v>274</v>
      </c>
      <c r="B93" s="8">
        <v>85.199425287356391</v>
      </c>
      <c r="C93" s="8">
        <v>1998.328660714285</v>
      </c>
    </row>
    <row r="94" spans="1:3" x14ac:dyDescent="0.25">
      <c r="A94" s="10" t="s">
        <v>275</v>
      </c>
      <c r="B94" s="8">
        <v>86.404672897196235</v>
      </c>
      <c r="C94" s="8">
        <v>2129.2850828729274</v>
      </c>
    </row>
    <row r="95" spans="1:3" x14ac:dyDescent="0.25">
      <c r="A95" s="10" t="s">
        <v>276</v>
      </c>
      <c r="B95" s="8">
        <v>95.108510638297929</v>
      </c>
      <c r="C95" s="8">
        <v>2441.8992132505196</v>
      </c>
    </row>
    <row r="96" spans="1:3" x14ac:dyDescent="0.25">
      <c r="A96" s="10" t="s">
        <v>277</v>
      </c>
      <c r="B96" s="8">
        <v>89.951779141104296</v>
      </c>
      <c r="C96" s="8">
        <v>2336.3712552891384</v>
      </c>
    </row>
    <row r="97" spans="1:3" x14ac:dyDescent="0.25">
      <c r="A97" s="10" t="s">
        <v>278</v>
      </c>
      <c r="B97" s="8">
        <v>85.898536585365861</v>
      </c>
      <c r="C97" s="8">
        <v>2381.3668983957214</v>
      </c>
    </row>
    <row r="98" spans="1:3" x14ac:dyDescent="0.25">
      <c r="A98" s="10" t="s">
        <v>279</v>
      </c>
      <c r="B98" s="8">
        <v>89.419421487603188</v>
      </c>
      <c r="C98" s="8">
        <v>2346.1953862660935</v>
      </c>
    </row>
    <row r="99" spans="1:3" x14ac:dyDescent="0.25">
      <c r="A99" s="10" t="s">
        <v>280</v>
      </c>
      <c r="B99" s="8">
        <v>88.975903614457863</v>
      </c>
      <c r="C99" s="8">
        <v>2225.9803319502071</v>
      </c>
    </row>
    <row r="100" spans="1:3" x14ac:dyDescent="0.25">
      <c r="A100" s="10" t="s">
        <v>281</v>
      </c>
      <c r="B100" s="8">
        <v>92.824424778761099</v>
      </c>
      <c r="C100" s="8">
        <v>2224.4627329192567</v>
      </c>
    </row>
    <row r="101" spans="1:3" x14ac:dyDescent="0.25">
      <c r="A101" s="10" t="s">
        <v>282</v>
      </c>
      <c r="B101" s="8">
        <v>71.022222222222211</v>
      </c>
      <c r="C101" s="8">
        <v>1485.9516666666666</v>
      </c>
    </row>
    <row r="102" spans="1:3" x14ac:dyDescent="0.25">
      <c r="A102" s="10" t="s">
        <v>283</v>
      </c>
      <c r="B102" s="8">
        <v>90.915206185566973</v>
      </c>
      <c r="C102" s="8">
        <v>2386.0668051948055</v>
      </c>
    </row>
    <row r="103" spans="1:3" x14ac:dyDescent="0.25">
      <c r="A103" s="10" t="s">
        <v>284</v>
      </c>
      <c r="B103" s="8">
        <v>90.221276595744683</v>
      </c>
      <c r="C103" s="8">
        <v>2059.8083817427382</v>
      </c>
    </row>
    <row r="104" spans="1:3" x14ac:dyDescent="0.25">
      <c r="A104" s="10" t="s">
        <v>285</v>
      </c>
      <c r="B104" s="8">
        <v>90.99397321428566</v>
      </c>
      <c r="C104" s="8">
        <v>2502.6228712871298</v>
      </c>
    </row>
    <row r="105" spans="1:3" x14ac:dyDescent="0.25">
      <c r="A105" s="10" t="s">
        <v>286</v>
      </c>
      <c r="B105" s="8">
        <v>89.458415841584227</v>
      </c>
      <c r="C105" s="8">
        <v>2247.4114315789479</v>
      </c>
    </row>
    <row r="106" spans="1:3" x14ac:dyDescent="0.25">
      <c r="A106" s="10" t="s">
        <v>122</v>
      </c>
      <c r="B106" s="8">
        <v>89.76316841579208</v>
      </c>
      <c r="C106" s="8">
        <v>2394.7769633152193</v>
      </c>
    </row>
    <row r="107" spans="1:3" x14ac:dyDescent="0.25">
      <c r="A107" s="10" t="s">
        <v>287</v>
      </c>
      <c r="B107" s="8">
        <v>86.966470588235339</v>
      </c>
      <c r="C107" s="8">
        <v>2294.6097005988022</v>
      </c>
    </row>
    <row r="108" spans="1:3" x14ac:dyDescent="0.25">
      <c r="A108" s="10" t="s">
        <v>288</v>
      </c>
      <c r="B108" s="8">
        <v>86.742435424354241</v>
      </c>
      <c r="C108" s="8">
        <v>2100.1541650294703</v>
      </c>
    </row>
    <row r="109" spans="1:3" x14ac:dyDescent="0.25">
      <c r="A109" s="10" t="s">
        <v>289</v>
      </c>
      <c r="B109" s="8">
        <v>88.745243619489472</v>
      </c>
      <c r="C109" s="8">
        <v>2402.2407733333348</v>
      </c>
    </row>
    <row r="110" spans="1:3" x14ac:dyDescent="0.25">
      <c r="A110" s="10" t="s">
        <v>290</v>
      </c>
      <c r="B110" s="8">
        <v>91.335725190839611</v>
      </c>
      <c r="C110" s="8">
        <v>2452.0871428571431</v>
      </c>
    </row>
    <row r="111" spans="1:3" x14ac:dyDescent="0.25">
      <c r="A111" s="10" t="s">
        <v>291</v>
      </c>
      <c r="B111" s="8">
        <v>91.120110192837501</v>
      </c>
      <c r="C111" s="8">
        <v>2600.5520451339894</v>
      </c>
    </row>
    <row r="112" spans="1:3" x14ac:dyDescent="0.25">
      <c r="A112" s="10" t="s">
        <v>67</v>
      </c>
      <c r="B112" s="8">
        <v>90.418173719376369</v>
      </c>
      <c r="C112" s="8">
        <v>2245.0014500941611</v>
      </c>
    </row>
    <row r="113" spans="1:3" x14ac:dyDescent="0.25">
      <c r="A113" s="10" t="s">
        <v>292</v>
      </c>
      <c r="B113" s="8">
        <v>94.120996093750037</v>
      </c>
      <c r="C113" s="8">
        <v>2299.386850220264</v>
      </c>
    </row>
    <row r="114" spans="1:3" x14ac:dyDescent="0.25">
      <c r="A114" s="10" t="s">
        <v>293</v>
      </c>
      <c r="B114" s="8">
        <v>88.850000000000037</v>
      </c>
      <c r="C114" s="8">
        <v>2191.5300000000002</v>
      </c>
    </row>
    <row r="115" spans="1:3" x14ac:dyDescent="0.25">
      <c r="A115" s="10" t="s">
        <v>27</v>
      </c>
      <c r="B115" s="8">
        <v>91.413364361702364</v>
      </c>
      <c r="C115" s="8">
        <v>2093.1035988518142</v>
      </c>
    </row>
    <row r="116" spans="1:3" x14ac:dyDescent="0.25">
      <c r="A116" s="10" t="s">
        <v>56</v>
      </c>
      <c r="B116" s="8">
        <v>90.563743736578417</v>
      </c>
      <c r="C116" s="8">
        <v>2136.8211630901305</v>
      </c>
    </row>
    <row r="117" spans="1:3" x14ac:dyDescent="0.25">
      <c r="A117" s="10" t="s">
        <v>294</v>
      </c>
      <c r="B117" s="8">
        <v>89.615881458966626</v>
      </c>
      <c r="C117" s="8">
        <v>2349.4997714285741</v>
      </c>
    </row>
    <row r="118" spans="1:3" x14ac:dyDescent="0.25">
      <c r="A118" s="10" t="s">
        <v>295</v>
      </c>
      <c r="B118" s="8">
        <v>83.61802179379724</v>
      </c>
      <c r="C118" s="8">
        <v>2086.9117473884166</v>
      </c>
    </row>
    <row r="119" spans="1:3" x14ac:dyDescent="0.25">
      <c r="A119" s="10" t="s">
        <v>296</v>
      </c>
      <c r="B119" s="8">
        <v>89.754929577464779</v>
      </c>
      <c r="C119" s="8">
        <v>2185.5569368932051</v>
      </c>
    </row>
    <row r="120" spans="1:3" x14ac:dyDescent="0.25">
      <c r="A120" s="10" t="s">
        <v>297</v>
      </c>
      <c r="B120" s="8">
        <v>89.166666666666671</v>
      </c>
      <c r="C120" s="8">
        <v>2348.6190476190482</v>
      </c>
    </row>
    <row r="121" spans="1:3" x14ac:dyDescent="0.25">
      <c r="A121" s="10" t="s">
        <v>298</v>
      </c>
      <c r="B121" s="8">
        <v>90.256249999999937</v>
      </c>
      <c r="C121" s="8">
        <v>2519.3106070826329</v>
      </c>
    </row>
    <row r="122" spans="1:3" x14ac:dyDescent="0.25">
      <c r="A122" s="10" t="s">
        <v>299</v>
      </c>
      <c r="B122" s="8">
        <v>86.930585106382978</v>
      </c>
      <c r="C122" s="8">
        <v>2075.1266120218575</v>
      </c>
    </row>
    <row r="123" spans="1:3" x14ac:dyDescent="0.25">
      <c r="A123" s="10" t="s">
        <v>61</v>
      </c>
      <c r="B123" s="8">
        <v>86.278443526170747</v>
      </c>
      <c r="C123" s="8">
        <v>2118.7902014504471</v>
      </c>
    </row>
    <row r="124" spans="1:3" x14ac:dyDescent="0.25">
      <c r="A124" s="10" t="s">
        <v>300</v>
      </c>
      <c r="B124" s="8">
        <v>82.563520408163214</v>
      </c>
      <c r="C124" s="8">
        <v>2167.1129381443297</v>
      </c>
    </row>
    <row r="125" spans="1:3" x14ac:dyDescent="0.25">
      <c r="A125" s="10" t="s">
        <v>301</v>
      </c>
      <c r="B125" s="8">
        <v>85.78995057660623</v>
      </c>
      <c r="C125" s="8">
        <v>2476.4286491557209</v>
      </c>
    </row>
    <row r="126" spans="1:3" x14ac:dyDescent="0.25">
      <c r="A126" s="10" t="s">
        <v>63</v>
      </c>
      <c r="B126" s="8">
        <v>87.851162790697572</v>
      </c>
      <c r="C126" s="8">
        <v>1948.5165067311013</v>
      </c>
    </row>
    <row r="127" spans="1:3" x14ac:dyDescent="0.25">
      <c r="A127" s="10" t="s">
        <v>302</v>
      </c>
      <c r="B127" s="8">
        <v>83.506249999999994</v>
      </c>
      <c r="C127" s="8">
        <v>2084.8714393939399</v>
      </c>
    </row>
    <row r="128" spans="1:3" x14ac:dyDescent="0.25">
      <c r="A128" s="10" t="s">
        <v>303</v>
      </c>
      <c r="B128" s="8">
        <v>90.442344497607635</v>
      </c>
      <c r="C128" s="8">
        <v>2359.8971343283561</v>
      </c>
    </row>
    <row r="129" spans="1:3" x14ac:dyDescent="0.25">
      <c r="A129" s="10" t="s">
        <v>304</v>
      </c>
      <c r="B129" s="8">
        <v>90.621998247151794</v>
      </c>
      <c r="C129" s="8">
        <v>2038.5898338461536</v>
      </c>
    </row>
    <row r="130" spans="1:3" x14ac:dyDescent="0.25">
      <c r="A130" s="10" t="s">
        <v>305</v>
      </c>
      <c r="B130" s="8">
        <v>87.543045112782053</v>
      </c>
      <c r="C130" s="8">
        <v>2112.6657619047628</v>
      </c>
    </row>
    <row r="131" spans="1:3" x14ac:dyDescent="0.25">
      <c r="A131" s="10" t="s">
        <v>306</v>
      </c>
      <c r="B131" s="8">
        <v>89.33115942028985</v>
      </c>
      <c r="C131" s="8">
        <v>2349.5585873605942</v>
      </c>
    </row>
    <row r="132" spans="1:3" x14ac:dyDescent="0.25">
      <c r="A132" s="10" t="s">
        <v>126</v>
      </c>
      <c r="B132" s="8">
        <v>86.687267198783701</v>
      </c>
      <c r="C132" s="8">
        <v>2182.0530215264198</v>
      </c>
    </row>
    <row r="133" spans="1:3" x14ac:dyDescent="0.25">
      <c r="A133" s="10" t="s">
        <v>307</v>
      </c>
      <c r="B133" s="8">
        <v>85.403361344537828</v>
      </c>
      <c r="C133" s="8">
        <v>2026.2420535714298</v>
      </c>
    </row>
    <row r="134" spans="1:3" x14ac:dyDescent="0.25">
      <c r="A134" s="10" t="s">
        <v>308</v>
      </c>
      <c r="B134" s="8">
        <v>86.484007029877048</v>
      </c>
      <c r="C134" s="8">
        <v>1914.2488472505095</v>
      </c>
    </row>
    <row r="135" spans="1:3" x14ac:dyDescent="0.25">
      <c r="A135" s="10" t="s">
        <v>309</v>
      </c>
      <c r="B135" s="8">
        <v>87.173516949152614</v>
      </c>
      <c r="C135" s="8">
        <v>2553.6016284987272</v>
      </c>
    </row>
    <row r="136" spans="1:3" x14ac:dyDescent="0.25">
      <c r="A136" s="10" t="s">
        <v>310</v>
      </c>
      <c r="B136" s="8">
        <v>88.649397590361446</v>
      </c>
      <c r="C136" s="8">
        <v>2269.0262882096085</v>
      </c>
    </row>
    <row r="137" spans="1:3" x14ac:dyDescent="0.25">
      <c r="A137" s="10" t="s">
        <v>311</v>
      </c>
      <c r="B137" s="8">
        <v>90.101918465227868</v>
      </c>
      <c r="C137" s="8">
        <v>1878.5461305925023</v>
      </c>
    </row>
    <row r="138" spans="1:3" x14ac:dyDescent="0.25">
      <c r="A138" s="10" t="s">
        <v>312</v>
      </c>
      <c r="B138" s="8">
        <v>91.96666666666664</v>
      </c>
      <c r="C138" s="8">
        <v>2116.2950000000001</v>
      </c>
    </row>
    <row r="139" spans="1:3" x14ac:dyDescent="0.25">
      <c r="A139" s="10" t="s">
        <v>37</v>
      </c>
      <c r="B139" s="8">
        <v>91.009544787077616</v>
      </c>
      <c r="C139" s="8">
        <v>2214.7415583428342</v>
      </c>
    </row>
    <row r="140" spans="1:3" x14ac:dyDescent="0.25">
      <c r="A140" s="10" t="s">
        <v>313</v>
      </c>
      <c r="B140" s="8">
        <v>86.752683896620255</v>
      </c>
      <c r="C140" s="8">
        <v>2199.8829208924967</v>
      </c>
    </row>
    <row r="141" spans="1:3" x14ac:dyDescent="0.25">
      <c r="A141" s="10" t="s">
        <v>314</v>
      </c>
      <c r="B141" s="8">
        <v>90.802591792656571</v>
      </c>
      <c r="C141" s="8">
        <v>1878.7437437185929</v>
      </c>
    </row>
    <row r="142" spans="1:3" x14ac:dyDescent="0.25">
      <c r="A142" s="10" t="s">
        <v>315</v>
      </c>
      <c r="B142" s="8">
        <v>84.015525114155295</v>
      </c>
      <c r="C142" s="8">
        <v>2249.2554702970292</v>
      </c>
    </row>
    <row r="143" spans="1:3" x14ac:dyDescent="0.25">
      <c r="A143" s="10" t="s">
        <v>50</v>
      </c>
      <c r="B143" s="8">
        <v>85.769245402663387</v>
      </c>
      <c r="C143" s="8">
        <v>1998.2146152805904</v>
      </c>
    </row>
    <row r="144" spans="1:3" x14ac:dyDescent="0.25">
      <c r="A144" s="10" t="s">
        <v>316</v>
      </c>
      <c r="B144" s="8">
        <v>70.069767441860435</v>
      </c>
      <c r="C144" s="8">
        <v>1810.0683720930233</v>
      </c>
    </row>
    <row r="145" spans="1:3" x14ac:dyDescent="0.25">
      <c r="A145" s="10" t="s">
        <v>317</v>
      </c>
      <c r="B145" s="8">
        <v>91.854616384915502</v>
      </c>
      <c r="C145" s="8">
        <v>2247.6641850828742</v>
      </c>
    </row>
    <row r="146" spans="1:3" x14ac:dyDescent="0.25">
      <c r="A146" s="10" t="s">
        <v>318</v>
      </c>
      <c r="B146" s="8">
        <v>81.041284403669721</v>
      </c>
      <c r="C146" s="8">
        <v>2097.9509259259262</v>
      </c>
    </row>
    <row r="147" spans="1:3" x14ac:dyDescent="0.25">
      <c r="A147" s="10" t="s">
        <v>319</v>
      </c>
      <c r="B147" s="8">
        <v>84.454615384615394</v>
      </c>
      <c r="C147" s="8">
        <v>2211.7927419354842</v>
      </c>
    </row>
    <row r="148" spans="1:3" x14ac:dyDescent="0.25">
      <c r="A148" s="10" t="s">
        <v>320</v>
      </c>
      <c r="B148" s="8">
        <v>86.319334389857417</v>
      </c>
      <c r="C148" s="8">
        <v>2200.7992650701949</v>
      </c>
    </row>
    <row r="149" spans="1:3" x14ac:dyDescent="0.25">
      <c r="A149" s="10" t="s">
        <v>12</v>
      </c>
      <c r="B149" s="8">
        <v>88.045829675153598</v>
      </c>
      <c r="C149" s="8">
        <v>2221.1933599055183</v>
      </c>
    </row>
    <row r="150" spans="1:3" x14ac:dyDescent="0.25">
      <c r="A150" s="10" t="s">
        <v>321</v>
      </c>
      <c r="B150" s="8">
        <v>82.403881278538762</v>
      </c>
      <c r="C150" s="8">
        <v>2021.974918793502</v>
      </c>
    </row>
    <row r="151" spans="1:3" x14ac:dyDescent="0.25">
      <c r="A151" s="10" t="s">
        <v>322</v>
      </c>
      <c r="B151" s="8">
        <v>87.291017964071813</v>
      </c>
      <c r="C151" s="8">
        <v>2404.2834027777794</v>
      </c>
    </row>
    <row r="152" spans="1:3" x14ac:dyDescent="0.25">
      <c r="A152" s="10" t="s">
        <v>72</v>
      </c>
      <c r="B152" s="8">
        <v>87.423343323343303</v>
      </c>
      <c r="C152" s="8">
        <v>2177.2704097771434</v>
      </c>
    </row>
    <row r="153" spans="1:3" x14ac:dyDescent="0.25">
      <c r="A153" s="10" t="s">
        <v>323</v>
      </c>
      <c r="B153" s="8">
        <v>89.935384615384621</v>
      </c>
      <c r="C153" s="8">
        <v>2255.4235992578865</v>
      </c>
    </row>
    <row r="154" spans="1:3" x14ac:dyDescent="0.25">
      <c r="A154" s="10" t="s">
        <v>324</v>
      </c>
      <c r="B154" s="8">
        <v>84.700657108721771</v>
      </c>
      <c r="C154" s="8">
        <v>2384.8548917748903</v>
      </c>
    </row>
    <row r="155" spans="1:3" x14ac:dyDescent="0.25">
      <c r="A155" s="10" t="s">
        <v>325</v>
      </c>
      <c r="B155" s="8">
        <v>86.413863636363672</v>
      </c>
      <c r="C155" s="8">
        <v>2095.955743243243</v>
      </c>
    </row>
    <row r="156" spans="1:3" x14ac:dyDescent="0.25">
      <c r="A156" s="10" t="s">
        <v>326</v>
      </c>
      <c r="B156" s="8">
        <v>86.565909090909088</v>
      </c>
      <c r="C156" s="8">
        <v>1928.539302325581</v>
      </c>
    </row>
    <row r="157" spans="1:3" x14ac:dyDescent="0.25">
      <c r="A157" s="10" t="s">
        <v>86</v>
      </c>
      <c r="B157" s="8">
        <v>84.833317735142884</v>
      </c>
      <c r="C157" s="8">
        <v>2306.1695993674211</v>
      </c>
    </row>
    <row r="158" spans="1:3" x14ac:dyDescent="0.25">
      <c r="A158" s="10" t="s">
        <v>131</v>
      </c>
      <c r="B158" s="8">
        <v>86.577478260869654</v>
      </c>
      <c r="C158" s="8">
        <v>2267.7349514134239</v>
      </c>
    </row>
    <row r="159" spans="1:3" x14ac:dyDescent="0.25">
      <c r="A159" s="10" t="s">
        <v>5</v>
      </c>
      <c r="B159" s="8">
        <v>88.269331158238131</v>
      </c>
      <c r="C159" s="8">
        <v>2356.6770935052959</v>
      </c>
    </row>
    <row r="160" spans="1:3" x14ac:dyDescent="0.25">
      <c r="A160" s="10" t="s">
        <v>327</v>
      </c>
      <c r="B160" s="8">
        <v>88.573664825045995</v>
      </c>
      <c r="C160" s="8">
        <v>2072.1117927170876</v>
      </c>
    </row>
    <row r="161" spans="1:3" x14ac:dyDescent="0.25">
      <c r="A161" s="10" t="s">
        <v>328</v>
      </c>
      <c r="B161" s="8">
        <v>90.107053637031541</v>
      </c>
      <c r="C161" s="8">
        <v>2539.4156547183607</v>
      </c>
    </row>
    <row r="162" spans="1:3" x14ac:dyDescent="0.25">
      <c r="A162" s="10" t="s">
        <v>329</v>
      </c>
      <c r="B162" s="8">
        <v>90.051263902932305</v>
      </c>
      <c r="C162" s="8">
        <v>2409.7735135135104</v>
      </c>
    </row>
    <row r="163" spans="1:3" x14ac:dyDescent="0.25">
      <c r="A163" s="10" t="s">
        <v>330</v>
      </c>
      <c r="B163" s="8">
        <v>81.981951219512169</v>
      </c>
      <c r="C163" s="8">
        <v>2120.9447448979595</v>
      </c>
    </row>
    <row r="164" spans="1:3" x14ac:dyDescent="0.25">
      <c r="A164" s="10" t="s">
        <v>331</v>
      </c>
      <c r="B164" s="8">
        <v>89.227941176470608</v>
      </c>
      <c r="C164" s="8">
        <v>1784.2232352941178</v>
      </c>
    </row>
    <row r="165" spans="1:3" x14ac:dyDescent="0.25">
      <c r="A165" s="10" t="s">
        <v>332</v>
      </c>
      <c r="B165" s="8">
        <v>83.685000000000059</v>
      </c>
      <c r="C165" s="8">
        <v>2066.9540954773888</v>
      </c>
    </row>
    <row r="166" spans="1:3" x14ac:dyDescent="0.25">
      <c r="A166" s="10" t="s">
        <v>333</v>
      </c>
      <c r="B166" s="8">
        <v>90.030542986425175</v>
      </c>
      <c r="C166" s="8">
        <v>2196.5796235884591</v>
      </c>
    </row>
    <row r="167" spans="1:3" x14ac:dyDescent="0.25">
      <c r="A167" s="10" t="s">
        <v>118</v>
      </c>
      <c r="B167" s="8">
        <v>84.393303571428447</v>
      </c>
      <c r="C167" s="8">
        <v>2241.795039133056</v>
      </c>
    </row>
    <row r="168" spans="1:3" x14ac:dyDescent="0.25">
      <c r="A168" s="10" t="s">
        <v>45</v>
      </c>
      <c r="B168" s="8">
        <v>88.269588712098326</v>
      </c>
      <c r="C168" s="8">
        <v>2003.34584089534</v>
      </c>
    </row>
    <row r="169" spans="1:3" x14ac:dyDescent="0.25">
      <c r="A169" s="10" t="s">
        <v>123</v>
      </c>
      <c r="B169" s="8">
        <v>88.093234792495764</v>
      </c>
      <c r="C169" s="8">
        <v>2064.2473930635842</v>
      </c>
    </row>
    <row r="170" spans="1:3" x14ac:dyDescent="0.25">
      <c r="A170" s="10" t="s">
        <v>39</v>
      </c>
      <c r="B170" s="8">
        <v>83.450538998097556</v>
      </c>
      <c r="C170" s="8">
        <v>2367.5565061448951</v>
      </c>
    </row>
    <row r="171" spans="1:3" x14ac:dyDescent="0.25">
      <c r="A171" s="10" t="s">
        <v>334</v>
      </c>
      <c r="B171" s="8">
        <v>89.822990654205555</v>
      </c>
      <c r="C171" s="8">
        <v>2155.4925170454535</v>
      </c>
    </row>
    <row r="172" spans="1:3" x14ac:dyDescent="0.25">
      <c r="A172" s="10" t="s">
        <v>335</v>
      </c>
      <c r="B172" s="8">
        <v>88.57692307692308</v>
      </c>
      <c r="C172" s="8">
        <v>2361.9912499999996</v>
      </c>
    </row>
    <row r="173" spans="1:3" x14ac:dyDescent="0.25">
      <c r="A173" s="10" t="s">
        <v>13</v>
      </c>
      <c r="B173" s="8">
        <v>89.407806591031772</v>
      </c>
      <c r="C173" s="8">
        <v>2414.8764595545131</v>
      </c>
    </row>
    <row r="174" spans="1:3" x14ac:dyDescent="0.25">
      <c r="A174" s="10" t="s">
        <v>336</v>
      </c>
      <c r="B174" s="8">
        <v>90.835620915032791</v>
      </c>
      <c r="C174" s="8">
        <v>2362.8186301369842</v>
      </c>
    </row>
    <row r="175" spans="1:3" x14ac:dyDescent="0.25">
      <c r="A175" s="10" t="s">
        <v>337</v>
      </c>
      <c r="B175" s="8">
        <v>87.97855191256825</v>
      </c>
      <c r="C175" s="8">
        <v>2373.0534929078003</v>
      </c>
    </row>
    <row r="176" spans="1:3" x14ac:dyDescent="0.25">
      <c r="A176" s="10" t="s">
        <v>338</v>
      </c>
      <c r="B176" s="8">
        <v>87.844796380090514</v>
      </c>
      <c r="C176" s="8">
        <v>2410.3492948717953</v>
      </c>
    </row>
    <row r="177" spans="1:3" x14ac:dyDescent="0.25">
      <c r="A177" s="10" t="s">
        <v>339</v>
      </c>
      <c r="B177" s="8">
        <v>86.485775862068962</v>
      </c>
      <c r="C177" s="8">
        <v>2150.8013839285722</v>
      </c>
    </row>
    <row r="178" spans="1:3" x14ac:dyDescent="0.25">
      <c r="A178" s="10" t="s">
        <v>340</v>
      </c>
      <c r="B178" s="8">
        <v>86.079523809523835</v>
      </c>
      <c r="C178" s="8">
        <v>2108.025763546797</v>
      </c>
    </row>
    <row r="179" spans="1:3" x14ac:dyDescent="0.25">
      <c r="A179" s="10" t="s">
        <v>341</v>
      </c>
      <c r="B179" s="8">
        <v>93.939075630252034</v>
      </c>
      <c r="C179" s="8">
        <v>2493.2273609596537</v>
      </c>
    </row>
    <row r="180" spans="1:3" x14ac:dyDescent="0.25">
      <c r="A180" s="10" t="s">
        <v>342</v>
      </c>
      <c r="B180" s="8">
        <v>90.216666666666683</v>
      </c>
      <c r="C180" s="8">
        <v>2286.7815789473684</v>
      </c>
    </row>
    <row r="181" spans="1:3" x14ac:dyDescent="0.25">
      <c r="A181" s="10" t="s">
        <v>343</v>
      </c>
      <c r="B181" s="8">
        <v>90.028409090909136</v>
      </c>
      <c r="C181" s="8">
        <v>2140.9718354430388</v>
      </c>
    </row>
    <row r="182" spans="1:3" x14ac:dyDescent="0.25">
      <c r="A182" s="10" t="s">
        <v>60</v>
      </c>
      <c r="B182" s="8">
        <v>84.458978211870942</v>
      </c>
      <c r="C182" s="8">
        <v>2082.926601255886</v>
      </c>
    </row>
    <row r="183" spans="1:3" x14ac:dyDescent="0.25">
      <c r="A183" s="10" t="s">
        <v>344</v>
      </c>
      <c r="B183" s="8">
        <v>93.375925925925941</v>
      </c>
      <c r="C183" s="8">
        <v>2265.7677272727283</v>
      </c>
    </row>
    <row r="184" spans="1:3" x14ac:dyDescent="0.25">
      <c r="A184" s="10" t="s">
        <v>345</v>
      </c>
      <c r="B184" s="8">
        <v>93.906976744186082</v>
      </c>
      <c r="C184" s="8">
        <v>2396.1513636363634</v>
      </c>
    </row>
    <row r="185" spans="1:3" x14ac:dyDescent="0.25">
      <c r="A185" s="10" t="s">
        <v>346</v>
      </c>
      <c r="B185" s="8">
        <v>87.85277507302817</v>
      </c>
      <c r="C185" s="8">
        <v>2326.7415050167242</v>
      </c>
    </row>
    <row r="186" spans="1:3" x14ac:dyDescent="0.25">
      <c r="A186" s="10" t="s">
        <v>347</v>
      </c>
      <c r="B186" s="8">
        <v>88.533180568285985</v>
      </c>
      <c r="C186" s="8">
        <v>2025.4608033241018</v>
      </c>
    </row>
    <row r="187" spans="1:3" x14ac:dyDescent="0.25">
      <c r="A187" s="10" t="s">
        <v>106</v>
      </c>
      <c r="B187" s="8">
        <v>85.431051424828127</v>
      </c>
      <c r="C187" s="8">
        <v>2071.9622695530707</v>
      </c>
    </row>
    <row r="188" spans="1:3" x14ac:dyDescent="0.25">
      <c r="A188" s="10" t="s">
        <v>348</v>
      </c>
      <c r="B188" s="8">
        <v>85.235807860261971</v>
      </c>
      <c r="C188" s="8">
        <v>2581.7773893805306</v>
      </c>
    </row>
    <row r="189" spans="1:3" x14ac:dyDescent="0.25">
      <c r="A189" s="10" t="s">
        <v>349</v>
      </c>
      <c r="B189" s="8">
        <v>84.611901504787923</v>
      </c>
      <c r="C189" s="8">
        <v>2413.4905747126431</v>
      </c>
    </row>
    <row r="190" spans="1:3" x14ac:dyDescent="0.25">
      <c r="A190" s="10" t="s">
        <v>350</v>
      </c>
      <c r="B190" s="8">
        <v>91.876169064748339</v>
      </c>
      <c r="C190" s="8">
        <v>2440.1777976190483</v>
      </c>
    </row>
    <row r="191" spans="1:3" x14ac:dyDescent="0.25">
      <c r="A191" s="10" t="s">
        <v>351</v>
      </c>
      <c r="B191" s="8">
        <v>87.486620795106958</v>
      </c>
      <c r="C191" s="8">
        <v>2168.2783838383834</v>
      </c>
    </row>
    <row r="192" spans="1:3" x14ac:dyDescent="0.25">
      <c r="A192" s="10" t="s">
        <v>352</v>
      </c>
      <c r="B192" s="8">
        <v>89.730504201680773</v>
      </c>
      <c r="C192" s="8">
        <v>2318.8279780420858</v>
      </c>
    </row>
    <row r="193" spans="1:3" x14ac:dyDescent="0.25">
      <c r="A193" s="10" t="s">
        <v>353</v>
      </c>
      <c r="B193" s="8">
        <v>86.934653465346543</v>
      </c>
      <c r="C193" s="8">
        <v>2022.153608247422</v>
      </c>
    </row>
    <row r="194" spans="1:3" x14ac:dyDescent="0.25">
      <c r="A194" s="10" t="s">
        <v>354</v>
      </c>
      <c r="B194" s="8">
        <v>89.585185185185182</v>
      </c>
      <c r="C194" s="8">
        <v>2170.2888888888888</v>
      </c>
    </row>
    <row r="195" spans="1:3" x14ac:dyDescent="0.25">
      <c r="A195" s="10" t="s">
        <v>355</v>
      </c>
      <c r="B195" s="8">
        <v>87.063636363636363</v>
      </c>
      <c r="C195" s="8">
        <v>2543.4214285714288</v>
      </c>
    </row>
    <row r="196" spans="1:3" x14ac:dyDescent="0.25">
      <c r="A196" s="10" t="s">
        <v>356</v>
      </c>
      <c r="B196" s="8">
        <v>84.650750750750746</v>
      </c>
      <c r="C196" s="8">
        <v>2294.5615499999994</v>
      </c>
    </row>
    <row r="197" spans="1:3" x14ac:dyDescent="0.25">
      <c r="A197" s="10" t="s">
        <v>357</v>
      </c>
      <c r="B197" s="8">
        <v>88.2222222222222</v>
      </c>
      <c r="C197" s="8">
        <v>2156.2958620689637</v>
      </c>
    </row>
    <row r="198" spans="1:3" x14ac:dyDescent="0.25">
      <c r="A198" s="10" t="s">
        <v>54</v>
      </c>
      <c r="B198" s="8">
        <v>90.43694126339139</v>
      </c>
      <c r="C198" s="8">
        <v>2298.418846153847</v>
      </c>
    </row>
    <row r="199" spans="1:3" x14ac:dyDescent="0.25">
      <c r="A199" s="10" t="s">
        <v>358</v>
      </c>
      <c r="B199" s="8">
        <v>88.013452914798236</v>
      </c>
      <c r="C199" s="8">
        <v>2186.4286042944796</v>
      </c>
    </row>
    <row r="200" spans="1:3" x14ac:dyDescent="0.25">
      <c r="A200" s="10" t="s">
        <v>65</v>
      </c>
      <c r="B200" s="8">
        <v>91.408899876390677</v>
      </c>
      <c r="C200" s="8">
        <v>2232.8914299619132</v>
      </c>
    </row>
    <row r="201" spans="1:3" x14ac:dyDescent="0.25">
      <c r="A201" s="10" t="s">
        <v>359</v>
      </c>
      <c r="B201" s="8">
        <v>86.664668094218484</v>
      </c>
      <c r="C201" s="8">
        <v>2446.7183057851248</v>
      </c>
    </row>
    <row r="202" spans="1:3" x14ac:dyDescent="0.25">
      <c r="A202" s="10" t="s">
        <v>360</v>
      </c>
      <c r="B202" s="8">
        <v>82.896007259528091</v>
      </c>
      <c r="C202" s="8">
        <v>2236.3268660968652</v>
      </c>
    </row>
    <row r="203" spans="1:3" x14ac:dyDescent="0.25">
      <c r="A203" s="10" t="s">
        <v>361</v>
      </c>
      <c r="B203" s="8">
        <v>84.487499999999997</v>
      </c>
      <c r="C203" s="8">
        <v>2012.21</v>
      </c>
    </row>
    <row r="204" spans="1:3" x14ac:dyDescent="0.25">
      <c r="A204" s="10" t="s">
        <v>362</v>
      </c>
      <c r="B204" s="8">
        <v>90.14700000000002</v>
      </c>
      <c r="C204" s="8">
        <v>2374.5222598870059</v>
      </c>
    </row>
    <row r="205" spans="1:3" x14ac:dyDescent="0.25">
      <c r="A205" s="10" t="s">
        <v>363</v>
      </c>
      <c r="B205" s="8">
        <v>85.983333333333334</v>
      </c>
      <c r="C205" s="8">
        <v>2126.7755263157901</v>
      </c>
    </row>
    <row r="206" spans="1:3" x14ac:dyDescent="0.25">
      <c r="A206" s="10" t="s">
        <v>364</v>
      </c>
      <c r="B206" s="8">
        <v>89.284222919937179</v>
      </c>
      <c r="C206" s="8">
        <v>2345.9534358523724</v>
      </c>
    </row>
    <row r="207" spans="1:3" x14ac:dyDescent="0.25">
      <c r="A207" s="10" t="s">
        <v>365</v>
      </c>
      <c r="B207" s="8">
        <v>87.194444444444471</v>
      </c>
      <c r="C207" s="8">
        <v>1979.5615151515153</v>
      </c>
    </row>
    <row r="208" spans="1:3" x14ac:dyDescent="0.25">
      <c r="A208" s="10" t="s">
        <v>366</v>
      </c>
      <c r="B208" s="8">
        <v>85.006349206349171</v>
      </c>
      <c r="C208" s="8">
        <v>2305.6946774193552</v>
      </c>
    </row>
    <row r="209" spans="1:3" x14ac:dyDescent="0.25">
      <c r="A209" s="10" t="s">
        <v>367</v>
      </c>
      <c r="B209" s="8">
        <v>90.866533066132433</v>
      </c>
      <c r="C209" s="8">
        <v>2341.595508807588</v>
      </c>
    </row>
    <row r="210" spans="1:3" x14ac:dyDescent="0.25">
      <c r="A210" s="10" t="s">
        <v>17</v>
      </c>
      <c r="B210" s="8">
        <v>88.836169630642672</v>
      </c>
      <c r="C210" s="8">
        <v>2056.8293645948902</v>
      </c>
    </row>
    <row r="211" spans="1:3" x14ac:dyDescent="0.25">
      <c r="A211" s="10" t="s">
        <v>368</v>
      </c>
      <c r="B211" s="8">
        <v>88.544613918017262</v>
      </c>
      <c r="C211" s="8">
        <v>2553.3416862745071</v>
      </c>
    </row>
    <row r="212" spans="1:3" x14ac:dyDescent="0.25">
      <c r="A212" s="10" t="s">
        <v>369</v>
      </c>
      <c r="B212" s="8">
        <v>88.217277486910973</v>
      </c>
      <c r="C212" s="8">
        <v>2227.6525806451627</v>
      </c>
    </row>
    <row r="213" spans="1:3" x14ac:dyDescent="0.25">
      <c r="A213" s="10" t="s">
        <v>370</v>
      </c>
      <c r="B213" s="8">
        <v>91.335172413793117</v>
      </c>
      <c r="C213" s="8">
        <v>2340.4015789473692</v>
      </c>
    </row>
    <row r="214" spans="1:3" x14ac:dyDescent="0.25">
      <c r="A214" s="10" t="s">
        <v>371</v>
      </c>
      <c r="B214" s="8">
        <v>84.286501377410403</v>
      </c>
      <c r="C214" s="8">
        <v>1938.3749549549559</v>
      </c>
    </row>
    <row r="215" spans="1:3" x14ac:dyDescent="0.25">
      <c r="A215" s="10" t="s">
        <v>372</v>
      </c>
      <c r="B215" s="8">
        <v>90.019689542483718</v>
      </c>
      <c r="C215" s="8">
        <v>2682.9380666666666</v>
      </c>
    </row>
    <row r="216" spans="1:3" x14ac:dyDescent="0.25">
      <c r="A216" s="10" t="s">
        <v>373</v>
      </c>
      <c r="B216" s="8">
        <v>84.905216426192993</v>
      </c>
      <c r="C216" s="8">
        <v>1937.9304440715882</v>
      </c>
    </row>
    <row r="217" spans="1:3" x14ac:dyDescent="0.25">
      <c r="A217" s="10" t="s">
        <v>117</v>
      </c>
      <c r="B217" s="8">
        <v>87.163999999999888</v>
      </c>
      <c r="C217" s="8">
        <v>2132.0893014084531</v>
      </c>
    </row>
    <row r="218" spans="1:3" x14ac:dyDescent="0.25">
      <c r="A218" s="10" t="s">
        <v>374</v>
      </c>
      <c r="B218" s="8">
        <v>87.124999999999915</v>
      </c>
      <c r="C218" s="8">
        <v>2102.836435792351</v>
      </c>
    </row>
    <row r="219" spans="1:3" x14ac:dyDescent="0.25">
      <c r="A219" s="10" t="s">
        <v>144</v>
      </c>
      <c r="B219" s="8">
        <v>85.457995110024399</v>
      </c>
      <c r="C219" s="8">
        <v>2289.679615384613</v>
      </c>
    </row>
    <row r="220" spans="1:3" x14ac:dyDescent="0.25">
      <c r="A220" s="10" t="s">
        <v>375</v>
      </c>
      <c r="B220" s="8">
        <v>83.278556701030979</v>
      </c>
      <c r="C220" s="8">
        <v>1994.1979375000008</v>
      </c>
    </row>
    <row r="221" spans="1:3" x14ac:dyDescent="0.25">
      <c r="A221" s="10" t="s">
        <v>376</v>
      </c>
      <c r="B221" s="8">
        <v>89.999577167019112</v>
      </c>
      <c r="C221" s="8">
        <v>2320.1988413098234</v>
      </c>
    </row>
    <row r="222" spans="1:3" x14ac:dyDescent="0.25">
      <c r="A222" s="10" t="s">
        <v>377</v>
      </c>
      <c r="B222" s="8">
        <v>89.427272727272737</v>
      </c>
      <c r="C222" s="8">
        <v>1974.3223678160914</v>
      </c>
    </row>
    <row r="223" spans="1:3" x14ac:dyDescent="0.25">
      <c r="A223" s="10" t="s">
        <v>378</v>
      </c>
      <c r="B223" s="8">
        <v>82.273381294964054</v>
      </c>
      <c r="C223" s="8">
        <v>2152.5984000000003</v>
      </c>
    </row>
    <row r="224" spans="1:3" x14ac:dyDescent="0.25">
      <c r="A224" s="10" t="s">
        <v>107</v>
      </c>
      <c r="B224" s="8">
        <v>83.429038718290968</v>
      </c>
      <c r="C224" s="8">
        <v>1986.1699389623575</v>
      </c>
    </row>
    <row r="225" spans="1:3" x14ac:dyDescent="0.25">
      <c r="A225" s="10" t="s">
        <v>379</v>
      </c>
      <c r="B225" s="8">
        <v>85.55</v>
      </c>
      <c r="C225" s="8">
        <v>2074.4195454545456</v>
      </c>
    </row>
    <row r="226" spans="1:3" x14ac:dyDescent="0.25">
      <c r="A226" s="10" t="s">
        <v>380</v>
      </c>
      <c r="B226" s="8">
        <v>88.453367875647686</v>
      </c>
      <c r="C226" s="8">
        <v>2312.0723728813564</v>
      </c>
    </row>
    <row r="227" spans="1:3" x14ac:dyDescent="0.25">
      <c r="A227" s="10" t="s">
        <v>381</v>
      </c>
      <c r="B227" s="8">
        <v>89.257855361596</v>
      </c>
      <c r="C227" s="8">
        <v>2252.145895184136</v>
      </c>
    </row>
    <row r="228" spans="1:3" x14ac:dyDescent="0.25">
      <c r="A228" s="10" t="s">
        <v>43</v>
      </c>
      <c r="B228" s="8">
        <v>85.283184931507051</v>
      </c>
      <c r="C228" s="8">
        <v>2320.2197359277247</v>
      </c>
    </row>
    <row r="229" spans="1:3" x14ac:dyDescent="0.25">
      <c r="A229" s="10" t="s">
        <v>82</v>
      </c>
      <c r="B229" s="8">
        <v>85.471636112071678</v>
      </c>
      <c r="C229" s="8">
        <v>2037.2426768908963</v>
      </c>
    </row>
    <row r="230" spans="1:3" x14ac:dyDescent="0.25">
      <c r="A230" s="10" t="s">
        <v>382</v>
      </c>
      <c r="B230" s="8">
        <v>86.649942594718652</v>
      </c>
      <c r="C230" s="8">
        <v>2165.6376218787127</v>
      </c>
    </row>
    <row r="231" spans="1:3" x14ac:dyDescent="0.25">
      <c r="A231" s="10" t="s">
        <v>383</v>
      </c>
      <c r="B231" s="8">
        <v>88.79046242774568</v>
      </c>
      <c r="C231" s="8">
        <v>2116.0724925816025</v>
      </c>
    </row>
    <row r="232" spans="1:3" x14ac:dyDescent="0.25">
      <c r="A232" s="10" t="s">
        <v>384</v>
      </c>
      <c r="B232" s="8">
        <v>87.871428571428567</v>
      </c>
      <c r="C232" s="8">
        <v>2113.2419047619042</v>
      </c>
    </row>
    <row r="233" spans="1:3" x14ac:dyDescent="0.25">
      <c r="A233" s="10" t="s">
        <v>385</v>
      </c>
      <c r="B233" s="8">
        <v>91.792657992565069</v>
      </c>
      <c r="C233" s="8">
        <v>2227.6136928934011</v>
      </c>
    </row>
    <row r="234" spans="1:3" x14ac:dyDescent="0.25">
      <c r="A234" s="10" t="s">
        <v>386</v>
      </c>
      <c r="B234" s="8">
        <v>90.95449101796406</v>
      </c>
      <c r="C234" s="8">
        <v>2348.5406666666654</v>
      </c>
    </row>
    <row r="235" spans="1:3" x14ac:dyDescent="0.25">
      <c r="A235" s="10" t="s">
        <v>115</v>
      </c>
      <c r="B235" s="8">
        <v>88.665708418891114</v>
      </c>
      <c r="C235" s="8">
        <v>2305.9257023498631</v>
      </c>
    </row>
    <row r="236" spans="1:3" x14ac:dyDescent="0.25">
      <c r="A236" s="10" t="s">
        <v>387</v>
      </c>
      <c r="B236" s="8">
        <v>90.625806451612831</v>
      </c>
      <c r="C236" s="8">
        <v>2239.9864462809919</v>
      </c>
    </row>
    <row r="237" spans="1:3" x14ac:dyDescent="0.25">
      <c r="A237" s="10" t="s">
        <v>388</v>
      </c>
      <c r="B237" s="8">
        <v>89.922335495829444</v>
      </c>
      <c r="C237" s="8">
        <v>2142.4803738317783</v>
      </c>
    </row>
    <row r="238" spans="1:3" x14ac:dyDescent="0.25">
      <c r="A238" s="10" t="s">
        <v>389</v>
      </c>
      <c r="B238" s="8">
        <v>73.658181818181859</v>
      </c>
      <c r="C238" s="8">
        <v>1900.384</v>
      </c>
    </row>
    <row r="239" spans="1:3" x14ac:dyDescent="0.25">
      <c r="A239" s="10" t="s">
        <v>95</v>
      </c>
      <c r="B239" s="8">
        <v>87.684091612503934</v>
      </c>
      <c r="C239" s="8">
        <v>2182.7399399114465</v>
      </c>
    </row>
    <row r="240" spans="1:3" x14ac:dyDescent="0.25">
      <c r="A240" s="10" t="s">
        <v>390</v>
      </c>
      <c r="B240" s="8">
        <v>84.881249999999994</v>
      </c>
      <c r="C240" s="8">
        <v>2274.16</v>
      </c>
    </row>
    <row r="241" spans="1:3" x14ac:dyDescent="0.25">
      <c r="A241" s="10" t="s">
        <v>104</v>
      </c>
      <c r="B241" s="8">
        <v>91.115363735070858</v>
      </c>
      <c r="C241" s="8">
        <v>2144.5776638078919</v>
      </c>
    </row>
    <row r="242" spans="1:3" x14ac:dyDescent="0.25">
      <c r="A242" s="10" t="s">
        <v>391</v>
      </c>
      <c r="B242" s="8">
        <v>88.88839869281054</v>
      </c>
      <c r="C242" s="8">
        <v>2508.6804081632663</v>
      </c>
    </row>
    <row r="243" spans="1:3" x14ac:dyDescent="0.25">
      <c r="A243" s="10" t="s">
        <v>392</v>
      </c>
      <c r="B243" s="8">
        <v>93.731407942238221</v>
      </c>
      <c r="C243" s="8">
        <v>2299.7885257301791</v>
      </c>
    </row>
    <row r="244" spans="1:3" x14ac:dyDescent="0.25">
      <c r="A244" s="10" t="s">
        <v>393</v>
      </c>
      <c r="B244" s="8">
        <v>89.132293986637009</v>
      </c>
      <c r="C244" s="8">
        <v>2319.7026595744687</v>
      </c>
    </row>
    <row r="245" spans="1:3" x14ac:dyDescent="0.25">
      <c r="A245" s="10" t="s">
        <v>394</v>
      </c>
      <c r="B245" s="8">
        <v>88.443326195574528</v>
      </c>
      <c r="C245" s="8">
        <v>2263.3463424437277</v>
      </c>
    </row>
    <row r="246" spans="1:3" x14ac:dyDescent="0.25">
      <c r="A246" s="10" t="s">
        <v>395</v>
      </c>
      <c r="B246" s="8">
        <v>89.090239410681448</v>
      </c>
      <c r="C246" s="8">
        <v>2330.2151173708949</v>
      </c>
    </row>
    <row r="247" spans="1:3" x14ac:dyDescent="0.25">
      <c r="A247" s="10" t="s">
        <v>396</v>
      </c>
      <c r="B247" s="8">
        <v>92.374165636588401</v>
      </c>
      <c r="C247" s="8">
        <v>2380.7857880055831</v>
      </c>
    </row>
    <row r="248" spans="1:3" x14ac:dyDescent="0.25">
      <c r="A248" s="10" t="s">
        <v>397</v>
      </c>
      <c r="B248" s="8">
        <v>92.508458390177211</v>
      </c>
      <c r="C248" s="8">
        <v>2510.3140575916213</v>
      </c>
    </row>
    <row r="249" spans="1:3" x14ac:dyDescent="0.25">
      <c r="A249" s="10" t="s">
        <v>398</v>
      </c>
      <c r="B249" s="8">
        <v>88.273195876288639</v>
      </c>
      <c r="C249" s="8">
        <v>2177.015503003001</v>
      </c>
    </row>
    <row r="250" spans="1:3" x14ac:dyDescent="0.25">
      <c r="A250" s="10" t="s">
        <v>399</v>
      </c>
      <c r="B250" s="8">
        <v>88.347780126849926</v>
      </c>
      <c r="C250" s="8">
        <v>2025.1617894736858</v>
      </c>
    </row>
    <row r="251" spans="1:3" x14ac:dyDescent="0.25">
      <c r="A251" s="10" t="s">
        <v>400</v>
      </c>
      <c r="B251" s="8">
        <v>85.618095238095222</v>
      </c>
      <c r="C251" s="8">
        <v>2200.8603686382403</v>
      </c>
    </row>
    <row r="252" spans="1:3" x14ac:dyDescent="0.25">
      <c r="A252" s="10" t="s">
        <v>401</v>
      </c>
      <c r="B252" s="8">
        <v>86.881587301587217</v>
      </c>
      <c r="C252" s="8">
        <v>1861.2396019261646</v>
      </c>
    </row>
    <row r="253" spans="1:3" x14ac:dyDescent="0.25">
      <c r="A253" s="10" t="s">
        <v>402</v>
      </c>
      <c r="B253" s="8">
        <v>85.463986013986016</v>
      </c>
      <c r="C253" s="8">
        <v>2180.7547556390982</v>
      </c>
    </row>
    <row r="254" spans="1:3" x14ac:dyDescent="0.25">
      <c r="A254" s="10" t="s">
        <v>403</v>
      </c>
      <c r="B254" s="8">
        <v>79.719047619047629</v>
      </c>
      <c r="C254" s="8">
        <v>2012.2105135135132</v>
      </c>
    </row>
    <row r="255" spans="1:3" x14ac:dyDescent="0.25">
      <c r="A255" s="10" t="s">
        <v>34</v>
      </c>
      <c r="B255" s="8">
        <v>88.415812841530197</v>
      </c>
      <c r="C255" s="8">
        <v>2122.5988518346535</v>
      </c>
    </row>
    <row r="256" spans="1:3" x14ac:dyDescent="0.25">
      <c r="A256" s="10" t="s">
        <v>404</v>
      </c>
      <c r="B256" s="8">
        <v>89.891197183098612</v>
      </c>
      <c r="C256" s="8">
        <v>2178.5346067415735</v>
      </c>
    </row>
    <row r="257" spans="1:3" x14ac:dyDescent="0.25">
      <c r="A257" s="10" t="s">
        <v>405</v>
      </c>
      <c r="B257" s="8">
        <v>83.127368421052608</v>
      </c>
      <c r="C257" s="8">
        <v>2490.7036702127648</v>
      </c>
    </row>
    <row r="258" spans="1:3" x14ac:dyDescent="0.25">
      <c r="A258" s="10" t="s">
        <v>406</v>
      </c>
      <c r="B258" s="8">
        <v>91.757352941176464</v>
      </c>
      <c r="C258" s="8">
        <v>2263.653269867551</v>
      </c>
    </row>
    <row r="259" spans="1:3" x14ac:dyDescent="0.25">
      <c r="A259" s="10" t="s">
        <v>110</v>
      </c>
      <c r="B259" s="8">
        <v>86.962943334692099</v>
      </c>
      <c r="C259" s="8">
        <v>2011.9848566538299</v>
      </c>
    </row>
    <row r="260" spans="1:3" x14ac:dyDescent="0.25">
      <c r="A260" s="10" t="s">
        <v>407</v>
      </c>
      <c r="B260" s="8">
        <v>88.131578947368439</v>
      </c>
      <c r="C260" s="8">
        <v>2227.7847307692314</v>
      </c>
    </row>
    <row r="261" spans="1:3" x14ac:dyDescent="0.25">
      <c r="A261" s="10" t="s">
        <v>408</v>
      </c>
      <c r="B261" s="8">
        <v>83.812388250319273</v>
      </c>
      <c r="C261" s="8">
        <v>2270.2345736434117</v>
      </c>
    </row>
    <row r="262" spans="1:3" x14ac:dyDescent="0.25">
      <c r="A262" s="10" t="s">
        <v>409</v>
      </c>
      <c r="B262" s="8">
        <v>89.337108013937396</v>
      </c>
      <c r="C262" s="8">
        <v>1937.406372462488</v>
      </c>
    </row>
    <row r="263" spans="1:3" x14ac:dyDescent="0.25">
      <c r="A263" s="10" t="s">
        <v>410</v>
      </c>
      <c r="B263" s="8">
        <v>90.851363636363544</v>
      </c>
      <c r="C263" s="8">
        <v>2344.7632710280377</v>
      </c>
    </row>
    <row r="264" spans="1:3" x14ac:dyDescent="0.25">
      <c r="A264" s="10" t="s">
        <v>411</v>
      </c>
      <c r="B264" s="8">
        <v>88.355161023947076</v>
      </c>
      <c r="C264" s="8">
        <v>2082.4863986313089</v>
      </c>
    </row>
    <row r="265" spans="1:3" x14ac:dyDescent="0.25">
      <c r="A265" s="10" t="s">
        <v>135</v>
      </c>
      <c r="B265" s="8">
        <v>89.096178343949148</v>
      </c>
      <c r="C265" s="8">
        <v>2040.9245705521473</v>
      </c>
    </row>
    <row r="266" spans="1:3" x14ac:dyDescent="0.25">
      <c r="A266" s="10" t="s">
        <v>412</v>
      </c>
      <c r="B266" s="8">
        <v>85.306277056277011</v>
      </c>
      <c r="C266" s="8">
        <v>2006.242089227421</v>
      </c>
    </row>
    <row r="267" spans="1:3" x14ac:dyDescent="0.25">
      <c r="A267" s="10" t="s">
        <v>413</v>
      </c>
      <c r="B267" s="8">
        <v>89.894265232974945</v>
      </c>
      <c r="C267" s="8">
        <v>2299.0133948339485</v>
      </c>
    </row>
    <row r="268" spans="1:3" x14ac:dyDescent="0.25">
      <c r="A268" s="10" t="s">
        <v>414</v>
      </c>
      <c r="B268" s="8">
        <v>82.955932203389835</v>
      </c>
      <c r="C268" s="8">
        <v>2174.7431034482756</v>
      </c>
    </row>
    <row r="269" spans="1:3" x14ac:dyDescent="0.25">
      <c r="A269" s="10" t="s">
        <v>415</v>
      </c>
      <c r="B269" s="8">
        <v>89.669659442724495</v>
      </c>
      <c r="C269" s="8">
        <v>2060.4169205297999</v>
      </c>
    </row>
    <row r="270" spans="1:3" x14ac:dyDescent="0.25">
      <c r="A270" s="10" t="s">
        <v>416</v>
      </c>
      <c r="B270" s="8">
        <v>92.454796747967478</v>
      </c>
      <c r="C270" s="8">
        <v>2509.6143749999987</v>
      </c>
    </row>
    <row r="271" spans="1:3" x14ac:dyDescent="0.25">
      <c r="A271" s="10" t="s">
        <v>417</v>
      </c>
      <c r="B271" s="8">
        <v>88.003368421052656</v>
      </c>
      <c r="C271" s="8">
        <v>2252.6975054704608</v>
      </c>
    </row>
    <row r="272" spans="1:3" x14ac:dyDescent="0.25">
      <c r="A272" s="10" t="s">
        <v>418</v>
      </c>
      <c r="B272" s="8">
        <v>87.761707317073217</v>
      </c>
      <c r="C272" s="8">
        <v>2329.2273500697333</v>
      </c>
    </row>
    <row r="273" spans="1:3" x14ac:dyDescent="0.25">
      <c r="A273" s="10" t="s">
        <v>419</v>
      </c>
      <c r="B273" s="8">
        <v>87.44</v>
      </c>
      <c r="C273" s="8">
        <v>2176.2655555555552</v>
      </c>
    </row>
    <row r="274" spans="1:3" x14ac:dyDescent="0.25">
      <c r="A274" s="10" t="s">
        <v>420</v>
      </c>
      <c r="B274" s="8">
        <v>88.064285714285731</v>
      </c>
      <c r="C274" s="8">
        <v>2184.9696571428576</v>
      </c>
    </row>
    <row r="275" spans="1:3" x14ac:dyDescent="0.25">
      <c r="A275" s="10" t="s">
        <v>69</v>
      </c>
      <c r="B275" s="8">
        <v>91.943078512396795</v>
      </c>
      <c r="C275" s="8">
        <v>2214.2626159129895</v>
      </c>
    </row>
    <row r="276" spans="1:3" x14ac:dyDescent="0.25">
      <c r="A276" s="10" t="s">
        <v>49</v>
      </c>
      <c r="B276" s="8">
        <v>86.989083515796196</v>
      </c>
      <c r="C276" s="8">
        <v>2260.1811696090795</v>
      </c>
    </row>
    <row r="277" spans="1:3" x14ac:dyDescent="0.25">
      <c r="A277" s="10" t="s">
        <v>421</v>
      </c>
      <c r="B277" s="8">
        <v>86.797916666666666</v>
      </c>
      <c r="C277" s="8">
        <v>2345.6237209302326</v>
      </c>
    </row>
    <row r="278" spans="1:3" x14ac:dyDescent="0.25">
      <c r="A278" s="10" t="s">
        <v>422</v>
      </c>
      <c r="B278" s="8">
        <v>90.276964769647634</v>
      </c>
      <c r="C278" s="8">
        <v>1963.3709782608696</v>
      </c>
    </row>
    <row r="279" spans="1:3" x14ac:dyDescent="0.25">
      <c r="A279" s="10" t="s">
        <v>423</v>
      </c>
      <c r="B279" s="8">
        <v>89.130714285714291</v>
      </c>
      <c r="C279" s="8">
        <v>2328.1048457350244</v>
      </c>
    </row>
    <row r="280" spans="1:3" x14ac:dyDescent="0.25">
      <c r="A280" s="10" t="s">
        <v>424</v>
      </c>
      <c r="B280" s="8">
        <v>84.275304878048786</v>
      </c>
      <c r="C280" s="8">
        <v>2040.3079495268121</v>
      </c>
    </row>
    <row r="281" spans="1:3" x14ac:dyDescent="0.25">
      <c r="A281" s="10" t="s">
        <v>425</v>
      </c>
      <c r="B281" s="8">
        <v>91.584956395348925</v>
      </c>
      <c r="C281" s="8">
        <v>2303.7413943894358</v>
      </c>
    </row>
    <row r="282" spans="1:3" x14ac:dyDescent="0.25">
      <c r="A282" s="10" t="s">
        <v>426</v>
      </c>
      <c r="B282" s="8">
        <v>90.445127610208743</v>
      </c>
      <c r="C282" s="8">
        <v>2418.1023067632864</v>
      </c>
    </row>
    <row r="283" spans="1:3" x14ac:dyDescent="0.25">
      <c r="A283" s="10" t="s">
        <v>427</v>
      </c>
      <c r="B283" s="8">
        <v>90.129528718703938</v>
      </c>
      <c r="C283" s="8">
        <v>1936.2216246290784</v>
      </c>
    </row>
    <row r="284" spans="1:3" x14ac:dyDescent="0.25">
      <c r="A284" s="10" t="s">
        <v>428</v>
      </c>
      <c r="B284" s="8">
        <v>92.358997722095765</v>
      </c>
      <c r="C284" s="8">
        <v>2088.1866195488719</v>
      </c>
    </row>
    <row r="285" spans="1:3" x14ac:dyDescent="0.25">
      <c r="A285" s="10" t="s">
        <v>137</v>
      </c>
      <c r="B285" s="8">
        <v>87.754035308953334</v>
      </c>
      <c r="C285" s="8">
        <v>2184.9182934818227</v>
      </c>
    </row>
    <row r="286" spans="1:3" x14ac:dyDescent="0.25">
      <c r="A286" s="10" t="s">
        <v>429</v>
      </c>
      <c r="B286" s="8">
        <v>82.722911694510742</v>
      </c>
      <c r="C286" s="8">
        <v>2036.1601199040763</v>
      </c>
    </row>
    <row r="287" spans="1:3" x14ac:dyDescent="0.25">
      <c r="A287" s="10" t="s">
        <v>71</v>
      </c>
      <c r="B287" s="8">
        <v>83.850623105422684</v>
      </c>
      <c r="C287" s="8">
        <v>2040.4039285714284</v>
      </c>
    </row>
    <row r="288" spans="1:3" x14ac:dyDescent="0.25">
      <c r="A288" s="10" t="s">
        <v>430</v>
      </c>
      <c r="B288" s="8">
        <v>89.213318777292656</v>
      </c>
      <c r="C288" s="8">
        <v>1945.8796743648943</v>
      </c>
    </row>
    <row r="289" spans="1:3" x14ac:dyDescent="0.25">
      <c r="A289" s="10" t="s">
        <v>431</v>
      </c>
      <c r="B289" s="8">
        <v>89.092490118577047</v>
      </c>
      <c r="C289" s="8">
        <v>2476.988486312398</v>
      </c>
    </row>
    <row r="290" spans="1:3" x14ac:dyDescent="0.25">
      <c r="A290" s="10" t="s">
        <v>432</v>
      </c>
      <c r="B290" s="8">
        <v>93.336998087954143</v>
      </c>
      <c r="C290" s="8">
        <v>2427.4102067464651</v>
      </c>
    </row>
    <row r="291" spans="1:3" x14ac:dyDescent="0.25">
      <c r="A291" s="10" t="s">
        <v>433</v>
      </c>
      <c r="B291" s="8">
        <v>84.717456359102272</v>
      </c>
      <c r="C291" s="8">
        <v>2139.1239294710304</v>
      </c>
    </row>
    <row r="292" spans="1:3" x14ac:dyDescent="0.25">
      <c r="A292" s="10" t="s">
        <v>434</v>
      </c>
      <c r="B292" s="8">
        <v>83.803370786516879</v>
      </c>
      <c r="C292" s="8">
        <v>1979.9187356321847</v>
      </c>
    </row>
    <row r="293" spans="1:3" x14ac:dyDescent="0.25">
      <c r="A293" s="10" t="s">
        <v>89</v>
      </c>
      <c r="B293" s="8">
        <v>88.604914150385</v>
      </c>
      <c r="C293" s="8">
        <v>2311.0106519138749</v>
      </c>
    </row>
    <row r="294" spans="1:3" x14ac:dyDescent="0.25">
      <c r="A294" s="10" t="s">
        <v>435</v>
      </c>
      <c r="B294" s="8">
        <v>90.875253093363241</v>
      </c>
      <c r="C294" s="8">
        <v>2431.3745485933514</v>
      </c>
    </row>
    <row r="295" spans="1:3" x14ac:dyDescent="0.25">
      <c r="A295" s="10" t="s">
        <v>74</v>
      </c>
      <c r="B295" s="8">
        <v>88.573452914798082</v>
      </c>
      <c r="C295" s="8">
        <v>2187.8476693368889</v>
      </c>
    </row>
    <row r="296" spans="1:3" x14ac:dyDescent="0.25">
      <c r="A296" s="10" t="s">
        <v>33</v>
      </c>
      <c r="B296" s="8">
        <v>89.224735202492198</v>
      </c>
      <c r="C296" s="8">
        <v>2303.5858928571488</v>
      </c>
    </row>
    <row r="297" spans="1:3" x14ac:dyDescent="0.25">
      <c r="A297" s="10" t="s">
        <v>436</v>
      </c>
      <c r="B297" s="8">
        <v>88.461538461538467</v>
      </c>
      <c r="C297" s="8">
        <v>2194.2599999999998</v>
      </c>
    </row>
    <row r="298" spans="1:3" x14ac:dyDescent="0.25">
      <c r="A298" s="10" t="s">
        <v>437</v>
      </c>
      <c r="B298" s="8">
        <v>88.995588235294136</v>
      </c>
      <c r="C298" s="8">
        <v>2211.656727941177</v>
      </c>
    </row>
    <row r="299" spans="1:3" x14ac:dyDescent="0.25">
      <c r="A299" s="10" t="s">
        <v>438</v>
      </c>
      <c r="B299" s="8">
        <v>87.858212560386434</v>
      </c>
      <c r="C299" s="8">
        <v>2338.0422631578936</v>
      </c>
    </row>
    <row r="300" spans="1:3" x14ac:dyDescent="0.25">
      <c r="A300" s="10" t="s">
        <v>439</v>
      </c>
      <c r="B300" s="8">
        <v>81.892630385487351</v>
      </c>
      <c r="C300" s="8">
        <v>2136.1760186263082</v>
      </c>
    </row>
    <row r="301" spans="1:3" x14ac:dyDescent="0.25">
      <c r="A301" s="10" t="s">
        <v>440</v>
      </c>
      <c r="B301" s="8">
        <v>89.478260869565233</v>
      </c>
      <c r="C301" s="8">
        <v>2117.9694117647064</v>
      </c>
    </row>
    <row r="302" spans="1:3" x14ac:dyDescent="0.25">
      <c r="A302" s="10" t="s">
        <v>441</v>
      </c>
      <c r="B302" s="8">
        <v>92.786263736263848</v>
      </c>
      <c r="C302" s="8">
        <v>2246.3112426035495</v>
      </c>
    </row>
    <row r="303" spans="1:3" x14ac:dyDescent="0.25">
      <c r="A303" s="10" t="s">
        <v>442</v>
      </c>
      <c r="B303" s="8">
        <v>92.016336633663357</v>
      </c>
      <c r="C303" s="8">
        <v>2373.5726112759648</v>
      </c>
    </row>
    <row r="304" spans="1:3" x14ac:dyDescent="0.25">
      <c r="A304" s="10" t="s">
        <v>30</v>
      </c>
      <c r="B304" s="8">
        <v>90.242644557823027</v>
      </c>
      <c r="C304" s="8">
        <v>2251.5393793422818</v>
      </c>
    </row>
    <row r="305" spans="1:3" x14ac:dyDescent="0.25">
      <c r="A305" s="10" t="s">
        <v>443</v>
      </c>
      <c r="B305" s="8">
        <v>90.994285714285652</v>
      </c>
      <c r="C305" s="8">
        <v>2152.2581192660537</v>
      </c>
    </row>
    <row r="306" spans="1:3" x14ac:dyDescent="0.25">
      <c r="A306" s="10" t="s">
        <v>105</v>
      </c>
      <c r="B306" s="8">
        <v>86.971923676012509</v>
      </c>
      <c r="C306" s="8">
        <v>2364.2294220594213</v>
      </c>
    </row>
    <row r="307" spans="1:3" x14ac:dyDescent="0.25">
      <c r="A307" s="10" t="s">
        <v>23</v>
      </c>
      <c r="B307" s="8">
        <v>90.903915404401332</v>
      </c>
      <c r="C307" s="8">
        <v>2387.8110816708236</v>
      </c>
    </row>
    <row r="308" spans="1:3" x14ac:dyDescent="0.25">
      <c r="A308" s="10" t="s">
        <v>444</v>
      </c>
      <c r="B308" s="8">
        <v>91.447429171038863</v>
      </c>
      <c r="C308" s="8">
        <v>2141.6982552356062</v>
      </c>
    </row>
    <row r="309" spans="1:3" x14ac:dyDescent="0.25">
      <c r="A309" s="10" t="s">
        <v>445</v>
      </c>
      <c r="B309" s="8">
        <v>85.857317073170748</v>
      </c>
      <c r="C309" s="8">
        <v>1785.8870370370369</v>
      </c>
    </row>
    <row r="310" spans="1:3" x14ac:dyDescent="0.25">
      <c r="A310" s="10" t="s">
        <v>446</v>
      </c>
      <c r="B310" s="8">
        <v>92.22244053774574</v>
      </c>
      <c r="C310" s="8">
        <v>2111.6999880810495</v>
      </c>
    </row>
    <row r="311" spans="1:3" x14ac:dyDescent="0.25">
      <c r="A311" s="10" t="s">
        <v>447</v>
      </c>
      <c r="B311" s="8">
        <v>86.890476190476264</v>
      </c>
      <c r="C311" s="8">
        <v>2182.4365151515158</v>
      </c>
    </row>
    <row r="312" spans="1:3" x14ac:dyDescent="0.25">
      <c r="A312" s="10" t="s">
        <v>448</v>
      </c>
      <c r="B312" s="8">
        <v>90.496080760095097</v>
      </c>
      <c r="C312" s="8">
        <v>2244.1127217496942</v>
      </c>
    </row>
    <row r="313" spans="1:3" x14ac:dyDescent="0.25">
      <c r="A313" s="10" t="s">
        <v>80</v>
      </c>
      <c r="B313" s="8">
        <v>88.190538089480114</v>
      </c>
      <c r="C313" s="8">
        <v>2105.5132612723883</v>
      </c>
    </row>
    <row r="314" spans="1:3" x14ac:dyDescent="0.25">
      <c r="A314" s="10" t="s">
        <v>116</v>
      </c>
      <c r="B314" s="8">
        <v>85.588360574541781</v>
      </c>
      <c r="C314" s="8">
        <v>2468.9503521878382</v>
      </c>
    </row>
    <row r="315" spans="1:3" x14ac:dyDescent="0.25">
      <c r="A315" s="10" t="s">
        <v>449</v>
      </c>
      <c r="B315" s="8">
        <v>92.129487179487185</v>
      </c>
      <c r="C315" s="8">
        <v>2020.9931060606064</v>
      </c>
    </row>
    <row r="316" spans="1:3" x14ac:dyDescent="0.25">
      <c r="A316" s="10" t="s">
        <v>450</v>
      </c>
      <c r="B316" s="8">
        <v>89.796428571428606</v>
      </c>
      <c r="C316" s="8">
        <v>2185.0049999999997</v>
      </c>
    </row>
    <row r="317" spans="1:3" x14ac:dyDescent="0.25">
      <c r="A317" s="10" t="s">
        <v>451</v>
      </c>
      <c r="B317" s="8">
        <v>87.769617486338774</v>
      </c>
      <c r="C317" s="8">
        <v>2054.7244606741551</v>
      </c>
    </row>
    <row r="318" spans="1:3" x14ac:dyDescent="0.25">
      <c r="A318" s="10" t="s">
        <v>452</v>
      </c>
      <c r="B318" s="8">
        <v>88.916800000000023</v>
      </c>
      <c r="C318" s="8">
        <v>2161.9657203389829</v>
      </c>
    </row>
    <row r="319" spans="1:3" x14ac:dyDescent="0.25">
      <c r="A319" s="10" t="s">
        <v>26</v>
      </c>
      <c r="B319" s="8">
        <v>92.911419753086449</v>
      </c>
      <c r="C319" s="8">
        <v>2089.8932818327089</v>
      </c>
    </row>
    <row r="320" spans="1:3" x14ac:dyDescent="0.25">
      <c r="A320" s="10" t="s">
        <v>453</v>
      </c>
      <c r="B320" s="8">
        <v>90.406896551724131</v>
      </c>
      <c r="C320" s="8">
        <v>2132.8910526315794</v>
      </c>
    </row>
    <row r="321" spans="1:3" x14ac:dyDescent="0.25">
      <c r="A321" s="10" t="s">
        <v>454</v>
      </c>
      <c r="B321" s="8">
        <v>85.287068965517264</v>
      </c>
      <c r="C321" s="8">
        <v>2190.1527272727276</v>
      </c>
    </row>
    <row r="322" spans="1:3" x14ac:dyDescent="0.25">
      <c r="A322" s="10" t="s">
        <v>146</v>
      </c>
      <c r="B322" s="8">
        <v>85.924233716474902</v>
      </c>
      <c r="C322" s="8">
        <v>2207.1467240808242</v>
      </c>
    </row>
    <row r="323" spans="1:3" x14ac:dyDescent="0.25">
      <c r="A323" s="10" t="s">
        <v>90</v>
      </c>
      <c r="B323" s="8">
        <v>89.66664516129029</v>
      </c>
      <c r="C323" s="8">
        <v>2233.9717156992097</v>
      </c>
    </row>
    <row r="324" spans="1:3" x14ac:dyDescent="0.25">
      <c r="A324" s="10" t="s">
        <v>455</v>
      </c>
      <c r="B324" s="8">
        <v>93.623949579831887</v>
      </c>
      <c r="C324" s="8">
        <v>2439.1504812834237</v>
      </c>
    </row>
    <row r="325" spans="1:3" x14ac:dyDescent="0.25">
      <c r="A325" s="10" t="s">
        <v>456</v>
      </c>
      <c r="B325" s="8">
        <v>60.778571428571425</v>
      </c>
      <c r="C325" s="8">
        <v>1554.6721428571432</v>
      </c>
    </row>
    <row r="326" spans="1:3" x14ac:dyDescent="0.25">
      <c r="A326" s="10" t="s">
        <v>457</v>
      </c>
      <c r="B326" s="8">
        <v>91.587555066079403</v>
      </c>
      <c r="C326" s="8">
        <v>2102.7522433371992</v>
      </c>
    </row>
    <row r="327" spans="1:3" x14ac:dyDescent="0.25">
      <c r="A327" s="10" t="s">
        <v>458</v>
      </c>
      <c r="B327" s="8">
        <v>88.111602209944863</v>
      </c>
      <c r="C327" s="8">
        <v>2210.3917893755793</v>
      </c>
    </row>
    <row r="328" spans="1:3" x14ac:dyDescent="0.25">
      <c r="A328" s="10" t="s">
        <v>459</v>
      </c>
      <c r="B328" s="8">
        <v>87.885188509874368</v>
      </c>
      <c r="C328" s="8">
        <v>2448.1752075098784</v>
      </c>
    </row>
    <row r="329" spans="1:3" x14ac:dyDescent="0.25">
      <c r="A329" s="10" t="s">
        <v>460</v>
      </c>
      <c r="B329" s="8">
        <v>85.325324675324694</v>
      </c>
      <c r="C329" s="8">
        <v>2485.6867567567579</v>
      </c>
    </row>
    <row r="330" spans="1:3" x14ac:dyDescent="0.25">
      <c r="A330" s="10" t="s">
        <v>97</v>
      </c>
      <c r="B330" s="8">
        <v>87.754004576658971</v>
      </c>
      <c r="C330" s="8">
        <v>2255.8534064837909</v>
      </c>
    </row>
    <row r="331" spans="1:3" x14ac:dyDescent="0.25">
      <c r="A331" s="10" t="s">
        <v>461</v>
      </c>
      <c r="B331" s="8">
        <v>90.957142857142856</v>
      </c>
      <c r="C331" s="8">
        <v>2225.6582926829265</v>
      </c>
    </row>
    <row r="332" spans="1:3" x14ac:dyDescent="0.25">
      <c r="A332" s="10" t="s">
        <v>462</v>
      </c>
      <c r="B332" s="8">
        <v>90.631385281385278</v>
      </c>
      <c r="C332" s="8">
        <v>2178.3808089887643</v>
      </c>
    </row>
    <row r="333" spans="1:3" x14ac:dyDescent="0.25">
      <c r="A333" s="10" t="s">
        <v>463</v>
      </c>
      <c r="B333" s="8">
        <v>81.627751196172298</v>
      </c>
      <c r="C333" s="8">
        <v>2273.1877884615392</v>
      </c>
    </row>
    <row r="334" spans="1:3" x14ac:dyDescent="0.25">
      <c r="A334" s="10" t="s">
        <v>464</v>
      </c>
      <c r="B334" s="8">
        <v>82.017477876106241</v>
      </c>
      <c r="C334" s="8">
        <v>2105.7788713318282</v>
      </c>
    </row>
    <row r="335" spans="1:3" x14ac:dyDescent="0.25">
      <c r="A335" s="10" t="s">
        <v>465</v>
      </c>
      <c r="B335" s="8">
        <v>88.326119402985057</v>
      </c>
      <c r="C335" s="8">
        <v>2152.5061157024802</v>
      </c>
    </row>
    <row r="336" spans="1:3" x14ac:dyDescent="0.25">
      <c r="A336" s="10" t="s">
        <v>466</v>
      </c>
      <c r="B336" s="8">
        <v>83.012500000000003</v>
      </c>
      <c r="C336" s="8">
        <v>2028.6848387096773</v>
      </c>
    </row>
    <row r="337" spans="1:3" x14ac:dyDescent="0.25">
      <c r="A337" s="10" t="s">
        <v>467</v>
      </c>
      <c r="B337" s="8">
        <v>93.800727566693624</v>
      </c>
      <c r="C337" s="8">
        <v>2188.7940341023077</v>
      </c>
    </row>
    <row r="338" spans="1:3" x14ac:dyDescent="0.25">
      <c r="A338" s="10" t="s">
        <v>468</v>
      </c>
      <c r="B338" s="8">
        <v>88.55242634315421</v>
      </c>
      <c r="C338" s="8">
        <v>1908.0925563506257</v>
      </c>
    </row>
    <row r="339" spans="1:3" x14ac:dyDescent="0.25">
      <c r="A339" s="10" t="s">
        <v>469</v>
      </c>
      <c r="B339" s="8">
        <v>84.521538461538469</v>
      </c>
      <c r="C339" s="8">
        <v>2124.4635156250006</v>
      </c>
    </row>
    <row r="340" spans="1:3" x14ac:dyDescent="0.25">
      <c r="A340" s="10" t="s">
        <v>470</v>
      </c>
      <c r="B340" s="8">
        <v>88.782913669064811</v>
      </c>
      <c r="C340" s="8">
        <v>2432.7863707224337</v>
      </c>
    </row>
    <row r="341" spans="1:3" x14ac:dyDescent="0.25">
      <c r="A341" s="10" t="s">
        <v>141</v>
      </c>
      <c r="B341" s="8">
        <v>88.364401913875639</v>
      </c>
      <c r="C341" s="8">
        <v>1894.9719882295269</v>
      </c>
    </row>
    <row r="342" spans="1:3" x14ac:dyDescent="0.25">
      <c r="A342" s="10" t="s">
        <v>471</v>
      </c>
      <c r="B342" s="8">
        <v>86.921311475409752</v>
      </c>
      <c r="C342" s="8">
        <v>2193.8342958748208</v>
      </c>
    </row>
    <row r="343" spans="1:3" x14ac:dyDescent="0.25">
      <c r="A343" s="10" t="s">
        <v>62</v>
      </c>
      <c r="B343" s="8">
        <v>90.664807930607239</v>
      </c>
      <c r="C343" s="8">
        <v>2373.5201893030771</v>
      </c>
    </row>
    <row r="344" spans="1:3" x14ac:dyDescent="0.25">
      <c r="A344" s="10" t="s">
        <v>48</v>
      </c>
      <c r="B344" s="8">
        <v>85.063173553718968</v>
      </c>
      <c r="C344" s="8">
        <v>2287.173296863602</v>
      </c>
    </row>
    <row r="345" spans="1:3" x14ac:dyDescent="0.25">
      <c r="A345" s="10" t="s">
        <v>143</v>
      </c>
      <c r="B345" s="8">
        <v>77.241166014930869</v>
      </c>
      <c r="C345" s="8">
        <v>2215.3126475247491</v>
      </c>
    </row>
    <row r="346" spans="1:3" x14ac:dyDescent="0.25">
      <c r="A346" s="10" t="s">
        <v>32</v>
      </c>
      <c r="B346" s="8">
        <v>85.073319544984457</v>
      </c>
      <c r="C346" s="8">
        <v>2172.8607711010782</v>
      </c>
    </row>
    <row r="347" spans="1:3" x14ac:dyDescent="0.25">
      <c r="A347" s="10" t="s">
        <v>472</v>
      </c>
      <c r="B347" s="8">
        <v>91.814204545454601</v>
      </c>
      <c r="C347" s="8">
        <v>2159.6983415841619</v>
      </c>
    </row>
    <row r="348" spans="1:3" x14ac:dyDescent="0.25">
      <c r="A348" s="10" t="s">
        <v>473</v>
      </c>
      <c r="B348" s="8">
        <v>87.205841924398584</v>
      </c>
      <c r="C348" s="8">
        <v>2019.393691756271</v>
      </c>
    </row>
    <row r="349" spans="1:3" x14ac:dyDescent="0.25">
      <c r="A349" s="10" t="s">
        <v>474</v>
      </c>
      <c r="B349" s="8">
        <v>82.701373626373538</v>
      </c>
      <c r="C349" s="8">
        <v>2252.9959917355332</v>
      </c>
    </row>
    <row r="350" spans="1:3" x14ac:dyDescent="0.25">
      <c r="A350" s="10" t="s">
        <v>475</v>
      </c>
      <c r="B350" s="8">
        <v>89.747105966162167</v>
      </c>
      <c r="C350" s="8">
        <v>2351.6969089236436</v>
      </c>
    </row>
    <row r="351" spans="1:3" x14ac:dyDescent="0.25">
      <c r="A351" s="10" t="s">
        <v>476</v>
      </c>
      <c r="B351" s="8">
        <v>89.392837078651681</v>
      </c>
      <c r="C351" s="8">
        <v>2357.8016147308754</v>
      </c>
    </row>
    <row r="352" spans="1:3" x14ac:dyDescent="0.25">
      <c r="A352" s="10" t="s">
        <v>477</v>
      </c>
      <c r="B352" s="8">
        <v>93.856012412723217</v>
      </c>
      <c r="C352" s="8">
        <v>2250.4055142610182</v>
      </c>
    </row>
    <row r="353" spans="1:3" x14ac:dyDescent="0.25">
      <c r="A353" s="10" t="s">
        <v>478</v>
      </c>
      <c r="B353" s="8">
        <v>92.22867647058824</v>
      </c>
      <c r="C353" s="8">
        <v>2029.0750787878787</v>
      </c>
    </row>
    <row r="354" spans="1:3" x14ac:dyDescent="0.25">
      <c r="A354" s="10" t="s">
        <v>479</v>
      </c>
      <c r="B354" s="8">
        <v>86.220273348519285</v>
      </c>
      <c r="C354" s="8">
        <v>2251.9907568807334</v>
      </c>
    </row>
    <row r="355" spans="1:3" x14ac:dyDescent="0.25">
      <c r="A355" s="10" t="s">
        <v>93</v>
      </c>
      <c r="B355" s="8">
        <v>86.67237337798251</v>
      </c>
      <c r="C355" s="8">
        <v>2179.4495449949427</v>
      </c>
    </row>
    <row r="356" spans="1:3" x14ac:dyDescent="0.25">
      <c r="A356" s="10" t="s">
        <v>480</v>
      </c>
      <c r="B356" s="8">
        <v>91.641820987654441</v>
      </c>
      <c r="C356" s="8">
        <v>2249.9751864406758</v>
      </c>
    </row>
    <row r="357" spans="1:3" x14ac:dyDescent="0.25">
      <c r="A357" s="10" t="s">
        <v>481</v>
      </c>
      <c r="B357" s="8">
        <v>89.392504743833001</v>
      </c>
      <c r="C357" s="8">
        <v>2212.2332495164387</v>
      </c>
    </row>
    <row r="358" spans="1:3" x14ac:dyDescent="0.25">
      <c r="A358" s="10" t="s">
        <v>119</v>
      </c>
      <c r="B358" s="8">
        <v>90.788474462365528</v>
      </c>
      <c r="C358" s="8">
        <v>2290.3718470588224</v>
      </c>
    </row>
    <row r="359" spans="1:3" x14ac:dyDescent="0.25">
      <c r="A359" s="10" t="s">
        <v>482</v>
      </c>
      <c r="B359" s="8">
        <v>88.15651808242221</v>
      </c>
      <c r="C359" s="8">
        <v>2127.3608250652724</v>
      </c>
    </row>
    <row r="360" spans="1:3" x14ac:dyDescent="0.25">
      <c r="A360" s="10" t="s">
        <v>483</v>
      </c>
      <c r="B360" s="8">
        <v>89.992917166866789</v>
      </c>
      <c r="C360" s="8">
        <v>2044.0611292346289</v>
      </c>
    </row>
    <row r="361" spans="1:3" x14ac:dyDescent="0.25">
      <c r="A361" s="10" t="s">
        <v>484</v>
      </c>
      <c r="B361" s="8">
        <v>88.398290598290629</v>
      </c>
      <c r="C361" s="8">
        <v>2218.847327044025</v>
      </c>
    </row>
    <row r="362" spans="1:3" x14ac:dyDescent="0.25">
      <c r="A362" s="10" t="s">
        <v>485</v>
      </c>
      <c r="B362" s="8">
        <v>90.370520231213817</v>
      </c>
      <c r="C362" s="8">
        <v>2282.8750499999992</v>
      </c>
    </row>
    <row r="363" spans="1:3" x14ac:dyDescent="0.25">
      <c r="A363" s="10" t="s">
        <v>486</v>
      </c>
      <c r="B363" s="8">
        <v>86.468376669009203</v>
      </c>
      <c r="C363" s="8">
        <v>2276.5629117876624</v>
      </c>
    </row>
    <row r="364" spans="1:3" x14ac:dyDescent="0.25">
      <c r="A364" s="10" t="s">
        <v>487</v>
      </c>
      <c r="B364" s="8">
        <v>92.45328282828288</v>
      </c>
      <c r="C364" s="8">
        <v>2288.0092378976474</v>
      </c>
    </row>
    <row r="365" spans="1:3" x14ac:dyDescent="0.25">
      <c r="A365" s="10" t="s">
        <v>488</v>
      </c>
      <c r="B365" s="8">
        <v>84.053125000000009</v>
      </c>
      <c r="C365" s="8">
        <v>2180.3724999999999</v>
      </c>
    </row>
    <row r="366" spans="1:3" x14ac:dyDescent="0.25">
      <c r="A366" s="10" t="s">
        <v>489</v>
      </c>
      <c r="B366" s="8">
        <v>86.190612244897963</v>
      </c>
      <c r="C366" s="8">
        <v>2362.1337659574501</v>
      </c>
    </row>
    <row r="367" spans="1:3" x14ac:dyDescent="0.25">
      <c r="A367" s="10" t="s">
        <v>490</v>
      </c>
      <c r="B367" s="8">
        <v>88.151199999999932</v>
      </c>
      <c r="C367" s="8">
        <v>2249.5692155172419</v>
      </c>
    </row>
    <row r="368" spans="1:3" x14ac:dyDescent="0.25">
      <c r="A368" s="10" t="s">
        <v>78</v>
      </c>
      <c r="B368" s="8">
        <v>88.634752981260746</v>
      </c>
      <c r="C368" s="8">
        <v>1952.8463893591284</v>
      </c>
    </row>
    <row r="369" spans="1:3" x14ac:dyDescent="0.25">
      <c r="A369" s="10" t="s">
        <v>491</v>
      </c>
      <c r="B369" s="8">
        <v>84.924539877300674</v>
      </c>
      <c r="C369" s="8">
        <v>2069.9932742155502</v>
      </c>
    </row>
    <row r="370" spans="1:3" x14ac:dyDescent="0.25">
      <c r="A370" s="10" t="s">
        <v>492</v>
      </c>
      <c r="B370" s="8">
        <v>86.544318181818198</v>
      </c>
      <c r="C370" s="8">
        <v>2046.1912500000001</v>
      </c>
    </row>
    <row r="371" spans="1:3" x14ac:dyDescent="0.25">
      <c r="A371" s="10" t="s">
        <v>493</v>
      </c>
      <c r="B371" s="8">
        <v>88.432075471698155</v>
      </c>
      <c r="C371" s="8">
        <v>2101.8914792299902</v>
      </c>
    </row>
    <row r="372" spans="1:3" x14ac:dyDescent="0.25">
      <c r="A372" s="10" t="s">
        <v>494</v>
      </c>
      <c r="B372" s="8">
        <v>85.025349301397171</v>
      </c>
      <c r="C372" s="8">
        <v>2080.7692778947353</v>
      </c>
    </row>
    <row r="373" spans="1:3" x14ac:dyDescent="0.25">
      <c r="A373" s="10" t="s">
        <v>495</v>
      </c>
      <c r="B373" s="8">
        <v>90.435999999999993</v>
      </c>
      <c r="C373" s="8">
        <v>2139.6903333333348</v>
      </c>
    </row>
    <row r="374" spans="1:3" x14ac:dyDescent="0.25">
      <c r="A374" s="10" t="s">
        <v>496</v>
      </c>
      <c r="B374" s="8">
        <v>93.248533109807241</v>
      </c>
      <c r="C374" s="8">
        <v>2229.3626046114464</v>
      </c>
    </row>
    <row r="375" spans="1:3" x14ac:dyDescent="0.25">
      <c r="A375" s="10" t="s">
        <v>497</v>
      </c>
      <c r="B375" s="8">
        <v>83.603359173126648</v>
      </c>
      <c r="C375" s="8">
        <v>2180.5292241379307</v>
      </c>
    </row>
    <row r="376" spans="1:3" x14ac:dyDescent="0.25">
      <c r="A376" s="10" t="s">
        <v>498</v>
      </c>
      <c r="B376" s="8">
        <v>85.950805585392004</v>
      </c>
      <c r="C376" s="8">
        <v>2221.6980170575712</v>
      </c>
    </row>
    <row r="377" spans="1:3" x14ac:dyDescent="0.25">
      <c r="A377" s="10" t="s">
        <v>38</v>
      </c>
      <c r="B377" s="8">
        <v>87.563396349413338</v>
      </c>
      <c r="C377" s="8">
        <v>2220.7555050270653</v>
      </c>
    </row>
    <row r="378" spans="1:3" x14ac:dyDescent="0.25">
      <c r="A378" s="10" t="s">
        <v>499</v>
      </c>
      <c r="B378" s="8">
        <v>83.129612034837706</v>
      </c>
      <c r="C378" s="8">
        <v>2040.4996504065032</v>
      </c>
    </row>
    <row r="379" spans="1:3" x14ac:dyDescent="0.25">
      <c r="A379" s="10" t="s">
        <v>500</v>
      </c>
      <c r="B379" s="8">
        <v>88.781276595744629</v>
      </c>
      <c r="C379" s="8">
        <v>2295.2529279279265</v>
      </c>
    </row>
    <row r="380" spans="1:3" x14ac:dyDescent="0.25">
      <c r="A380" s="10" t="s">
        <v>9</v>
      </c>
      <c r="B380" s="8">
        <v>87.736003521126875</v>
      </c>
      <c r="C380" s="8">
        <v>2140.6519485472136</v>
      </c>
    </row>
    <row r="381" spans="1:3" x14ac:dyDescent="0.25">
      <c r="A381" s="10" t="s">
        <v>501</v>
      </c>
      <c r="B381" s="8">
        <v>88.394444444444446</v>
      </c>
      <c r="C381" s="8">
        <v>2342.4043750000005</v>
      </c>
    </row>
    <row r="382" spans="1:3" x14ac:dyDescent="0.25">
      <c r="A382" s="10" t="s">
        <v>24</v>
      </c>
      <c r="B382" s="8">
        <v>90.706492109038706</v>
      </c>
      <c r="C382" s="8">
        <v>2235.0086125852931</v>
      </c>
    </row>
    <row r="383" spans="1:3" x14ac:dyDescent="0.25">
      <c r="A383" s="10" t="s">
        <v>19</v>
      </c>
      <c r="B383" s="8">
        <v>88.748731241473379</v>
      </c>
      <c r="C383" s="8">
        <v>2291.6605589714927</v>
      </c>
    </row>
    <row r="384" spans="1:3" x14ac:dyDescent="0.25">
      <c r="A384" s="10" t="s">
        <v>502</v>
      </c>
      <c r="B384" s="8">
        <v>86.022650602409641</v>
      </c>
      <c r="C384" s="8">
        <v>2079.8430133333345</v>
      </c>
    </row>
    <row r="385" spans="1:3" x14ac:dyDescent="0.25">
      <c r="A385" s="10" t="s">
        <v>503</v>
      </c>
      <c r="B385" s="8">
        <v>88.88000000000001</v>
      </c>
      <c r="C385" s="8">
        <v>2344.5479999999998</v>
      </c>
    </row>
    <row r="386" spans="1:3" x14ac:dyDescent="0.25">
      <c r="A386" s="10" t="s">
        <v>504</v>
      </c>
      <c r="B386" s="8">
        <v>91.426573426573455</v>
      </c>
      <c r="C386" s="8">
        <v>2125.2137145969505</v>
      </c>
    </row>
    <row r="387" spans="1:3" x14ac:dyDescent="0.25">
      <c r="A387" s="10" t="s">
        <v>505</v>
      </c>
      <c r="B387" s="8">
        <v>87.736805555555549</v>
      </c>
      <c r="C387" s="8">
        <v>2512.5254999999997</v>
      </c>
    </row>
    <row r="388" spans="1:3" x14ac:dyDescent="0.25">
      <c r="A388" s="10" t="s">
        <v>506</v>
      </c>
      <c r="B388" s="8">
        <v>87.456140350877178</v>
      </c>
      <c r="C388" s="8">
        <v>1928.2528208092488</v>
      </c>
    </row>
    <row r="389" spans="1:3" x14ac:dyDescent="0.25">
      <c r="A389" s="10" t="s">
        <v>145</v>
      </c>
      <c r="B389" s="8">
        <v>86.267263681591999</v>
      </c>
      <c r="C389" s="8">
        <v>2049.2015246406581</v>
      </c>
    </row>
    <row r="390" spans="1:3" x14ac:dyDescent="0.25">
      <c r="A390" s="10" t="s">
        <v>507</v>
      </c>
      <c r="B390" s="8">
        <v>89.535214211076308</v>
      </c>
      <c r="C390" s="8">
        <v>2073.7775957446811</v>
      </c>
    </row>
    <row r="391" spans="1:3" x14ac:dyDescent="0.25">
      <c r="A391" s="10" t="s">
        <v>102</v>
      </c>
      <c r="B391" s="8">
        <v>88.621746776084208</v>
      </c>
      <c r="C391" s="8">
        <v>2374.66180196802</v>
      </c>
    </row>
    <row r="392" spans="1:3" x14ac:dyDescent="0.25">
      <c r="A392" s="10" t="s">
        <v>148</v>
      </c>
      <c r="B392" s="8">
        <v>84.717956391620191</v>
      </c>
      <c r="C392" s="8">
        <v>1769.2941752711486</v>
      </c>
    </row>
    <row r="393" spans="1:3" x14ac:dyDescent="0.25">
      <c r="A393" s="10" t="s">
        <v>508</v>
      </c>
      <c r="B393" s="8">
        <v>93.39493670886074</v>
      </c>
      <c r="C393" s="8">
        <v>2292.1903124999994</v>
      </c>
    </row>
    <row r="394" spans="1:3" x14ac:dyDescent="0.25">
      <c r="A394" s="10" t="s">
        <v>509</v>
      </c>
      <c r="B394" s="8">
        <v>85.934623655913938</v>
      </c>
      <c r="C394" s="8">
        <v>2199.7906674473065</v>
      </c>
    </row>
    <row r="395" spans="1:3" x14ac:dyDescent="0.25">
      <c r="A395" s="10" t="s">
        <v>510</v>
      </c>
      <c r="B395" s="8">
        <v>89.356643356643318</v>
      </c>
      <c r="C395" s="8">
        <v>2118.3474774774759</v>
      </c>
    </row>
    <row r="396" spans="1:3" x14ac:dyDescent="0.25">
      <c r="A396" s="10" t="s">
        <v>511</v>
      </c>
      <c r="B396" s="8">
        <v>87.713953488372056</v>
      </c>
      <c r="C396" s="8">
        <v>2122.5423208191105</v>
      </c>
    </row>
    <row r="397" spans="1:3" x14ac:dyDescent="0.25">
      <c r="A397" s="10" t="s">
        <v>512</v>
      </c>
      <c r="B397" s="8">
        <v>93.714765100671144</v>
      </c>
      <c r="C397" s="8">
        <v>2087.2178839590424</v>
      </c>
    </row>
    <row r="398" spans="1:3" x14ac:dyDescent="0.25">
      <c r="A398" s="10" t="s">
        <v>7</v>
      </c>
      <c r="B398" s="8">
        <v>90.235948158253962</v>
      </c>
      <c r="C398" s="8">
        <v>2300.4444167704423</v>
      </c>
    </row>
    <row r="399" spans="1:3" x14ac:dyDescent="0.25">
      <c r="A399" s="10" t="s">
        <v>513</v>
      </c>
      <c r="B399" s="8">
        <v>89.071590909090943</v>
      </c>
      <c r="C399" s="8">
        <v>2413.7366536964978</v>
      </c>
    </row>
    <row r="400" spans="1:3" x14ac:dyDescent="0.25">
      <c r="A400" s="10" t="s">
        <v>15</v>
      </c>
      <c r="B400" s="8">
        <v>87.894149908592397</v>
      </c>
      <c r="C400" s="8">
        <v>2009.5236928934</v>
      </c>
    </row>
    <row r="401" spans="1:3" x14ac:dyDescent="0.25">
      <c r="A401" s="10" t="s">
        <v>514</v>
      </c>
      <c r="B401" s="8">
        <v>91.744658493870418</v>
      </c>
      <c r="C401" s="8">
        <v>2332.2879277566531</v>
      </c>
    </row>
    <row r="402" spans="1:3" x14ac:dyDescent="0.25">
      <c r="A402" s="10" t="s">
        <v>515</v>
      </c>
      <c r="B402" s="8">
        <v>94.031034482758642</v>
      </c>
      <c r="C402" s="8">
        <v>2082.0846551724139</v>
      </c>
    </row>
    <row r="403" spans="1:3" x14ac:dyDescent="0.25">
      <c r="A403" s="10" t="s">
        <v>516</v>
      </c>
      <c r="B403" s="8">
        <v>91.92430362116977</v>
      </c>
      <c r="C403" s="8">
        <v>2086.3379256505586</v>
      </c>
    </row>
    <row r="404" spans="1:3" x14ac:dyDescent="0.25">
      <c r="A404" s="10" t="s">
        <v>517</v>
      </c>
      <c r="B404" s="8">
        <v>91.03743718592969</v>
      </c>
      <c r="C404" s="8">
        <v>2382.6998527397254</v>
      </c>
    </row>
    <row r="405" spans="1:3" x14ac:dyDescent="0.25">
      <c r="A405" s="10" t="s">
        <v>518</v>
      </c>
      <c r="B405" s="8">
        <v>91.409677419354821</v>
      </c>
      <c r="C405" s="8">
        <v>2123.2659322033892</v>
      </c>
    </row>
    <row r="406" spans="1:3" x14ac:dyDescent="0.25">
      <c r="A406" s="10" t="s">
        <v>519</v>
      </c>
      <c r="B406" s="8">
        <v>80.68515283842801</v>
      </c>
      <c r="C406" s="8">
        <v>1916.912966226138</v>
      </c>
    </row>
    <row r="407" spans="1:3" x14ac:dyDescent="0.25">
      <c r="A407" s="10" t="s">
        <v>520</v>
      </c>
      <c r="B407" s="8">
        <v>86.393373493975943</v>
      </c>
      <c r="C407" s="8">
        <v>2156.9507633587791</v>
      </c>
    </row>
    <row r="408" spans="1:3" x14ac:dyDescent="0.25">
      <c r="A408" s="10" t="s">
        <v>521</v>
      </c>
      <c r="B408" s="8">
        <v>89.233947772657544</v>
      </c>
      <c r="C408" s="8">
        <v>2161.5732398753858</v>
      </c>
    </row>
    <row r="409" spans="1:3" x14ac:dyDescent="0.25">
      <c r="A409" s="10" t="s">
        <v>522</v>
      </c>
      <c r="B409" s="8">
        <v>93.361391304347947</v>
      </c>
      <c r="C409" s="8">
        <v>2269.8251967799615</v>
      </c>
    </row>
    <row r="410" spans="1:3" x14ac:dyDescent="0.25">
      <c r="A410" s="10" t="s">
        <v>523</v>
      </c>
      <c r="B410" s="8">
        <v>83.72</v>
      </c>
      <c r="C410" s="8">
        <v>2056.5011111111112</v>
      </c>
    </row>
    <row r="411" spans="1:3" x14ac:dyDescent="0.25">
      <c r="A411" s="10" t="s">
        <v>524</v>
      </c>
      <c r="B411" s="8">
        <v>93.145578231292461</v>
      </c>
      <c r="C411" s="8">
        <v>2524.802608695652</v>
      </c>
    </row>
    <row r="412" spans="1:3" x14ac:dyDescent="0.25">
      <c r="A412" s="10" t="s">
        <v>525</v>
      </c>
      <c r="B412" s="8">
        <v>85.48981748318927</v>
      </c>
      <c r="C412" s="8">
        <v>2472.7234632516702</v>
      </c>
    </row>
    <row r="413" spans="1:3" x14ac:dyDescent="0.25">
      <c r="A413" s="10" t="s">
        <v>526</v>
      </c>
      <c r="B413" s="8">
        <v>90.070817120622578</v>
      </c>
      <c r="C413" s="8">
        <v>2131.0228537549415</v>
      </c>
    </row>
    <row r="414" spans="1:3" x14ac:dyDescent="0.25">
      <c r="A414" s="10" t="s">
        <v>113</v>
      </c>
      <c r="B414" s="8">
        <v>84.412473867595722</v>
      </c>
      <c r="C414" s="8">
        <v>2488.9159574468081</v>
      </c>
    </row>
    <row r="415" spans="1:3" x14ac:dyDescent="0.25">
      <c r="A415" s="10" t="s">
        <v>527</v>
      </c>
      <c r="B415" s="8">
        <v>90.162222222222269</v>
      </c>
      <c r="C415" s="8">
        <v>2341.7198051948044</v>
      </c>
    </row>
    <row r="416" spans="1:3" x14ac:dyDescent="0.25">
      <c r="A416" s="10" t="s">
        <v>100</v>
      </c>
      <c r="B416" s="8">
        <v>91.237321016166234</v>
      </c>
      <c r="C416" s="8">
        <v>2086.3839765586008</v>
      </c>
    </row>
    <row r="417" spans="1:3" x14ac:dyDescent="0.25">
      <c r="A417" s="10" t="s">
        <v>35</v>
      </c>
      <c r="B417" s="8">
        <v>85.717952172448634</v>
      </c>
      <c r="C417" s="8">
        <v>2233.865188216042</v>
      </c>
    </row>
    <row r="418" spans="1:3" x14ac:dyDescent="0.25">
      <c r="A418" s="10" t="s">
        <v>528</v>
      </c>
      <c r="B418" s="8">
        <v>87.13717864205671</v>
      </c>
      <c r="C418" s="8">
        <v>2397.9492635379042</v>
      </c>
    </row>
    <row r="419" spans="1:3" x14ac:dyDescent="0.25">
      <c r="A419" s="10" t="s">
        <v>529</v>
      </c>
      <c r="B419" s="8">
        <v>92.812255541069121</v>
      </c>
      <c r="C419" s="8">
        <v>2210.9012534775902</v>
      </c>
    </row>
    <row r="420" spans="1:3" x14ac:dyDescent="0.25">
      <c r="A420" s="10" t="s">
        <v>530</v>
      </c>
      <c r="B420" s="8">
        <v>87.520047732696952</v>
      </c>
      <c r="C420" s="8">
        <v>2157.3179709443079</v>
      </c>
    </row>
    <row r="421" spans="1:3" x14ac:dyDescent="0.25">
      <c r="A421" s="10" t="s">
        <v>70</v>
      </c>
      <c r="B421" s="8">
        <v>89.468525469169123</v>
      </c>
      <c r="C421" s="8">
        <v>1974.7665119617236</v>
      </c>
    </row>
    <row r="422" spans="1:3" x14ac:dyDescent="0.25">
      <c r="A422" s="10" t="s">
        <v>531</v>
      </c>
      <c r="B422" s="8">
        <v>87.912755102040876</v>
      </c>
      <c r="C422" s="8">
        <v>2204.0229979035635</v>
      </c>
    </row>
    <row r="423" spans="1:3" x14ac:dyDescent="0.25">
      <c r="A423" s="10" t="s">
        <v>532</v>
      </c>
      <c r="B423" s="8">
        <v>84.977456647398824</v>
      </c>
      <c r="C423" s="8">
        <v>1959.1061349693248</v>
      </c>
    </row>
    <row r="424" spans="1:3" x14ac:dyDescent="0.25">
      <c r="A424" s="10" t="s">
        <v>533</v>
      </c>
      <c r="B424" s="8">
        <v>90.455716162943446</v>
      </c>
      <c r="C424" s="8">
        <v>2304.4683167701883</v>
      </c>
    </row>
    <row r="425" spans="1:3" x14ac:dyDescent="0.25">
      <c r="A425" s="10" t="s">
        <v>534</v>
      </c>
      <c r="B425" s="8">
        <v>85.993713813068794</v>
      </c>
      <c r="C425" s="8">
        <v>1960.7869150779914</v>
      </c>
    </row>
    <row r="426" spans="1:3" x14ac:dyDescent="0.25">
      <c r="A426" s="10" t="s">
        <v>11</v>
      </c>
      <c r="B426" s="8">
        <v>89.393509680937854</v>
      </c>
      <c r="C426" s="8">
        <v>2535.469447529154</v>
      </c>
    </row>
    <row r="427" spans="1:3" x14ac:dyDescent="0.25">
      <c r="A427" s="10" t="s">
        <v>535</v>
      </c>
      <c r="B427" s="8">
        <v>92.69708249496972</v>
      </c>
      <c r="C427" s="8">
        <v>2400.8739384288774</v>
      </c>
    </row>
    <row r="428" spans="1:3" x14ac:dyDescent="0.25">
      <c r="A428" s="10" t="s">
        <v>536</v>
      </c>
      <c r="B428" s="8">
        <v>88.569856459330083</v>
      </c>
      <c r="C428" s="8">
        <v>2277.6547863247838</v>
      </c>
    </row>
    <row r="429" spans="1:3" x14ac:dyDescent="0.25">
      <c r="A429" s="10" t="s">
        <v>537</v>
      </c>
      <c r="B429" s="8">
        <v>92.371559633027474</v>
      </c>
      <c r="C429" s="8">
        <v>2234.6436740597887</v>
      </c>
    </row>
    <row r="430" spans="1:3" x14ac:dyDescent="0.25">
      <c r="A430" s="10" t="s">
        <v>538</v>
      </c>
      <c r="B430" s="8">
        <v>88.513793103448293</v>
      </c>
      <c r="C430" s="8">
        <v>1910.071851851852</v>
      </c>
    </row>
    <row r="431" spans="1:3" x14ac:dyDescent="0.25">
      <c r="A431" s="10" t="s">
        <v>539</v>
      </c>
      <c r="B431" s="8">
        <v>91.756115107913743</v>
      </c>
      <c r="C431" s="8">
        <v>2330.2816796116499</v>
      </c>
    </row>
    <row r="432" spans="1:3" x14ac:dyDescent="0.25">
      <c r="A432" s="10" t="s">
        <v>92</v>
      </c>
      <c r="B432" s="8">
        <v>90.204244782454708</v>
      </c>
      <c r="C432" s="8">
        <v>2236.8817331830082</v>
      </c>
    </row>
    <row r="433" spans="1:3" x14ac:dyDescent="0.25">
      <c r="A433" s="10" t="s">
        <v>540</v>
      </c>
      <c r="B433" s="8">
        <v>88.884745762711887</v>
      </c>
      <c r="C433" s="8">
        <v>2168.1977586206908</v>
      </c>
    </row>
    <row r="434" spans="1:3" x14ac:dyDescent="0.25">
      <c r="A434" s="10" t="s">
        <v>541</v>
      </c>
      <c r="B434" s="8">
        <v>92.832738095238113</v>
      </c>
      <c r="C434" s="8">
        <v>2575.7879393398725</v>
      </c>
    </row>
    <row r="435" spans="1:3" x14ac:dyDescent="0.25">
      <c r="A435" s="10" t="s">
        <v>29</v>
      </c>
      <c r="B435" s="8">
        <v>83.583237364043413</v>
      </c>
      <c r="C435" s="8">
        <v>2305.3095980280573</v>
      </c>
    </row>
    <row r="436" spans="1:3" x14ac:dyDescent="0.25">
      <c r="A436" s="10" t="s">
        <v>542</v>
      </c>
      <c r="B436" s="8">
        <v>91.36779661016952</v>
      </c>
      <c r="C436" s="8">
        <v>2269.9716382252559</v>
      </c>
    </row>
    <row r="437" spans="1:3" x14ac:dyDescent="0.25">
      <c r="A437" s="10" t="s">
        <v>543</v>
      </c>
      <c r="B437" s="8">
        <v>84.904761904761898</v>
      </c>
      <c r="C437" s="8">
        <v>1685.3098803418811</v>
      </c>
    </row>
    <row r="438" spans="1:3" x14ac:dyDescent="0.25">
      <c r="A438" s="10" t="s">
        <v>42</v>
      </c>
      <c r="B438" s="8">
        <v>90.560167041439172</v>
      </c>
      <c r="C438" s="8">
        <v>2151.5789894366198</v>
      </c>
    </row>
    <row r="439" spans="1:3" x14ac:dyDescent="0.25">
      <c r="A439" s="10" t="s">
        <v>544</v>
      </c>
      <c r="B439" s="8">
        <v>89.757044673539568</v>
      </c>
      <c r="C439" s="8">
        <v>2367.0506566820245</v>
      </c>
    </row>
    <row r="440" spans="1:3" x14ac:dyDescent="0.25">
      <c r="A440" s="10" t="s">
        <v>545</v>
      </c>
      <c r="B440" s="8">
        <v>91.099397590361463</v>
      </c>
      <c r="C440" s="8">
        <v>2128.6437908496719</v>
      </c>
    </row>
    <row r="441" spans="1:3" x14ac:dyDescent="0.25">
      <c r="A441" s="10" t="s">
        <v>546</v>
      </c>
      <c r="B441" s="8">
        <v>86.013489736070341</v>
      </c>
      <c r="C441" s="8">
        <v>2077.9070150753764</v>
      </c>
    </row>
    <row r="442" spans="1:3" x14ac:dyDescent="0.25">
      <c r="A442" s="10" t="s">
        <v>547</v>
      </c>
      <c r="B442" s="8">
        <v>89.308380952380929</v>
      </c>
      <c r="C442" s="8">
        <v>2137.6511240310074</v>
      </c>
    </row>
    <row r="443" spans="1:3" x14ac:dyDescent="0.25">
      <c r="A443" s="10" t="s">
        <v>548</v>
      </c>
      <c r="B443" s="8">
        <v>88.731612090680187</v>
      </c>
      <c r="C443" s="8">
        <v>2156.170803108806</v>
      </c>
    </row>
    <row r="444" spans="1:3" x14ac:dyDescent="0.25">
      <c r="A444" s="10" t="s">
        <v>549</v>
      </c>
      <c r="B444" s="8">
        <v>89.199499999999844</v>
      </c>
      <c r="C444" s="8">
        <v>2343.0375443383323</v>
      </c>
    </row>
    <row r="445" spans="1:3" x14ac:dyDescent="0.25">
      <c r="A445" s="10" t="s">
        <v>550</v>
      </c>
      <c r="B445" s="8">
        <v>91.984090909090952</v>
      </c>
      <c r="C445" s="8">
        <v>2295.8044552238812</v>
      </c>
    </row>
    <row r="446" spans="1:3" x14ac:dyDescent="0.25">
      <c r="A446" s="10" t="s">
        <v>551</v>
      </c>
      <c r="B446" s="8">
        <v>82.654430379746856</v>
      </c>
      <c r="C446" s="8">
        <v>2094.6553307888066</v>
      </c>
    </row>
    <row r="447" spans="1:3" x14ac:dyDescent="0.25">
      <c r="A447" s="10" t="s">
        <v>552</v>
      </c>
      <c r="B447" s="8">
        <v>87.130315789473613</v>
      </c>
      <c r="C447" s="8">
        <v>2389.1903355704662</v>
      </c>
    </row>
    <row r="448" spans="1:3" x14ac:dyDescent="0.25">
      <c r="A448" s="10" t="s">
        <v>553</v>
      </c>
      <c r="B448" s="8">
        <v>89.621540762902015</v>
      </c>
      <c r="C448" s="8">
        <v>2478.426201353639</v>
      </c>
    </row>
    <row r="449" spans="1:3" x14ac:dyDescent="0.25">
      <c r="A449" s="10" t="s">
        <v>554</v>
      </c>
      <c r="B449" s="8">
        <v>84.524912280701727</v>
      </c>
      <c r="C449" s="8">
        <v>1918.6444604316544</v>
      </c>
    </row>
    <row r="450" spans="1:3" x14ac:dyDescent="0.25">
      <c r="A450" s="10" t="s">
        <v>555</v>
      </c>
      <c r="B450" s="8">
        <v>88.121153846153845</v>
      </c>
      <c r="C450" s="8">
        <v>2216.787291666667</v>
      </c>
    </row>
    <row r="451" spans="1:3" x14ac:dyDescent="0.25">
      <c r="A451" s="10" t="s">
        <v>108</v>
      </c>
      <c r="B451" s="8">
        <v>87.216917446116341</v>
      </c>
      <c r="C451" s="8">
        <v>2072.6768900184825</v>
      </c>
    </row>
    <row r="452" spans="1:3" x14ac:dyDescent="0.25">
      <c r="A452" s="10" t="s">
        <v>18</v>
      </c>
      <c r="B452" s="8">
        <v>84.586031452359023</v>
      </c>
      <c r="C452" s="8">
        <v>2098.7582799013589</v>
      </c>
    </row>
    <row r="453" spans="1:3" x14ac:dyDescent="0.25">
      <c r="A453" s="10" t="s">
        <v>556</v>
      </c>
      <c r="B453" s="8">
        <v>85.132281553398045</v>
      </c>
      <c r="C453" s="8">
        <v>2035.2502743142145</v>
      </c>
    </row>
    <row r="454" spans="1:3" x14ac:dyDescent="0.25">
      <c r="A454" s="10" t="s">
        <v>557</v>
      </c>
      <c r="B454" s="8">
        <v>83.918085106383003</v>
      </c>
      <c r="C454" s="8">
        <v>2065.4552717391311</v>
      </c>
    </row>
    <row r="455" spans="1:3" x14ac:dyDescent="0.25">
      <c r="A455" s="10" t="s">
        <v>558</v>
      </c>
      <c r="B455" s="8">
        <v>86.670250896057354</v>
      </c>
      <c r="C455" s="8">
        <v>2092.5288124156555</v>
      </c>
    </row>
    <row r="456" spans="1:3" x14ac:dyDescent="0.25">
      <c r="A456" s="10" t="s">
        <v>559</v>
      </c>
      <c r="B456" s="8">
        <v>88.971662938105908</v>
      </c>
      <c r="C456" s="8">
        <v>2563.2197317073174</v>
      </c>
    </row>
    <row r="457" spans="1:3" x14ac:dyDescent="0.25">
      <c r="A457" s="10" t="s">
        <v>560</v>
      </c>
      <c r="B457" s="8">
        <v>84.377586206896567</v>
      </c>
      <c r="C457" s="8">
        <v>2338.8630909090907</v>
      </c>
    </row>
    <row r="458" spans="1:3" x14ac:dyDescent="0.25">
      <c r="A458" s="10" t="s">
        <v>561</v>
      </c>
      <c r="B458" s="8">
        <v>88.939948453608238</v>
      </c>
      <c r="C458" s="8">
        <v>2013.6340633245391</v>
      </c>
    </row>
    <row r="459" spans="1:3" x14ac:dyDescent="0.25">
      <c r="A459" s="10" t="s">
        <v>562</v>
      </c>
      <c r="B459" s="8">
        <v>91.957407407407402</v>
      </c>
      <c r="C459" s="8">
        <v>2187.2353578154448</v>
      </c>
    </row>
    <row r="460" spans="1:3" x14ac:dyDescent="0.25">
      <c r="A460" s="10" t="s">
        <v>563</v>
      </c>
      <c r="B460" s="8">
        <v>88.075324675324651</v>
      </c>
      <c r="C460" s="8">
        <v>2187.9308823529414</v>
      </c>
    </row>
    <row r="461" spans="1:3" x14ac:dyDescent="0.25">
      <c r="A461" s="10" t="s">
        <v>564</v>
      </c>
      <c r="B461" s="8">
        <v>89.264227642276467</v>
      </c>
      <c r="C461" s="8">
        <v>2165.4565169491525</v>
      </c>
    </row>
    <row r="462" spans="1:3" x14ac:dyDescent="0.25">
      <c r="A462" s="10" t="s">
        <v>565</v>
      </c>
      <c r="B462" s="8">
        <v>86.543184713375823</v>
      </c>
      <c r="C462" s="8">
        <v>2140.0179684418135</v>
      </c>
    </row>
    <row r="463" spans="1:3" x14ac:dyDescent="0.25">
      <c r="A463" s="10" t="s">
        <v>566</v>
      </c>
      <c r="B463" s="8">
        <v>84.580202474690623</v>
      </c>
      <c r="C463" s="8">
        <v>2382.6451417165658</v>
      </c>
    </row>
    <row r="464" spans="1:3" x14ac:dyDescent="0.25">
      <c r="A464" s="10" t="s">
        <v>567</v>
      </c>
      <c r="B464" s="8">
        <v>89.859798994974909</v>
      </c>
      <c r="C464" s="8">
        <v>2090.3015656565667</v>
      </c>
    </row>
    <row r="465" spans="1:3" x14ac:dyDescent="0.25">
      <c r="A465" s="10" t="s">
        <v>568</v>
      </c>
      <c r="B465" s="8">
        <v>88.479951980792251</v>
      </c>
      <c r="C465" s="8">
        <v>2164.6482384105962</v>
      </c>
    </row>
    <row r="466" spans="1:3" x14ac:dyDescent="0.25">
      <c r="A466" s="10" t="s">
        <v>569</v>
      </c>
      <c r="B466" s="8">
        <v>85.112531328320784</v>
      </c>
      <c r="C466" s="8">
        <v>2188.9747355163736</v>
      </c>
    </row>
    <row r="467" spans="1:3" x14ac:dyDescent="0.25">
      <c r="A467" s="10" t="s">
        <v>570</v>
      </c>
      <c r="B467" s="8">
        <v>89.079523809523948</v>
      </c>
      <c r="C467" s="8">
        <v>2233.4167738478054</v>
      </c>
    </row>
    <row r="468" spans="1:3" x14ac:dyDescent="0.25">
      <c r="A468" s="10" t="s">
        <v>571</v>
      </c>
      <c r="B468" s="8">
        <v>91.702739726027374</v>
      </c>
      <c r="C468" s="8">
        <v>2125.856526315788</v>
      </c>
    </row>
    <row r="469" spans="1:3" x14ac:dyDescent="0.25">
      <c r="A469" s="10" t="s">
        <v>140</v>
      </c>
      <c r="B469" s="8">
        <v>90.428377806014311</v>
      </c>
      <c r="C469" s="8">
        <v>1977.1785605239402</v>
      </c>
    </row>
    <row r="470" spans="1:3" x14ac:dyDescent="0.25">
      <c r="A470" s="10" t="s">
        <v>572</v>
      </c>
      <c r="B470" s="8">
        <v>77.224999999999994</v>
      </c>
      <c r="C470" s="8">
        <v>1928.5337500000001</v>
      </c>
    </row>
    <row r="471" spans="1:3" x14ac:dyDescent="0.25">
      <c r="A471" s="10" t="s">
        <v>573</v>
      </c>
      <c r="B471" s="8">
        <v>92.578548895899118</v>
      </c>
      <c r="C471" s="8">
        <v>2322.1061493695447</v>
      </c>
    </row>
    <row r="472" spans="1:3" x14ac:dyDescent="0.25">
      <c r="A472" s="10" t="s">
        <v>574</v>
      </c>
      <c r="B472" s="8">
        <v>85.252699530516523</v>
      </c>
      <c r="C472" s="8">
        <v>2418.3449329608948</v>
      </c>
    </row>
    <row r="473" spans="1:3" x14ac:dyDescent="0.25">
      <c r="A473" s="10" t="s">
        <v>575</v>
      </c>
      <c r="B473" s="8">
        <v>88.537735849056645</v>
      </c>
      <c r="C473" s="8">
        <v>2431.2995708955236</v>
      </c>
    </row>
    <row r="474" spans="1:3" x14ac:dyDescent="0.25">
      <c r="A474" s="10" t="s">
        <v>576</v>
      </c>
      <c r="B474" s="8">
        <v>89.680991735537191</v>
      </c>
      <c r="C474" s="8">
        <v>2144.4340167364012</v>
      </c>
    </row>
    <row r="475" spans="1:3" x14ac:dyDescent="0.25">
      <c r="A475" s="10" t="s">
        <v>577</v>
      </c>
      <c r="B475" s="8">
        <v>88.468035190615794</v>
      </c>
      <c r="C475" s="8">
        <v>2060.677000000001</v>
      </c>
    </row>
    <row r="476" spans="1:3" x14ac:dyDescent="0.25">
      <c r="A476" s="10" t="s">
        <v>14</v>
      </c>
      <c r="B476" s="8">
        <v>86.714175736660437</v>
      </c>
      <c r="C476" s="8">
        <v>2296.5503086921194</v>
      </c>
    </row>
    <row r="477" spans="1:3" x14ac:dyDescent="0.25">
      <c r="A477" s="10" t="s">
        <v>578</v>
      </c>
      <c r="B477" s="8">
        <v>89.72244897959186</v>
      </c>
      <c r="C477" s="8">
        <v>1820.008992805755</v>
      </c>
    </row>
    <row r="478" spans="1:3" x14ac:dyDescent="0.25">
      <c r="A478" s="10" t="s">
        <v>579</v>
      </c>
      <c r="B478" s="8">
        <v>88.129558323895793</v>
      </c>
      <c r="C478" s="8">
        <v>2063.8871127819571</v>
      </c>
    </row>
    <row r="479" spans="1:3" x14ac:dyDescent="0.25">
      <c r="A479" s="10" t="s">
        <v>41</v>
      </c>
      <c r="B479" s="8">
        <v>83.407103999999791</v>
      </c>
      <c r="C479" s="8">
        <v>2359.9579196141558</v>
      </c>
    </row>
    <row r="480" spans="1:3" x14ac:dyDescent="0.25">
      <c r="A480" s="10" t="s">
        <v>25</v>
      </c>
      <c r="B480" s="8">
        <v>89.679249313396497</v>
      </c>
      <c r="C480" s="8">
        <v>2343.3716080055215</v>
      </c>
    </row>
    <row r="481" spans="1:3" x14ac:dyDescent="0.25">
      <c r="A481" s="10" t="s">
        <v>580</v>
      </c>
      <c r="B481" s="8">
        <v>88.86105990783409</v>
      </c>
      <c r="C481" s="8">
        <v>2304.6468873403019</v>
      </c>
    </row>
    <row r="482" spans="1:3" x14ac:dyDescent="0.25">
      <c r="A482" s="10" t="s">
        <v>581</v>
      </c>
      <c r="B482" s="8">
        <v>88.361856617647121</v>
      </c>
      <c r="C482" s="8">
        <v>2450.4803427991897</v>
      </c>
    </row>
    <row r="483" spans="1:3" x14ac:dyDescent="0.25">
      <c r="A483" s="10" t="s">
        <v>84</v>
      </c>
      <c r="B483" s="8">
        <v>89.066547464239108</v>
      </c>
      <c r="C483" s="8">
        <v>2044.2271059156985</v>
      </c>
    </row>
    <row r="484" spans="1:3" x14ac:dyDescent="0.25">
      <c r="A484" s="10" t="s">
        <v>16</v>
      </c>
      <c r="B484" s="8">
        <v>86.612538330493976</v>
      </c>
      <c r="C484" s="8">
        <v>1960.2888705035953</v>
      </c>
    </row>
    <row r="485" spans="1:3" x14ac:dyDescent="0.25">
      <c r="A485" s="10" t="s">
        <v>582</v>
      </c>
      <c r="B485" s="8">
        <v>86.822804054054146</v>
      </c>
      <c r="C485" s="8">
        <v>1922.3583725490205</v>
      </c>
    </row>
    <row r="486" spans="1:3" x14ac:dyDescent="0.25">
      <c r="A486" s="10" t="s">
        <v>583</v>
      </c>
      <c r="B486" s="8">
        <v>89.931910112359489</v>
      </c>
      <c r="C486" s="8">
        <v>2030.9932508833922</v>
      </c>
    </row>
    <row r="487" spans="1:3" x14ac:dyDescent="0.25">
      <c r="A487" s="10" t="s">
        <v>79</v>
      </c>
      <c r="B487" s="8">
        <v>87.817171717171675</v>
      </c>
      <c r="C487" s="8">
        <v>2313.681847133761</v>
      </c>
    </row>
    <row r="488" spans="1:3" x14ac:dyDescent="0.25">
      <c r="A488" s="10" t="s">
        <v>584</v>
      </c>
      <c r="B488" s="8">
        <v>92.300576131687293</v>
      </c>
      <c r="C488" s="8">
        <v>2240.453864207881</v>
      </c>
    </row>
    <row r="489" spans="1:3" x14ac:dyDescent="0.25">
      <c r="A489" s="10" t="s">
        <v>585</v>
      </c>
      <c r="B489" s="8">
        <v>87.501777777777804</v>
      </c>
      <c r="C489" s="8">
        <v>2087.7180667701873</v>
      </c>
    </row>
    <row r="490" spans="1:3" x14ac:dyDescent="0.25">
      <c r="A490" s="10" t="s">
        <v>586</v>
      </c>
      <c r="B490" s="8">
        <v>88.943708609271454</v>
      </c>
      <c r="C490" s="8">
        <v>1908.8060937167222</v>
      </c>
    </row>
    <row r="491" spans="1:3" x14ac:dyDescent="0.25">
      <c r="A491" s="10" t="s">
        <v>587</v>
      </c>
      <c r="B491" s="8">
        <v>86.415270350564569</v>
      </c>
      <c r="C491" s="8">
        <v>2301.1866463785709</v>
      </c>
    </row>
    <row r="492" spans="1:3" x14ac:dyDescent="0.25">
      <c r="A492" s="10" t="s">
        <v>588</v>
      </c>
      <c r="B492" s="8">
        <v>87.021874999999966</v>
      </c>
      <c r="C492" s="8">
        <v>2064.1111290322578</v>
      </c>
    </row>
    <row r="493" spans="1:3" x14ac:dyDescent="0.25">
      <c r="A493" s="10" t="s">
        <v>589</v>
      </c>
      <c r="B493" s="8">
        <v>93.245035105316035</v>
      </c>
      <c r="C493" s="8">
        <v>2545.0719067357495</v>
      </c>
    </row>
    <row r="494" spans="1:3" x14ac:dyDescent="0.25">
      <c r="A494" s="10" t="s">
        <v>590</v>
      </c>
      <c r="B494" s="8">
        <v>86.396490108487697</v>
      </c>
      <c r="C494" s="8">
        <v>2474.0480347593593</v>
      </c>
    </row>
    <row r="495" spans="1:3" x14ac:dyDescent="0.25">
      <c r="A495" s="10" t="s">
        <v>591</v>
      </c>
      <c r="B495" s="8">
        <v>89.550162866449469</v>
      </c>
      <c r="C495" s="8">
        <v>1759.553446666667</v>
      </c>
    </row>
    <row r="496" spans="1:3" x14ac:dyDescent="0.25">
      <c r="A496" s="10" t="s">
        <v>592</v>
      </c>
      <c r="B496" s="8">
        <v>88.083333333333314</v>
      </c>
      <c r="C496" s="8">
        <v>2200.4254385964905</v>
      </c>
    </row>
    <row r="497" spans="1:3" x14ac:dyDescent="0.25">
      <c r="A497" s="10" t="s">
        <v>99</v>
      </c>
      <c r="B497" s="8">
        <v>88.610520163647195</v>
      </c>
      <c r="C497" s="8">
        <v>2031.3322674813346</v>
      </c>
    </row>
    <row r="498" spans="1:3" x14ac:dyDescent="0.25">
      <c r="A498" s="10" t="s">
        <v>593</v>
      </c>
      <c r="B498" s="8">
        <v>87.051282051282058</v>
      </c>
      <c r="C498" s="8">
        <v>1648.6119062500002</v>
      </c>
    </row>
    <row r="499" spans="1:3" x14ac:dyDescent="0.25">
      <c r="A499" s="10" t="s">
        <v>594</v>
      </c>
      <c r="B499" s="8">
        <v>91.196274118429784</v>
      </c>
      <c r="C499" s="8">
        <v>2217.0455602537008</v>
      </c>
    </row>
    <row r="500" spans="1:3" x14ac:dyDescent="0.25">
      <c r="A500" s="10" t="s">
        <v>595</v>
      </c>
      <c r="B500" s="8">
        <v>89.816239316239319</v>
      </c>
      <c r="C500" s="8">
        <v>2144.0085087719303</v>
      </c>
    </row>
    <row r="501" spans="1:3" x14ac:dyDescent="0.25">
      <c r="A501" s="10" t="s">
        <v>596</v>
      </c>
      <c r="B501" s="8">
        <v>90.490243902439005</v>
      </c>
      <c r="C501" s="8">
        <v>2227.0467073170739</v>
      </c>
    </row>
    <row r="502" spans="1:3" x14ac:dyDescent="0.25">
      <c r="A502" s="10" t="s">
        <v>597</v>
      </c>
      <c r="B502" s="8">
        <v>86.32361111111112</v>
      </c>
      <c r="C502" s="8">
        <v>2127.7461666666668</v>
      </c>
    </row>
    <row r="503" spans="1:3" x14ac:dyDescent="0.25">
      <c r="A503" s="10" t="s">
        <v>73</v>
      </c>
      <c r="B503" s="8">
        <v>89.014046429620862</v>
      </c>
      <c r="C503" s="8">
        <v>2240.4018129032238</v>
      </c>
    </row>
    <row r="504" spans="1:3" x14ac:dyDescent="0.25">
      <c r="A504" s="10" t="s">
        <v>598</v>
      </c>
      <c r="B504" s="8">
        <v>89.611963190184071</v>
      </c>
      <c r="C504" s="8">
        <v>2173.5689408099688</v>
      </c>
    </row>
    <row r="505" spans="1:3" x14ac:dyDescent="0.25">
      <c r="A505" s="10" t="s">
        <v>599</v>
      </c>
      <c r="B505" s="8">
        <v>83.04758064516129</v>
      </c>
      <c r="C505" s="8">
        <v>2017.5630162601624</v>
      </c>
    </row>
    <row r="506" spans="1:3" x14ac:dyDescent="0.25">
      <c r="A506" s="10" t="s">
        <v>28</v>
      </c>
      <c r="B506" s="8">
        <v>87.542828282828381</v>
      </c>
      <c r="C506" s="8">
        <v>1766.4927800865817</v>
      </c>
    </row>
    <row r="507" spans="1:3" x14ac:dyDescent="0.25">
      <c r="A507" s="10" t="s">
        <v>600</v>
      </c>
      <c r="B507" s="8">
        <v>90.712820512820571</v>
      </c>
      <c r="C507" s="8">
        <v>2401.1958685445993</v>
      </c>
    </row>
    <row r="508" spans="1:3" x14ac:dyDescent="0.25">
      <c r="A508" s="10" t="s">
        <v>601</v>
      </c>
      <c r="B508" s="8">
        <v>89.742857142857133</v>
      </c>
      <c r="C508" s="8">
        <v>1893.5741449275351</v>
      </c>
    </row>
    <row r="509" spans="1:3" x14ac:dyDescent="0.25">
      <c r="A509" s="10" t="s">
        <v>133</v>
      </c>
      <c r="B509" s="8">
        <v>88.34907673368896</v>
      </c>
      <c r="C509" s="8">
        <v>2224.6581917670696</v>
      </c>
    </row>
    <row r="510" spans="1:3" x14ac:dyDescent="0.25">
      <c r="A510" s="10" t="s">
        <v>602</v>
      </c>
      <c r="B510" s="8">
        <v>96.12826086956521</v>
      </c>
      <c r="C510" s="8">
        <v>2250.3155830388678</v>
      </c>
    </row>
    <row r="511" spans="1:3" x14ac:dyDescent="0.25">
      <c r="A511" s="10" t="s">
        <v>8</v>
      </c>
      <c r="B511" s="8">
        <v>89.930066755674375</v>
      </c>
      <c r="C511" s="8">
        <v>2374.6473908045941</v>
      </c>
    </row>
    <row r="512" spans="1:3" x14ac:dyDescent="0.25">
      <c r="A512" s="10" t="s">
        <v>603</v>
      </c>
      <c r="B512" s="8">
        <v>88.952499999999972</v>
      </c>
      <c r="C512" s="8">
        <v>2248.1790384615383</v>
      </c>
    </row>
    <row r="513" spans="1:3" x14ac:dyDescent="0.25">
      <c r="A513" s="10" t="s">
        <v>604</v>
      </c>
      <c r="B513" s="8">
        <v>86.77149877149877</v>
      </c>
      <c r="C513" s="8">
        <v>2448.7772</v>
      </c>
    </row>
    <row r="514" spans="1:3" x14ac:dyDescent="0.25">
      <c r="A514" s="10" t="s">
        <v>605</v>
      </c>
      <c r="B514" s="8">
        <v>90.426393728222976</v>
      </c>
      <c r="C514" s="8">
        <v>2207.8579484304919</v>
      </c>
    </row>
    <row r="515" spans="1:3" x14ac:dyDescent="0.25">
      <c r="A515" s="10" t="s">
        <v>44</v>
      </c>
      <c r="B515" s="8">
        <v>91.427467637540346</v>
      </c>
      <c r="C515" s="8">
        <v>2198.124207427536</v>
      </c>
    </row>
    <row r="516" spans="1:3" x14ac:dyDescent="0.25">
      <c r="A516" s="10" t="s">
        <v>606</v>
      </c>
      <c r="B516" s="8">
        <v>88.257499999999993</v>
      </c>
      <c r="C516" s="8">
        <v>2074.8216129032267</v>
      </c>
    </row>
    <row r="517" spans="1:3" x14ac:dyDescent="0.25">
      <c r="A517" s="10" t="s">
        <v>607</v>
      </c>
      <c r="B517" s="8">
        <v>92.829139072847696</v>
      </c>
      <c r="C517" s="8">
        <v>2329.5730472102987</v>
      </c>
    </row>
    <row r="518" spans="1:3" x14ac:dyDescent="0.25">
      <c r="A518" s="10" t="s">
        <v>608</v>
      </c>
      <c r="B518" s="8">
        <v>87.589473684210489</v>
      </c>
      <c r="C518" s="8">
        <v>2502.2411527377517</v>
      </c>
    </row>
    <row r="519" spans="1:3" x14ac:dyDescent="0.25">
      <c r="A519" s="10" t="s">
        <v>36</v>
      </c>
      <c r="B519" s="8">
        <v>90.100165727543825</v>
      </c>
      <c r="C519" s="8">
        <v>2060.1622691588777</v>
      </c>
    </row>
    <row r="520" spans="1:3" x14ac:dyDescent="0.25">
      <c r="A520" s="10" t="s">
        <v>609</v>
      </c>
      <c r="B520" s="8">
        <v>86.62439024390244</v>
      </c>
      <c r="C520" s="8">
        <v>2103.9001470588237</v>
      </c>
    </row>
    <row r="521" spans="1:3" x14ac:dyDescent="0.25">
      <c r="A521" s="10" t="s">
        <v>610</v>
      </c>
      <c r="B521" s="8">
        <v>90.657187257187289</v>
      </c>
      <c r="C521" s="8">
        <v>2354.8743161634075</v>
      </c>
    </row>
    <row r="522" spans="1:3" x14ac:dyDescent="0.25">
      <c r="A522" s="10" t="s">
        <v>83</v>
      </c>
      <c r="B522" s="8">
        <v>89.087720809995673</v>
      </c>
      <c r="C522" s="8">
        <v>2037.2915935030701</v>
      </c>
    </row>
    <row r="523" spans="1:3" x14ac:dyDescent="0.25">
      <c r="A523" s="10" t="s">
        <v>611</v>
      </c>
      <c r="B523" s="8">
        <v>90.773126142595984</v>
      </c>
      <c r="C523" s="8">
        <v>2285.8789552238818</v>
      </c>
    </row>
    <row r="524" spans="1:3" x14ac:dyDescent="0.25">
      <c r="A524" s="10" t="s">
        <v>612</v>
      </c>
      <c r="B524" s="8">
        <v>90.556666666666658</v>
      </c>
      <c r="C524" s="8">
        <v>2460.3275000000003</v>
      </c>
    </row>
    <row r="525" spans="1:3" x14ac:dyDescent="0.25">
      <c r="A525" s="10" t="s">
        <v>57</v>
      </c>
      <c r="B525" s="8">
        <v>87.515300285986555</v>
      </c>
      <c r="C525" s="8">
        <v>2241.5103716683143</v>
      </c>
    </row>
    <row r="526" spans="1:3" x14ac:dyDescent="0.25">
      <c r="A526" s="10" t="s">
        <v>613</v>
      </c>
      <c r="B526" s="8">
        <v>80.893548387096772</v>
      </c>
      <c r="C526" s="8">
        <v>1747.3106451612905</v>
      </c>
    </row>
    <row r="527" spans="1:3" x14ac:dyDescent="0.25">
      <c r="A527" s="10" t="s">
        <v>614</v>
      </c>
      <c r="B527" s="8">
        <v>86.333898305084716</v>
      </c>
      <c r="C527" s="8">
        <v>1898.6686877828042</v>
      </c>
    </row>
    <row r="528" spans="1:3" x14ac:dyDescent="0.25">
      <c r="A528" s="10" t="s">
        <v>615</v>
      </c>
      <c r="B528" s="8">
        <v>82.859275053304899</v>
      </c>
      <c r="C528" s="8">
        <v>2288.9082959641241</v>
      </c>
    </row>
    <row r="529" spans="1:3" x14ac:dyDescent="0.25">
      <c r="A529" s="10" t="s">
        <v>616</v>
      </c>
      <c r="B529" s="8">
        <v>88.998823529411766</v>
      </c>
      <c r="C529" s="8">
        <v>2145.171184210526</v>
      </c>
    </row>
    <row r="530" spans="1:3" x14ac:dyDescent="0.25">
      <c r="A530" s="10" t="s">
        <v>617</v>
      </c>
      <c r="B530" s="8">
        <v>89.408022922636022</v>
      </c>
      <c r="C530" s="8">
        <v>2065.2149161425559</v>
      </c>
    </row>
    <row r="531" spans="1:3" x14ac:dyDescent="0.25">
      <c r="A531" s="10" t="s">
        <v>618</v>
      </c>
      <c r="B531" s="8">
        <v>91.036072423398181</v>
      </c>
      <c r="C531" s="8">
        <v>2357.4572770700634</v>
      </c>
    </row>
    <row r="532" spans="1:3" x14ac:dyDescent="0.25">
      <c r="A532" s="10" t="s">
        <v>88</v>
      </c>
      <c r="B532" s="8">
        <v>84.200252616384077</v>
      </c>
      <c r="C532" s="8">
        <v>2221.0394078460367</v>
      </c>
    </row>
    <row r="533" spans="1:3" x14ac:dyDescent="0.25">
      <c r="A533" s="10" t="s">
        <v>101</v>
      </c>
      <c r="B533" s="8">
        <v>90.706326723323755</v>
      </c>
      <c r="C533" s="8">
        <v>2349.0713681318712</v>
      </c>
    </row>
    <row r="534" spans="1:3" x14ac:dyDescent="0.25">
      <c r="A534" s="10" t="s">
        <v>64</v>
      </c>
      <c r="B534" s="8">
        <v>88.150808574652132</v>
      </c>
      <c r="C534" s="8">
        <v>2162.3194466560531</v>
      </c>
    </row>
    <row r="535" spans="1:3" x14ac:dyDescent="0.25">
      <c r="A535" s="10" t="s">
        <v>619</v>
      </c>
      <c r="B535" s="8">
        <v>90.477500000000035</v>
      </c>
      <c r="C535" s="8">
        <v>2146.6754385964905</v>
      </c>
    </row>
    <row r="536" spans="1:3" x14ac:dyDescent="0.25">
      <c r="A536" s="10" t="s">
        <v>150</v>
      </c>
      <c r="B536" s="8">
        <v>87.671667628390225</v>
      </c>
      <c r="C536" s="8">
        <v>2084.6431068524953</v>
      </c>
    </row>
    <row r="537" spans="1:3" x14ac:dyDescent="0.25">
      <c r="A537" s="10" t="s">
        <v>620</v>
      </c>
      <c r="B537" s="8">
        <v>81.922759433962298</v>
      </c>
      <c r="C537" s="8">
        <v>1835.9336411609497</v>
      </c>
    </row>
    <row r="538" spans="1:3" x14ac:dyDescent="0.25">
      <c r="A538" s="10" t="s">
        <v>138</v>
      </c>
      <c r="B538" s="8">
        <v>89.105314480741214</v>
      </c>
      <c r="C538" s="8">
        <v>1816.924611419907</v>
      </c>
    </row>
    <row r="539" spans="1:3" x14ac:dyDescent="0.25">
      <c r="A539" s="10" t="s">
        <v>621</v>
      </c>
      <c r="B539" s="8">
        <v>89.581172839506138</v>
      </c>
      <c r="C539" s="8">
        <v>2140.2160559566773</v>
      </c>
    </row>
    <row r="540" spans="1:3" x14ac:dyDescent="0.25">
      <c r="A540" s="10" t="s">
        <v>622</v>
      </c>
      <c r="B540" s="8">
        <v>90.881132075471584</v>
      </c>
      <c r="C540" s="8">
        <v>2364.9454138915298</v>
      </c>
    </row>
    <row r="541" spans="1:3" x14ac:dyDescent="0.25">
      <c r="A541" s="10" t="s">
        <v>623</v>
      </c>
      <c r="B541" s="8">
        <v>93.477454909819684</v>
      </c>
      <c r="C541" s="8">
        <v>2438.8087914691923</v>
      </c>
    </row>
    <row r="542" spans="1:3" x14ac:dyDescent="0.25">
      <c r="A542" s="10" t="s">
        <v>125</v>
      </c>
      <c r="B542" s="8">
        <v>91.915007285089843</v>
      </c>
      <c r="C542" s="8">
        <v>2119.7873927213482</v>
      </c>
    </row>
    <row r="543" spans="1:3" x14ac:dyDescent="0.25">
      <c r="A543" s="10" t="s">
        <v>624</v>
      </c>
      <c r="B543" s="8">
        <v>87.990643623360995</v>
      </c>
      <c r="C543" s="8">
        <v>2208.3881636363676</v>
      </c>
    </row>
    <row r="544" spans="1:3" x14ac:dyDescent="0.25">
      <c r="A544" s="10" t="s">
        <v>625</v>
      </c>
      <c r="B544" s="8">
        <v>92.893392070484595</v>
      </c>
      <c r="C544" s="8">
        <v>2233.1396226415095</v>
      </c>
    </row>
    <row r="545" spans="1:3" x14ac:dyDescent="0.25">
      <c r="A545" s="10" t="s">
        <v>626</v>
      </c>
      <c r="B545" s="8">
        <v>92.583049040511781</v>
      </c>
      <c r="C545" s="8">
        <v>2414.4230562659873</v>
      </c>
    </row>
    <row r="546" spans="1:3" x14ac:dyDescent="0.25">
      <c r="A546" s="10" t="s">
        <v>627</v>
      </c>
      <c r="B546" s="8">
        <v>88.778924731182812</v>
      </c>
      <c r="C546" s="8">
        <v>2321.6711246943755</v>
      </c>
    </row>
    <row r="547" spans="1:3" x14ac:dyDescent="0.25">
      <c r="A547" s="10" t="s">
        <v>628</v>
      </c>
      <c r="B547" s="8">
        <v>86.585416666666774</v>
      </c>
      <c r="C547" s="8">
        <v>2253.1849476439779</v>
      </c>
    </row>
    <row r="548" spans="1:3" x14ac:dyDescent="0.25">
      <c r="A548" s="10" t="s">
        <v>629</v>
      </c>
      <c r="B548" s="8">
        <v>88.688289676425242</v>
      </c>
      <c r="C548" s="8">
        <v>2287.2459380097889</v>
      </c>
    </row>
    <row r="549" spans="1:3" x14ac:dyDescent="0.25">
      <c r="A549" s="10" t="s">
        <v>630</v>
      </c>
      <c r="B549" s="8">
        <v>83.466666666666697</v>
      </c>
      <c r="C549" s="8">
        <v>2119.6118644067797</v>
      </c>
    </row>
    <row r="550" spans="1:3" x14ac:dyDescent="0.25">
      <c r="A550" s="10" t="s">
        <v>631</v>
      </c>
      <c r="B550" s="8">
        <v>85.790849134377623</v>
      </c>
      <c r="C550" s="8">
        <v>2097.0230810055859</v>
      </c>
    </row>
    <row r="551" spans="1:3" x14ac:dyDescent="0.25">
      <c r="A551" s="10" t="s">
        <v>632</v>
      </c>
      <c r="B551" s="8">
        <v>87.759572192513303</v>
      </c>
      <c r="C551" s="8">
        <v>2405.0704966887424</v>
      </c>
    </row>
    <row r="552" spans="1:3" x14ac:dyDescent="0.25">
      <c r="A552" s="10" t="s">
        <v>633</v>
      </c>
      <c r="B552" s="8">
        <v>89.823040380047402</v>
      </c>
      <c r="C552" s="8">
        <v>2041.5114675324676</v>
      </c>
    </row>
    <row r="553" spans="1:3" x14ac:dyDescent="0.25">
      <c r="A553" s="10" t="s">
        <v>6</v>
      </c>
      <c r="B553" s="8">
        <v>94.157322314049551</v>
      </c>
      <c r="C553" s="8">
        <v>2123.9332310469367</v>
      </c>
    </row>
    <row r="554" spans="1:3" x14ac:dyDescent="0.25">
      <c r="A554" s="10" t="s">
        <v>634</v>
      </c>
      <c r="B554" s="8">
        <v>85.212946428571442</v>
      </c>
      <c r="C554" s="8">
        <v>2213.6662162162161</v>
      </c>
    </row>
    <row r="555" spans="1:3" x14ac:dyDescent="0.25">
      <c r="A555" s="10" t="s">
        <v>635</v>
      </c>
      <c r="B555" s="8">
        <v>88.579588014981212</v>
      </c>
      <c r="C555" s="8">
        <v>2313.8687547892737</v>
      </c>
    </row>
    <row r="556" spans="1:3" x14ac:dyDescent="0.25">
      <c r="A556" s="10" t="s">
        <v>636</v>
      </c>
      <c r="B556" s="8">
        <v>86.470945945945957</v>
      </c>
      <c r="C556" s="8">
        <v>1621.8953333333338</v>
      </c>
    </row>
    <row r="557" spans="1:3" x14ac:dyDescent="0.25">
      <c r="A557" s="10" t="s">
        <v>637</v>
      </c>
      <c r="B557" s="8">
        <v>85.948366013071833</v>
      </c>
      <c r="C557" s="8">
        <v>2159.9883146233378</v>
      </c>
    </row>
    <row r="558" spans="1:3" x14ac:dyDescent="0.25">
      <c r="A558" s="10" t="s">
        <v>638</v>
      </c>
      <c r="B558" s="8">
        <v>87.806779661016947</v>
      </c>
      <c r="C558" s="8">
        <v>2194.4941509433961</v>
      </c>
    </row>
    <row r="559" spans="1:3" x14ac:dyDescent="0.25">
      <c r="A559" s="10" t="s">
        <v>639</v>
      </c>
      <c r="B559" s="8">
        <v>86.819948186528507</v>
      </c>
      <c r="C559" s="8">
        <v>1879.5436832895905</v>
      </c>
    </row>
    <row r="560" spans="1:3" x14ac:dyDescent="0.25">
      <c r="A560" s="10" t="s">
        <v>640</v>
      </c>
      <c r="B560" s="8">
        <v>90.52409972299175</v>
      </c>
      <c r="C560" s="8">
        <v>1337.7375955414007</v>
      </c>
    </row>
    <row r="561" spans="1:3" x14ac:dyDescent="0.25">
      <c r="A561" s="10" t="s">
        <v>641</v>
      </c>
      <c r="B561" s="8">
        <v>83.564416315049286</v>
      </c>
      <c r="C561" s="8">
        <v>2104.9110414201173</v>
      </c>
    </row>
    <row r="562" spans="1:3" x14ac:dyDescent="0.25">
      <c r="A562" s="10" t="s">
        <v>642</v>
      </c>
      <c r="B562" s="8">
        <v>78.613366336633689</v>
      </c>
      <c r="C562" s="8">
        <v>2667.4643864229784</v>
      </c>
    </row>
    <row r="563" spans="1:3" x14ac:dyDescent="0.25">
      <c r="A563" s="10" t="s">
        <v>132</v>
      </c>
      <c r="B563" s="8">
        <v>87.950335305720003</v>
      </c>
      <c r="C563" s="8">
        <v>2235.5989884135497</v>
      </c>
    </row>
    <row r="564" spans="1:3" x14ac:dyDescent="0.25">
      <c r="A564" s="10" t="s">
        <v>643</v>
      </c>
      <c r="B564" s="8">
        <v>83.019907407407402</v>
      </c>
      <c r="C564" s="8">
        <v>1991.858454106278</v>
      </c>
    </row>
    <row r="565" spans="1:3" x14ac:dyDescent="0.25">
      <c r="A565" s="10" t="s">
        <v>644</v>
      </c>
      <c r="B565" s="8">
        <v>85.992294807370229</v>
      </c>
      <c r="C565" s="8">
        <v>2474.0333333333315</v>
      </c>
    </row>
    <row r="566" spans="1:3" x14ac:dyDescent="0.25">
      <c r="A566" s="10" t="s">
        <v>645</v>
      </c>
      <c r="B566" s="8">
        <v>94.400381388253265</v>
      </c>
      <c r="C566" s="8">
        <v>2194.7183307453411</v>
      </c>
    </row>
    <row r="567" spans="1:3" x14ac:dyDescent="0.25">
      <c r="A567" s="10" t="s">
        <v>646</v>
      </c>
      <c r="B567" s="8">
        <v>88.485225885225873</v>
      </c>
      <c r="C567" s="8">
        <v>2253.6821688888876</v>
      </c>
    </row>
    <row r="568" spans="1:3" x14ac:dyDescent="0.25">
      <c r="A568" s="10" t="s">
        <v>647</v>
      </c>
      <c r="B568" s="8">
        <v>91.554748603351925</v>
      </c>
      <c r="C568" s="8">
        <v>2150.2519209039556</v>
      </c>
    </row>
    <row r="569" spans="1:3" x14ac:dyDescent="0.25">
      <c r="A569" s="10" t="s">
        <v>648</v>
      </c>
      <c r="B569" s="8">
        <v>85.363173652694613</v>
      </c>
      <c r="C569" s="8">
        <v>2148.7395409836049</v>
      </c>
    </row>
    <row r="570" spans="1:3" x14ac:dyDescent="0.25">
      <c r="A570" s="10" t="s">
        <v>649</v>
      </c>
      <c r="B570" s="8">
        <v>88.295180722891544</v>
      </c>
      <c r="C570" s="8">
        <v>1937.4472453987735</v>
      </c>
    </row>
    <row r="571" spans="1:3" x14ac:dyDescent="0.25">
      <c r="A571" s="10" t="s">
        <v>650</v>
      </c>
      <c r="B571" s="8">
        <v>86.524806201550419</v>
      </c>
      <c r="C571" s="8">
        <v>2186.9549372862025</v>
      </c>
    </row>
    <row r="572" spans="1:3" x14ac:dyDescent="0.25">
      <c r="A572" s="10" t="s">
        <v>651</v>
      </c>
      <c r="B572" s="8">
        <v>89.031843575418989</v>
      </c>
      <c r="C572" s="8">
        <v>2178.0425714285707</v>
      </c>
    </row>
    <row r="573" spans="1:3" x14ac:dyDescent="0.25">
      <c r="A573" s="10" t="s">
        <v>112</v>
      </c>
      <c r="B573" s="8">
        <v>76.589479472140809</v>
      </c>
      <c r="C573" s="8">
        <v>1812.7558537117914</v>
      </c>
    </row>
    <row r="574" spans="1:3" x14ac:dyDescent="0.25">
      <c r="A574" s="10" t="s">
        <v>652</v>
      </c>
      <c r="B574" s="8">
        <v>84.884745762711844</v>
      </c>
      <c r="C574" s="8">
        <v>2403.5431372549028</v>
      </c>
    </row>
    <row r="575" spans="1:3" x14ac:dyDescent="0.25">
      <c r="A575" s="10" t="s">
        <v>653</v>
      </c>
      <c r="B575" s="8">
        <v>88.765206185567109</v>
      </c>
      <c r="C575" s="8">
        <v>2236.9408875739646</v>
      </c>
    </row>
    <row r="576" spans="1:3" x14ac:dyDescent="0.25">
      <c r="A576" s="10" t="s">
        <v>654</v>
      </c>
      <c r="B576" s="8">
        <v>88.949758842443785</v>
      </c>
      <c r="C576" s="8">
        <v>2282.0357645764566</v>
      </c>
    </row>
    <row r="577" spans="1:3" x14ac:dyDescent="0.25">
      <c r="A577" s="10" t="s">
        <v>655</v>
      </c>
      <c r="B577" s="8">
        <v>88.043893412287147</v>
      </c>
      <c r="C577" s="8">
        <v>2136.0409861830753</v>
      </c>
    </row>
    <row r="578" spans="1:3" x14ac:dyDescent="0.25">
      <c r="A578" s="10" t="s">
        <v>656</v>
      </c>
      <c r="B578" s="8">
        <v>90.288918205804762</v>
      </c>
      <c r="C578" s="8">
        <v>2039.6187837837849</v>
      </c>
    </row>
    <row r="579" spans="1:3" x14ac:dyDescent="0.25">
      <c r="A579" s="10" t="s">
        <v>657</v>
      </c>
      <c r="B579" s="8">
        <v>90.041128084606413</v>
      </c>
      <c r="C579" s="8">
        <v>2077.4103780487762</v>
      </c>
    </row>
    <row r="580" spans="1:3" x14ac:dyDescent="0.25">
      <c r="A580" s="10" t="s">
        <v>22</v>
      </c>
      <c r="B580" s="8">
        <v>82.030844314299642</v>
      </c>
      <c r="C580" s="8">
        <v>2637.3956636726566</v>
      </c>
    </row>
    <row r="581" spans="1:3" x14ac:dyDescent="0.25">
      <c r="A581" s="10" t="s">
        <v>658</v>
      </c>
      <c r="B581" s="8">
        <v>86.523850574712583</v>
      </c>
      <c r="C581" s="8">
        <v>1856.1919122257052</v>
      </c>
    </row>
    <row r="582" spans="1:3" x14ac:dyDescent="0.25">
      <c r="A582" s="10" t="s">
        <v>10</v>
      </c>
      <c r="B582" s="8">
        <v>86.043851039261128</v>
      </c>
      <c r="C582" s="8">
        <v>2372.5248705742347</v>
      </c>
    </row>
    <row r="583" spans="1:3" x14ac:dyDescent="0.25">
      <c r="A583" s="10" t="s">
        <v>68</v>
      </c>
      <c r="B583" s="8">
        <v>84.588355726167705</v>
      </c>
      <c r="C583" s="8">
        <v>2093.1578601776791</v>
      </c>
    </row>
    <row r="584" spans="1:3" x14ac:dyDescent="0.25">
      <c r="A584" s="10" t="s">
        <v>659</v>
      </c>
      <c r="B584" s="8">
        <v>91.464772727272759</v>
      </c>
      <c r="C584" s="8">
        <v>2463.826390041495</v>
      </c>
    </row>
    <row r="585" spans="1:3" x14ac:dyDescent="0.25">
      <c r="A585" s="10" t="s">
        <v>660</v>
      </c>
      <c r="B585" s="8">
        <v>86.191352549889146</v>
      </c>
      <c r="C585" s="8">
        <v>2351.988511166252</v>
      </c>
    </row>
    <row r="586" spans="1:3" x14ac:dyDescent="0.25">
      <c r="A586" s="10" t="s">
        <v>661</v>
      </c>
      <c r="B586" s="8">
        <v>85.333333333333371</v>
      </c>
      <c r="C586" s="8">
        <v>2235.3301327433619</v>
      </c>
    </row>
    <row r="587" spans="1:3" x14ac:dyDescent="0.25">
      <c r="A587" s="10" t="s">
        <v>662</v>
      </c>
      <c r="B587" s="8">
        <v>83.089705882352959</v>
      </c>
      <c r="C587" s="8">
        <v>2006.0484803921572</v>
      </c>
    </row>
    <row r="588" spans="1:3" x14ac:dyDescent="0.25">
      <c r="A588" s="10" t="s">
        <v>40</v>
      </c>
      <c r="B588" s="8">
        <v>91.287716535433077</v>
      </c>
      <c r="C588" s="8">
        <v>2237.5781744421965</v>
      </c>
    </row>
    <row r="589" spans="1:3" x14ac:dyDescent="0.25">
      <c r="A589" s="10" t="s">
        <v>663</v>
      </c>
      <c r="B589" s="8">
        <v>88.931062951496472</v>
      </c>
      <c r="C589" s="8">
        <v>2205.0601864801883</v>
      </c>
    </row>
    <row r="590" spans="1:3" x14ac:dyDescent="0.25">
      <c r="A590" s="10" t="s">
        <v>664</v>
      </c>
      <c r="B590" s="8">
        <v>81.069387755102042</v>
      </c>
      <c r="C590" s="8">
        <v>2110.1596938775506</v>
      </c>
    </row>
    <row r="591" spans="1:3" x14ac:dyDescent="0.25">
      <c r="A591" s="10" t="s">
        <v>665</v>
      </c>
      <c r="B591" s="8">
        <v>90.691164095371605</v>
      </c>
      <c r="C591" s="8">
        <v>2252.321298701298</v>
      </c>
    </row>
    <row r="592" spans="1:3" x14ac:dyDescent="0.25">
      <c r="A592" s="10" t="s">
        <v>666</v>
      </c>
      <c r="B592" s="8">
        <v>89.515438108484091</v>
      </c>
      <c r="C592" s="8">
        <v>2113.4021803278706</v>
      </c>
    </row>
    <row r="593" spans="1:3" x14ac:dyDescent="0.25">
      <c r="A593" s="10" t="s">
        <v>667</v>
      </c>
      <c r="B593" s="8">
        <v>87.493491124260302</v>
      </c>
      <c r="C593" s="8">
        <v>1904.6795180722884</v>
      </c>
    </row>
    <row r="594" spans="1:3" x14ac:dyDescent="0.25">
      <c r="A594" s="10" t="s">
        <v>668</v>
      </c>
      <c r="B594" s="8">
        <v>92.196812749003911</v>
      </c>
      <c r="C594" s="8">
        <v>2393.3405897887342</v>
      </c>
    </row>
    <row r="595" spans="1:3" x14ac:dyDescent="0.25">
      <c r="A595" s="10" t="s">
        <v>669</v>
      </c>
      <c r="B595" s="8">
        <v>87.093388429752054</v>
      </c>
      <c r="C595" s="8">
        <v>2386.3000819672152</v>
      </c>
    </row>
    <row r="596" spans="1:3" x14ac:dyDescent="0.25">
      <c r="A596" s="10" t="s">
        <v>670</v>
      </c>
      <c r="B596" s="8">
        <v>88.149278846153777</v>
      </c>
      <c r="C596" s="8">
        <v>2076.6151865222619</v>
      </c>
    </row>
    <row r="597" spans="1:3" x14ac:dyDescent="0.25">
      <c r="A597" s="10" t="s">
        <v>671</v>
      </c>
      <c r="B597" s="8">
        <v>89.719454225352109</v>
      </c>
      <c r="C597" s="8">
        <v>2127.7804245283041</v>
      </c>
    </row>
    <row r="598" spans="1:3" x14ac:dyDescent="0.25">
      <c r="A598" s="10" t="s">
        <v>147</v>
      </c>
      <c r="B598" s="8">
        <v>85.884226369656957</v>
      </c>
      <c r="C598" s="8">
        <v>2229.8267003792639</v>
      </c>
    </row>
    <row r="599" spans="1:3" x14ac:dyDescent="0.25">
      <c r="A599" s="10" t="s">
        <v>672</v>
      </c>
      <c r="B599" s="8">
        <v>90.863668224299104</v>
      </c>
      <c r="C599" s="8">
        <v>2246.7141232876716</v>
      </c>
    </row>
    <row r="600" spans="1:3" x14ac:dyDescent="0.25">
      <c r="A600" s="10" t="s">
        <v>673</v>
      </c>
      <c r="B600" s="8">
        <v>83.489473684210523</v>
      </c>
      <c r="C600" s="8">
        <v>2330.2415789473685</v>
      </c>
    </row>
    <row r="601" spans="1:3" x14ac:dyDescent="0.25">
      <c r="A601" s="10" t="s">
        <v>674</v>
      </c>
      <c r="B601" s="8">
        <v>91.301793721973098</v>
      </c>
      <c r="C601" s="8">
        <v>2279.7483699633717</v>
      </c>
    </row>
    <row r="602" spans="1:3" x14ac:dyDescent="0.25">
      <c r="A602" s="10" t="s">
        <v>675</v>
      </c>
      <c r="B602" s="8">
        <v>87.417598684210489</v>
      </c>
      <c r="C602" s="8">
        <v>2234.3105294117649</v>
      </c>
    </row>
    <row r="603" spans="1:3" x14ac:dyDescent="0.25">
      <c r="A603" s="10" t="s">
        <v>676</v>
      </c>
      <c r="B603" s="8">
        <v>81.34210526315789</v>
      </c>
      <c r="C603" s="8">
        <v>1826.8105263157893</v>
      </c>
    </row>
    <row r="604" spans="1:3" x14ac:dyDescent="0.25">
      <c r="A604" s="10" t="s">
        <v>677</v>
      </c>
      <c r="B604" s="8">
        <v>88.443659942363112</v>
      </c>
      <c r="C604" s="8">
        <v>2041.9435648148144</v>
      </c>
    </row>
    <row r="605" spans="1:3" x14ac:dyDescent="0.25">
      <c r="A605" s="10" t="s">
        <v>678</v>
      </c>
      <c r="B605" s="8">
        <v>76.86</v>
      </c>
      <c r="C605" s="8">
        <v>2143.1846666666665</v>
      </c>
    </row>
    <row r="606" spans="1:3" x14ac:dyDescent="0.25">
      <c r="A606" s="10" t="s">
        <v>679</v>
      </c>
      <c r="B606" s="8">
        <v>76.466666666666669</v>
      </c>
      <c r="C606" s="8">
        <v>1989.3574999999998</v>
      </c>
    </row>
    <row r="607" spans="1:3" x14ac:dyDescent="0.25">
      <c r="A607" s="10" t="s">
        <v>680</v>
      </c>
      <c r="B607" s="8">
        <v>90.766900702106312</v>
      </c>
      <c r="C607" s="8">
        <v>2107.58305527638</v>
      </c>
    </row>
    <row r="608" spans="1:3" x14ac:dyDescent="0.25">
      <c r="A608" s="10" t="s">
        <v>681</v>
      </c>
      <c r="B608" s="8">
        <v>83.769886363636303</v>
      </c>
      <c r="C608" s="8">
        <v>1824.9434285714281</v>
      </c>
    </row>
    <row r="609" spans="1:3" x14ac:dyDescent="0.25">
      <c r="A609" s="10" t="s">
        <v>682</v>
      </c>
      <c r="B609" s="8">
        <v>84.101754385964952</v>
      </c>
      <c r="C609" s="8">
        <v>1910.3401399317386</v>
      </c>
    </row>
    <row r="610" spans="1:3" x14ac:dyDescent="0.25">
      <c r="A610" s="10" t="s">
        <v>683</v>
      </c>
      <c r="B610" s="8">
        <v>91.077112387202618</v>
      </c>
      <c r="C610" s="8">
        <v>2584.8984468664848</v>
      </c>
    </row>
    <row r="611" spans="1:3" x14ac:dyDescent="0.25">
      <c r="A611" s="10" t="s">
        <v>684</v>
      </c>
      <c r="B611" s="8">
        <v>92.079054054054041</v>
      </c>
      <c r="C611" s="8">
        <v>2397.3428169014078</v>
      </c>
    </row>
    <row r="612" spans="1:3" x14ac:dyDescent="0.25">
      <c r="A612" s="10" t="s">
        <v>685</v>
      </c>
      <c r="B612" s="8">
        <v>86.302949640287821</v>
      </c>
      <c r="C612" s="8">
        <v>1952.6727554585159</v>
      </c>
    </row>
    <row r="613" spans="1:3" x14ac:dyDescent="0.25">
      <c r="A613" s="10" t="s">
        <v>686</v>
      </c>
      <c r="B613" s="8">
        <v>86.319863013698679</v>
      </c>
      <c r="C613" s="8">
        <v>1980.3670220588251</v>
      </c>
    </row>
    <row r="614" spans="1:3" x14ac:dyDescent="0.25">
      <c r="A614" s="10" t="s">
        <v>687</v>
      </c>
      <c r="B614" s="8">
        <v>85.512849162011264</v>
      </c>
      <c r="C614" s="8">
        <v>2059.0272471910089</v>
      </c>
    </row>
    <row r="615" spans="1:3" x14ac:dyDescent="0.25">
      <c r="A615" s="10" t="s">
        <v>688</v>
      </c>
      <c r="B615" s="8">
        <v>92.757485029940042</v>
      </c>
      <c r="C615" s="8">
        <v>2277.9118292682901</v>
      </c>
    </row>
    <row r="616" spans="1:3" x14ac:dyDescent="0.25">
      <c r="A616" s="10" t="s">
        <v>689</v>
      </c>
      <c r="B616" s="8">
        <v>90.833519553072605</v>
      </c>
      <c r="C616" s="8">
        <v>1950.4214450867044</v>
      </c>
    </row>
    <row r="617" spans="1:3" x14ac:dyDescent="0.25">
      <c r="A617" s="10" t="s">
        <v>690</v>
      </c>
      <c r="B617" s="8">
        <v>92.575238095238078</v>
      </c>
      <c r="C617" s="8">
        <v>2256.3111940298509</v>
      </c>
    </row>
    <row r="618" spans="1:3" x14ac:dyDescent="0.25">
      <c r="A618" s="10" t="s">
        <v>691</v>
      </c>
      <c r="B618" s="8">
        <v>89.038461538461519</v>
      </c>
      <c r="C618" s="8">
        <v>2275.9908369408404</v>
      </c>
    </row>
    <row r="619" spans="1:3" x14ac:dyDescent="0.25">
      <c r="A619" s="10" t="s">
        <v>692</v>
      </c>
      <c r="B619" s="8">
        <v>89.045977011494088</v>
      </c>
      <c r="C619" s="8">
        <v>2372.1136323851183</v>
      </c>
    </row>
    <row r="620" spans="1:3" x14ac:dyDescent="0.25">
      <c r="A620" s="10" t="s">
        <v>693</v>
      </c>
      <c r="B620" s="8">
        <v>88.416358024691334</v>
      </c>
      <c r="C620" s="8">
        <v>2085.529657794676</v>
      </c>
    </row>
    <row r="621" spans="1:3" x14ac:dyDescent="0.25">
      <c r="A621" s="10" t="s">
        <v>694</v>
      </c>
      <c r="B621" s="8">
        <v>86.281395348837179</v>
      </c>
      <c r="C621" s="8">
        <v>1905.7615000000005</v>
      </c>
    </row>
    <row r="622" spans="1:3" x14ac:dyDescent="0.25">
      <c r="A622" s="10" t="s">
        <v>695</v>
      </c>
      <c r="B622" s="8">
        <v>86.011538461538464</v>
      </c>
      <c r="C622" s="8">
        <v>2207.8287999999998</v>
      </c>
    </row>
    <row r="623" spans="1:3" x14ac:dyDescent="0.25">
      <c r="A623" s="10" t="s">
        <v>696</v>
      </c>
      <c r="B623" s="8">
        <v>85.636085626911409</v>
      </c>
      <c r="C623" s="8">
        <v>2293.2458941459504</v>
      </c>
    </row>
    <row r="624" spans="1:3" x14ac:dyDescent="0.25">
      <c r="A624" s="10" t="s">
        <v>103</v>
      </c>
      <c r="B624" s="8">
        <v>86.152845188284431</v>
      </c>
      <c r="C624" s="8">
        <v>2014.4322565006612</v>
      </c>
    </row>
    <row r="625" spans="1:3" x14ac:dyDescent="0.25">
      <c r="A625" s="10" t="s">
        <v>697</v>
      </c>
      <c r="B625" s="8">
        <v>89.936635944700498</v>
      </c>
      <c r="C625" s="8">
        <v>2265.8570994475153</v>
      </c>
    </row>
    <row r="626" spans="1:3" x14ac:dyDescent="0.25">
      <c r="A626" s="10" t="s">
        <v>698</v>
      </c>
      <c r="B626" s="8">
        <v>85.09886363636366</v>
      </c>
      <c r="C626" s="8">
        <v>2160.6943472222224</v>
      </c>
    </row>
    <row r="627" spans="1:3" x14ac:dyDescent="0.25">
      <c r="A627" s="10" t="s">
        <v>699</v>
      </c>
      <c r="B627" s="8">
        <v>93.055294117647151</v>
      </c>
      <c r="C627" s="8">
        <v>2223.4436660777387</v>
      </c>
    </row>
    <row r="628" spans="1:3" x14ac:dyDescent="0.25">
      <c r="A628" s="10" t="s">
        <v>700</v>
      </c>
      <c r="B628" s="8">
        <v>82.259740259740298</v>
      </c>
      <c r="C628" s="8">
        <v>1947.6167028985494</v>
      </c>
    </row>
    <row r="629" spans="1:3" x14ac:dyDescent="0.25">
      <c r="A629" s="10" t="s">
        <v>85</v>
      </c>
      <c r="B629" s="8">
        <v>88.469866174434515</v>
      </c>
      <c r="C629" s="8">
        <v>1804.7096796349649</v>
      </c>
    </row>
    <row r="630" spans="1:3" x14ac:dyDescent="0.25">
      <c r="A630" s="10" t="s">
        <v>701</v>
      </c>
      <c r="B630" s="8">
        <v>85.306703910614573</v>
      </c>
      <c r="C630" s="8">
        <v>2078.7213915857592</v>
      </c>
    </row>
    <row r="631" spans="1:3" x14ac:dyDescent="0.25">
      <c r="A631" s="10" t="s">
        <v>702</v>
      </c>
      <c r="B631" s="8">
        <v>79.350592885375477</v>
      </c>
      <c r="C631" s="8">
        <v>2545.4582835820911</v>
      </c>
    </row>
    <row r="632" spans="1:3" x14ac:dyDescent="0.25">
      <c r="A632" s="10" t="s">
        <v>703</v>
      </c>
      <c r="B632" s="8">
        <v>88.049323621228055</v>
      </c>
      <c r="C632" s="8">
        <v>2434.6273779193207</v>
      </c>
    </row>
    <row r="633" spans="1:3" x14ac:dyDescent="0.25">
      <c r="A633" s="10" t="s">
        <v>704</v>
      </c>
      <c r="B633" s="8">
        <v>85.931249999999949</v>
      </c>
      <c r="C633" s="8">
        <v>1819.3709999999987</v>
      </c>
    </row>
    <row r="634" spans="1:3" x14ac:dyDescent="0.25">
      <c r="A634" s="10" t="s">
        <v>705</v>
      </c>
      <c r="B634" s="8">
        <v>89.737989255564116</v>
      </c>
      <c r="C634" s="8">
        <v>2241.2210203921586</v>
      </c>
    </row>
    <row r="635" spans="1:3" x14ac:dyDescent="0.25">
      <c r="A635" s="10" t="s">
        <v>706</v>
      </c>
      <c r="B635" s="8">
        <v>89.030179445350583</v>
      </c>
      <c r="C635" s="8">
        <v>2402.9269056603785</v>
      </c>
    </row>
    <row r="636" spans="1:3" x14ac:dyDescent="0.25">
      <c r="A636" s="10" t="s">
        <v>707</v>
      </c>
      <c r="B636" s="8">
        <v>90.805882352941154</v>
      </c>
      <c r="C636" s="8">
        <v>2389.7774736842098</v>
      </c>
    </row>
    <row r="637" spans="1:3" x14ac:dyDescent="0.25">
      <c r="A637" s="10" t="s">
        <v>708</v>
      </c>
      <c r="B637" s="8">
        <v>89.61678535096631</v>
      </c>
      <c r="C637" s="8">
        <v>2519.6206736353065</v>
      </c>
    </row>
    <row r="638" spans="1:3" x14ac:dyDescent="0.25">
      <c r="A638" s="10" t="s">
        <v>709</v>
      </c>
      <c r="B638" s="8">
        <v>90.085074626865676</v>
      </c>
      <c r="C638" s="8">
        <v>2566.4959322033901</v>
      </c>
    </row>
    <row r="639" spans="1:3" x14ac:dyDescent="0.25">
      <c r="A639" s="10" t="s">
        <v>710</v>
      </c>
      <c r="B639" s="8">
        <v>88.188216216216304</v>
      </c>
      <c r="C639" s="8">
        <v>2219.5802873563252</v>
      </c>
    </row>
    <row r="640" spans="1:3" x14ac:dyDescent="0.25">
      <c r="A640" s="10" t="s">
        <v>711</v>
      </c>
      <c r="B640" s="8">
        <v>85.893333333333359</v>
      </c>
      <c r="C640" s="8">
        <v>2115.0379646017705</v>
      </c>
    </row>
    <row r="641" spans="1:3" x14ac:dyDescent="0.25">
      <c r="A641" s="10" t="s">
        <v>712</v>
      </c>
      <c r="B641" s="8">
        <v>89.29360730593605</v>
      </c>
      <c r="C641" s="8">
        <v>2076.9767967479688</v>
      </c>
    </row>
    <row r="642" spans="1:3" x14ac:dyDescent="0.25">
      <c r="A642" s="10" t="s">
        <v>130</v>
      </c>
      <c r="B642" s="8">
        <v>89.888563218390786</v>
      </c>
      <c r="C642" s="8">
        <v>2243.6555114693119</v>
      </c>
    </row>
    <row r="643" spans="1:3" x14ac:dyDescent="0.25">
      <c r="A643" s="10" t="s">
        <v>713</v>
      </c>
      <c r="B643" s="8">
        <v>88.81818181818187</v>
      </c>
      <c r="C643" s="8">
        <v>2326.9373575129571</v>
      </c>
    </row>
    <row r="644" spans="1:3" x14ac:dyDescent="0.25">
      <c r="A644" s="10" t="s">
        <v>124</v>
      </c>
      <c r="B644" s="8">
        <v>89.447663071391986</v>
      </c>
      <c r="C644" s="8">
        <v>2422.2113671444313</v>
      </c>
    </row>
    <row r="645" spans="1:3" x14ac:dyDescent="0.25">
      <c r="A645" s="10" t="s">
        <v>714</v>
      </c>
      <c r="B645" s="8">
        <v>89.268974358974418</v>
      </c>
      <c r="C645" s="8">
        <v>2019.3887466666683</v>
      </c>
    </row>
    <row r="646" spans="1:3" x14ac:dyDescent="0.25">
      <c r="A646" s="10" t="s">
        <v>20</v>
      </c>
      <c r="B646" s="8">
        <v>91.36462442299613</v>
      </c>
      <c r="C646" s="8">
        <v>2206.3575541125538</v>
      </c>
    </row>
    <row r="647" spans="1:3" x14ac:dyDescent="0.25">
      <c r="A647" s="10" t="s">
        <v>715</v>
      </c>
      <c r="B647" s="8">
        <v>84.837243947858425</v>
      </c>
      <c r="C647" s="8">
        <v>2386.841760228353</v>
      </c>
    </row>
    <row r="648" spans="1:3" x14ac:dyDescent="0.25">
      <c r="A648" s="10" t="s">
        <v>716</v>
      </c>
      <c r="B648" s="8">
        <v>91.364739884393103</v>
      </c>
      <c r="C648" s="8">
        <v>2230.9157411764709</v>
      </c>
    </row>
    <row r="649" spans="1:3" x14ac:dyDescent="0.25">
      <c r="A649" s="10" t="s">
        <v>717</v>
      </c>
      <c r="B649" s="8">
        <v>89.161935483870934</v>
      </c>
      <c r="C649" s="8">
        <v>2228.0459590792857</v>
      </c>
    </row>
    <row r="650" spans="1:3" x14ac:dyDescent="0.25">
      <c r="A650" s="10" t="s">
        <v>718</v>
      </c>
      <c r="B650" s="8">
        <v>86.996047430830075</v>
      </c>
      <c r="C650" s="8">
        <v>2368.7486904761918</v>
      </c>
    </row>
    <row r="651" spans="1:3" x14ac:dyDescent="0.25">
      <c r="A651" s="10" t="s">
        <v>719</v>
      </c>
      <c r="B651" s="8">
        <v>85.467109634551477</v>
      </c>
      <c r="C651" s="8">
        <v>2202.2207744107736</v>
      </c>
    </row>
    <row r="652" spans="1:3" x14ac:dyDescent="0.25">
      <c r="A652" s="10" t="s">
        <v>720</v>
      </c>
      <c r="B652" s="8">
        <v>88.489274924471374</v>
      </c>
      <c r="C652" s="8">
        <v>2069.0899825479901</v>
      </c>
    </row>
    <row r="653" spans="1:3" x14ac:dyDescent="0.25">
      <c r="A653" s="10" t="s">
        <v>51</v>
      </c>
      <c r="B653" s="8">
        <v>89.127594229874319</v>
      </c>
      <c r="C653" s="8">
        <v>2144.8040275142348</v>
      </c>
    </row>
    <row r="654" spans="1:3" x14ac:dyDescent="0.25">
      <c r="A654" s="10" t="s">
        <v>721</v>
      </c>
      <c r="B654" s="8">
        <v>88.564224137931006</v>
      </c>
      <c r="C654" s="8">
        <v>2422.1618090452257</v>
      </c>
    </row>
    <row r="655" spans="1:3" x14ac:dyDescent="0.25">
      <c r="A655" s="10" t="s">
        <v>53</v>
      </c>
      <c r="B655" s="8">
        <v>74.484242181234904</v>
      </c>
      <c r="C655" s="8">
        <v>1908.8687173913061</v>
      </c>
    </row>
    <row r="656" spans="1:3" x14ac:dyDescent="0.25">
      <c r="A656" s="10" t="s">
        <v>722</v>
      </c>
      <c r="B656" s="8">
        <v>88.283989501312362</v>
      </c>
      <c r="C656" s="8">
        <v>2109.1230617977535</v>
      </c>
    </row>
    <row r="657" spans="1:3" x14ac:dyDescent="0.25">
      <c r="A657" s="10" t="s">
        <v>128</v>
      </c>
      <c r="B657" s="8">
        <v>90.219237435008566</v>
      </c>
      <c r="C657" s="8">
        <v>2033.6526840017639</v>
      </c>
    </row>
    <row r="658" spans="1:3" x14ac:dyDescent="0.25">
      <c r="A658" s="10" t="s">
        <v>31</v>
      </c>
      <c r="B658" s="8">
        <v>88.252807681117289</v>
      </c>
      <c r="C658" s="8">
        <v>2178.6811316187627</v>
      </c>
    </row>
    <row r="659" spans="1:3" x14ac:dyDescent="0.25">
      <c r="A659" s="10" t="s">
        <v>723</v>
      </c>
      <c r="B659" s="8">
        <v>91.500793650793611</v>
      </c>
      <c r="C659" s="8">
        <v>2378.5256349206361</v>
      </c>
    </row>
    <row r="660" spans="1:3" x14ac:dyDescent="0.25">
      <c r="A660" s="10" t="s">
        <v>724</v>
      </c>
      <c r="B660" s="8">
        <v>84.686939571150091</v>
      </c>
      <c r="C660" s="8">
        <v>2480.30262096774</v>
      </c>
    </row>
    <row r="661" spans="1:3" x14ac:dyDescent="0.25">
      <c r="A661" s="10" t="s">
        <v>725</v>
      </c>
      <c r="B661" s="8">
        <v>76.666666666666657</v>
      </c>
      <c r="C661" s="8">
        <v>1663.7333333333329</v>
      </c>
    </row>
    <row r="662" spans="1:3" x14ac:dyDescent="0.25">
      <c r="A662" s="10" t="s">
        <v>726</v>
      </c>
      <c r="B662" s="8">
        <v>85.918091451292383</v>
      </c>
      <c r="C662" s="8">
        <v>2334.8135357142842</v>
      </c>
    </row>
    <row r="663" spans="1:3" x14ac:dyDescent="0.25">
      <c r="A663" s="10" t="s">
        <v>727</v>
      </c>
      <c r="B663" s="8">
        <v>93.745454545454535</v>
      </c>
      <c r="C663" s="8">
        <v>2035.5960000000002</v>
      </c>
    </row>
    <row r="664" spans="1:3" x14ac:dyDescent="0.25">
      <c r="A664" s="10" t="s">
        <v>728</v>
      </c>
      <c r="B664" s="8">
        <v>86.722081447963845</v>
      </c>
      <c r="C664" s="8">
        <v>2072.7233636363626</v>
      </c>
    </row>
    <row r="665" spans="1:3" x14ac:dyDescent="0.25">
      <c r="A665" s="10" t="s">
        <v>729</v>
      </c>
      <c r="B665" s="8">
        <v>83.261786600496237</v>
      </c>
      <c r="C665" s="8">
        <v>1846.2101526822541</v>
      </c>
    </row>
    <row r="666" spans="1:3" x14ac:dyDescent="0.25">
      <c r="A666" s="10" t="s">
        <v>730</v>
      </c>
      <c r="B666" s="8">
        <v>87.55369458128078</v>
      </c>
      <c r="C666" s="8">
        <v>2219.3163742690058</v>
      </c>
    </row>
    <row r="667" spans="1:3" x14ac:dyDescent="0.25">
      <c r="A667" s="10" t="s">
        <v>731</v>
      </c>
      <c r="B667" s="8">
        <v>88.939999999999984</v>
      </c>
      <c r="C667" s="8">
        <v>2002.700943396226</v>
      </c>
    </row>
    <row r="668" spans="1:3" x14ac:dyDescent="0.25">
      <c r="A668" s="10" t="s">
        <v>732</v>
      </c>
      <c r="B668" s="8">
        <v>85.95277777777774</v>
      </c>
      <c r="C668" s="8">
        <v>2251.7224637681156</v>
      </c>
    </row>
    <row r="669" spans="1:3" x14ac:dyDescent="0.25">
      <c r="A669" s="10" t="s">
        <v>109</v>
      </c>
      <c r="B669" s="8">
        <v>86.756559766763957</v>
      </c>
      <c r="C669" s="8">
        <v>2170.5155444555476</v>
      </c>
    </row>
    <row r="670" spans="1:3" x14ac:dyDescent="0.25">
      <c r="A670" s="10" t="s">
        <v>733</v>
      </c>
      <c r="B670" s="8">
        <v>88.740768277571334</v>
      </c>
      <c r="C670" s="8">
        <v>2260.0450219619338</v>
      </c>
    </row>
    <row r="671" spans="1:3" x14ac:dyDescent="0.25">
      <c r="A671" s="10" t="s">
        <v>734</v>
      </c>
      <c r="B671" s="8">
        <v>92.011180124223642</v>
      </c>
      <c r="C671" s="8">
        <v>2485.6635421686742</v>
      </c>
    </row>
    <row r="672" spans="1:3" x14ac:dyDescent="0.25">
      <c r="A672" s="10" t="s">
        <v>735</v>
      </c>
      <c r="B672" s="8">
        <v>93.672945891783598</v>
      </c>
      <c r="C672" s="8">
        <v>2174.4845957446801</v>
      </c>
    </row>
    <row r="673" spans="1:3" x14ac:dyDescent="0.25">
      <c r="A673" s="10" t="s">
        <v>736</v>
      </c>
      <c r="B673" s="8">
        <v>85.765079365079387</v>
      </c>
      <c r="C673" s="8">
        <v>2209.9073593272178</v>
      </c>
    </row>
    <row r="674" spans="1:3" x14ac:dyDescent="0.25">
      <c r="A674" s="10" t="s">
        <v>737</v>
      </c>
      <c r="B674" s="8">
        <v>83.678331970564145</v>
      </c>
      <c r="C674" s="8">
        <v>2080.4669381787812</v>
      </c>
    </row>
    <row r="675" spans="1:3" x14ac:dyDescent="0.25">
      <c r="A675" s="10" t="s">
        <v>738</v>
      </c>
      <c r="B675" s="8">
        <v>87.986056191467327</v>
      </c>
      <c r="C675" s="8">
        <v>2364.7052744237135</v>
      </c>
    </row>
    <row r="676" spans="1:3" x14ac:dyDescent="0.25">
      <c r="A676" s="10" t="s">
        <v>739</v>
      </c>
      <c r="B676" s="8">
        <v>92.716452205882476</v>
      </c>
      <c r="C676" s="8">
        <v>2242.3124079074259</v>
      </c>
    </row>
    <row r="677" spans="1:3" x14ac:dyDescent="0.25">
      <c r="A677" s="10" t="s">
        <v>740</v>
      </c>
      <c r="B677" s="8">
        <v>84.81653846153857</v>
      </c>
      <c r="C677" s="8">
        <v>1842.0050159883722</v>
      </c>
    </row>
    <row r="678" spans="1:3" x14ac:dyDescent="0.25">
      <c r="A678" s="10" t="s">
        <v>741</v>
      </c>
      <c r="B678" s="8">
        <v>90.494162679425727</v>
      </c>
      <c r="C678" s="8">
        <v>2342.853464843748</v>
      </c>
    </row>
    <row r="679" spans="1:3" x14ac:dyDescent="0.25">
      <c r="A679" s="10" t="s">
        <v>742</v>
      </c>
      <c r="B679" s="8">
        <v>89.334920634920636</v>
      </c>
      <c r="C679" s="8">
        <v>2179.8806926406924</v>
      </c>
    </row>
    <row r="680" spans="1:3" x14ac:dyDescent="0.25">
      <c r="A680" s="10" t="s">
        <v>743</v>
      </c>
      <c r="B680" s="8">
        <v>87.92</v>
      </c>
      <c r="C680" s="8">
        <v>2153.6434180952383</v>
      </c>
    </row>
    <row r="681" spans="1:3" x14ac:dyDescent="0.25">
      <c r="A681" s="10" t="s">
        <v>59</v>
      </c>
      <c r="B681" s="8">
        <v>88.307306634056971</v>
      </c>
      <c r="C681" s="8">
        <v>2261.8160084413589</v>
      </c>
    </row>
    <row r="682" spans="1:3" x14ac:dyDescent="0.25">
      <c r="A682" s="10" t="s">
        <v>744</v>
      </c>
      <c r="B682" s="8">
        <v>87.38433734939764</v>
      </c>
      <c r="C682" s="8">
        <v>2163.3450484581472</v>
      </c>
    </row>
    <row r="683" spans="1:3" x14ac:dyDescent="0.25">
      <c r="A683" s="10" t="s">
        <v>745</v>
      </c>
      <c r="B683" s="8">
        <v>89.251960784313738</v>
      </c>
      <c r="C683" s="8">
        <v>2025.6823000000006</v>
      </c>
    </row>
    <row r="684" spans="1:3" x14ac:dyDescent="0.25">
      <c r="A684" s="10" t="s">
        <v>746</v>
      </c>
      <c r="B684" s="8">
        <v>89.095813397129092</v>
      </c>
      <c r="C684" s="8">
        <v>2290.4464222503188</v>
      </c>
    </row>
    <row r="685" spans="1:3" x14ac:dyDescent="0.25">
      <c r="A685" s="10" t="s">
        <v>747</v>
      </c>
      <c r="B685" s="8">
        <v>94.674475524475696</v>
      </c>
      <c r="C685" s="8">
        <v>2308.7378953922798</v>
      </c>
    </row>
    <row r="686" spans="1:3" x14ac:dyDescent="0.25">
      <c r="A686" s="10" t="s">
        <v>748</v>
      </c>
      <c r="B686" s="8">
        <v>89.84330357142855</v>
      </c>
      <c r="C686" s="8">
        <v>1928.4021231527086</v>
      </c>
    </row>
    <row r="687" spans="1:3" x14ac:dyDescent="0.25">
      <c r="A687" s="10" t="s">
        <v>749</v>
      </c>
      <c r="B687" s="8">
        <v>87.264310954063603</v>
      </c>
      <c r="C687" s="8">
        <v>2151.9851470588233</v>
      </c>
    </row>
    <row r="688" spans="1:3" x14ac:dyDescent="0.25">
      <c r="A688" s="10" t="s">
        <v>66</v>
      </c>
      <c r="B688" s="8">
        <v>86.684254606365357</v>
      </c>
      <c r="C688" s="8">
        <v>2116.1926211950381</v>
      </c>
    </row>
    <row r="689" spans="1:3" x14ac:dyDescent="0.25">
      <c r="A689" s="10" t="s">
        <v>77</v>
      </c>
      <c r="B689" s="8">
        <v>90.02753052382802</v>
      </c>
      <c r="C689" s="8">
        <v>2403.1770086206925</v>
      </c>
    </row>
    <row r="690" spans="1:3" x14ac:dyDescent="0.25">
      <c r="A690" s="10" t="s">
        <v>750</v>
      </c>
      <c r="B690" s="8">
        <v>84.824079320113313</v>
      </c>
      <c r="C690" s="8">
        <v>2161.0358821656055</v>
      </c>
    </row>
    <row r="691" spans="1:3" x14ac:dyDescent="0.25">
      <c r="A691" s="10" t="s">
        <v>751</v>
      </c>
      <c r="B691" s="8">
        <v>87.921111111111145</v>
      </c>
      <c r="C691" s="8">
        <v>2019.9593689320373</v>
      </c>
    </row>
    <row r="692" spans="1:3" x14ac:dyDescent="0.25">
      <c r="A692" s="10" t="s">
        <v>752</v>
      </c>
      <c r="B692" s="8">
        <v>88.607317073170705</v>
      </c>
      <c r="C692" s="8">
        <v>1774.5425641025645</v>
      </c>
    </row>
    <row r="693" spans="1:3" x14ac:dyDescent="0.25">
      <c r="A693" s="10" t="s">
        <v>111</v>
      </c>
      <c r="B693" s="8">
        <v>85.91511423550098</v>
      </c>
      <c r="C693" s="8">
        <v>2233.8303887399443</v>
      </c>
    </row>
    <row r="694" spans="1:3" x14ac:dyDescent="0.25">
      <c r="A694" s="10" t="s">
        <v>753</v>
      </c>
      <c r="B694" s="8">
        <v>88.389041095890448</v>
      </c>
      <c r="C694" s="8">
        <v>2205.2740000000008</v>
      </c>
    </row>
    <row r="695" spans="1:3" x14ac:dyDescent="0.25">
      <c r="A695" s="10" t="s">
        <v>754</v>
      </c>
      <c r="B695" s="8">
        <v>65.12</v>
      </c>
      <c r="C695" s="8">
        <v>1648.5466666666669</v>
      </c>
    </row>
    <row r="696" spans="1:3" x14ac:dyDescent="0.25">
      <c r="A696" s="10" t="s">
        <v>755</v>
      </c>
      <c r="B696" s="8">
        <v>80.543750000000003</v>
      </c>
      <c r="C696" s="8">
        <v>1974.75</v>
      </c>
    </row>
    <row r="697" spans="1:3" x14ac:dyDescent="0.25">
      <c r="A697" s="10" t="s">
        <v>756</v>
      </c>
      <c r="B697" s="8">
        <v>85.736336779911284</v>
      </c>
      <c r="C697" s="8">
        <v>2134.0491352201279</v>
      </c>
    </row>
    <row r="698" spans="1:3" x14ac:dyDescent="0.25">
      <c r="A698" s="10" t="s">
        <v>757</v>
      </c>
      <c r="B698" s="8">
        <v>83.348936170212752</v>
      </c>
      <c r="C698" s="8">
        <v>2410.5170212765956</v>
      </c>
    </row>
    <row r="699" spans="1:3" x14ac:dyDescent="0.25">
      <c r="A699" s="10" t="s">
        <v>758</v>
      </c>
      <c r="B699" s="8">
        <v>87.38504566210041</v>
      </c>
      <c r="C699" s="8">
        <v>2381.342970183483</v>
      </c>
    </row>
    <row r="700" spans="1:3" x14ac:dyDescent="0.25">
      <c r="A700" s="10" t="s">
        <v>759</v>
      </c>
      <c r="B700" s="8">
        <v>87.973745173745058</v>
      </c>
      <c r="C700" s="8">
        <v>2072.4886166007905</v>
      </c>
    </row>
    <row r="701" spans="1:3" x14ac:dyDescent="0.25">
      <c r="A701" s="10" t="s">
        <v>760</v>
      </c>
      <c r="B701" s="8">
        <v>89.441768826619892</v>
      </c>
      <c r="C701" s="8">
        <v>2488.9407282913166</v>
      </c>
    </row>
    <row r="702" spans="1:3" x14ac:dyDescent="0.25">
      <c r="A702" s="10" t="s">
        <v>761</v>
      </c>
      <c r="B702" s="8">
        <v>86.454482758620728</v>
      </c>
      <c r="C702" s="8">
        <v>2265.2952517985627</v>
      </c>
    </row>
    <row r="703" spans="1:3" x14ac:dyDescent="0.25">
      <c r="A703" s="10" t="s">
        <v>762</v>
      </c>
      <c r="B703" s="8">
        <v>82.447058823529417</v>
      </c>
      <c r="C703" s="8">
        <v>1883.8482352941176</v>
      </c>
    </row>
    <row r="704" spans="1:3" x14ac:dyDescent="0.25">
      <c r="A704" s="10" t="s">
        <v>763</v>
      </c>
      <c r="B704" s="8">
        <v>85.695915588835732</v>
      </c>
      <c r="C704" s="8">
        <v>2149.9554826839826</v>
      </c>
    </row>
    <row r="705" spans="1:3" x14ac:dyDescent="0.25">
      <c r="A705" s="10" t="s">
        <v>764</v>
      </c>
      <c r="B705" s="8">
        <v>87.44004474272937</v>
      </c>
      <c r="C705" s="8">
        <v>1909.9425244498782</v>
      </c>
    </row>
    <row r="706" spans="1:3" x14ac:dyDescent="0.25">
      <c r="A706" s="10" t="s">
        <v>765</v>
      </c>
      <c r="B706" s="8">
        <v>88.947252747252776</v>
      </c>
      <c r="C706" s="8">
        <v>2552.9804761904766</v>
      </c>
    </row>
    <row r="707" spans="1:3" x14ac:dyDescent="0.25">
      <c r="A707" s="10" t="s">
        <v>91</v>
      </c>
      <c r="B707" s="8">
        <v>86.269923908690444</v>
      </c>
      <c r="C707" s="8">
        <v>2042.0981140939577</v>
      </c>
    </row>
    <row r="708" spans="1:3" x14ac:dyDescent="0.25">
      <c r="A708" s="10" t="s">
        <v>766</v>
      </c>
      <c r="B708" s="8">
        <v>87.174307692307835</v>
      </c>
      <c r="C708" s="8">
        <v>2220.7766789929169</v>
      </c>
    </row>
    <row r="709" spans="1:3" x14ac:dyDescent="0.25">
      <c r="A709" s="10" t="s">
        <v>767</v>
      </c>
      <c r="B709" s="8">
        <v>84.092682926829255</v>
      </c>
      <c r="C709" s="8">
        <v>1970.1491463414632</v>
      </c>
    </row>
    <row r="710" spans="1:3" x14ac:dyDescent="0.25">
      <c r="A710" s="10" t="s">
        <v>768</v>
      </c>
      <c r="B710" s="8">
        <v>84.954759358288769</v>
      </c>
      <c r="C710" s="8">
        <v>2262.5595093457941</v>
      </c>
    </row>
    <row r="711" spans="1:3" x14ac:dyDescent="0.25">
      <c r="A711" s="10" t="s">
        <v>769</v>
      </c>
      <c r="B711" s="8">
        <v>90.106666666666641</v>
      </c>
      <c r="C711" s="8">
        <v>2145.4974358974364</v>
      </c>
    </row>
    <row r="712" spans="1:3" x14ac:dyDescent="0.25">
      <c r="A712" s="10" t="s">
        <v>75</v>
      </c>
      <c r="B712" s="8">
        <v>90.124321880650925</v>
      </c>
      <c r="C712" s="8">
        <v>2212.7214136904759</v>
      </c>
    </row>
    <row r="713" spans="1:3" x14ac:dyDescent="0.25">
      <c r="A713" s="10" t="s">
        <v>770</v>
      </c>
      <c r="B713" s="8">
        <v>91.798324022346335</v>
      </c>
      <c r="C713" s="8">
        <v>2463.8859626436783</v>
      </c>
    </row>
    <row r="714" spans="1:3" x14ac:dyDescent="0.25">
      <c r="A714" s="10" t="s">
        <v>771</v>
      </c>
      <c r="B714" s="8">
        <v>82.562433862433863</v>
      </c>
      <c r="C714" s="8">
        <v>1816.1853089171975</v>
      </c>
    </row>
    <row r="715" spans="1:3" x14ac:dyDescent="0.25">
      <c r="A715" s="10" t="s">
        <v>94</v>
      </c>
      <c r="B715" s="8">
        <v>86.064468864468878</v>
      </c>
      <c r="C715" s="8">
        <v>2173.7157265306091</v>
      </c>
    </row>
    <row r="716" spans="1:3" x14ac:dyDescent="0.25">
      <c r="A716" s="10" t="s">
        <v>772</v>
      </c>
      <c r="B716" s="8">
        <v>91.404511278195443</v>
      </c>
      <c r="C716" s="8">
        <v>2123.9996212121209</v>
      </c>
    </row>
    <row r="717" spans="1:3" x14ac:dyDescent="0.25">
      <c r="A717" s="10" t="s">
        <v>773</v>
      </c>
      <c r="B717" s="8">
        <v>88.833333333333343</v>
      </c>
      <c r="C717" s="8">
        <v>2262.762972972972</v>
      </c>
    </row>
    <row r="718" spans="1:3" x14ac:dyDescent="0.25">
      <c r="A718" s="10" t="s">
        <v>120</v>
      </c>
      <c r="B718" s="8">
        <v>86.970093945720222</v>
      </c>
      <c r="C718" s="8">
        <v>2036.300492769145</v>
      </c>
    </row>
    <row r="719" spans="1:3" x14ac:dyDescent="0.25">
      <c r="A719" s="10" t="s">
        <v>774</v>
      </c>
      <c r="B719" s="8">
        <v>86.844866920152029</v>
      </c>
      <c r="C719" s="8">
        <v>2217.5252290076346</v>
      </c>
    </row>
    <row r="720" spans="1:3" x14ac:dyDescent="0.25">
      <c r="A720" s="10" t="s">
        <v>775</v>
      </c>
      <c r="B720" s="8">
        <v>88.757320574162591</v>
      </c>
      <c r="C720" s="8">
        <v>2534.3875718503955</v>
      </c>
    </row>
    <row r="721" spans="1:3" x14ac:dyDescent="0.25">
      <c r="A721" s="10" t="s">
        <v>776</v>
      </c>
      <c r="B721" s="8">
        <v>85.644478063540134</v>
      </c>
      <c r="C721" s="8">
        <v>2290.8968870967706</v>
      </c>
    </row>
    <row r="722" spans="1:3" x14ac:dyDescent="0.25">
      <c r="A722" s="10" t="s">
        <v>777</v>
      </c>
      <c r="B722" s="8">
        <v>85.552040816326553</v>
      </c>
      <c r="C722" s="8">
        <v>2299.9302083333328</v>
      </c>
    </row>
    <row r="723" spans="1:3" x14ac:dyDescent="0.25">
      <c r="A723" s="10" t="s">
        <v>778</v>
      </c>
      <c r="B723" s="8">
        <v>87.551864801864738</v>
      </c>
      <c r="C723" s="8">
        <v>2002.7593165467613</v>
      </c>
    </row>
    <row r="724" spans="1:3" x14ac:dyDescent="0.25">
      <c r="A724" s="10" t="s">
        <v>114</v>
      </c>
      <c r="B724" s="8">
        <v>90.925492957746471</v>
      </c>
      <c r="C724" s="8">
        <v>1913.9224520021933</v>
      </c>
    </row>
    <row r="725" spans="1:3" x14ac:dyDescent="0.25">
      <c r="A725" s="10" t="s">
        <v>779</v>
      </c>
      <c r="B725" s="8">
        <v>85.991184971098377</v>
      </c>
      <c r="C725" s="8">
        <v>2599.3366774193523</v>
      </c>
    </row>
    <row r="726" spans="1:3" x14ac:dyDescent="0.25">
      <c r="A726" s="10" t="s">
        <v>780</v>
      </c>
      <c r="B726" s="8">
        <v>89.749193548387055</v>
      </c>
      <c r="C726" s="8">
        <v>2413.1429629629629</v>
      </c>
    </row>
    <row r="727" spans="1:3" x14ac:dyDescent="0.25">
      <c r="A727" s="10" t="s">
        <v>781</v>
      </c>
      <c r="B727" s="8">
        <v>86.480645161290326</v>
      </c>
      <c r="C727" s="8">
        <v>1831.2598387096771</v>
      </c>
    </row>
    <row r="728" spans="1:3" x14ac:dyDescent="0.25">
      <c r="A728" s="10" t="s">
        <v>782</v>
      </c>
      <c r="B728" s="8">
        <v>86.682191780821938</v>
      </c>
      <c r="C728" s="8">
        <v>1985.4489705882349</v>
      </c>
    </row>
    <row r="729" spans="1:3" x14ac:dyDescent="0.25">
      <c r="A729" s="10" t="s">
        <v>96</v>
      </c>
      <c r="B729" s="8">
        <v>90.958568614576549</v>
      </c>
      <c r="C729" s="8">
        <v>2130.2166510538582</v>
      </c>
    </row>
    <row r="730" spans="1:3" x14ac:dyDescent="0.25">
      <c r="A730" s="10" t="s">
        <v>127</v>
      </c>
      <c r="B730" s="8">
        <v>86.636117702895135</v>
      </c>
      <c r="C730" s="8">
        <v>2213.0993946731237</v>
      </c>
    </row>
    <row r="731" spans="1:3" x14ac:dyDescent="0.25">
      <c r="A731" s="10" t="s">
        <v>58</v>
      </c>
      <c r="B731" s="8">
        <v>88.433694344163698</v>
      </c>
      <c r="C731" s="8">
        <v>2467.4100372208427</v>
      </c>
    </row>
    <row r="732" spans="1:3" x14ac:dyDescent="0.25">
      <c r="A732" s="10" t="s">
        <v>783</v>
      </c>
      <c r="B732" s="8">
        <v>84.970041322314131</v>
      </c>
      <c r="C732" s="8">
        <v>2166.7779862385332</v>
      </c>
    </row>
    <row r="733" spans="1:3" x14ac:dyDescent="0.25">
      <c r="A733" s="10" t="s">
        <v>784</v>
      </c>
      <c r="B733" s="8">
        <v>87.556826568265649</v>
      </c>
      <c r="C733" s="8">
        <v>2198.2576699029128</v>
      </c>
    </row>
    <row r="734" spans="1:3" x14ac:dyDescent="0.25">
      <c r="A734" s="10" t="s">
        <v>785</v>
      </c>
      <c r="B734" s="8">
        <v>95.033495618305821</v>
      </c>
      <c r="C734" s="8">
        <v>2117.8460196292267</v>
      </c>
    </row>
    <row r="735" spans="1:3" x14ac:dyDescent="0.25">
      <c r="A735" s="10" t="s">
        <v>52</v>
      </c>
      <c r="B735" s="8">
        <v>84.708894044856663</v>
      </c>
      <c r="C735" s="8">
        <v>2082.254198717947</v>
      </c>
    </row>
    <row r="736" spans="1:3" x14ac:dyDescent="0.25">
      <c r="A736" s="10" t="s">
        <v>786</v>
      </c>
      <c r="B736" s="8">
        <v>85.080078895463444</v>
      </c>
      <c r="C736" s="8">
        <v>2078.5545076586413</v>
      </c>
    </row>
    <row r="737" spans="1:3" x14ac:dyDescent="0.25">
      <c r="A737" s="10" t="s">
        <v>787</v>
      </c>
      <c r="B737" s="8">
        <v>88.92550403225799</v>
      </c>
      <c r="C737" s="8">
        <v>2163.1161909871244</v>
      </c>
    </row>
    <row r="738" spans="1:3" x14ac:dyDescent="0.25">
      <c r="A738" s="10" t="s">
        <v>788</v>
      </c>
      <c r="B738" s="8">
        <v>91.603654822335145</v>
      </c>
      <c r="C738" s="8">
        <v>2201.4459201773816</v>
      </c>
    </row>
    <row r="739" spans="1:3" x14ac:dyDescent="0.25">
      <c r="A739" s="10" t="s">
        <v>789</v>
      </c>
      <c r="B739" s="8">
        <v>87.364512711864535</v>
      </c>
      <c r="C739" s="8">
        <v>2160.1042529989081</v>
      </c>
    </row>
    <row r="740" spans="1:3" x14ac:dyDescent="0.25">
      <c r="A740" s="10" t="s">
        <v>790</v>
      </c>
      <c r="B740" s="8">
        <v>84.683185840708006</v>
      </c>
      <c r="C740" s="8">
        <v>1766.0137321428574</v>
      </c>
    </row>
    <row r="741" spans="1:3" x14ac:dyDescent="0.25">
      <c r="A741" s="10" t="s">
        <v>791</v>
      </c>
      <c r="B741" s="8">
        <v>86.29799554565696</v>
      </c>
      <c r="C741" s="8">
        <v>1846.3962385321088</v>
      </c>
    </row>
    <row r="742" spans="1:3" x14ac:dyDescent="0.25">
      <c r="A742" s="10" t="s">
        <v>792</v>
      </c>
      <c r="B742" s="8">
        <v>87.310000000000272</v>
      </c>
      <c r="C742" s="8">
        <v>2166.2510079575609</v>
      </c>
    </row>
    <row r="743" spans="1:3" x14ac:dyDescent="0.25">
      <c r="A743" s="10" t="s">
        <v>76</v>
      </c>
      <c r="B743" s="8">
        <v>87.419656412305258</v>
      </c>
      <c r="C743" s="8">
        <v>2264.7327017058565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00" zoomScale="80" zoomScaleNormal="80" workbookViewId="0">
      <selection activeCell="C127" sqref="C127"/>
    </sheetView>
  </sheetViews>
  <sheetFormatPr defaultRowHeight="15" x14ac:dyDescent="0.25"/>
  <cols>
    <col min="1" max="1" width="17.85546875" bestFit="1" customWidth="1"/>
    <col min="2" max="2" width="18.7109375" bestFit="1" customWidth="1"/>
    <col min="3" max="3" width="9.140625" style="12"/>
    <col min="5" max="5" width="18.85546875" bestFit="1" customWidth="1"/>
    <col min="6" max="6" width="19.7109375" bestFit="1" customWidth="1"/>
    <col min="7" max="7" width="9.140625" style="11"/>
  </cols>
  <sheetData>
    <row r="1" spans="1:7" x14ac:dyDescent="0.25">
      <c r="A1" s="4" t="s">
        <v>185</v>
      </c>
      <c r="B1" s="4" t="s">
        <v>186</v>
      </c>
      <c r="E1" t="s">
        <v>185</v>
      </c>
      <c r="F1" t="s">
        <v>191</v>
      </c>
    </row>
    <row r="2" spans="1:7" x14ac:dyDescent="0.25">
      <c r="A2" s="5" t="s">
        <v>121</v>
      </c>
      <c r="B2" s="6">
        <v>2577</v>
      </c>
      <c r="E2" t="s">
        <v>46</v>
      </c>
      <c r="F2">
        <v>3195</v>
      </c>
    </row>
    <row r="3" spans="1:7" x14ac:dyDescent="0.25">
      <c r="A3" s="7" t="s">
        <v>187</v>
      </c>
      <c r="B3" s="8">
        <v>658</v>
      </c>
      <c r="C3" s="12">
        <f>B3/B2</f>
        <v>0.25533566162204113</v>
      </c>
      <c r="E3" t="s">
        <v>187</v>
      </c>
      <c r="F3">
        <v>849</v>
      </c>
      <c r="G3" s="12">
        <f>F3/F2</f>
        <v>0.26572769953051645</v>
      </c>
    </row>
    <row r="4" spans="1:7" x14ac:dyDescent="0.25">
      <c r="A4" s="7" t="s">
        <v>188</v>
      </c>
      <c r="B4" s="8">
        <v>27</v>
      </c>
      <c r="C4" s="12">
        <f>B4/B2</f>
        <v>1.0477299185098952E-2</v>
      </c>
      <c r="E4" t="s">
        <v>188</v>
      </c>
      <c r="F4">
        <v>76</v>
      </c>
      <c r="G4" s="12">
        <f>F4/F2</f>
        <v>2.3787167449139279E-2</v>
      </c>
    </row>
    <row r="5" spans="1:7" x14ac:dyDescent="0.25">
      <c r="A5" s="7" t="s">
        <v>189</v>
      </c>
      <c r="B5" s="8">
        <v>1888</v>
      </c>
      <c r="C5" s="12">
        <f>B5/B2</f>
        <v>0.73263484672099344</v>
      </c>
      <c r="E5" t="s">
        <v>189</v>
      </c>
      <c r="F5">
        <v>2243</v>
      </c>
      <c r="G5" s="12">
        <f>F5/F2</f>
        <v>0.70203442879499223</v>
      </c>
    </row>
    <row r="6" spans="1:7" x14ac:dyDescent="0.25">
      <c r="A6" s="7" t="s">
        <v>190</v>
      </c>
      <c r="B6" s="8">
        <v>4</v>
      </c>
      <c r="C6" s="12">
        <f>B6/B2</f>
        <v>1.5521924718665113E-3</v>
      </c>
      <c r="E6" t="s">
        <v>190</v>
      </c>
      <c r="F6">
        <v>27</v>
      </c>
      <c r="G6" s="12">
        <f>F6/F2</f>
        <v>8.4507042253521118E-3</v>
      </c>
    </row>
    <row r="7" spans="1:7" x14ac:dyDescent="0.25">
      <c r="A7" s="5" t="s">
        <v>47</v>
      </c>
      <c r="B7" s="6">
        <v>2853</v>
      </c>
      <c r="E7" t="s">
        <v>139</v>
      </c>
      <c r="F7">
        <v>2370</v>
      </c>
      <c r="G7" s="12"/>
    </row>
    <row r="8" spans="1:7" x14ac:dyDescent="0.25">
      <c r="A8" s="7" t="s">
        <v>187</v>
      </c>
      <c r="B8" s="8">
        <v>195</v>
      </c>
      <c r="C8" s="12">
        <f t="shared" ref="C8" si="0">B8/B7</f>
        <v>6.8349106203995799E-2</v>
      </c>
      <c r="E8" t="s">
        <v>187</v>
      </c>
      <c r="F8">
        <v>677</v>
      </c>
      <c r="G8" s="9">
        <f t="shared" ref="G8" si="1">F8/F7</f>
        <v>0.28565400843881855</v>
      </c>
    </row>
    <row r="9" spans="1:7" x14ac:dyDescent="0.25">
      <c r="A9" s="7" t="s">
        <v>188</v>
      </c>
      <c r="B9" s="8">
        <v>116</v>
      </c>
      <c r="C9" s="12">
        <f t="shared" ref="C9" si="2">B9/B7</f>
        <v>4.065895548545391E-2</v>
      </c>
      <c r="E9" t="s">
        <v>188</v>
      </c>
      <c r="F9">
        <v>205</v>
      </c>
      <c r="G9" s="12">
        <f t="shared" ref="G9" si="3">F9/F7</f>
        <v>8.6497890295358648E-2</v>
      </c>
    </row>
    <row r="10" spans="1:7" x14ac:dyDescent="0.25">
      <c r="A10" s="7" t="s">
        <v>189</v>
      </c>
      <c r="B10" s="8">
        <v>2532</v>
      </c>
      <c r="C10" s="12">
        <f t="shared" ref="C10" si="4">B10/B7</f>
        <v>0.88748685594111465</v>
      </c>
      <c r="E10" t="s">
        <v>189</v>
      </c>
      <c r="F10">
        <v>1476</v>
      </c>
      <c r="G10" s="12">
        <f t="shared" ref="G10" si="5">F10/F7</f>
        <v>0.62278481012658227</v>
      </c>
    </row>
    <row r="11" spans="1:7" x14ac:dyDescent="0.25">
      <c r="A11" s="7" t="s">
        <v>190</v>
      </c>
      <c r="B11" s="8">
        <v>10</v>
      </c>
      <c r="C11" s="12">
        <f t="shared" ref="C11" si="6">B11/B7</f>
        <v>3.5050823694356818E-3</v>
      </c>
      <c r="E11" t="s">
        <v>190</v>
      </c>
      <c r="F11">
        <v>12</v>
      </c>
      <c r="G11" s="12">
        <f t="shared" ref="G11" si="7">F11/F7</f>
        <v>5.0632911392405064E-3</v>
      </c>
    </row>
    <row r="12" spans="1:7" x14ac:dyDescent="0.25">
      <c r="A12" s="5" t="s">
        <v>136</v>
      </c>
      <c r="B12" s="6">
        <v>2884</v>
      </c>
      <c r="E12" t="s">
        <v>87</v>
      </c>
      <c r="F12">
        <v>2576</v>
      </c>
      <c r="G12" s="12"/>
    </row>
    <row r="13" spans="1:7" x14ac:dyDescent="0.25">
      <c r="A13" s="7" t="s">
        <v>187</v>
      </c>
      <c r="B13" s="8">
        <v>673</v>
      </c>
      <c r="C13" s="12">
        <f t="shared" ref="C13" si="8">B13/B12</f>
        <v>0.23335644937586686</v>
      </c>
      <c r="E13" t="s">
        <v>187</v>
      </c>
      <c r="F13">
        <v>599</v>
      </c>
      <c r="G13" s="12">
        <f t="shared" ref="G13" si="9">F13/F12</f>
        <v>0.23253105590062112</v>
      </c>
    </row>
    <row r="14" spans="1:7" x14ac:dyDescent="0.25">
      <c r="A14" s="7" t="s">
        <v>188</v>
      </c>
      <c r="B14" s="8">
        <v>335</v>
      </c>
      <c r="C14" s="12">
        <f t="shared" ref="C14" si="10">B14/B12</f>
        <v>0.11615811373092927</v>
      </c>
      <c r="E14" t="s">
        <v>188</v>
      </c>
      <c r="F14">
        <v>165</v>
      </c>
      <c r="G14" s="12">
        <f t="shared" ref="G14" si="11">F14/F12</f>
        <v>6.4052795031055904E-2</v>
      </c>
    </row>
    <row r="15" spans="1:7" x14ac:dyDescent="0.25">
      <c r="A15" s="7" t="s">
        <v>189</v>
      </c>
      <c r="B15" s="8">
        <v>1871</v>
      </c>
      <c r="C15" s="12">
        <f t="shared" ref="C15" si="12">B15/B12</f>
        <v>0.64875173370319006</v>
      </c>
      <c r="E15" t="s">
        <v>189</v>
      </c>
      <c r="F15">
        <v>1769</v>
      </c>
      <c r="G15" s="12">
        <f t="shared" ref="G15" si="13">F15/F12</f>
        <v>0.68672360248447206</v>
      </c>
    </row>
    <row r="16" spans="1:7" x14ac:dyDescent="0.25">
      <c r="A16" s="7" t="s">
        <v>190</v>
      </c>
      <c r="B16" s="8">
        <v>5</v>
      </c>
      <c r="C16" s="12">
        <f t="shared" ref="C16" si="14">B16/B12</f>
        <v>1.7337031900138697E-3</v>
      </c>
      <c r="E16" t="s">
        <v>190</v>
      </c>
      <c r="F16">
        <v>43</v>
      </c>
      <c r="G16" s="12">
        <f t="shared" ref="G16" si="15">F16/F12</f>
        <v>1.6692546583850932E-2</v>
      </c>
    </row>
    <row r="17" spans="1:7" x14ac:dyDescent="0.25">
      <c r="A17" s="5" t="s">
        <v>67</v>
      </c>
      <c r="B17" s="6">
        <v>2247</v>
      </c>
      <c r="E17" t="s">
        <v>63</v>
      </c>
      <c r="F17">
        <v>3055</v>
      </c>
      <c r="G17" s="12"/>
    </row>
    <row r="18" spans="1:7" x14ac:dyDescent="0.25">
      <c r="A18" s="7" t="s">
        <v>187</v>
      </c>
      <c r="B18" s="8">
        <v>597</v>
      </c>
      <c r="C18" s="12">
        <f t="shared" ref="C18" si="16">B18/B17</f>
        <v>0.26568758344459281</v>
      </c>
      <c r="E18" t="s">
        <v>187</v>
      </c>
      <c r="F18">
        <v>917</v>
      </c>
      <c r="G18" s="9">
        <f t="shared" ref="G18" si="17">F18/F17</f>
        <v>0.30016366612111295</v>
      </c>
    </row>
    <row r="19" spans="1:7" x14ac:dyDescent="0.25">
      <c r="A19" s="7" t="s">
        <v>188</v>
      </c>
      <c r="B19" s="8">
        <v>459</v>
      </c>
      <c r="C19" s="12">
        <f t="shared" ref="C19" si="18">B19/B17</f>
        <v>0.20427236315086783</v>
      </c>
      <c r="E19" t="s">
        <v>188</v>
      </c>
      <c r="F19">
        <v>330</v>
      </c>
      <c r="G19" s="12">
        <f t="shared" ref="G19" si="19">F19/F17</f>
        <v>0.10801963993453355</v>
      </c>
    </row>
    <row r="20" spans="1:7" x14ac:dyDescent="0.25">
      <c r="A20" s="7" t="s">
        <v>189</v>
      </c>
      <c r="B20" s="8">
        <v>1183</v>
      </c>
      <c r="C20" s="12">
        <f t="shared" ref="C20" si="20">B20/B17</f>
        <v>0.52647975077881615</v>
      </c>
      <c r="E20" t="s">
        <v>189</v>
      </c>
      <c r="F20">
        <v>1792</v>
      </c>
      <c r="G20" s="12">
        <f t="shared" ref="G20" si="21">F20/F17</f>
        <v>0.58657937806873972</v>
      </c>
    </row>
    <row r="21" spans="1:7" x14ac:dyDescent="0.25">
      <c r="A21" s="7" t="s">
        <v>190</v>
      </c>
      <c r="B21" s="8">
        <v>8</v>
      </c>
      <c r="C21" s="12">
        <f t="shared" ref="C21" si="22">B21/B17</f>
        <v>3.5603026257231864E-3</v>
      </c>
      <c r="E21" t="s">
        <v>190</v>
      </c>
      <c r="F21">
        <v>16</v>
      </c>
      <c r="G21" s="12">
        <f t="shared" ref="G21" si="23">F21/F17</f>
        <v>5.2373158756137484E-3</v>
      </c>
    </row>
    <row r="22" spans="1:7" x14ac:dyDescent="0.25">
      <c r="A22" s="5" t="s">
        <v>61</v>
      </c>
      <c r="B22" s="6">
        <v>2910</v>
      </c>
      <c r="E22" t="s">
        <v>126</v>
      </c>
      <c r="F22">
        <v>2639</v>
      </c>
      <c r="G22" s="12"/>
    </row>
    <row r="23" spans="1:7" x14ac:dyDescent="0.25">
      <c r="A23" s="7" t="s">
        <v>187</v>
      </c>
      <c r="B23" s="8">
        <v>705</v>
      </c>
      <c r="C23" s="12">
        <f t="shared" ref="C23" si="24">B23/B22</f>
        <v>0.2422680412371134</v>
      </c>
      <c r="E23" t="s">
        <v>187</v>
      </c>
      <c r="F23">
        <v>356</v>
      </c>
      <c r="G23" s="12">
        <f t="shared" ref="G23" si="25">F23/F22</f>
        <v>0.13489958317544523</v>
      </c>
    </row>
    <row r="24" spans="1:7" x14ac:dyDescent="0.25">
      <c r="A24" s="7" t="s">
        <v>188</v>
      </c>
      <c r="B24" s="8">
        <v>305</v>
      </c>
      <c r="C24" s="12">
        <f t="shared" ref="C24" si="26">B24/B22</f>
        <v>0.10481099656357389</v>
      </c>
      <c r="E24" t="s">
        <v>188</v>
      </c>
      <c r="F24">
        <v>632</v>
      </c>
      <c r="G24" s="12">
        <f t="shared" ref="G24" si="27">F24/F22</f>
        <v>0.23948465327775673</v>
      </c>
    </row>
    <row r="25" spans="1:7" x14ac:dyDescent="0.25">
      <c r="A25" s="7" t="s">
        <v>189</v>
      </c>
      <c r="B25" s="8">
        <v>1892</v>
      </c>
      <c r="C25" s="12">
        <f t="shared" ref="C25" si="28">B25/B22</f>
        <v>0.65017182130584195</v>
      </c>
      <c r="E25" t="s">
        <v>189</v>
      </c>
      <c r="F25">
        <v>1643</v>
      </c>
      <c r="G25" s="12">
        <f t="shared" ref="G25" si="29">F25/F22</f>
        <v>0.62258431223948463</v>
      </c>
    </row>
    <row r="26" spans="1:7" x14ac:dyDescent="0.25">
      <c r="A26" s="7" t="s">
        <v>190</v>
      </c>
      <c r="B26" s="8">
        <v>8</v>
      </c>
      <c r="C26" s="12">
        <f t="shared" ref="C26" si="30">B26/B22</f>
        <v>2.7491408934707906E-3</v>
      </c>
      <c r="E26" t="s">
        <v>190</v>
      </c>
      <c r="F26">
        <v>8</v>
      </c>
      <c r="G26" s="12">
        <f t="shared" ref="G26" si="31">F26/F22</f>
        <v>3.0314513073133762E-3</v>
      </c>
    </row>
    <row r="27" spans="1:7" x14ac:dyDescent="0.25">
      <c r="A27" s="5" t="s">
        <v>72</v>
      </c>
      <c r="B27" s="6">
        <v>3010</v>
      </c>
      <c r="E27" t="s">
        <v>50</v>
      </c>
      <c r="F27">
        <v>1577</v>
      </c>
      <c r="G27" s="12"/>
    </row>
    <row r="28" spans="1:7" x14ac:dyDescent="0.25">
      <c r="A28" s="7" t="s">
        <v>187</v>
      </c>
      <c r="B28" s="8">
        <v>852</v>
      </c>
      <c r="C28" s="12">
        <f t="shared" ref="C28" si="32">B28/B27</f>
        <v>0.28305647840531561</v>
      </c>
      <c r="E28" t="s">
        <v>187</v>
      </c>
      <c r="F28">
        <v>352</v>
      </c>
      <c r="G28" s="12">
        <f t="shared" ref="G28" si="33">F28/F27</f>
        <v>0.22320862396956245</v>
      </c>
    </row>
    <row r="29" spans="1:7" x14ac:dyDescent="0.25">
      <c r="A29" s="7" t="s">
        <v>188</v>
      </c>
      <c r="B29" s="8">
        <v>483</v>
      </c>
      <c r="C29" s="12">
        <f t="shared" ref="C29" si="34">B29/B27</f>
        <v>0.16046511627906976</v>
      </c>
      <c r="E29" t="s">
        <v>188</v>
      </c>
      <c r="F29">
        <v>500</v>
      </c>
      <c r="G29" s="12">
        <f t="shared" ref="G29" si="35">F29/F27</f>
        <v>0.31705770450221943</v>
      </c>
    </row>
    <row r="30" spans="1:7" x14ac:dyDescent="0.25">
      <c r="A30" s="7" t="s">
        <v>189</v>
      </c>
      <c r="B30" s="8">
        <v>1666</v>
      </c>
      <c r="C30" s="12">
        <f t="shared" ref="C30" si="36">B30/B27</f>
        <v>0.55348837209302326</v>
      </c>
      <c r="E30" t="s">
        <v>189</v>
      </c>
      <c r="F30">
        <v>724</v>
      </c>
      <c r="G30" s="12">
        <f t="shared" ref="G30" si="37">F30/F27</f>
        <v>0.45909955611921371</v>
      </c>
    </row>
    <row r="31" spans="1:7" x14ac:dyDescent="0.25">
      <c r="A31" s="7" t="s">
        <v>190</v>
      </c>
      <c r="B31" s="8">
        <v>9</v>
      </c>
      <c r="C31" s="12">
        <f t="shared" ref="C31" si="38">B31/B27</f>
        <v>2.990033222591362E-3</v>
      </c>
      <c r="E31" t="s">
        <v>190</v>
      </c>
      <c r="F31">
        <v>1</v>
      </c>
      <c r="G31" s="12">
        <f t="shared" ref="G31" si="39">F31/F27</f>
        <v>6.3411540900443881E-4</v>
      </c>
    </row>
    <row r="32" spans="1:7" x14ac:dyDescent="0.25">
      <c r="A32" s="5" t="s">
        <v>5</v>
      </c>
      <c r="B32" s="6">
        <v>2457</v>
      </c>
      <c r="E32" t="s">
        <v>123</v>
      </c>
      <c r="F32">
        <v>1761</v>
      </c>
      <c r="G32" s="12"/>
    </row>
    <row r="33" spans="1:7" x14ac:dyDescent="0.25">
      <c r="A33" s="7" t="s">
        <v>187</v>
      </c>
      <c r="B33" s="8">
        <v>1169</v>
      </c>
      <c r="C33" s="9">
        <f t="shared" ref="C33" si="40">B33/B32</f>
        <v>0.4757834757834758</v>
      </c>
      <c r="E33" t="s">
        <v>187</v>
      </c>
      <c r="F33">
        <v>306</v>
      </c>
      <c r="G33" s="12">
        <f t="shared" ref="G33" si="41">F33/F32</f>
        <v>0.17376490630323679</v>
      </c>
    </row>
    <row r="34" spans="1:7" x14ac:dyDescent="0.25">
      <c r="A34" s="7" t="s">
        <v>188</v>
      </c>
      <c r="B34" s="8">
        <v>10</v>
      </c>
      <c r="C34" s="12">
        <f t="shared" ref="C34" si="42">B34/B32</f>
        <v>4.0700040700040697E-3</v>
      </c>
      <c r="E34" t="s">
        <v>189</v>
      </c>
      <c r="F34">
        <v>1437</v>
      </c>
      <c r="G34" s="12">
        <f t="shared" ref="G34" si="43">F34/F32</f>
        <v>0.81601362862010218</v>
      </c>
    </row>
    <row r="35" spans="1:7" x14ac:dyDescent="0.25">
      <c r="A35" s="7" t="s">
        <v>189</v>
      </c>
      <c r="B35" s="8">
        <v>1270</v>
      </c>
      <c r="C35" s="12">
        <f t="shared" ref="C35" si="44">B35/B32</f>
        <v>0.5168905168905169</v>
      </c>
      <c r="E35" t="s">
        <v>190</v>
      </c>
      <c r="F35">
        <v>18</v>
      </c>
      <c r="G35" s="12">
        <f t="shared" ref="G35" si="45">F35/F32</f>
        <v>1.0221465076660987E-2</v>
      </c>
    </row>
    <row r="36" spans="1:7" x14ac:dyDescent="0.25">
      <c r="A36" s="7" t="s">
        <v>190</v>
      </c>
      <c r="B36" s="8">
        <v>8</v>
      </c>
      <c r="C36" s="12">
        <f t="shared" ref="C36" si="46">B36/B32</f>
        <v>3.2560032560032559E-3</v>
      </c>
      <c r="E36" t="s">
        <v>60</v>
      </c>
      <c r="F36">
        <v>2670</v>
      </c>
      <c r="G36" s="12"/>
    </row>
    <row r="37" spans="1:7" x14ac:dyDescent="0.25">
      <c r="A37" s="5" t="s">
        <v>118</v>
      </c>
      <c r="B37" s="6">
        <v>1792</v>
      </c>
      <c r="E37" t="s">
        <v>187</v>
      </c>
      <c r="F37">
        <v>700</v>
      </c>
      <c r="G37" s="12">
        <f>F37/F36</f>
        <v>0.26217228464419473</v>
      </c>
    </row>
    <row r="38" spans="1:7" x14ac:dyDescent="0.25">
      <c r="A38" s="7" t="s">
        <v>187</v>
      </c>
      <c r="B38" s="8">
        <v>708</v>
      </c>
      <c r="C38" s="9">
        <f t="shared" ref="C38" si="47">B38/B37</f>
        <v>0.3950892857142857</v>
      </c>
      <c r="E38" t="s">
        <v>188</v>
      </c>
      <c r="F38">
        <v>248</v>
      </c>
      <c r="G38" s="12">
        <f>F38/F36</f>
        <v>9.2883895131086136E-2</v>
      </c>
    </row>
    <row r="39" spans="1:7" x14ac:dyDescent="0.25">
      <c r="A39" s="7" t="s">
        <v>188</v>
      </c>
      <c r="B39" s="8">
        <v>180</v>
      </c>
      <c r="C39" s="12">
        <f t="shared" ref="C39" si="48">B39/B37</f>
        <v>0.10044642857142858</v>
      </c>
      <c r="E39" t="s">
        <v>189</v>
      </c>
      <c r="F39">
        <v>1710</v>
      </c>
      <c r="G39" s="12">
        <f>F39/F36</f>
        <v>0.6404494382022472</v>
      </c>
    </row>
    <row r="40" spans="1:7" x14ac:dyDescent="0.25">
      <c r="A40" s="7" t="s">
        <v>189</v>
      </c>
      <c r="B40" s="8">
        <v>904</v>
      </c>
      <c r="C40" s="12">
        <f t="shared" ref="C40" si="49">B40/B37</f>
        <v>0.5044642857142857</v>
      </c>
      <c r="E40" t="s">
        <v>190</v>
      </c>
      <c r="F40">
        <v>12</v>
      </c>
      <c r="G40" s="12">
        <f>F40/F36</f>
        <v>4.4943820224719105E-3</v>
      </c>
    </row>
    <row r="41" spans="1:7" x14ac:dyDescent="0.25">
      <c r="A41" s="5" t="s">
        <v>65</v>
      </c>
      <c r="B41" s="6">
        <v>2450</v>
      </c>
      <c r="E41" t="s">
        <v>43</v>
      </c>
      <c r="F41">
        <v>2922</v>
      </c>
      <c r="G41" s="12"/>
    </row>
    <row r="42" spans="1:7" x14ac:dyDescent="0.25">
      <c r="A42" s="7" t="s">
        <v>187</v>
      </c>
      <c r="B42" s="8">
        <v>330</v>
      </c>
      <c r="C42" s="12">
        <f>B42/B41</f>
        <v>0.13469387755102041</v>
      </c>
      <c r="E42" t="s">
        <v>187</v>
      </c>
      <c r="F42">
        <v>1143</v>
      </c>
      <c r="G42" s="9">
        <f t="shared" ref="G42" si="50">F42/F41</f>
        <v>0.39117043121149897</v>
      </c>
    </row>
    <row r="43" spans="1:7" x14ac:dyDescent="0.25">
      <c r="A43" s="7" t="s">
        <v>188</v>
      </c>
      <c r="B43" s="8">
        <v>438</v>
      </c>
      <c r="C43" s="12">
        <f>B43/B41</f>
        <v>0.17877551020408164</v>
      </c>
      <c r="E43" t="s">
        <v>188</v>
      </c>
      <c r="F43">
        <v>262</v>
      </c>
      <c r="G43" s="12">
        <f t="shared" ref="G43" si="51">F43/F41</f>
        <v>8.9664613278576319E-2</v>
      </c>
    </row>
    <row r="44" spans="1:7" x14ac:dyDescent="0.25">
      <c r="A44" s="7" t="s">
        <v>189</v>
      </c>
      <c r="B44" s="8">
        <v>1648</v>
      </c>
      <c r="C44" s="12">
        <f>B44/B41</f>
        <v>0.67265306122448976</v>
      </c>
      <c r="E44" t="s">
        <v>189</v>
      </c>
      <c r="F44">
        <v>1500</v>
      </c>
      <c r="G44" s="12">
        <f t="shared" ref="G44" si="52">F44/F41</f>
        <v>0.51334702258726894</v>
      </c>
    </row>
    <row r="45" spans="1:7" x14ac:dyDescent="0.25">
      <c r="A45" s="7" t="s">
        <v>190</v>
      </c>
      <c r="B45" s="8">
        <v>34</v>
      </c>
      <c r="C45" s="12">
        <f>B45/B41</f>
        <v>1.3877551020408163E-2</v>
      </c>
      <c r="E45" t="s">
        <v>190</v>
      </c>
      <c r="F45">
        <v>17</v>
      </c>
      <c r="G45" s="12">
        <f t="shared" ref="G45" si="53">F45/F41</f>
        <v>5.8179329226557153E-3</v>
      </c>
    </row>
    <row r="46" spans="1:7" x14ac:dyDescent="0.25">
      <c r="A46" s="5" t="s">
        <v>144</v>
      </c>
      <c r="B46" s="6">
        <v>2047</v>
      </c>
      <c r="E46" t="s">
        <v>49</v>
      </c>
      <c r="F46">
        <v>3199</v>
      </c>
      <c r="G46" s="12"/>
    </row>
    <row r="47" spans="1:7" x14ac:dyDescent="0.25">
      <c r="A47" s="7" t="s">
        <v>187</v>
      </c>
      <c r="B47" s="8">
        <v>352</v>
      </c>
      <c r="C47" s="12">
        <f t="shared" ref="C47" si="54">B47/B46</f>
        <v>0.17195896433805569</v>
      </c>
      <c r="E47" t="s">
        <v>187</v>
      </c>
      <c r="F47">
        <v>634</v>
      </c>
      <c r="G47" s="12">
        <f t="shared" ref="G47" si="55">F47/F46</f>
        <v>0.19818693341669272</v>
      </c>
    </row>
    <row r="48" spans="1:7" x14ac:dyDescent="0.25">
      <c r="A48" s="7" t="s">
        <v>188</v>
      </c>
      <c r="B48" s="8">
        <v>346</v>
      </c>
      <c r="C48" s="12">
        <f t="shared" ref="C48" si="56">B48/B46</f>
        <v>0.16902784562774792</v>
      </c>
      <c r="E48" t="s">
        <v>188</v>
      </c>
      <c r="F48">
        <v>518</v>
      </c>
      <c r="G48" s="12">
        <f t="shared" ref="G48" si="57">F48/F46</f>
        <v>0.16192560175054704</v>
      </c>
    </row>
    <row r="49" spans="1:7" x14ac:dyDescent="0.25">
      <c r="A49" s="7" t="s">
        <v>189</v>
      </c>
      <c r="B49" s="8">
        <v>1335</v>
      </c>
      <c r="C49" s="12">
        <f t="shared" ref="C49" si="58">B49/B46</f>
        <v>0.65217391304347827</v>
      </c>
      <c r="E49" t="s">
        <v>189</v>
      </c>
      <c r="F49">
        <v>2037</v>
      </c>
      <c r="G49" s="12">
        <f t="shared" ref="G49" si="59">F49/F46</f>
        <v>0.6367614879649891</v>
      </c>
    </row>
    <row r="50" spans="1:7" x14ac:dyDescent="0.25">
      <c r="A50" s="7" t="s">
        <v>190</v>
      </c>
      <c r="B50" s="8">
        <v>14</v>
      </c>
      <c r="C50" s="12">
        <f t="shared" ref="C50" si="60">B50/B46</f>
        <v>6.8392769907181239E-3</v>
      </c>
      <c r="E50" t="s">
        <v>190</v>
      </c>
      <c r="F50">
        <v>10</v>
      </c>
      <c r="G50" s="12">
        <f t="shared" ref="G50" si="61">F50/F46</f>
        <v>3.1259768677711786E-3</v>
      </c>
    </row>
    <row r="51" spans="1:7" x14ac:dyDescent="0.25">
      <c r="A51" s="5" t="s">
        <v>104</v>
      </c>
      <c r="B51" s="6">
        <v>1854</v>
      </c>
      <c r="E51" t="s">
        <v>71</v>
      </c>
      <c r="F51">
        <v>2981</v>
      </c>
      <c r="G51" s="12"/>
    </row>
    <row r="52" spans="1:7" x14ac:dyDescent="0.25">
      <c r="A52" s="7" t="s">
        <v>187</v>
      </c>
      <c r="B52" s="8">
        <v>296</v>
      </c>
      <c r="C52" s="12">
        <f t="shared" ref="C52" si="62">B52/B51</f>
        <v>0.15965480043149946</v>
      </c>
      <c r="E52" t="s">
        <v>187</v>
      </c>
      <c r="F52">
        <v>918</v>
      </c>
      <c r="G52" s="9">
        <f t="shared" ref="G52" si="63">F52/F51</f>
        <v>0.30795035223079503</v>
      </c>
    </row>
    <row r="53" spans="1:7" x14ac:dyDescent="0.25">
      <c r="A53" s="7" t="s">
        <v>188</v>
      </c>
      <c r="B53" s="8">
        <v>309</v>
      </c>
      <c r="C53" s="12">
        <f t="shared" ref="C53" si="64">B53/B51</f>
        <v>0.16666666666666666</v>
      </c>
      <c r="E53" t="s">
        <v>189</v>
      </c>
      <c r="F53">
        <v>2039</v>
      </c>
      <c r="G53" s="12">
        <f t="shared" ref="G53" si="65">F53/F51</f>
        <v>0.68399865816839989</v>
      </c>
    </row>
    <row r="54" spans="1:7" x14ac:dyDescent="0.25">
      <c r="A54" s="7" t="s">
        <v>189</v>
      </c>
      <c r="B54" s="8">
        <v>1236</v>
      </c>
      <c r="C54" s="12">
        <f t="shared" ref="C54" si="66">B54/B51</f>
        <v>0.66666666666666663</v>
      </c>
      <c r="E54" t="s">
        <v>190</v>
      </c>
      <c r="F54">
        <v>24</v>
      </c>
      <c r="G54" s="12">
        <f t="shared" ref="G54" si="67">F54/F51</f>
        <v>8.0509896008050981E-3</v>
      </c>
    </row>
    <row r="55" spans="1:7" x14ac:dyDescent="0.25">
      <c r="A55" s="7" t="s">
        <v>190</v>
      </c>
      <c r="B55" s="8">
        <v>13</v>
      </c>
      <c r="C55" s="12">
        <f t="shared" ref="C55" si="68">B55/B51</f>
        <v>7.0118662351672063E-3</v>
      </c>
      <c r="E55" t="s">
        <v>30</v>
      </c>
      <c r="F55">
        <v>2353</v>
      </c>
      <c r="G55" s="12"/>
    </row>
    <row r="56" spans="1:7" x14ac:dyDescent="0.25">
      <c r="A56" s="5" t="s">
        <v>135</v>
      </c>
      <c r="B56" s="6">
        <v>2827</v>
      </c>
      <c r="E56" t="s">
        <v>187</v>
      </c>
      <c r="F56">
        <v>701</v>
      </c>
      <c r="G56" s="9">
        <f t="shared" ref="G56" si="69">F56/F55</f>
        <v>0.29791755206119847</v>
      </c>
    </row>
    <row r="57" spans="1:7" x14ac:dyDescent="0.25">
      <c r="A57" s="7" t="s">
        <v>187</v>
      </c>
      <c r="B57" s="8">
        <v>823</v>
      </c>
      <c r="C57" s="9">
        <f t="shared" ref="C57" si="70">B57/B56</f>
        <v>0.29112133003183588</v>
      </c>
      <c r="E57" t="s">
        <v>188</v>
      </c>
      <c r="F57">
        <v>241</v>
      </c>
      <c r="G57" s="12">
        <f t="shared" ref="G57" si="71">F57/F55</f>
        <v>0.10242243943901402</v>
      </c>
    </row>
    <row r="58" spans="1:7" x14ac:dyDescent="0.25">
      <c r="A58" s="7" t="s">
        <v>188</v>
      </c>
      <c r="B58" s="8">
        <v>545</v>
      </c>
      <c r="C58" s="12">
        <f t="shared" ref="C58" si="72">B58/B56</f>
        <v>0.19278386982667139</v>
      </c>
      <c r="E58" t="s">
        <v>189</v>
      </c>
      <c r="F58">
        <v>1410</v>
      </c>
      <c r="G58" s="12">
        <f t="shared" ref="G58" si="73">F58/F55</f>
        <v>0.59923501912452193</v>
      </c>
    </row>
    <row r="59" spans="1:7" x14ac:dyDescent="0.25">
      <c r="A59" s="7" t="s">
        <v>189</v>
      </c>
      <c r="B59" s="8">
        <v>1457</v>
      </c>
      <c r="C59" s="12">
        <f t="shared" ref="C59" si="74">B59/B56</f>
        <v>0.51538733639900958</v>
      </c>
      <c r="E59" t="s">
        <v>190</v>
      </c>
      <c r="F59">
        <v>1</v>
      </c>
      <c r="G59" s="12">
        <f t="shared" ref="G59" si="75">F59/F55</f>
        <v>4.2498937526561835E-4</v>
      </c>
    </row>
    <row r="60" spans="1:7" x14ac:dyDescent="0.25">
      <c r="A60" s="7" t="s">
        <v>190</v>
      </c>
      <c r="B60" s="8">
        <v>2</v>
      </c>
      <c r="C60" s="12">
        <f t="shared" ref="C60" si="76">B60/B56</f>
        <v>7.0746374248319773E-4</v>
      </c>
      <c r="E60" t="s">
        <v>80</v>
      </c>
      <c r="F60">
        <v>3308</v>
      </c>
    </row>
    <row r="61" spans="1:7" x14ac:dyDescent="0.25">
      <c r="A61" s="5" t="s">
        <v>137</v>
      </c>
      <c r="B61" s="6">
        <v>3172</v>
      </c>
      <c r="E61" t="s">
        <v>187</v>
      </c>
      <c r="F61">
        <v>440</v>
      </c>
      <c r="G61" s="12">
        <f t="shared" ref="G61" si="77">F61/F60</f>
        <v>0.13301088270858524</v>
      </c>
    </row>
    <row r="62" spans="1:7" x14ac:dyDescent="0.25">
      <c r="A62" s="7" t="s">
        <v>187</v>
      </c>
      <c r="B62" s="8">
        <v>313</v>
      </c>
      <c r="C62" s="12">
        <f t="shared" ref="C62" si="78">B62/B61</f>
        <v>9.8675914249684735E-2</v>
      </c>
      <c r="E62" t="s">
        <v>189</v>
      </c>
      <c r="F62">
        <v>2858</v>
      </c>
      <c r="G62" s="12">
        <f t="shared" ref="G62" si="79">F62/F60</f>
        <v>0.86396614268440142</v>
      </c>
    </row>
    <row r="63" spans="1:7" x14ac:dyDescent="0.25">
      <c r="A63" s="7" t="s">
        <v>188</v>
      </c>
      <c r="B63" s="8">
        <v>669</v>
      </c>
      <c r="C63" s="12">
        <f t="shared" ref="C63" si="80">B63/B61</f>
        <v>0.2109079445145019</v>
      </c>
      <c r="E63" t="s">
        <v>190</v>
      </c>
      <c r="F63">
        <v>10</v>
      </c>
      <c r="G63" s="12">
        <f t="shared" ref="G63" si="81">F63/F60</f>
        <v>3.0229746070133011E-3</v>
      </c>
    </row>
    <row r="64" spans="1:7" x14ac:dyDescent="0.25">
      <c r="A64" s="7" t="s">
        <v>189</v>
      </c>
      <c r="B64" s="8">
        <v>2190</v>
      </c>
      <c r="C64" s="12">
        <f t="shared" ref="C64" si="82">B64/B61</f>
        <v>0.69041614123581341</v>
      </c>
      <c r="E64" t="s">
        <v>119</v>
      </c>
      <c r="F64">
        <v>2984</v>
      </c>
      <c r="G64" s="12"/>
    </row>
    <row r="65" spans="1:7" x14ac:dyDescent="0.25">
      <c r="A65" s="5" t="s">
        <v>74</v>
      </c>
      <c r="B65" s="6">
        <v>2310</v>
      </c>
      <c r="E65" t="s">
        <v>187</v>
      </c>
      <c r="F65">
        <v>835</v>
      </c>
      <c r="G65" s="9">
        <f t="shared" ref="G65" si="83">F65/F64</f>
        <v>0.27982573726541554</v>
      </c>
    </row>
    <row r="66" spans="1:7" x14ac:dyDescent="0.25">
      <c r="A66" s="7" t="s">
        <v>187</v>
      </c>
      <c r="B66" s="8">
        <v>684</v>
      </c>
      <c r="C66" s="9">
        <f>B66/B65</f>
        <v>0.29610389610389609</v>
      </c>
      <c r="E66" t="s">
        <v>188</v>
      </c>
      <c r="F66">
        <v>25</v>
      </c>
      <c r="G66" s="12">
        <f t="shared" ref="G66" si="84">F66/F64</f>
        <v>8.3780160857908851E-3</v>
      </c>
    </row>
    <row r="67" spans="1:7" x14ac:dyDescent="0.25">
      <c r="A67" s="7" t="s">
        <v>188</v>
      </c>
      <c r="B67" s="8">
        <v>101</v>
      </c>
      <c r="C67" s="12">
        <f>B67/B65</f>
        <v>4.3722943722943726E-2</v>
      </c>
      <c r="E67" t="s">
        <v>189</v>
      </c>
      <c r="F67">
        <v>2108</v>
      </c>
      <c r="G67" s="12">
        <f t="shared" ref="G67" si="85">F67/F64</f>
        <v>0.70643431635388743</v>
      </c>
    </row>
    <row r="68" spans="1:7" x14ac:dyDescent="0.25">
      <c r="A68" s="7" t="s">
        <v>189</v>
      </c>
      <c r="B68" s="8">
        <v>1443</v>
      </c>
      <c r="C68" s="12">
        <f>B68/B65</f>
        <v>0.62467532467532472</v>
      </c>
      <c r="E68" t="s">
        <v>190</v>
      </c>
      <c r="F68">
        <v>16</v>
      </c>
      <c r="G68" s="12">
        <f t="shared" ref="G68" si="86">F68/F64</f>
        <v>5.3619302949061663E-3</v>
      </c>
    </row>
    <row r="69" spans="1:7" x14ac:dyDescent="0.25">
      <c r="A69" s="7" t="s">
        <v>190</v>
      </c>
      <c r="B69" s="8">
        <v>82</v>
      </c>
      <c r="C69" s="12">
        <f>B69/B65</f>
        <v>3.54978354978355E-2</v>
      </c>
      <c r="E69" t="s">
        <v>100</v>
      </c>
      <c r="F69">
        <v>2165</v>
      </c>
      <c r="G69" s="12"/>
    </row>
    <row r="70" spans="1:7" x14ac:dyDescent="0.25">
      <c r="A70" s="5" t="s">
        <v>23</v>
      </c>
      <c r="B70" s="6">
        <v>3504</v>
      </c>
      <c r="E70" t="s">
        <v>187</v>
      </c>
      <c r="F70">
        <v>612</v>
      </c>
      <c r="G70" s="9">
        <f t="shared" ref="G70:G133" si="87">F70/F69</f>
        <v>0.28267898383371826</v>
      </c>
    </row>
    <row r="71" spans="1:7" x14ac:dyDescent="0.25">
      <c r="A71" s="7" t="s">
        <v>187</v>
      </c>
      <c r="B71" s="8">
        <v>1088</v>
      </c>
      <c r="C71" s="9">
        <f t="shared" ref="C71" si="88">B71/B70</f>
        <v>0.31050228310502281</v>
      </c>
      <c r="E71" t="s">
        <v>188</v>
      </c>
      <c r="F71">
        <v>62</v>
      </c>
      <c r="G71" s="12">
        <f t="shared" ref="G71:G134" si="89">F71/F69</f>
        <v>2.8637413394919167E-2</v>
      </c>
    </row>
    <row r="72" spans="1:7" x14ac:dyDescent="0.25">
      <c r="A72" s="7" t="s">
        <v>188</v>
      </c>
      <c r="B72" s="8">
        <v>157</v>
      </c>
      <c r="C72" s="12">
        <f t="shared" ref="C72" si="90">B72/B70</f>
        <v>4.4805936073059362E-2</v>
      </c>
      <c r="E72" t="s">
        <v>189</v>
      </c>
      <c r="F72">
        <v>1479</v>
      </c>
      <c r="G72" s="12">
        <f t="shared" ref="G72:G135" si="91">F72/F69</f>
        <v>0.68314087759815245</v>
      </c>
    </row>
    <row r="73" spans="1:7" x14ac:dyDescent="0.25">
      <c r="A73" s="7" t="s">
        <v>189</v>
      </c>
      <c r="B73" s="8">
        <v>2250</v>
      </c>
      <c r="C73" s="12">
        <f t="shared" ref="C73" si="92">B73/B70</f>
        <v>0.64212328767123283</v>
      </c>
      <c r="E73" t="s">
        <v>190</v>
      </c>
      <c r="F73">
        <v>12</v>
      </c>
      <c r="G73" s="12">
        <f t="shared" ref="G73:G136" si="93">F73/F69</f>
        <v>5.5427251732101616E-3</v>
      </c>
    </row>
    <row r="74" spans="1:7" x14ac:dyDescent="0.25">
      <c r="A74" s="7" t="s">
        <v>190</v>
      </c>
      <c r="B74" s="8">
        <v>9</v>
      </c>
      <c r="C74" s="12">
        <f t="shared" ref="C74" si="94">B74/B70</f>
        <v>2.5684931506849314E-3</v>
      </c>
      <c r="E74" t="s">
        <v>35</v>
      </c>
      <c r="F74">
        <v>2971</v>
      </c>
      <c r="G74" s="12"/>
    </row>
    <row r="75" spans="1:7" x14ac:dyDescent="0.25">
      <c r="A75" s="5" t="s">
        <v>146</v>
      </c>
      <c r="B75" s="6">
        <v>3133</v>
      </c>
      <c r="E75" t="s">
        <v>187</v>
      </c>
      <c r="F75">
        <v>1052</v>
      </c>
      <c r="G75" s="9">
        <f t="shared" si="87"/>
        <v>0.35408953214405925</v>
      </c>
    </row>
    <row r="76" spans="1:7" x14ac:dyDescent="0.25">
      <c r="A76" s="7" t="s">
        <v>187</v>
      </c>
      <c r="B76" s="8">
        <v>512</v>
      </c>
      <c r="C76" s="12">
        <f t="shared" ref="C76" si="95">B76/B75</f>
        <v>0.16342164060006384</v>
      </c>
      <c r="E76" t="s">
        <v>188</v>
      </c>
      <c r="F76">
        <v>263</v>
      </c>
      <c r="G76" s="12">
        <f t="shared" si="89"/>
        <v>8.8522383036014812E-2</v>
      </c>
    </row>
    <row r="77" spans="1:7" x14ac:dyDescent="0.25">
      <c r="A77" s="7" t="s">
        <v>188</v>
      </c>
      <c r="B77" s="8">
        <v>671</v>
      </c>
      <c r="C77" s="12">
        <f t="shared" ref="C77" si="96">B77/B75</f>
        <v>0.21417172039578677</v>
      </c>
      <c r="E77" t="s">
        <v>189</v>
      </c>
      <c r="F77">
        <v>1649</v>
      </c>
      <c r="G77" s="12">
        <f t="shared" si="91"/>
        <v>0.55503197576573549</v>
      </c>
    </row>
    <row r="78" spans="1:7" x14ac:dyDescent="0.25">
      <c r="A78" s="7" t="s">
        <v>189</v>
      </c>
      <c r="B78" s="8">
        <v>1935</v>
      </c>
      <c r="C78" s="12">
        <f t="shared" ref="C78" si="97">B78/B75</f>
        <v>0.61761889562719441</v>
      </c>
      <c r="E78" t="s">
        <v>190</v>
      </c>
      <c r="F78">
        <v>7</v>
      </c>
      <c r="G78" s="12">
        <f t="shared" si="93"/>
        <v>2.3561090541905083E-3</v>
      </c>
    </row>
    <row r="79" spans="1:7" x14ac:dyDescent="0.25">
      <c r="A79" s="7" t="s">
        <v>190</v>
      </c>
      <c r="B79" s="8">
        <v>15</v>
      </c>
      <c r="C79" s="12">
        <f t="shared" ref="C79" si="98">B79/B75</f>
        <v>4.7877433769549956E-3</v>
      </c>
      <c r="E79" t="s">
        <v>11</v>
      </c>
      <c r="F79">
        <v>3668</v>
      </c>
      <c r="G79" s="12"/>
    </row>
    <row r="80" spans="1:7" x14ac:dyDescent="0.25">
      <c r="A80" s="5" t="s">
        <v>141</v>
      </c>
      <c r="B80" s="6">
        <v>2096</v>
      </c>
      <c r="E80" t="s">
        <v>187</v>
      </c>
      <c r="F80">
        <v>1240</v>
      </c>
      <c r="G80" s="9">
        <f t="shared" si="87"/>
        <v>0.33805888767720826</v>
      </c>
    </row>
    <row r="81" spans="1:7" x14ac:dyDescent="0.25">
      <c r="A81" s="7" t="s">
        <v>187</v>
      </c>
      <c r="B81" s="8">
        <v>28</v>
      </c>
      <c r="C81" s="12">
        <f t="shared" ref="C81" si="99">B81/B80</f>
        <v>1.3358778625954198E-2</v>
      </c>
      <c r="E81" t="s">
        <v>188</v>
      </c>
      <c r="F81">
        <v>405</v>
      </c>
      <c r="G81" s="12">
        <f t="shared" si="89"/>
        <v>0.1104143947655398</v>
      </c>
    </row>
    <row r="82" spans="1:7" x14ac:dyDescent="0.25">
      <c r="A82" s="7" t="s">
        <v>188</v>
      </c>
      <c r="B82" s="8">
        <v>630</v>
      </c>
      <c r="C82" s="12">
        <f t="shared" ref="C82" si="100">B82/B80</f>
        <v>0.30057251908396948</v>
      </c>
      <c r="E82" t="s">
        <v>189</v>
      </c>
      <c r="F82">
        <v>2017</v>
      </c>
      <c r="G82" s="12">
        <f t="shared" si="91"/>
        <v>0.5498909487459106</v>
      </c>
    </row>
    <row r="83" spans="1:7" x14ac:dyDescent="0.25">
      <c r="A83" s="7" t="s">
        <v>189</v>
      </c>
      <c r="B83" s="8">
        <v>1415</v>
      </c>
      <c r="C83" s="12">
        <f t="shared" ref="C83" si="101">B83/B80</f>
        <v>0.67509541984732824</v>
      </c>
      <c r="E83" t="s">
        <v>190</v>
      </c>
      <c r="F83">
        <v>6</v>
      </c>
      <c r="G83" s="12">
        <f t="shared" si="93"/>
        <v>1.6357688113413304E-3</v>
      </c>
    </row>
    <row r="84" spans="1:7" x14ac:dyDescent="0.25">
      <c r="A84" s="7" t="s">
        <v>190</v>
      </c>
      <c r="B84" s="8">
        <v>23</v>
      </c>
      <c r="C84" s="12">
        <f t="shared" ref="C84" si="102">B84/B80</f>
        <v>1.0973282442748091E-2</v>
      </c>
      <c r="E84" t="s">
        <v>42</v>
      </c>
      <c r="F84">
        <v>3113</v>
      </c>
      <c r="G84" s="12"/>
    </row>
    <row r="85" spans="1:7" x14ac:dyDescent="0.25">
      <c r="A85" s="5" t="s">
        <v>143</v>
      </c>
      <c r="B85" s="6">
        <v>2835</v>
      </c>
      <c r="E85" t="s">
        <v>187</v>
      </c>
      <c r="F85">
        <v>414</v>
      </c>
      <c r="G85" s="12">
        <f t="shared" ref="G85" si="103">F85/F84</f>
        <v>0.13299068422743335</v>
      </c>
    </row>
    <row r="86" spans="1:7" x14ac:dyDescent="0.25">
      <c r="A86" s="7" t="s">
        <v>187</v>
      </c>
      <c r="B86" s="8">
        <v>1075</v>
      </c>
      <c r="C86" s="9">
        <f t="shared" ref="C86" si="104">B86/B85</f>
        <v>0.37918871252204583</v>
      </c>
      <c r="E86" t="s">
        <v>189</v>
      </c>
      <c r="F86">
        <v>2698</v>
      </c>
      <c r="G86" s="12">
        <f t="shared" ref="G86" si="105">F86/F84</f>
        <v>0.86668808223578542</v>
      </c>
    </row>
    <row r="87" spans="1:7" x14ac:dyDescent="0.25">
      <c r="A87" s="7" t="s">
        <v>188</v>
      </c>
      <c r="B87" s="8">
        <v>803</v>
      </c>
      <c r="C87" s="12">
        <f t="shared" ref="C87" si="106">B87/B85</f>
        <v>0.2832451499118166</v>
      </c>
      <c r="E87" t="s">
        <v>190</v>
      </c>
      <c r="F87">
        <v>1</v>
      </c>
      <c r="G87" s="12">
        <f t="shared" ref="G87" si="107">F87/F84</f>
        <v>3.2123353678123999E-4</v>
      </c>
    </row>
    <row r="88" spans="1:7" x14ac:dyDescent="0.25">
      <c r="A88" s="7" t="s">
        <v>189</v>
      </c>
      <c r="B88" s="8">
        <v>927</v>
      </c>
      <c r="C88" s="12">
        <f t="shared" ref="C88" si="108">B88/B85</f>
        <v>0.32698412698412699</v>
      </c>
      <c r="E88" t="s">
        <v>133</v>
      </c>
      <c r="F88">
        <v>2438</v>
      </c>
      <c r="G88" s="12"/>
    </row>
    <row r="89" spans="1:7" x14ac:dyDescent="0.25">
      <c r="A89" s="7" t="s">
        <v>190</v>
      </c>
      <c r="B89" s="8">
        <v>30</v>
      </c>
      <c r="C89" s="12">
        <f t="shared" ref="C89" si="109">B89/B85</f>
        <v>1.0582010582010581E-2</v>
      </c>
      <c r="E89" t="s">
        <v>187</v>
      </c>
      <c r="F89">
        <v>850</v>
      </c>
      <c r="G89" s="9">
        <f t="shared" si="87"/>
        <v>0.34864643150123054</v>
      </c>
    </row>
    <row r="90" spans="1:7" x14ac:dyDescent="0.25">
      <c r="A90" s="5" t="s">
        <v>93</v>
      </c>
      <c r="B90" s="6">
        <v>2389</v>
      </c>
      <c r="E90" t="s">
        <v>188</v>
      </c>
      <c r="F90">
        <v>122</v>
      </c>
      <c r="G90" s="12">
        <f t="shared" si="89"/>
        <v>5.0041017227235439E-2</v>
      </c>
    </row>
    <row r="91" spans="1:7" x14ac:dyDescent="0.25">
      <c r="A91" s="7" t="s">
        <v>187</v>
      </c>
      <c r="B91" s="8">
        <v>751</v>
      </c>
      <c r="C91" s="9">
        <f t="shared" ref="C91" si="110">B91/B90</f>
        <v>0.31435747174550022</v>
      </c>
      <c r="E91" t="s">
        <v>189</v>
      </c>
      <c r="F91">
        <v>1455</v>
      </c>
      <c r="G91" s="12">
        <f t="shared" si="91"/>
        <v>0.59680065627563572</v>
      </c>
    </row>
    <row r="92" spans="1:7" x14ac:dyDescent="0.25">
      <c r="A92" s="7" t="s">
        <v>188</v>
      </c>
      <c r="B92" s="8">
        <v>163</v>
      </c>
      <c r="C92" s="12">
        <f t="shared" ref="C92" si="111">B92/B90</f>
        <v>6.8229384679782332E-2</v>
      </c>
      <c r="E92" t="s">
        <v>190</v>
      </c>
      <c r="F92">
        <v>11</v>
      </c>
      <c r="G92" s="12">
        <f t="shared" si="93"/>
        <v>4.5118949958982777E-3</v>
      </c>
    </row>
    <row r="93" spans="1:7" x14ac:dyDescent="0.25">
      <c r="A93" s="7" t="s">
        <v>189</v>
      </c>
      <c r="B93" s="8">
        <v>1461</v>
      </c>
      <c r="C93" s="12">
        <f t="shared" ref="C93" si="112">B93/B90</f>
        <v>0.61155295102553364</v>
      </c>
      <c r="E93" t="s">
        <v>36</v>
      </c>
      <c r="F93">
        <v>3017</v>
      </c>
      <c r="G93" s="12"/>
    </row>
    <row r="94" spans="1:7" x14ac:dyDescent="0.25">
      <c r="A94" s="7" t="s">
        <v>190</v>
      </c>
      <c r="B94" s="8">
        <v>14</v>
      </c>
      <c r="C94" s="12">
        <f t="shared" ref="C94" si="113">B94/B90</f>
        <v>5.8601925491837585E-3</v>
      </c>
      <c r="E94" t="s">
        <v>187</v>
      </c>
      <c r="F94">
        <v>1212</v>
      </c>
      <c r="G94" s="9">
        <f t="shared" si="87"/>
        <v>0.40172356645674512</v>
      </c>
    </row>
    <row r="95" spans="1:7" x14ac:dyDescent="0.25">
      <c r="A95" s="5" t="s">
        <v>78</v>
      </c>
      <c r="B95" s="6">
        <v>1763</v>
      </c>
      <c r="E95" t="s">
        <v>188</v>
      </c>
      <c r="F95">
        <v>257</v>
      </c>
      <c r="G95" s="12">
        <f t="shared" si="89"/>
        <v>8.5183957573748761E-2</v>
      </c>
    </row>
    <row r="96" spans="1:7" x14ac:dyDescent="0.25">
      <c r="A96" s="7" t="s">
        <v>187</v>
      </c>
      <c r="B96" s="8">
        <v>671</v>
      </c>
      <c r="C96" s="9">
        <f t="shared" ref="C96" si="114">B96/B95</f>
        <v>0.38060124787294386</v>
      </c>
      <c r="E96" t="s">
        <v>189</v>
      </c>
      <c r="F96">
        <v>1544</v>
      </c>
      <c r="G96" s="12">
        <f t="shared" si="91"/>
        <v>0.5117666556181637</v>
      </c>
    </row>
    <row r="97" spans="1:7" x14ac:dyDescent="0.25">
      <c r="A97" s="7" t="s">
        <v>188</v>
      </c>
      <c r="B97" s="8">
        <v>143</v>
      </c>
      <c r="C97" s="12">
        <f t="shared" ref="C97" si="115">B97/B95</f>
        <v>8.1111741349971636E-2</v>
      </c>
      <c r="E97" t="s">
        <v>190</v>
      </c>
      <c r="F97">
        <v>4</v>
      </c>
      <c r="G97" s="12">
        <f t="shared" si="93"/>
        <v>1.325820351342393E-3</v>
      </c>
    </row>
    <row r="98" spans="1:7" x14ac:dyDescent="0.25">
      <c r="A98" s="7" t="s">
        <v>189</v>
      </c>
      <c r="B98" s="8">
        <v>940</v>
      </c>
      <c r="C98" s="12">
        <f t="shared" ref="C98" si="116">B98/B95</f>
        <v>0.53318207600680656</v>
      </c>
      <c r="E98" t="s">
        <v>88</v>
      </c>
      <c r="F98">
        <v>2771</v>
      </c>
      <c r="G98" s="12"/>
    </row>
    <row r="99" spans="1:7" x14ac:dyDescent="0.25">
      <c r="A99" s="7" t="s">
        <v>190</v>
      </c>
      <c r="B99" s="8">
        <v>9</v>
      </c>
      <c r="C99" s="12">
        <f t="shared" ref="C99" si="117">B99/B95</f>
        <v>5.1049347702779354E-3</v>
      </c>
      <c r="E99" t="s">
        <v>187</v>
      </c>
      <c r="F99">
        <v>698</v>
      </c>
      <c r="G99" s="12">
        <f t="shared" si="87"/>
        <v>0.25189462287982678</v>
      </c>
    </row>
    <row r="100" spans="1:7" x14ac:dyDescent="0.25">
      <c r="A100" s="5" t="s">
        <v>70</v>
      </c>
      <c r="B100" s="6">
        <v>1866</v>
      </c>
      <c r="E100" t="s">
        <v>188</v>
      </c>
      <c r="F100">
        <v>540</v>
      </c>
      <c r="G100" s="12">
        <f t="shared" si="89"/>
        <v>0.19487549621075423</v>
      </c>
    </row>
    <row r="101" spans="1:7" x14ac:dyDescent="0.25">
      <c r="A101" s="7" t="s">
        <v>187</v>
      </c>
      <c r="B101" s="8">
        <v>347</v>
      </c>
      <c r="C101" s="12">
        <f t="shared" ref="C101" si="118">B101/B100</f>
        <v>0.18595927116827438</v>
      </c>
      <c r="E101" t="s">
        <v>189</v>
      </c>
      <c r="F101">
        <v>1532</v>
      </c>
      <c r="G101" s="12">
        <f t="shared" si="91"/>
        <v>0.5528690003608806</v>
      </c>
    </row>
    <row r="102" spans="1:7" x14ac:dyDescent="0.25">
      <c r="A102" s="7" t="s">
        <v>189</v>
      </c>
      <c r="B102" s="8">
        <v>1516</v>
      </c>
      <c r="C102" s="12">
        <f t="shared" ref="C102" si="119">B102/B100</f>
        <v>0.812433011789925</v>
      </c>
      <c r="E102" t="s">
        <v>190</v>
      </c>
      <c r="F102">
        <v>1</v>
      </c>
      <c r="G102" s="12">
        <f t="shared" si="93"/>
        <v>3.6088054853843375E-4</v>
      </c>
    </row>
    <row r="103" spans="1:7" x14ac:dyDescent="0.25">
      <c r="A103" s="7" t="s">
        <v>190</v>
      </c>
      <c r="B103" s="8">
        <v>3</v>
      </c>
      <c r="C103" s="12">
        <f t="shared" ref="C103" si="120">B103/B100</f>
        <v>1.6077170418006431E-3</v>
      </c>
      <c r="E103" t="s">
        <v>101</v>
      </c>
      <c r="F103">
        <v>2120</v>
      </c>
      <c r="G103" s="12"/>
    </row>
    <row r="104" spans="1:7" x14ac:dyDescent="0.25">
      <c r="A104" s="5" t="s">
        <v>108</v>
      </c>
      <c r="B104" s="6">
        <v>2468</v>
      </c>
      <c r="E104" t="s">
        <v>187</v>
      </c>
      <c r="F104">
        <v>616</v>
      </c>
      <c r="G104" s="9">
        <f t="shared" si="87"/>
        <v>0.29056603773584905</v>
      </c>
    </row>
    <row r="105" spans="1:7" x14ac:dyDescent="0.25">
      <c r="A105" s="7" t="s">
        <v>187</v>
      </c>
      <c r="B105" s="8">
        <v>706</v>
      </c>
      <c r="C105" s="9">
        <f>B105/B104</f>
        <v>0.28606158833063211</v>
      </c>
      <c r="E105" t="s">
        <v>188</v>
      </c>
      <c r="F105">
        <v>173</v>
      </c>
      <c r="G105" s="12">
        <f t="shared" si="89"/>
        <v>8.1603773584905656E-2</v>
      </c>
    </row>
    <row r="106" spans="1:7" x14ac:dyDescent="0.25">
      <c r="A106" s="7" t="s">
        <v>188</v>
      </c>
      <c r="B106" s="8">
        <v>397</v>
      </c>
      <c r="C106" s="12">
        <f>B106/B104</f>
        <v>0.16085899513776336</v>
      </c>
      <c r="E106" t="s">
        <v>189</v>
      </c>
      <c r="F106">
        <v>1323</v>
      </c>
      <c r="G106" s="12">
        <f t="shared" si="91"/>
        <v>0.62405660377358485</v>
      </c>
    </row>
    <row r="107" spans="1:7" x14ac:dyDescent="0.25">
      <c r="A107" s="7" t="s">
        <v>189</v>
      </c>
      <c r="B107" s="8">
        <v>1349</v>
      </c>
      <c r="C107" s="12">
        <f>B107/B104</f>
        <v>0.54659643435980554</v>
      </c>
      <c r="E107" t="s">
        <v>190</v>
      </c>
      <c r="F107">
        <v>8</v>
      </c>
      <c r="G107" s="12">
        <f t="shared" si="93"/>
        <v>3.7735849056603774E-3</v>
      </c>
    </row>
    <row r="108" spans="1:7" x14ac:dyDescent="0.25">
      <c r="A108" s="7" t="s">
        <v>190</v>
      </c>
      <c r="B108" s="8">
        <v>16</v>
      </c>
      <c r="C108" s="12">
        <f>B108/B104</f>
        <v>6.4829821717990272E-3</v>
      </c>
      <c r="E108" t="s">
        <v>22</v>
      </c>
      <c r="F108">
        <v>2049</v>
      </c>
      <c r="G108" s="12"/>
    </row>
    <row r="109" spans="1:7" x14ac:dyDescent="0.25">
      <c r="A109" s="5" t="s">
        <v>84</v>
      </c>
      <c r="B109" s="6">
        <v>3078</v>
      </c>
      <c r="E109" t="s">
        <v>187</v>
      </c>
      <c r="F109">
        <v>1045</v>
      </c>
      <c r="G109" s="9">
        <f t="shared" si="87"/>
        <v>0.51000488042947778</v>
      </c>
    </row>
    <row r="110" spans="1:7" x14ac:dyDescent="0.25">
      <c r="A110" s="7" t="s">
        <v>187</v>
      </c>
      <c r="B110" s="8">
        <v>660</v>
      </c>
      <c r="C110" s="12">
        <f t="shared" ref="C110" si="121">B110/B109</f>
        <v>0.21442495126705652</v>
      </c>
      <c r="E110" t="s">
        <v>188</v>
      </c>
      <c r="F110">
        <v>39</v>
      </c>
      <c r="G110" s="12">
        <f t="shared" si="89"/>
        <v>1.9033674963396779E-2</v>
      </c>
    </row>
    <row r="111" spans="1:7" x14ac:dyDescent="0.25">
      <c r="A111" s="7" t="s">
        <v>188</v>
      </c>
      <c r="B111" s="8">
        <v>513</v>
      </c>
      <c r="C111" s="12">
        <f t="shared" ref="C111" si="122">B111/B109</f>
        <v>0.16666666666666666</v>
      </c>
      <c r="E111" t="s">
        <v>189</v>
      </c>
      <c r="F111">
        <v>961</v>
      </c>
      <c r="G111" s="12">
        <f t="shared" si="91"/>
        <v>0.46900927281600779</v>
      </c>
    </row>
    <row r="112" spans="1:7" x14ac:dyDescent="0.25">
      <c r="A112" s="7" t="s">
        <v>189</v>
      </c>
      <c r="B112" s="8">
        <v>1903</v>
      </c>
      <c r="C112" s="12">
        <f t="shared" ref="C112" si="123">B112/B109</f>
        <v>0.61825860948667966</v>
      </c>
      <c r="E112" t="s">
        <v>190</v>
      </c>
      <c r="F112">
        <v>4</v>
      </c>
      <c r="G112" s="12">
        <f t="shared" si="93"/>
        <v>1.9521717911176184E-3</v>
      </c>
    </row>
    <row r="113" spans="1:7" x14ac:dyDescent="0.25">
      <c r="A113" s="7" t="s">
        <v>190</v>
      </c>
      <c r="B113" s="8">
        <v>2</v>
      </c>
      <c r="C113" s="12">
        <f t="shared" ref="C113" si="124">B113/B109</f>
        <v>6.4977257959714096E-4</v>
      </c>
      <c r="E113" t="s">
        <v>68</v>
      </c>
      <c r="F113">
        <v>3127</v>
      </c>
      <c r="G113" s="12"/>
    </row>
    <row r="114" spans="1:7" x14ac:dyDescent="0.25">
      <c r="A114" s="5" t="s">
        <v>79</v>
      </c>
      <c r="B114" s="6">
        <v>1983</v>
      </c>
      <c r="E114" t="s">
        <v>187</v>
      </c>
      <c r="F114">
        <v>1371</v>
      </c>
      <c r="G114" s="12">
        <f t="shared" si="87"/>
        <v>0.43843939878477772</v>
      </c>
    </row>
    <row r="115" spans="1:7" x14ac:dyDescent="0.25">
      <c r="A115" s="7" t="s">
        <v>187</v>
      </c>
      <c r="B115" s="8">
        <v>561</v>
      </c>
      <c r="C115" s="9">
        <f t="shared" ref="C115" si="125">B115/B114</f>
        <v>0.28290468986384265</v>
      </c>
      <c r="E115" t="s">
        <v>189</v>
      </c>
      <c r="F115">
        <v>1754</v>
      </c>
      <c r="G115" s="9">
        <f t="shared" si="89"/>
        <v>0.56092101055324595</v>
      </c>
    </row>
    <row r="116" spans="1:7" x14ac:dyDescent="0.25">
      <c r="A116" s="7" t="s">
        <v>188</v>
      </c>
      <c r="B116" s="8">
        <v>338</v>
      </c>
      <c r="C116" s="12">
        <f t="shared" ref="C116" si="126">B116/B114</f>
        <v>0.17044881492687847</v>
      </c>
      <c r="E116" t="s">
        <v>190</v>
      </c>
      <c r="F116">
        <v>2</v>
      </c>
      <c r="G116" s="12">
        <f t="shared" si="91"/>
        <v>6.3959066197633518E-4</v>
      </c>
    </row>
    <row r="117" spans="1:7" x14ac:dyDescent="0.25">
      <c r="A117" s="7" t="s">
        <v>189</v>
      </c>
      <c r="B117" s="8">
        <v>1079</v>
      </c>
      <c r="C117" s="12">
        <f t="shared" ref="C117" si="127">B117/B114</f>
        <v>0.54412506303580432</v>
      </c>
      <c r="E117" t="s">
        <v>103</v>
      </c>
      <c r="F117">
        <v>2392</v>
      </c>
      <c r="G117" s="12"/>
    </row>
    <row r="118" spans="1:7" x14ac:dyDescent="0.25">
      <c r="A118" s="7" t="s">
        <v>190</v>
      </c>
      <c r="B118" s="8">
        <v>5</v>
      </c>
      <c r="C118" s="12">
        <f t="shared" ref="C118" si="128">B118/B114</f>
        <v>2.5214321734745334E-3</v>
      </c>
      <c r="E118" t="s">
        <v>187</v>
      </c>
      <c r="F118">
        <v>384</v>
      </c>
      <c r="G118" s="12">
        <f t="shared" si="87"/>
        <v>0.16053511705685619</v>
      </c>
    </row>
    <row r="119" spans="1:7" x14ac:dyDescent="0.25">
      <c r="A119" s="5" t="s">
        <v>73</v>
      </c>
      <c r="B119" s="6">
        <v>3405</v>
      </c>
      <c r="E119" t="s">
        <v>188</v>
      </c>
      <c r="F119">
        <v>447</v>
      </c>
      <c r="G119" s="12">
        <f t="shared" si="89"/>
        <v>0.18687290969899664</v>
      </c>
    </row>
    <row r="120" spans="1:7" x14ac:dyDescent="0.25">
      <c r="A120" s="7" t="s">
        <v>187</v>
      </c>
      <c r="B120" s="8">
        <v>752</v>
      </c>
      <c r="C120" s="12">
        <f t="shared" ref="C120" si="129">B120/B119</f>
        <v>0.22085168869309837</v>
      </c>
      <c r="E120" t="s">
        <v>189</v>
      </c>
      <c r="F120">
        <v>1547</v>
      </c>
      <c r="G120" s="12">
        <f t="shared" si="91"/>
        <v>0.64673913043478259</v>
      </c>
    </row>
    <row r="121" spans="1:7" x14ac:dyDescent="0.25">
      <c r="A121" s="7" t="s">
        <v>188</v>
      </c>
      <c r="B121" s="8">
        <v>431</v>
      </c>
      <c r="C121" s="12">
        <f t="shared" ref="C121" si="130">B121/B119</f>
        <v>0.12657856093979442</v>
      </c>
      <c r="E121" t="s">
        <v>190</v>
      </c>
      <c r="F121">
        <v>14</v>
      </c>
      <c r="G121" s="12">
        <f t="shared" si="93"/>
        <v>5.8528428093645481E-3</v>
      </c>
    </row>
    <row r="122" spans="1:7" x14ac:dyDescent="0.25">
      <c r="A122" s="7" t="s">
        <v>189</v>
      </c>
      <c r="B122" s="8">
        <v>2216</v>
      </c>
      <c r="C122" s="12">
        <f t="shared" ref="C122" si="131">B122/B119</f>
        <v>0.65080763582966228</v>
      </c>
      <c r="E122" t="s">
        <v>53</v>
      </c>
      <c r="F122">
        <v>2496</v>
      </c>
      <c r="G122" s="12"/>
    </row>
    <row r="123" spans="1:7" x14ac:dyDescent="0.25">
      <c r="A123" s="7" t="s">
        <v>190</v>
      </c>
      <c r="B123" s="8">
        <v>6</v>
      </c>
      <c r="C123" s="12">
        <f t="shared" ref="C123" si="132">B123/B119</f>
        <v>1.762114537444934E-3</v>
      </c>
      <c r="E123" t="s">
        <v>187</v>
      </c>
      <c r="F123">
        <v>386</v>
      </c>
      <c r="G123" s="12">
        <f t="shared" si="87"/>
        <v>0.1546474358974359</v>
      </c>
    </row>
    <row r="124" spans="1:7" x14ac:dyDescent="0.25">
      <c r="A124" s="5" t="s">
        <v>28</v>
      </c>
      <c r="B124" s="6">
        <v>2476</v>
      </c>
      <c r="E124" t="s">
        <v>189</v>
      </c>
      <c r="F124">
        <v>371</v>
      </c>
      <c r="G124" s="12">
        <f t="shared" si="89"/>
        <v>0.14863782051282051</v>
      </c>
    </row>
    <row r="125" spans="1:7" x14ac:dyDescent="0.25">
      <c r="A125" s="7" t="s">
        <v>187</v>
      </c>
      <c r="B125" s="8">
        <v>222</v>
      </c>
      <c r="C125" s="12">
        <f t="shared" ref="C125" si="133">B125/B124</f>
        <v>8.9660743134087242E-2</v>
      </c>
      <c r="E125" t="s">
        <v>192</v>
      </c>
      <c r="F125">
        <v>1736</v>
      </c>
      <c r="G125" s="12">
        <f t="shared" si="91"/>
        <v>0.69551282051282048</v>
      </c>
    </row>
    <row r="126" spans="1:7" x14ac:dyDescent="0.25">
      <c r="A126" s="7" t="s">
        <v>188</v>
      </c>
      <c r="B126" s="8">
        <v>991</v>
      </c>
      <c r="C126" s="12">
        <f t="shared" ref="C126" si="134">B126/B124</f>
        <v>0.40024232633279483</v>
      </c>
      <c r="E126" t="s">
        <v>190</v>
      </c>
      <c r="F126">
        <v>3</v>
      </c>
      <c r="G126" s="12">
        <f t="shared" si="93"/>
        <v>1.201923076923077E-3</v>
      </c>
    </row>
    <row r="127" spans="1:7" x14ac:dyDescent="0.25">
      <c r="A127" s="7" t="s">
        <v>189</v>
      </c>
      <c r="B127" s="8">
        <v>1254</v>
      </c>
      <c r="C127" s="12">
        <f t="shared" ref="C127" si="135">B127/B124</f>
        <v>0.50646203554119551</v>
      </c>
      <c r="E127" t="s">
        <v>77</v>
      </c>
      <c r="F127">
        <v>2546</v>
      </c>
      <c r="G127" s="12"/>
    </row>
    <row r="128" spans="1:7" x14ac:dyDescent="0.25">
      <c r="A128" s="7" t="s">
        <v>190</v>
      </c>
      <c r="B128" s="8">
        <v>9</v>
      </c>
      <c r="C128" s="12">
        <f t="shared" ref="C128" si="136">B128/B124</f>
        <v>3.6348949919224557E-3</v>
      </c>
      <c r="E128" t="s">
        <v>187</v>
      </c>
      <c r="F128">
        <v>135</v>
      </c>
      <c r="G128" s="12">
        <f t="shared" si="87"/>
        <v>5.3024351924587591E-2</v>
      </c>
    </row>
    <row r="129" spans="1:7" x14ac:dyDescent="0.25">
      <c r="A129" s="5" t="s">
        <v>83</v>
      </c>
      <c r="B129" s="6">
        <v>2324</v>
      </c>
      <c r="E129" t="s">
        <v>188</v>
      </c>
      <c r="F129">
        <v>100</v>
      </c>
      <c r="G129" s="12">
        <f t="shared" si="89"/>
        <v>3.927729772191673E-2</v>
      </c>
    </row>
    <row r="130" spans="1:7" x14ac:dyDescent="0.25">
      <c r="A130" s="7" t="s">
        <v>187</v>
      </c>
      <c r="B130" s="8">
        <v>209</v>
      </c>
      <c r="C130" s="12">
        <f t="shared" ref="C130" si="137">B130/B129</f>
        <v>8.9931153184165238E-2</v>
      </c>
      <c r="E130" t="s">
        <v>189</v>
      </c>
      <c r="F130">
        <v>2302</v>
      </c>
      <c r="G130" s="12">
        <f t="shared" si="91"/>
        <v>0.90416339355852315</v>
      </c>
    </row>
    <row r="131" spans="1:7" x14ac:dyDescent="0.25">
      <c r="A131" s="7" t="s">
        <v>188</v>
      </c>
      <c r="B131" s="8">
        <v>487</v>
      </c>
      <c r="C131" s="12">
        <f t="shared" ref="C131" si="138">B131/B129</f>
        <v>0.20955249569707401</v>
      </c>
      <c r="E131" t="s">
        <v>190</v>
      </c>
      <c r="F131">
        <v>9</v>
      </c>
      <c r="G131" s="12">
        <f t="shared" si="93"/>
        <v>3.5349567949725059E-3</v>
      </c>
    </row>
    <row r="132" spans="1:7" x14ac:dyDescent="0.25">
      <c r="A132" s="7" t="s">
        <v>189</v>
      </c>
      <c r="B132" s="8">
        <v>1606</v>
      </c>
      <c r="C132" s="12">
        <f t="shared" ref="C132" si="139">B132/B129</f>
        <v>0.69104991394148019</v>
      </c>
      <c r="E132" t="s">
        <v>114</v>
      </c>
      <c r="F132">
        <v>2132</v>
      </c>
      <c r="G132" s="12"/>
    </row>
    <row r="133" spans="1:7" x14ac:dyDescent="0.25">
      <c r="A133" s="7" t="s">
        <v>190</v>
      </c>
      <c r="B133" s="8">
        <v>22</v>
      </c>
      <c r="C133" s="12">
        <f t="shared" ref="C133" si="140">B133/B129</f>
        <v>9.4664371772805508E-3</v>
      </c>
      <c r="E133" t="s">
        <v>187</v>
      </c>
      <c r="F133">
        <v>685</v>
      </c>
      <c r="G133" s="9">
        <f t="shared" si="87"/>
        <v>0.32129455909943716</v>
      </c>
    </row>
    <row r="134" spans="1:7" x14ac:dyDescent="0.25">
      <c r="A134" s="5" t="s">
        <v>138</v>
      </c>
      <c r="B134" s="6">
        <v>2054</v>
      </c>
      <c r="E134" t="s">
        <v>188</v>
      </c>
      <c r="F134">
        <v>94</v>
      </c>
      <c r="G134" s="12">
        <f t="shared" si="89"/>
        <v>4.4090056285178238E-2</v>
      </c>
    </row>
    <row r="135" spans="1:7" x14ac:dyDescent="0.25">
      <c r="A135" s="7" t="s">
        <v>187</v>
      </c>
      <c r="B135" s="8">
        <v>296</v>
      </c>
      <c r="C135" s="12">
        <f t="shared" ref="C135" si="141">B135/B134</f>
        <v>0.14410905550146055</v>
      </c>
      <c r="E135" t="s">
        <v>189</v>
      </c>
      <c r="F135">
        <v>1349</v>
      </c>
      <c r="G135" s="12">
        <f t="shared" si="91"/>
        <v>0.63273921200750471</v>
      </c>
    </row>
    <row r="136" spans="1:7" x14ac:dyDescent="0.25">
      <c r="A136" s="7" t="s">
        <v>189</v>
      </c>
      <c r="B136" s="8">
        <v>1755</v>
      </c>
      <c r="C136" s="12">
        <f t="shared" ref="C136" si="142">B136/B134</f>
        <v>0.85443037974683544</v>
      </c>
      <c r="E136" t="s">
        <v>190</v>
      </c>
      <c r="F136">
        <v>4</v>
      </c>
      <c r="G136" s="12">
        <f t="shared" si="93"/>
        <v>1.876172607879925E-3</v>
      </c>
    </row>
    <row r="137" spans="1:7" x14ac:dyDescent="0.25">
      <c r="A137" s="7" t="s">
        <v>190</v>
      </c>
      <c r="B137" s="8">
        <v>3</v>
      </c>
      <c r="C137" s="12">
        <f t="shared" ref="C137" si="143">B137/B134</f>
        <v>1.4605647517039922E-3</v>
      </c>
      <c r="E137" t="s">
        <v>58</v>
      </c>
      <c r="F137">
        <v>1663</v>
      </c>
      <c r="G137" s="12"/>
    </row>
    <row r="138" spans="1:7" x14ac:dyDescent="0.25">
      <c r="A138" s="5" t="s">
        <v>91</v>
      </c>
      <c r="B138" s="6">
        <v>2497</v>
      </c>
      <c r="E138" t="s">
        <v>187</v>
      </c>
      <c r="F138">
        <v>473</v>
      </c>
      <c r="G138" s="9">
        <f t="shared" ref="G138" si="144">F138/F137</f>
        <v>0.28442573662056525</v>
      </c>
    </row>
    <row r="139" spans="1:7" x14ac:dyDescent="0.25">
      <c r="A139" s="7" t="s">
        <v>187</v>
      </c>
      <c r="B139" s="8">
        <v>588</v>
      </c>
      <c r="C139" s="12">
        <f>B139/B138</f>
        <v>0.23548257909491391</v>
      </c>
      <c r="E139" t="s">
        <v>189</v>
      </c>
      <c r="F139">
        <v>1187</v>
      </c>
      <c r="G139" s="12">
        <f t="shared" ref="G139" si="145">F139/F137</f>
        <v>0.71377029464822606</v>
      </c>
    </row>
    <row r="140" spans="1:7" x14ac:dyDescent="0.25">
      <c r="A140" s="7" t="s">
        <v>189</v>
      </c>
      <c r="B140" s="8">
        <v>1904</v>
      </c>
      <c r="C140" s="12">
        <f>B140/B138</f>
        <v>0.76251501802162591</v>
      </c>
      <c r="E140" t="s">
        <v>190</v>
      </c>
      <c r="F140">
        <v>3</v>
      </c>
      <c r="G140" s="12">
        <f t="shared" ref="G140" si="146">F140/F137</f>
        <v>1.8039687312086591E-3</v>
      </c>
    </row>
    <row r="141" spans="1:7" x14ac:dyDescent="0.25">
      <c r="A141" s="7" t="s">
        <v>190</v>
      </c>
      <c r="B141" s="8">
        <v>5</v>
      </c>
      <c r="C141" s="12">
        <f>B141/B138</f>
        <v>2.0024028834601522E-3</v>
      </c>
      <c r="E141" t="s">
        <v>52</v>
      </c>
      <c r="F141">
        <v>2588</v>
      </c>
      <c r="G141" s="12"/>
    </row>
    <row r="142" spans="1:7" x14ac:dyDescent="0.25">
      <c r="A142" s="5" t="s">
        <v>96</v>
      </c>
      <c r="B142" s="6">
        <v>3048</v>
      </c>
      <c r="E142" t="s">
        <v>187</v>
      </c>
      <c r="F142">
        <v>304</v>
      </c>
      <c r="G142" s="12">
        <f>F142/F141</f>
        <v>0.11746522411128284</v>
      </c>
    </row>
    <row r="143" spans="1:7" x14ac:dyDescent="0.25">
      <c r="A143" s="7" t="s">
        <v>187</v>
      </c>
      <c r="B143" s="8">
        <v>770</v>
      </c>
      <c r="C143" s="12">
        <f>B143/B142</f>
        <v>0.25262467191601051</v>
      </c>
      <c r="E143" t="s">
        <v>188</v>
      </c>
      <c r="F143">
        <v>534</v>
      </c>
      <c r="G143" s="12">
        <f>F143/F141</f>
        <v>0.2063369397217929</v>
      </c>
    </row>
    <row r="144" spans="1:7" x14ac:dyDescent="0.25">
      <c r="A144" s="7" t="s">
        <v>188</v>
      </c>
      <c r="B144" s="8">
        <v>559</v>
      </c>
      <c r="C144" s="12">
        <f>B144/B142</f>
        <v>0.18339895013123358</v>
      </c>
      <c r="E144" t="s">
        <v>189</v>
      </c>
      <c r="F144">
        <v>1748</v>
      </c>
      <c r="G144" s="12">
        <f>F144/F141</f>
        <v>0.67542503863987635</v>
      </c>
    </row>
    <row r="145" spans="1:7" x14ac:dyDescent="0.25">
      <c r="A145" s="7" t="s">
        <v>189</v>
      </c>
      <c r="B145" s="8">
        <v>1717</v>
      </c>
      <c r="C145" s="12">
        <f>B145/B142</f>
        <v>0.56332020997375332</v>
      </c>
      <c r="E145" t="s">
        <v>190</v>
      </c>
      <c r="F145">
        <v>2</v>
      </c>
      <c r="G145" s="12">
        <f>F145/F141</f>
        <v>7.7279752704791343E-4</v>
      </c>
    </row>
    <row r="146" spans="1:7" x14ac:dyDescent="0.25">
      <c r="A146" s="7" t="s">
        <v>190</v>
      </c>
      <c r="B146" s="8">
        <v>2</v>
      </c>
      <c r="C146" s="12">
        <f>B146/B142</f>
        <v>6.5616797900262466E-4</v>
      </c>
      <c r="G146" s="12"/>
    </row>
    <row r="147" spans="1:7" x14ac:dyDescent="0.25">
      <c r="G147" s="12"/>
    </row>
    <row r="148" spans="1:7" x14ac:dyDescent="0.25">
      <c r="G148" s="12"/>
    </row>
  </sheetData>
  <conditionalFormatting sqref="C1:C1048576">
    <cfRule type="cellIs" dxfId="1" priority="2" operator="greaterThan">
      <formula>0.599</formula>
    </cfRule>
  </conditionalFormatting>
  <conditionalFormatting sqref="G1:G124 G126:G1048576">
    <cfRule type="cellIs" dxfId="0" priority="1" operator="greaterThan">
      <formula>0.599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Sheet6</vt:lpstr>
      <vt:lpstr>Sheet5</vt:lpstr>
      <vt:lpstr>Sheet3</vt:lpstr>
      <vt:lpstr>Sheet2</vt:lpstr>
    </vt:vector>
  </TitlesOfParts>
  <Company>Insurance Auto Auctions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Boguslaw, Casey</dc:creator>
  <cp:lastModifiedBy>Boguslaw, Casey</cp:lastModifiedBy>
  <dcterms:created xsi:type="dcterms:W3CDTF">2017-02-09T04:23:12Z</dcterms:created>
  <dcterms:modified xsi:type="dcterms:W3CDTF">2017-02-16T19:37:40Z</dcterms:modified>
</cp:coreProperties>
</file>