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CC897DC5-DAF0-8F4E-A2E3-556267D9A2DA}" xr6:coauthVersionLast="40" xr6:coauthVersionMax="40" xr10:uidLastSave="{00000000-0000-0000-0000-000000000000}"/>
  <bookViews>
    <workbookView xWindow="32060" yWindow="1140" windowWidth="43180" windowHeight="19120" xr2:uid="{00000000-000D-0000-FFFF-FFFF00000000}"/>
  </bookViews>
  <sheets>
    <sheet name="Sheet 1" sheetId="1" r:id="rId1"/>
  </sheets>
  <definedNames>
    <definedName name="_xlnm._FilterDatabase" localSheetId="0" hidden="1">'Sheet 1'!$K$1:$Q$45</definedName>
  </definedNames>
  <calcPr calcId="191029"/>
</workbook>
</file>

<file path=xl/calcChain.xml><?xml version="1.0" encoding="utf-8"?>
<calcChain xmlns="http://schemas.openxmlformats.org/spreadsheetml/2006/main">
  <c r="M37" i="1" l="1"/>
  <c r="M31" i="1"/>
  <c r="M26" i="1"/>
  <c r="M14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Tran</author>
  </authors>
  <commentList>
    <comment ref="D34" authorId="0" shapeId="0" xr:uid="{13EC9BC1-D02D-0847-B02B-C98D6454CB7E}">
      <text>
        <r>
          <rPr>
            <b/>
            <sz val="10"/>
            <color rgb="FF000000"/>
            <rFont val="Tahoma"/>
            <family val="2"/>
          </rPr>
          <t>Trang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Type 2 diabetes</t>
        </r>
      </text>
    </comment>
  </commentList>
</comments>
</file>

<file path=xl/sharedStrings.xml><?xml version="1.0" encoding="utf-8"?>
<sst xmlns="http://schemas.openxmlformats.org/spreadsheetml/2006/main" count="460" uniqueCount="226">
  <si>
    <t>PI(s)</t>
  </si>
  <si>
    <t>TopMed Project</t>
  </si>
  <si>
    <t>Short Name</t>
  </si>
  <si>
    <t>Study Name</t>
  </si>
  <si>
    <t>Approx. Sample Size to be Sequenced</t>
  </si>
  <si>
    <t>Populations</t>
  </si>
  <si>
    <t>Phases Involved</t>
  </si>
  <si>
    <t>Type of Sequencing</t>
  </si>
  <si>
    <t>TOPMed Accession #</t>
  </si>
  <si>
    <t>Taylor, Kent 
 Rotter, Jerome</t>
  </si>
  <si>
    <t>AA_CAC</t>
  </si>
  <si>
    <t>African American Coronary Artery Calcification project</t>
  </si>
  <si>
    <t>1409</t>
  </si>
  <si>
    <t>African American families</t>
  </si>
  <si>
    <t>❷</t>
  </si>
  <si>
    <t>WGS</t>
  </si>
  <si>
    <t>Please see this TOPMed Project's studies/cohorts.</t>
  </si>
  <si>
    <t>Ellinor, Patrick</t>
  </si>
  <si>
    <t>AFGen</t>
  </si>
  <si>
    <t>Identification of Common Genetic Variants for Atrial Fibrillation and PR Interval - Atrial Fibrillation Genetics Consortium</t>
  </si>
  <si>
    <t>2799</t>
  </si>
  <si>
    <t>AF cases all EA</t>
  </si>
  <si>
    <t>❶ 
+</t>
  </si>
  <si>
    <t>Please see this TOPMed Project's Parent Studies.</t>
  </si>
  <si>
    <t>Tishkoff, Sarah</t>
  </si>
  <si>
    <t>Africa7K</t>
  </si>
  <si>
    <t>Integrative Genomic Studies of Heart and Blood Related Traits in Africans</t>
  </si>
  <si>
    <t>7500DNA</t>
  </si>
  <si>
    <t/>
  </si>
  <si>
    <t>❹</t>
  </si>
  <si>
    <t>Mitchell, Braxton</t>
  </si>
  <si>
    <t>Amish</t>
  </si>
  <si>
    <t>Genetics of Cardiometabolic Health in the Amish</t>
  </si>
  <si>
    <t>1100</t>
  </si>
  <si>
    <t>Old Order Amish large extended pedigrees</t>
  </si>
  <si>
    <t>Burchard, Esteban 
 Williams, L. Keoki</t>
  </si>
  <si>
    <t>ATGC</t>
  </si>
  <si>
    <t>Asthma Translational Genomics Collaborative</t>
  </si>
  <si>
    <t>15580 WGS ph3 + 3500 RNAseq ph4</t>
  </si>
  <si>
    <t>❸ 
❹</t>
  </si>
  <si>
    <t>WGS, RNASeq</t>
  </si>
  <si>
    <t>Barnes, Kathleen</t>
  </si>
  <si>
    <t>BAGS</t>
  </si>
  <si>
    <t>Barbados Genetics of Asthma Study</t>
  </si>
  <si>
    <t>African descent Barbados families with &gt;40% of asthmatic members</t>
  </si>
  <si>
    <t>Loos, Ruth 
 Kenny, Eimear</t>
  </si>
  <si>
    <t>BioMe</t>
  </si>
  <si>
    <t>Mount Sinai BioMe Biobank</t>
  </si>
  <si>
    <t>8769 CAD + 2644 COPD</t>
  </si>
  <si>
    <t>Sankaran, Vijay</t>
  </si>
  <si>
    <t>Boston-Brazil_SCD</t>
  </si>
  <si>
    <t>Boston-Brazil Collaborative Study of Sickle Cell Disease</t>
  </si>
  <si>
    <t>958</t>
  </si>
  <si>
    <t>Fornage, Myriam</t>
  </si>
  <si>
    <t>CARDIA</t>
  </si>
  <si>
    <t>Whole Genome Sequence Analysis in Early Cerebral Small Vessel Disease</t>
  </si>
  <si>
    <t>3622</t>
  </si>
  <si>
    <t>❸</t>
  </si>
  <si>
    <t>Redline, Susan</t>
  </si>
  <si>
    <t>CFS</t>
  </si>
  <si>
    <t>Cleveland Family Study</t>
  </si>
  <si>
    <t>1000</t>
  </si>
  <si>
    <t>African American</t>
  </si>
  <si>
    <t>❶</t>
  </si>
  <si>
    <t>Psaty, Bruce 
 Tracy, Russell</t>
  </si>
  <si>
    <t>CHS</t>
  </si>
  <si>
    <t>Cardiovascular Health Study</t>
  </si>
  <si>
    <t>3600</t>
  </si>
  <si>
    <t>Silverman, Edwin</t>
  </si>
  <si>
    <t>COPD</t>
  </si>
  <si>
    <t>Genetic Epidemiology of COPD</t>
  </si>
  <si>
    <t>12785 = 100 EOCOPD (ph1) + 1885 COPDGene (ph1) + 7400 (ph2) + 1000 COPDGene (ph3) + 800 COPDGene RNASeq (ph4)</t>
  </si>
  <si>
    <t>1000 EA and 900 AA of extremely severe, early-onset COPD patients vs extreme healthy smokers (phase 1)</t>
  </si>
  <si>
    <t>❶ 
❷ 
❸ 
❹ 
+</t>
  </si>
  <si>
    <t>Weiss, Scott</t>
  </si>
  <si>
    <t>CRA_CAMP</t>
  </si>
  <si>
    <t>The Genetic Epidemiology of Asthma in Costa Rica and the Childhood Asthma Management Program</t>
  </si>
  <si>
    <t>1300 (ph1) + 5319 (ph3)</t>
  </si>
  <si>
    <t>Costa Rica is a Special Hispanic population with asthma prevalence at 24%</t>
  </si>
  <si>
    <t>❶ 
❸</t>
  </si>
  <si>
    <t>ECLIPSE</t>
  </si>
  <si>
    <t>Evaluation of COPD Longitudinally to Identify Predictive Surrogate Endpoints</t>
  </si>
  <si>
    <t>2400 (ph3)</t>
  </si>
  <si>
    <t>Ramachandran, Vasan 
 Cupples, L Adrienne</t>
  </si>
  <si>
    <t>FHS</t>
  </si>
  <si>
    <t>Framingham Heart Study</t>
  </si>
  <si>
    <t>4089</t>
  </si>
  <si>
    <t>3 generation EA pedigrees</t>
  </si>
  <si>
    <t>Mathias, Rasika</t>
  </si>
  <si>
    <t>GeneSTAR</t>
  </si>
  <si>
    <t>Genetic Studies of Atherosclerosis Risk</t>
  </si>
  <si>
    <t>1400</t>
  </si>
  <si>
    <t>African American families, European families</t>
  </si>
  <si>
    <t>He, Jiang</t>
  </si>
  <si>
    <t>GenSalt</t>
  </si>
  <si>
    <t>Genetic Epidemiology Network of Salt Sensitivity</t>
  </si>
  <si>
    <t>1860</t>
  </si>
  <si>
    <t>Arnett, Donna K</t>
  </si>
  <si>
    <t>GOLDN</t>
  </si>
  <si>
    <t>Genetics of Lipid Lowering Drugs and Diet Network</t>
  </si>
  <si>
    <t>967</t>
  </si>
  <si>
    <t>European families</t>
  </si>
  <si>
    <t>Kaplan, Robert 
 North, Kari</t>
  </si>
  <si>
    <t>HCHS_SOL</t>
  </si>
  <si>
    <t>Hispanic Community Health Study - Study of Latinos</t>
  </si>
  <si>
    <t>2270</t>
  </si>
  <si>
    <t>HyperGEN_GENOA</t>
  </si>
  <si>
    <t>Hypertension Genetic Epidemiology Network and Genetic Epidemiology Network of Arteriopathy</t>
  </si>
  <si>
    <t>3161</t>
  </si>
  <si>
    <t>Schwartz, David 
 Fingerlin, Tasha</t>
  </si>
  <si>
    <t>IPF</t>
  </si>
  <si>
    <t>Whole Genome Sequencing in Familial and Sporadic Idiopathic Pulmonary Fibrosis</t>
  </si>
  <si>
    <t>1500</t>
  </si>
  <si>
    <t>Correa, Adolfo 
 Wilson, James</t>
  </si>
  <si>
    <t>JHS</t>
  </si>
  <si>
    <t>Jackson Heart Study</t>
  </si>
  <si>
    <t>3500</t>
  </si>
  <si>
    <t>African American mixed family and population based</t>
  </si>
  <si>
    <t>LTRC</t>
  </si>
  <si>
    <t>Lung Tissue Research Consortium</t>
  </si>
  <si>
    <t>1548DNA + 1648RNA</t>
  </si>
  <si>
    <t>Rotter, Jerome 
 Rich, Stephen</t>
  </si>
  <si>
    <t>MESA</t>
  </si>
  <si>
    <t>Multi-Ethnic Study of Atherosclerosis</t>
  </si>
  <si>
    <t>4595</t>
  </si>
  <si>
    <t>multi-ethnic populations</t>
  </si>
  <si>
    <t>WGS, RNASeq, Metabolomics, Proteomics, Methylomics</t>
  </si>
  <si>
    <t>Konkle, Barbara 
 Johnsen, Jill</t>
  </si>
  <si>
    <t>MLOF</t>
  </si>
  <si>
    <t>My Life, Our Future: Genotyping for Progress in Hemophilia</t>
  </si>
  <si>
    <t>2188 (ph2) + 2959 (ph3)</t>
  </si>
  <si>
    <t>❷ 
❸</t>
  </si>
  <si>
    <t>Ashley-Koch, Allison 
 Telen, Marilyn</t>
  </si>
  <si>
    <t>OMG_SCD</t>
  </si>
  <si>
    <t>Outcome Modifying Genes in Sickle Cell Disease</t>
  </si>
  <si>
    <t>675</t>
  </si>
  <si>
    <t>Gelb, Bruce 
 Seidman, Christine</t>
  </si>
  <si>
    <t>PCGC_CHD</t>
  </si>
  <si>
    <t>Pediatric Cardiac Genomics Consortium's Congenital Heart Disease Biobank</t>
  </si>
  <si>
    <t>3230DNA + 308RNA</t>
  </si>
  <si>
    <t>Burchard, Esteban 
 Hernandez, Ryan</t>
  </si>
  <si>
    <t>PGX_Asthma</t>
  </si>
  <si>
    <t>Pharmacogenomics of Bronchodilator Response in Minority Children with Asthma</t>
  </si>
  <si>
    <t>500AA, 500 Puerto Rican, and 500 Mexican of extremely non-responding asthma patients.</t>
  </si>
  <si>
    <t>Boerwinkle, Eric 
 Sheehan, Vivien</t>
  </si>
  <si>
    <t>PharmHU</t>
  </si>
  <si>
    <t>The Pharmacogenomics of Hydroxyurea in Sickle Cell Disease</t>
  </si>
  <si>
    <t>1454</t>
  </si>
  <si>
    <t>Saleheen, Danish</t>
  </si>
  <si>
    <t>PROMIS</t>
  </si>
  <si>
    <t>Pakistan Risk of Myocardial Infarction Study</t>
  </si>
  <si>
    <t>4,211 (WGS ph4) + 3,750 (WGS ph+ TOPMed &amp; CCDG co-funded)</t>
  </si>
  <si>
    <t>South Asian ancestry from Pakistan</t>
  </si>
  <si>
    <t>Nekhai, Sergei</t>
  </si>
  <si>
    <t>PUSH_SCD</t>
  </si>
  <si>
    <t>Pulmonary Hypertension and the Hypoxic Response in Sickle Cell Disease</t>
  </si>
  <si>
    <t>450</t>
  </si>
  <si>
    <t>Custer, Brian 
 Kelly, Shannon</t>
  </si>
  <si>
    <t>REDS-III_Brazil</t>
  </si>
  <si>
    <t>Recipient Epidemiology and Donor Evaluation Study-III</t>
  </si>
  <si>
    <t>2809</t>
  </si>
  <si>
    <t>Brazilian</t>
  </si>
  <si>
    <t>Blangero, John 
 Curran, Joanne</t>
  </si>
  <si>
    <t>SAFS</t>
  </si>
  <si>
    <t>San Antonio Family Studies</t>
  </si>
  <si>
    <t>1142</t>
  </si>
  <si>
    <t>Mexican American in SAFHS extended pedigrees</t>
  </si>
  <si>
    <t>Montgomery, Courtney</t>
  </si>
  <si>
    <t>Sarcoidosis</t>
  </si>
  <si>
    <t>Genetics of Sarcoidosis in African Americans</t>
  </si>
  <si>
    <t>650</t>
  </si>
  <si>
    <t>Meyers, Deborah A</t>
  </si>
  <si>
    <t>SARP</t>
  </si>
  <si>
    <t>Severe Asthma Research Program</t>
  </si>
  <si>
    <t>1900</t>
  </si>
  <si>
    <t>McGarvey, Stephen</t>
  </si>
  <si>
    <t>SAS</t>
  </si>
  <si>
    <t>Samoan Adiposity Study</t>
  </si>
  <si>
    <t>384 (ph1) + 912 (ph2)</t>
  </si>
  <si>
    <t>Samoan</t>
  </si>
  <si>
    <t>❶ 
❷</t>
  </si>
  <si>
    <t>Wu, Joseph 
 Bustamante, Carlos , Wu, Joseph 
 Snyder, Michael</t>
  </si>
  <si>
    <t>SCVI</t>
  </si>
  <si>
    <t>Stanford Cardiovascular Institute iPSC Biobank Study</t>
  </si>
  <si>
    <t>1500WGS + 450RNAseq</t>
  </si>
  <si>
    <t>❺</t>
  </si>
  <si>
    <t>Casella, James</t>
  </si>
  <si>
    <t>SIT SCD</t>
  </si>
  <si>
    <t>SIT_SCD</t>
  </si>
  <si>
    <t>Silent Infarction Transfusion (SIT) Sickle Cell Disease (SCD)</t>
  </si>
  <si>
    <t>SPIROMICS</t>
  </si>
  <si>
    <t>SubPopulations and InteRmediate Outcome Measures In COPD Study</t>
  </si>
  <si>
    <t>2981 WGS + 5253 RNAseq</t>
  </si>
  <si>
    <t>Please see this TOPMed Project's parent studies.</t>
  </si>
  <si>
    <t>Rao, D.C. 
 Chen, Yii-Der Ida</t>
  </si>
  <si>
    <t>THRV</t>
  </si>
  <si>
    <t>Taiwan Study of Hypertension using Rare Variants</t>
  </si>
  <si>
    <t>2585</t>
  </si>
  <si>
    <t>Taiwan Chinese families</t>
  </si>
  <si>
    <t>Taylor, Matthew 
 Graw, Sharon , Taylor, Matthew 
 Mestroni, Luisa</t>
  </si>
  <si>
    <t>TOPCHeF</t>
  </si>
  <si>
    <t>Trans-Omics for Precision Medicine for Congestive Heart Failure</t>
  </si>
  <si>
    <t>1078RNASeq + 1078WGS</t>
  </si>
  <si>
    <t>Boerwinkle, Eric</t>
  </si>
  <si>
    <t>VTE</t>
  </si>
  <si>
    <t>Venous Thromboembolism project</t>
  </si>
  <si>
    <t>6000</t>
  </si>
  <si>
    <t>Gladwin, Mark 
 Zhang, Yingze</t>
  </si>
  <si>
    <t>walk_PHaSST</t>
  </si>
  <si>
    <t>Treatment of Pulmonary Hypertension and Sickle Cell Disease with Sildenafil Therapy</t>
  </si>
  <si>
    <t>597</t>
  </si>
  <si>
    <t>Kooperberg, Charles</t>
  </si>
  <si>
    <t>WHI</t>
  </si>
  <si>
    <t>Women's Health Intiative</t>
  </si>
  <si>
    <t>11,100WGS + 1400RNAseq (ph4) + 1400Metab (ph5) + 1400Methyl (ph5)</t>
  </si>
  <si>
    <t>❷ 
❹ 
❺</t>
  </si>
  <si>
    <t>WGS, RNASeq, Metabolomics, Methylomics</t>
  </si>
  <si>
    <t>RNA-seq</t>
  </si>
  <si>
    <t>Proteomics</t>
  </si>
  <si>
    <t>Metabolomics</t>
  </si>
  <si>
    <t>Methylomics</t>
  </si>
  <si>
    <t>?</t>
  </si>
  <si>
    <t>CVD-related</t>
  </si>
  <si>
    <t>yes</t>
  </si>
  <si>
    <t>no</t>
  </si>
  <si>
    <t>Total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</si>
</sst>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 filterMode="1"/>
  <dimension ref="A1:Q45"/>
  <sheetViews>
    <sheetView tabSelected="1" topLeftCell="C1" zoomScale="180" zoomScaleNormal="180" workbookViewId="0">
      <selection activeCell="R25" sqref="R25"/>
    </sheetView>
  </sheetViews>
  <sheetFormatPr baseColWidth="10" defaultRowHeight="16" x14ac:dyDescent="0.2"/>
  <cols>
    <col min="4" max="4" width="47.6640625" customWidth="1"/>
    <col min="7" max="7" width="9.5" customWidth="1"/>
    <col min="8" max="8" width="7" customWidth="1"/>
    <col min="9" max="9" width="10.83203125" customWidth="1"/>
    <col min="10" max="10" width="0.1640625" customWidth="1"/>
    <col min="11" max="11" width="8" customWidth="1"/>
    <col min="12" max="12" width="12.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222</v>
      </c>
      <c r="L1" s="1" t="s">
        <v>225</v>
      </c>
      <c r="M1" s="1" t="s">
        <v>15</v>
      </c>
      <c r="N1" s="1" t="s">
        <v>217</v>
      </c>
      <c r="O1" s="1" t="s">
        <v>218</v>
      </c>
      <c r="P1" s="1" t="s">
        <v>219</v>
      </c>
      <c r="Q1" s="1" t="s">
        <v>220</v>
      </c>
    </row>
    <row r="2" spans="1:17" x14ac:dyDescent="0.2">
      <c r="A2" t="s">
        <v>9</v>
      </c>
      <c r="B2" t="s">
        <v>10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">
        <v>223</v>
      </c>
      <c r="M2">
        <v>1409</v>
      </c>
    </row>
    <row r="3" spans="1:17" x14ac:dyDescent="0.2">
      <c r="A3" t="s">
        <v>17</v>
      </c>
      <c r="B3" t="s">
        <v>18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15</v>
      </c>
      <c r="I3" t="s">
        <v>23</v>
      </c>
      <c r="K3" t="s">
        <v>223</v>
      </c>
      <c r="M3">
        <v>2799</v>
      </c>
    </row>
    <row r="4" spans="1:17" x14ac:dyDescent="0.2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15</v>
      </c>
      <c r="I4" t="s">
        <v>16</v>
      </c>
      <c r="K4" t="s">
        <v>223</v>
      </c>
      <c r="M4">
        <v>7500</v>
      </c>
    </row>
    <row r="5" spans="1:17" x14ac:dyDescent="0.2">
      <c r="A5" t="s">
        <v>30</v>
      </c>
      <c r="B5" t="s">
        <v>31</v>
      </c>
      <c r="C5" t="s">
        <v>31</v>
      </c>
      <c r="D5" t="s">
        <v>32</v>
      </c>
      <c r="E5" t="s">
        <v>33</v>
      </c>
      <c r="F5" t="s">
        <v>34</v>
      </c>
      <c r="G5" t="s">
        <v>28</v>
      </c>
      <c r="H5" t="s">
        <v>15</v>
      </c>
      <c r="I5" t="s">
        <v>16</v>
      </c>
      <c r="K5" t="s">
        <v>223</v>
      </c>
      <c r="M5">
        <v>1100</v>
      </c>
    </row>
    <row r="6" spans="1:17" hidden="1" x14ac:dyDescent="0.2">
      <c r="A6" t="s">
        <v>35</v>
      </c>
      <c r="B6" t="s">
        <v>36</v>
      </c>
      <c r="C6" t="s">
        <v>36</v>
      </c>
      <c r="D6" t="s">
        <v>37</v>
      </c>
      <c r="E6" t="s">
        <v>38</v>
      </c>
      <c r="F6" t="s">
        <v>28</v>
      </c>
      <c r="G6" t="s">
        <v>39</v>
      </c>
      <c r="H6" t="s">
        <v>40</v>
      </c>
      <c r="I6" t="s">
        <v>16</v>
      </c>
      <c r="K6" t="s">
        <v>224</v>
      </c>
      <c r="M6">
        <v>15580</v>
      </c>
      <c r="N6">
        <v>3500</v>
      </c>
    </row>
    <row r="7" spans="1:17" hidden="1" x14ac:dyDescent="0.2">
      <c r="A7" t="s">
        <v>41</v>
      </c>
      <c r="B7" t="s">
        <v>42</v>
      </c>
      <c r="C7" t="s">
        <v>42</v>
      </c>
      <c r="D7" t="s">
        <v>43</v>
      </c>
      <c r="E7" t="s">
        <v>33</v>
      </c>
      <c r="F7" t="s">
        <v>44</v>
      </c>
      <c r="G7" t="s">
        <v>28</v>
      </c>
      <c r="H7" t="s">
        <v>15</v>
      </c>
      <c r="I7" t="s">
        <v>16</v>
      </c>
      <c r="K7" t="s">
        <v>224</v>
      </c>
      <c r="M7">
        <v>1100</v>
      </c>
    </row>
    <row r="8" spans="1:17" x14ac:dyDescent="0.2">
      <c r="A8" t="s">
        <v>45</v>
      </c>
      <c r="B8" t="s">
        <v>46</v>
      </c>
      <c r="C8" t="s">
        <v>46</v>
      </c>
      <c r="D8" t="s">
        <v>47</v>
      </c>
      <c r="E8" t="s">
        <v>48</v>
      </c>
      <c r="F8" t="s">
        <v>28</v>
      </c>
      <c r="G8" t="s">
        <v>28</v>
      </c>
      <c r="H8" t="s">
        <v>15</v>
      </c>
      <c r="I8" t="s">
        <v>16</v>
      </c>
      <c r="K8" t="s">
        <v>223</v>
      </c>
      <c r="M8">
        <f>8769+2644</f>
        <v>11413</v>
      </c>
    </row>
    <row r="9" spans="1:17" hidden="1" x14ac:dyDescent="0.2">
      <c r="A9" t="s">
        <v>49</v>
      </c>
      <c r="B9" t="s">
        <v>50</v>
      </c>
      <c r="C9" t="s">
        <v>50</v>
      </c>
      <c r="D9" t="s">
        <v>51</v>
      </c>
      <c r="E9" t="s">
        <v>52</v>
      </c>
      <c r="F9" t="s">
        <v>28</v>
      </c>
      <c r="G9" t="s">
        <v>28</v>
      </c>
      <c r="H9" t="s">
        <v>15</v>
      </c>
      <c r="I9" t="s">
        <v>16</v>
      </c>
      <c r="K9" t="s">
        <v>224</v>
      </c>
      <c r="M9">
        <v>958</v>
      </c>
    </row>
    <row r="10" spans="1:17" x14ac:dyDescent="0.2">
      <c r="A10" t="s">
        <v>53</v>
      </c>
      <c r="B10" t="s">
        <v>54</v>
      </c>
      <c r="C10" t="s">
        <v>54</v>
      </c>
      <c r="D10" t="s">
        <v>55</v>
      </c>
      <c r="E10" t="s">
        <v>56</v>
      </c>
      <c r="F10" t="s">
        <v>28</v>
      </c>
      <c r="G10" t="s">
        <v>57</v>
      </c>
      <c r="H10" t="s">
        <v>15</v>
      </c>
      <c r="I10" t="s">
        <v>16</v>
      </c>
      <c r="K10" t="s">
        <v>223</v>
      </c>
      <c r="M10">
        <v>3622</v>
      </c>
    </row>
    <row r="11" spans="1:17" hidden="1" x14ac:dyDescent="0.2">
      <c r="A11" t="s">
        <v>58</v>
      </c>
      <c r="B11" t="s">
        <v>59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15</v>
      </c>
      <c r="I11" t="s">
        <v>16</v>
      </c>
      <c r="K11" t="s">
        <v>224</v>
      </c>
      <c r="M11">
        <v>1000</v>
      </c>
    </row>
    <row r="12" spans="1:17" x14ac:dyDescent="0.2">
      <c r="A12" t="s">
        <v>64</v>
      </c>
      <c r="B12" t="s">
        <v>65</v>
      </c>
      <c r="C12" t="s">
        <v>65</v>
      </c>
      <c r="D12" t="s">
        <v>66</v>
      </c>
      <c r="E12" t="s">
        <v>67</v>
      </c>
      <c r="F12" t="s">
        <v>28</v>
      </c>
      <c r="G12" t="s">
        <v>57</v>
      </c>
      <c r="H12" t="s">
        <v>15</v>
      </c>
      <c r="I12" t="s">
        <v>16</v>
      </c>
      <c r="K12" t="s">
        <v>223</v>
      </c>
      <c r="M12">
        <v>3600</v>
      </c>
    </row>
    <row r="13" spans="1:17" hidden="1" x14ac:dyDescent="0.2">
      <c r="A13" t="s">
        <v>68</v>
      </c>
      <c r="B13" t="s">
        <v>69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 t="s">
        <v>40</v>
      </c>
      <c r="I13" t="s">
        <v>23</v>
      </c>
      <c r="K13" t="s">
        <v>224</v>
      </c>
    </row>
    <row r="14" spans="1:17" hidden="1" x14ac:dyDescent="0.2">
      <c r="A14" t="s">
        <v>74</v>
      </c>
      <c r="B14" t="s">
        <v>75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s">
        <v>15</v>
      </c>
      <c r="I14" t="s">
        <v>16</v>
      </c>
      <c r="K14" t="s">
        <v>224</v>
      </c>
      <c r="M14">
        <f>1300+5319</f>
        <v>6619</v>
      </c>
    </row>
    <row r="15" spans="1:17" hidden="1" x14ac:dyDescent="0.2">
      <c r="A15" t="s">
        <v>68</v>
      </c>
      <c r="B15" t="s">
        <v>80</v>
      </c>
      <c r="C15" t="s">
        <v>80</v>
      </c>
      <c r="D15" t="s">
        <v>81</v>
      </c>
      <c r="E15" t="s">
        <v>82</v>
      </c>
      <c r="F15" t="s">
        <v>28</v>
      </c>
      <c r="G15" t="s">
        <v>28</v>
      </c>
      <c r="H15" t="s">
        <v>15</v>
      </c>
      <c r="I15" t="s">
        <v>23</v>
      </c>
      <c r="K15" t="s">
        <v>224</v>
      </c>
      <c r="M15">
        <v>2400</v>
      </c>
    </row>
    <row r="16" spans="1:17" x14ac:dyDescent="0.2">
      <c r="A16" t="s">
        <v>83</v>
      </c>
      <c r="B16" t="s">
        <v>84</v>
      </c>
      <c r="C16" t="s">
        <v>84</v>
      </c>
      <c r="D16" t="s">
        <v>85</v>
      </c>
      <c r="E16" t="s">
        <v>86</v>
      </c>
      <c r="F16" t="s">
        <v>87</v>
      </c>
      <c r="G16" t="s">
        <v>63</v>
      </c>
      <c r="H16" t="s">
        <v>15</v>
      </c>
      <c r="I16" t="s">
        <v>16</v>
      </c>
      <c r="K16" t="s">
        <v>223</v>
      </c>
      <c r="M16">
        <v>4089</v>
      </c>
    </row>
    <row r="17" spans="1:17" x14ac:dyDescent="0.2">
      <c r="A17" t="s">
        <v>88</v>
      </c>
      <c r="B17" t="s">
        <v>89</v>
      </c>
      <c r="C17" t="s">
        <v>89</v>
      </c>
      <c r="D17" t="s">
        <v>90</v>
      </c>
      <c r="E17" t="s">
        <v>91</v>
      </c>
      <c r="F17" t="s">
        <v>92</v>
      </c>
      <c r="G17" t="s">
        <v>28</v>
      </c>
      <c r="H17" t="s">
        <v>15</v>
      </c>
      <c r="I17" t="s">
        <v>23</v>
      </c>
      <c r="K17" t="s">
        <v>223</v>
      </c>
      <c r="M17">
        <v>1400</v>
      </c>
    </row>
    <row r="18" spans="1:17" x14ac:dyDescent="0.2">
      <c r="A18" t="s">
        <v>93</v>
      </c>
      <c r="B18" t="s">
        <v>94</v>
      </c>
      <c r="C18" t="s">
        <v>94</v>
      </c>
      <c r="D18" t="s">
        <v>95</v>
      </c>
      <c r="E18" t="s">
        <v>96</v>
      </c>
      <c r="F18" t="s">
        <v>28</v>
      </c>
      <c r="G18" t="s">
        <v>28</v>
      </c>
      <c r="H18" t="s">
        <v>15</v>
      </c>
      <c r="I18" t="s">
        <v>16</v>
      </c>
      <c r="K18" t="s">
        <v>223</v>
      </c>
      <c r="M18">
        <v>1860</v>
      </c>
    </row>
    <row r="19" spans="1:17" x14ac:dyDescent="0.2">
      <c r="A19" t="s">
        <v>97</v>
      </c>
      <c r="B19" t="s">
        <v>98</v>
      </c>
      <c r="C19" t="s">
        <v>98</v>
      </c>
      <c r="D19" t="s">
        <v>99</v>
      </c>
      <c r="E19" t="s">
        <v>100</v>
      </c>
      <c r="F19" t="s">
        <v>101</v>
      </c>
      <c r="G19" t="s">
        <v>14</v>
      </c>
      <c r="H19" t="s">
        <v>15</v>
      </c>
      <c r="I19" t="s">
        <v>16</v>
      </c>
      <c r="K19" t="s">
        <v>223</v>
      </c>
      <c r="M19">
        <v>967</v>
      </c>
    </row>
    <row r="20" spans="1:17" x14ac:dyDescent="0.2">
      <c r="A20" t="s">
        <v>102</v>
      </c>
      <c r="B20" t="s">
        <v>103</v>
      </c>
      <c r="C20" t="s">
        <v>103</v>
      </c>
      <c r="D20" t="s">
        <v>104</v>
      </c>
      <c r="E20" t="s">
        <v>105</v>
      </c>
      <c r="F20" t="s">
        <v>28</v>
      </c>
      <c r="G20" t="s">
        <v>57</v>
      </c>
      <c r="H20" t="s">
        <v>15</v>
      </c>
      <c r="I20" t="s">
        <v>23</v>
      </c>
      <c r="K20" t="s">
        <v>223</v>
      </c>
      <c r="M20">
        <v>2270</v>
      </c>
    </row>
    <row r="21" spans="1:17" x14ac:dyDescent="0.2">
      <c r="A21" t="s">
        <v>97</v>
      </c>
      <c r="B21" t="s">
        <v>106</v>
      </c>
      <c r="C21" t="s">
        <v>106</v>
      </c>
      <c r="D21" t="s">
        <v>107</v>
      </c>
      <c r="E21" t="s">
        <v>108</v>
      </c>
      <c r="F21" t="s">
        <v>13</v>
      </c>
      <c r="G21" t="s">
        <v>14</v>
      </c>
      <c r="H21" t="s">
        <v>15</v>
      </c>
      <c r="I21" t="s">
        <v>16</v>
      </c>
      <c r="K21" t="s">
        <v>223</v>
      </c>
      <c r="M21">
        <v>3161</v>
      </c>
    </row>
    <row r="22" spans="1:17" hidden="1" x14ac:dyDescent="0.2">
      <c r="A22" t="s">
        <v>109</v>
      </c>
      <c r="B22" t="s">
        <v>110</v>
      </c>
      <c r="C22" t="s">
        <v>110</v>
      </c>
      <c r="D22" t="s">
        <v>111</v>
      </c>
      <c r="E22" t="s">
        <v>112</v>
      </c>
      <c r="F22" t="s">
        <v>28</v>
      </c>
      <c r="G22" t="s">
        <v>28</v>
      </c>
      <c r="H22" t="s">
        <v>15</v>
      </c>
      <c r="I22" t="s">
        <v>16</v>
      </c>
      <c r="K22" t="s">
        <v>224</v>
      </c>
      <c r="M22">
        <v>1500</v>
      </c>
    </row>
    <row r="23" spans="1:17" x14ac:dyDescent="0.2">
      <c r="A23" t="s">
        <v>113</v>
      </c>
      <c r="B23" t="s">
        <v>114</v>
      </c>
      <c r="C23" t="s">
        <v>114</v>
      </c>
      <c r="D23" t="s">
        <v>115</v>
      </c>
      <c r="E23" t="s">
        <v>116</v>
      </c>
      <c r="F23" t="s">
        <v>117</v>
      </c>
      <c r="G23" t="s">
        <v>28</v>
      </c>
      <c r="H23" t="s">
        <v>15</v>
      </c>
      <c r="I23" t="s">
        <v>16</v>
      </c>
      <c r="K23" t="s">
        <v>223</v>
      </c>
      <c r="M23">
        <v>3500</v>
      </c>
    </row>
    <row r="24" spans="1:17" hidden="1" x14ac:dyDescent="0.2">
      <c r="A24" t="s">
        <v>68</v>
      </c>
      <c r="B24" t="s">
        <v>118</v>
      </c>
      <c r="C24" t="s">
        <v>118</v>
      </c>
      <c r="D24" t="s">
        <v>119</v>
      </c>
      <c r="E24" t="s">
        <v>120</v>
      </c>
      <c r="F24" t="s">
        <v>28</v>
      </c>
      <c r="G24" t="s">
        <v>29</v>
      </c>
      <c r="H24" t="s">
        <v>40</v>
      </c>
      <c r="I24" t="s">
        <v>23</v>
      </c>
      <c r="K24" t="s">
        <v>224</v>
      </c>
      <c r="M24">
        <v>1548</v>
      </c>
      <c r="N24">
        <v>1648</v>
      </c>
    </row>
    <row r="25" spans="1:17" x14ac:dyDescent="0.2">
      <c r="A25" t="s">
        <v>121</v>
      </c>
      <c r="B25" t="s">
        <v>122</v>
      </c>
      <c r="C25" t="s">
        <v>122</v>
      </c>
      <c r="D25" t="s">
        <v>123</v>
      </c>
      <c r="E25" t="s">
        <v>124</v>
      </c>
      <c r="F25" t="s">
        <v>125</v>
      </c>
      <c r="G25" t="s">
        <v>28</v>
      </c>
      <c r="H25" t="s">
        <v>126</v>
      </c>
      <c r="I25" t="s">
        <v>16</v>
      </c>
      <c r="K25" t="s">
        <v>223</v>
      </c>
      <c r="L25">
        <v>4595</v>
      </c>
      <c r="M25">
        <v>4595</v>
      </c>
      <c r="N25" t="s">
        <v>221</v>
      </c>
      <c r="O25" t="s">
        <v>221</v>
      </c>
      <c r="P25" t="s">
        <v>221</v>
      </c>
      <c r="Q25" t="s">
        <v>221</v>
      </c>
    </row>
    <row r="26" spans="1:17" hidden="1" x14ac:dyDescent="0.2">
      <c r="A26" t="s">
        <v>127</v>
      </c>
      <c r="B26" t="s">
        <v>128</v>
      </c>
      <c r="C26" t="s">
        <v>128</v>
      </c>
      <c r="D26" t="s">
        <v>129</v>
      </c>
      <c r="E26" t="s">
        <v>130</v>
      </c>
      <c r="F26" t="s">
        <v>28</v>
      </c>
      <c r="G26" t="s">
        <v>131</v>
      </c>
      <c r="H26" t="s">
        <v>15</v>
      </c>
      <c r="I26" t="s">
        <v>16</v>
      </c>
      <c r="K26" t="s">
        <v>224</v>
      </c>
      <c r="M26">
        <f>2188+2959</f>
        <v>5147</v>
      </c>
    </row>
    <row r="27" spans="1:17" hidden="1" x14ac:dyDescent="0.2">
      <c r="A27" t="s">
        <v>132</v>
      </c>
      <c r="B27" t="s">
        <v>133</v>
      </c>
      <c r="C27" t="s">
        <v>133</v>
      </c>
      <c r="D27" t="s">
        <v>134</v>
      </c>
      <c r="E27" t="s">
        <v>135</v>
      </c>
      <c r="F27" t="s">
        <v>28</v>
      </c>
      <c r="G27" t="s">
        <v>14</v>
      </c>
      <c r="H27" t="s">
        <v>15</v>
      </c>
      <c r="I27" t="s">
        <v>16</v>
      </c>
      <c r="K27" t="s">
        <v>224</v>
      </c>
      <c r="M27">
        <v>675</v>
      </c>
    </row>
    <row r="28" spans="1:17" x14ac:dyDescent="0.2">
      <c r="A28" t="s">
        <v>136</v>
      </c>
      <c r="B28" t="s">
        <v>137</v>
      </c>
      <c r="C28" t="s">
        <v>137</v>
      </c>
      <c r="D28" t="s">
        <v>138</v>
      </c>
      <c r="E28" t="s">
        <v>139</v>
      </c>
      <c r="F28" t="s">
        <v>28</v>
      </c>
      <c r="G28" t="s">
        <v>29</v>
      </c>
      <c r="H28" t="s">
        <v>40</v>
      </c>
      <c r="I28" t="s">
        <v>16</v>
      </c>
      <c r="K28" t="s">
        <v>223</v>
      </c>
      <c r="M28">
        <v>3230</v>
      </c>
      <c r="N28">
        <v>308</v>
      </c>
    </row>
    <row r="29" spans="1:17" hidden="1" x14ac:dyDescent="0.2">
      <c r="A29" t="s">
        <v>140</v>
      </c>
      <c r="B29" t="s">
        <v>141</v>
      </c>
      <c r="C29" t="s">
        <v>141</v>
      </c>
      <c r="D29" t="s">
        <v>142</v>
      </c>
      <c r="E29" t="s">
        <v>112</v>
      </c>
      <c r="F29" t="s">
        <v>143</v>
      </c>
      <c r="G29" t="s">
        <v>22</v>
      </c>
      <c r="H29" t="s">
        <v>15</v>
      </c>
      <c r="I29" t="s">
        <v>23</v>
      </c>
      <c r="K29" t="s">
        <v>224</v>
      </c>
      <c r="M29">
        <v>1500</v>
      </c>
    </row>
    <row r="30" spans="1:17" hidden="1" x14ac:dyDescent="0.2">
      <c r="A30" t="s">
        <v>144</v>
      </c>
      <c r="B30" t="s">
        <v>145</v>
      </c>
      <c r="C30" t="s">
        <v>145</v>
      </c>
      <c r="D30" t="s">
        <v>146</v>
      </c>
      <c r="E30" t="s">
        <v>147</v>
      </c>
      <c r="F30" t="s">
        <v>28</v>
      </c>
      <c r="G30" t="s">
        <v>28</v>
      </c>
      <c r="H30" t="s">
        <v>15</v>
      </c>
      <c r="I30" t="s">
        <v>16</v>
      </c>
      <c r="K30" t="s">
        <v>224</v>
      </c>
      <c r="M30">
        <v>1454</v>
      </c>
    </row>
    <row r="31" spans="1:17" x14ac:dyDescent="0.2">
      <c r="A31" t="s">
        <v>148</v>
      </c>
      <c r="B31" t="s">
        <v>149</v>
      </c>
      <c r="C31" t="s">
        <v>149</v>
      </c>
      <c r="D31" t="s">
        <v>150</v>
      </c>
      <c r="E31" t="s">
        <v>151</v>
      </c>
      <c r="F31" t="s">
        <v>152</v>
      </c>
      <c r="G31" t="s">
        <v>28</v>
      </c>
      <c r="H31" t="s">
        <v>15</v>
      </c>
      <c r="I31" t="s">
        <v>23</v>
      </c>
      <c r="K31" t="s">
        <v>223</v>
      </c>
      <c r="M31">
        <f>4211+3750</f>
        <v>7961</v>
      </c>
    </row>
    <row r="32" spans="1:17" hidden="1" x14ac:dyDescent="0.2">
      <c r="A32" t="s">
        <v>153</v>
      </c>
      <c r="B32" t="s">
        <v>154</v>
      </c>
      <c r="C32" t="s">
        <v>154</v>
      </c>
      <c r="D32" t="s">
        <v>155</v>
      </c>
      <c r="E32" t="s">
        <v>156</v>
      </c>
      <c r="F32" t="s">
        <v>28</v>
      </c>
      <c r="G32" t="s">
        <v>14</v>
      </c>
      <c r="H32" t="s">
        <v>15</v>
      </c>
      <c r="I32" t="s">
        <v>16</v>
      </c>
      <c r="K32" t="s">
        <v>224</v>
      </c>
      <c r="M32">
        <v>450</v>
      </c>
    </row>
    <row r="33" spans="1:16" hidden="1" x14ac:dyDescent="0.2">
      <c r="A33" t="s">
        <v>157</v>
      </c>
      <c r="B33" t="s">
        <v>158</v>
      </c>
      <c r="C33" t="s">
        <v>158</v>
      </c>
      <c r="D33" t="s">
        <v>159</v>
      </c>
      <c r="E33" t="s">
        <v>160</v>
      </c>
      <c r="F33" t="s">
        <v>161</v>
      </c>
      <c r="G33" t="s">
        <v>14</v>
      </c>
      <c r="H33" t="s">
        <v>15</v>
      </c>
      <c r="I33" t="s">
        <v>16</v>
      </c>
      <c r="K33" t="s">
        <v>224</v>
      </c>
      <c r="M33">
        <v>2809</v>
      </c>
    </row>
    <row r="34" spans="1:16" hidden="1" x14ac:dyDescent="0.2">
      <c r="A34" t="s">
        <v>162</v>
      </c>
      <c r="B34" t="s">
        <v>163</v>
      </c>
      <c r="C34" t="s">
        <v>163</v>
      </c>
      <c r="D34" t="s">
        <v>164</v>
      </c>
      <c r="E34" t="s">
        <v>165</v>
      </c>
      <c r="F34" t="s">
        <v>166</v>
      </c>
      <c r="G34" t="s">
        <v>63</v>
      </c>
      <c r="H34" t="s">
        <v>15</v>
      </c>
      <c r="I34" t="s">
        <v>16</v>
      </c>
      <c r="K34" t="s">
        <v>224</v>
      </c>
      <c r="M34">
        <v>1142</v>
      </c>
    </row>
    <row r="35" spans="1:16" hidden="1" x14ac:dyDescent="0.2">
      <c r="A35" t="s">
        <v>167</v>
      </c>
      <c r="B35" t="s">
        <v>168</v>
      </c>
      <c r="C35" t="s">
        <v>168</v>
      </c>
      <c r="D35" t="s">
        <v>169</v>
      </c>
      <c r="E35" t="s">
        <v>170</v>
      </c>
      <c r="F35" t="s">
        <v>13</v>
      </c>
      <c r="G35" t="s">
        <v>28</v>
      </c>
      <c r="H35" t="s">
        <v>15</v>
      </c>
      <c r="I35" t="s">
        <v>16</v>
      </c>
      <c r="K35" t="s">
        <v>224</v>
      </c>
      <c r="M35">
        <v>650</v>
      </c>
    </row>
    <row r="36" spans="1:16" hidden="1" x14ac:dyDescent="0.2">
      <c r="A36" t="s">
        <v>171</v>
      </c>
      <c r="B36" t="s">
        <v>172</v>
      </c>
      <c r="C36" t="s">
        <v>172</v>
      </c>
      <c r="D36" t="s">
        <v>173</v>
      </c>
      <c r="E36" t="s">
        <v>174</v>
      </c>
      <c r="F36" t="s">
        <v>28</v>
      </c>
      <c r="G36" t="s">
        <v>14</v>
      </c>
      <c r="H36" t="s">
        <v>15</v>
      </c>
      <c r="I36" t="s">
        <v>16</v>
      </c>
      <c r="K36" t="s">
        <v>224</v>
      </c>
      <c r="M36">
        <v>1900</v>
      </c>
    </row>
    <row r="37" spans="1:16" x14ac:dyDescent="0.2">
      <c r="A37" t="s">
        <v>175</v>
      </c>
      <c r="B37" t="s">
        <v>176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15</v>
      </c>
      <c r="I37" t="s">
        <v>16</v>
      </c>
      <c r="K37" t="s">
        <v>223</v>
      </c>
      <c r="M37">
        <f>384+912</f>
        <v>1296</v>
      </c>
    </row>
    <row r="38" spans="1:16" x14ac:dyDescent="0.2">
      <c r="A38" t="s">
        <v>181</v>
      </c>
      <c r="B38" t="s">
        <v>182</v>
      </c>
      <c r="C38" t="s">
        <v>182</v>
      </c>
      <c r="D38" t="s">
        <v>183</v>
      </c>
      <c r="E38" t="s">
        <v>184</v>
      </c>
      <c r="F38" t="s">
        <v>28</v>
      </c>
      <c r="G38" t="s">
        <v>185</v>
      </c>
      <c r="H38" t="s">
        <v>40</v>
      </c>
      <c r="I38" t="s">
        <v>28</v>
      </c>
      <c r="K38" t="s">
        <v>223</v>
      </c>
      <c r="M38">
        <v>1500</v>
      </c>
      <c r="N38">
        <v>450</v>
      </c>
    </row>
    <row r="39" spans="1:16" hidden="1" x14ac:dyDescent="0.2">
      <c r="A39" t="s">
        <v>186</v>
      </c>
      <c r="B39" t="s">
        <v>187</v>
      </c>
      <c r="C39" t="s">
        <v>188</v>
      </c>
      <c r="D39" t="s">
        <v>189</v>
      </c>
      <c r="E39" t="s">
        <v>28</v>
      </c>
      <c r="F39" t="s">
        <v>28</v>
      </c>
      <c r="G39" t="s">
        <v>14</v>
      </c>
      <c r="H39" t="s">
        <v>15</v>
      </c>
      <c r="I39" t="s">
        <v>23</v>
      </c>
      <c r="K39" t="s">
        <v>224</v>
      </c>
    </row>
    <row r="40" spans="1:16" hidden="1" x14ac:dyDescent="0.2">
      <c r="A40" t="s">
        <v>171</v>
      </c>
      <c r="B40" t="s">
        <v>190</v>
      </c>
      <c r="C40" t="s">
        <v>190</v>
      </c>
      <c r="D40" t="s">
        <v>191</v>
      </c>
      <c r="E40" t="s">
        <v>192</v>
      </c>
      <c r="F40" t="s">
        <v>28</v>
      </c>
      <c r="G40" t="s">
        <v>29</v>
      </c>
      <c r="H40" t="s">
        <v>40</v>
      </c>
      <c r="I40" t="s">
        <v>193</v>
      </c>
      <c r="K40" t="s">
        <v>224</v>
      </c>
      <c r="M40">
        <v>2981</v>
      </c>
      <c r="N40">
        <v>5253</v>
      </c>
    </row>
    <row r="41" spans="1:16" x14ac:dyDescent="0.2">
      <c r="A41" t="s">
        <v>194</v>
      </c>
      <c r="B41" t="s">
        <v>195</v>
      </c>
      <c r="C41" t="s">
        <v>195</v>
      </c>
      <c r="D41" t="s">
        <v>196</v>
      </c>
      <c r="E41" t="s">
        <v>197</v>
      </c>
      <c r="F41" t="s">
        <v>198</v>
      </c>
      <c r="G41" t="s">
        <v>28</v>
      </c>
      <c r="H41" t="s">
        <v>15</v>
      </c>
      <c r="I41" t="s">
        <v>16</v>
      </c>
      <c r="K41" t="s">
        <v>223</v>
      </c>
      <c r="M41">
        <v>2585</v>
      </c>
    </row>
    <row r="42" spans="1:16" x14ac:dyDescent="0.2">
      <c r="A42" t="s">
        <v>199</v>
      </c>
      <c r="B42" t="s">
        <v>200</v>
      </c>
      <c r="C42" t="s">
        <v>200</v>
      </c>
      <c r="D42" t="s">
        <v>201</v>
      </c>
      <c r="E42" t="s">
        <v>202</v>
      </c>
      <c r="F42" t="s">
        <v>28</v>
      </c>
      <c r="G42" t="s">
        <v>29</v>
      </c>
      <c r="H42" t="s">
        <v>40</v>
      </c>
      <c r="I42" t="s">
        <v>23</v>
      </c>
      <c r="K42" t="s">
        <v>223</v>
      </c>
      <c r="M42">
        <v>1078</v>
      </c>
      <c r="N42">
        <v>1078</v>
      </c>
    </row>
    <row r="43" spans="1:16" x14ac:dyDescent="0.2">
      <c r="A43" t="s">
        <v>203</v>
      </c>
      <c r="B43" t="s">
        <v>204</v>
      </c>
      <c r="C43" t="s">
        <v>204</v>
      </c>
      <c r="D43" t="s">
        <v>205</v>
      </c>
      <c r="E43" t="s">
        <v>206</v>
      </c>
      <c r="F43" t="s">
        <v>28</v>
      </c>
      <c r="G43" t="s">
        <v>14</v>
      </c>
      <c r="H43" t="s">
        <v>15</v>
      </c>
      <c r="I43" t="s">
        <v>16</v>
      </c>
      <c r="K43" t="s">
        <v>223</v>
      </c>
      <c r="M43">
        <v>6000</v>
      </c>
    </row>
    <row r="44" spans="1:16" hidden="1" x14ac:dyDescent="0.2">
      <c r="A44" t="s">
        <v>207</v>
      </c>
      <c r="B44" t="s">
        <v>208</v>
      </c>
      <c r="C44" t="s">
        <v>208</v>
      </c>
      <c r="D44" t="s">
        <v>209</v>
      </c>
      <c r="E44" t="s">
        <v>210</v>
      </c>
      <c r="F44" t="s">
        <v>28</v>
      </c>
      <c r="G44" t="s">
        <v>28</v>
      </c>
      <c r="H44" t="s">
        <v>15</v>
      </c>
      <c r="I44" t="s">
        <v>16</v>
      </c>
      <c r="K44" t="s">
        <v>224</v>
      </c>
      <c r="M44">
        <v>597</v>
      </c>
    </row>
    <row r="45" spans="1:16" hidden="1" x14ac:dyDescent="0.2">
      <c r="A45" t="s">
        <v>211</v>
      </c>
      <c r="B45" t="s">
        <v>212</v>
      </c>
      <c r="C45" t="s">
        <v>212</v>
      </c>
      <c r="D45" t="s">
        <v>213</v>
      </c>
      <c r="E45" t="s">
        <v>214</v>
      </c>
      <c r="F45" t="s">
        <v>28</v>
      </c>
      <c r="G45" t="s">
        <v>215</v>
      </c>
      <c r="H45" t="s">
        <v>216</v>
      </c>
      <c r="I45" t="s">
        <v>23</v>
      </c>
      <c r="K45" t="s">
        <v>224</v>
      </c>
      <c r="M45">
        <v>11100</v>
      </c>
      <c r="N45">
        <v>1400</v>
      </c>
      <c r="O45">
        <v>1400</v>
      </c>
      <c r="P45">
        <v>1400</v>
      </c>
    </row>
  </sheetData>
  <autoFilter ref="K1:Q45" xr:uid="{E3B980D6-A070-E044-A82C-5F255BE8C974}">
    <filterColumn colId="0">
      <filters>
        <filter val="yes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Tran</cp:lastModifiedBy>
  <dcterms:modified xsi:type="dcterms:W3CDTF">2018-12-04T06:45:51Z</dcterms:modified>
</cp:coreProperties>
</file>