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supp/"/>
    </mc:Choice>
  </mc:AlternateContent>
  <xr:revisionPtr revIDLastSave="0" documentId="13_ncr:1_{0E87BFB2-734F-E94D-9EE9-8A899B312CCC}" xr6:coauthVersionLast="40" xr6:coauthVersionMax="40" xr10:uidLastSave="{00000000-0000-0000-0000-000000000000}"/>
  <bookViews>
    <workbookView xWindow="28800" yWindow="460" windowWidth="51200" windowHeight="28340" activeTab="1" xr2:uid="{DFC9B0EE-B440-7443-9BBA-835DD7529599}"/>
  </bookViews>
  <sheets>
    <sheet name="dbGaP-CVD-studies" sheetId="2" r:id="rId1"/>
    <sheet name="OmicsDataSets" sheetId="3" r:id="rId2"/>
  </sheets>
  <externalReferences>
    <externalReference r:id="rId3"/>
  </externalReferences>
  <definedNames>
    <definedName name="Matrix">[1]LargeDataset!$D$3:$P$35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 l="1"/>
  <c r="R35" i="3"/>
  <c r="Q35" i="3"/>
  <c r="R34" i="3"/>
  <c r="Q34" i="3"/>
  <c r="R33" i="3"/>
  <c r="Q33" i="3"/>
  <c r="R32" i="3"/>
  <c r="Q32" i="3"/>
  <c r="R30" i="3"/>
  <c r="Q30" i="3"/>
  <c r="R29" i="3"/>
  <c r="Q29" i="3"/>
  <c r="R28" i="3"/>
  <c r="Q28" i="3"/>
  <c r="R27" i="3"/>
  <c r="Q27" i="3"/>
  <c r="R26" i="3"/>
  <c r="Q26" i="3"/>
  <c r="R25" i="3"/>
  <c r="Q25" i="3"/>
  <c r="R24" i="3"/>
  <c r="Q24" i="3"/>
  <c r="R23" i="3"/>
  <c r="Q23" i="3"/>
  <c r="R22" i="3"/>
  <c r="Q22" i="3"/>
  <c r="R21" i="3"/>
  <c r="Q21" i="3"/>
  <c r="R20" i="3"/>
  <c r="Q20" i="3"/>
  <c r="R19" i="3"/>
  <c r="Q19" i="3"/>
  <c r="R18" i="3"/>
  <c r="Q18" i="3"/>
  <c r="R17" i="3"/>
  <c r="Q17" i="3"/>
  <c r="R16" i="3"/>
  <c r="Q16" i="3"/>
  <c r="R15" i="3"/>
  <c r="Q15" i="3"/>
  <c r="R14" i="3"/>
  <c r="Q14" i="3"/>
  <c r="R13" i="3"/>
  <c r="Q13" i="3"/>
  <c r="R12" i="3"/>
  <c r="Q12" i="3"/>
  <c r="R11" i="3"/>
  <c r="Q11" i="3"/>
  <c r="R10" i="3"/>
  <c r="Q10" i="3"/>
  <c r="R9" i="3"/>
  <c r="Q9" i="3"/>
  <c r="R8" i="3"/>
  <c r="Q8" i="3"/>
  <c r="R6" i="3"/>
  <c r="Q6" i="3"/>
  <c r="R5" i="3"/>
  <c r="Q5" i="3"/>
  <c r="R4" i="3"/>
  <c r="Q4" i="3"/>
  <c r="R3" i="3"/>
  <c r="P4" i="2" l="1"/>
</calcChain>
</file>

<file path=xl/sharedStrings.xml><?xml version="1.0" encoding="utf-8"?>
<sst xmlns="http://schemas.openxmlformats.org/spreadsheetml/2006/main" count="2005" uniqueCount="1046">
  <si>
    <t>Query</t>
  </si>
  <si>
    <t>Result</t>
  </si>
  <si>
    <t>Study Disease/Focus</t>
  </si>
  <si>
    <t>Study Design</t>
  </si>
  <si>
    <t>Study Molecular Data Type</t>
  </si>
  <si>
    <t>Study Content</t>
  </si>
  <si>
    <t>Related Terms</t>
  </si>
  <si>
    <t>Prospective Longitudinal Cohort</t>
  </si>
  <si>
    <t>Not Provided</t>
  </si>
  <si>
    <t>phs000209.v13.p3</t>
  </si>
  <si>
    <t>93 phenotype datasets, 22147 variables, 182 documents, 5 molecular datasets, 9780 subjects, 23922 samples, 3 sub-studies</t>
  </si>
  <si>
    <t>phs000285.v3.p2</t>
  </si>
  <si>
    <t>phs000286.v5.p1</t>
  </si>
  <si>
    <t>65 phenotype datasets, 4160 variables, 2 documents, 8 molecular datasets, 3602 subjects, 8876 samples, 4 sub-studies</t>
  </si>
  <si>
    <t>phs000287.v6.p1</t>
  </si>
  <si>
    <t>56 phenotype datasets, 14718 variables, 22 documents, 11 molecular datasets, 5609 subjects, 16192 samples, 5 sub-studies</t>
  </si>
  <si>
    <t>phs000703.v1.p1</t>
  </si>
  <si>
    <t>Cross-Sectional</t>
  </si>
  <si>
    <t>2 phenotype datasets, 7 variables, 3 molecular datasets, 3304 subjects, 3306 samples, 2 sub-studies</t>
  </si>
  <si>
    <t>phs000810.v1.p1</t>
  </si>
  <si>
    <t>3 phenotype datasets, 282 variables, 2 molecular datasets, 12895 subjects, 25746 samples, 2 sub-studies</t>
  </si>
  <si>
    <t>phs001194.v2.p2</t>
  </si>
  <si>
    <t>20 phenotype datasets, 435 variables, 2 molecular datasets, 9463 subjects, 11829 samples, 1 sub-studies</t>
  </si>
  <si>
    <t>phs001238.v2.p1</t>
  </si>
  <si>
    <t>39 phenotype datasets, 1118 variables, 1 documents, 1 molecular datasets, 3462 subjects, 3039 samples, 1 sub-studies</t>
  </si>
  <si>
    <t>phs000128.v3.p3</t>
  </si>
  <si>
    <t>207 phenotype datasets, 6582 variables, 6 documents, 2 molecular datasets, 14275 subjects, 7096 samples</t>
  </si>
  <si>
    <t>phs000221.v1.p1</t>
  </si>
  <si>
    <t>99 analyses</t>
  </si>
  <si>
    <t>phs000279.v2.p1</t>
  </si>
  <si>
    <t>phs000292.v1.p1</t>
  </si>
  <si>
    <t>Case-Control</t>
  </si>
  <si>
    <t>SNP Genotypes (Array), SNP Genotypes (imputed)</t>
  </si>
  <si>
    <t>4 phenotype datasets, 33 variables, 4 documents, 3 molecular datasets, 1862 subjects, 1949 samples</t>
  </si>
  <si>
    <t>phs000294.v1.p1</t>
  </si>
  <si>
    <t>SNP Genotypes (Array)</t>
  </si>
  <si>
    <t>4 phenotype datasets, 29 variables, 1 molecular datasets, 6042 subjects, 6042 samples</t>
  </si>
  <si>
    <t>phs000297.v1.p1</t>
  </si>
  <si>
    <t>4 phenotype datasets, 29 variables, 1 molecular datasets, 5281 subjects, 5491 samples</t>
  </si>
  <si>
    <t>phs000313.v4.p2</t>
  </si>
  <si>
    <t>Family/Twin/Trios</t>
  </si>
  <si>
    <t>WGS</t>
  </si>
  <si>
    <t>phs000327.v1.p1</t>
  </si>
  <si>
    <t>SNP Genotypes (NGS), WXS</t>
  </si>
  <si>
    <t>phs000338.v1.p1</t>
  </si>
  <si>
    <t>98 analyses</t>
  </si>
  <si>
    <t>phs000343.v3.p1</t>
  </si>
  <si>
    <t>39 phenotype datasets, 1918 variables, 50 documents, 2 molecular datasets, 2164 subjects, 2177 samples</t>
  </si>
  <si>
    <t>accession</t>
  </si>
  <si>
    <t>name</t>
  </si>
  <si>
    <t>description</t>
  </si>
  <si>
    <t>Study Markerset</t>
  </si>
  <si>
    <t>Parent study</t>
  </si>
  <si>
    <t>Ancestry (computed)</t>
  </si>
  <si>
    <t>NIH Institute</t>
  </si>
  <si>
    <t>Study Consent</t>
  </si>
  <si>
    <t>Release Date</t>
  </si>
  <si>
    <t>Embargo Release Date</t>
  </si>
  <si>
    <t>SubjectCount</t>
  </si>
  <si>
    <t>phs000007.v30.p11</t>
  </si>
  <si>
    <t>Framingham Cohort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</si>
  <si>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</si>
  <si>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Cardiovascular Diseases</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</si>
  <si>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</si>
  <si>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</si>
  <si>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</si>
  <si>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</si>
  <si>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</si>
  <si>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</si>
  <si>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Multi-Ethnic Study of Atherosclerosis (MESA) Cohort</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</si>
  <si>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</si>
  <si>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Genome-Wide_Human_SNP_Array_6.0, CVDSNP55v1_A, exome_vcf_grc37, HumanExome-12v1-1, exome_vcf_ESP6800</t>
  </si>
  <si>
    <t>HMB --- Health/medical/biomedical , HMB-NPU --- Health/medical/biomedical (npu)</t>
  </si>
  <si>
    <t>Atherogenesis</t>
  </si>
  <si>
    <t>phs000280.v5.p1</t>
  </si>
  <si>
    <t>Atherosclerosis Risk in Communities (ARIC) Cohort</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</si>
  <si>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</si>
  <si>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</si>
  <si>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</si>
  <si>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</si>
  <si>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</si>
  <si>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CARDIA Cohort</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</si>
  <si>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</si>
  <si>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iSELECT_HG18, Genome-Wide_Human_SNP_Array_6.0, 1000G_ref_panel, exome_vcf_grc37, custom_PCR_marker_set, exome_vcf_ESP6800</t>
  </si>
  <si>
    <t>322 phenotype datasets, 9364 variables, 115 documents, 7 molecular datasets,  SRA, 3622 subjects, 13539 samples, 4 sub-studies</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</si>
  <si>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</si>
  <si>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</si>
  <si>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</si>
  <si>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Jackson Heart Study (JHS) Cohort</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</si>
  <si>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</si>
  <si>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CVDSNP55v1_A, Genome-Wide_Human_SNP_Array_6.0, Human1Mv1_C, exome_vcf_grc37, exome_vcf_ESP6800</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</si>
  <si>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</si>
  <si>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</si>
  <si>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Cardiovascular Health Study (CHS) Cohort</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</si>
  <si>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</si>
  <si>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CVDSNP55v1_A, HumanCNV370-Duo_v1, exome_vcf_grc37, custom_PCR_marker_set, HumanOmni1-Quad_v1-0_B, exome_vcf_ESP6800, targeted_region_sequencing, WGS_markerset_grc37, WES_markerset_grc37, Cardio-Metabo_Chip, HumanExome-12v1</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</si>
  <si>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</si>
  <si>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</si>
  <si>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CATHeterization GENetics (CATHGEN)</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</si>
  <si>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</si>
  <si>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Coronary Disease</t>
  </si>
  <si>
    <t>HumanHT-12_v3, HumanOmni1-Quad_v1-0_C</t>
  </si>
  <si>
    <t>DS-CVD-IRB --- Disease-specific (cardiovascular disease, irb)</t>
  </si>
  <si>
    <t>CHD - Coronary heart disease; Coronary Diseases; Coronary Heart Disease; Coronary Heart Diseases; Disease, Coronary; Disease, Coronary Heart</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</si>
  <si>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</si>
  <si>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</si>
  <si>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</si>
  <si>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</si>
  <si>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</si>
  <si>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</si>
  <si>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NIA</t>
  </si>
  <si>
    <t>HMB-IRB-NPU --- Health/medical/biomedical (irb, npu)</t>
  </si>
  <si>
    <t>Aging, Biological; Biological Aging; Anxiety State, Neurotic; Anxiety States, Neurotic; Neurotic Anxiety State; Neurotic Anxiety States</t>
  </si>
  <si>
    <t>Hispanic Community Health Study /Study of Latinos (HCHS/SOL)</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</si>
  <si>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</si>
  <si>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Cardio-Metabo_Chip, SoL_HCHS_Custom_15041502_B3_RefStrand</t>
  </si>
  <si>
    <t>HMB-NPU --- Health/medical/biomedical (npu) , HMB --- Health/medical/biomedical</t>
  </si>
  <si>
    <t>Airway hyperreactivity; Asthma, Bronchial; Asthmas; Asthmatic; Bronchial Asthma; Reactive airway disease</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</si>
  <si>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</si>
  <si>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</si>
  <si>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</si>
  <si>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</si>
  <si>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Case Set</t>
  </si>
  <si>
    <t>WES_markerset_grc37, target_markerset_grc37</t>
  </si>
  <si>
    <t>4 phenotype datasets, 35 variables, 3 molecular datasets,  SRA, 1025 subjects, 949 samples, 3 sub-studies</t>
  </si>
  <si>
    <t>HMB-IRB --- Health/medical/biomedical (irb) , DS-AF-IRB-RD --- Disease-specific (atrial fibrillation, irb, rd)</t>
  </si>
  <si>
    <t>AF; AF - Atrial fibrillation; Atrial Fibrillations; Auricular Fibrillation; Auricular Fibrillations; Fibrillation, Atrial</t>
  </si>
  <si>
    <t>Pediatric Cardiac Genomics Consortium (PCGC) Study</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</si>
  <si>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</si>
  <si>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Heart Defects, Congenital</t>
  </si>
  <si>
    <t>HumanOmni1-Quad_v1-0_B, HumanOmni25-8v1, HumanOmni2.5-8v1_A, HumanOmni2.5-8v1.1</t>
  </si>
  <si>
    <t>HMB --- Health/medical/biomedical , DS-CHD --- Disease-specific (congenital heart disease)</t>
  </si>
  <si>
    <t>Abnormalities, Heart; Abnormality of cardiac morphology; Abnormality of the heart; Abnormality, Heart; Cardiac abnormalities; Cardiac abnormality</t>
  </si>
  <si>
    <t>Genetic Epidemiology Network of Arteriopathy (GENOA)</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</si>
  <si>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</si>
  <si>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Hypertension</t>
  </si>
  <si>
    <t>Human1M-Duov3_H, Genome-Wide_Human_SNP_Array_6_0, Human660W-Quad_v1_H, Human1M-Duov3_H, Genome-Wide_Human_SNP_Array_6_0</t>
  </si>
  <si>
    <t>DS-ASC-RF-NPU --- Disease-specific (arteriosclerosis and its risk factors, npu)</t>
  </si>
  <si>
    <t>Aging, Biological; Biological Aging; Arterial Pressure, Mean; Arterial Pressures, Mean; MAP - Mean arterial pressure; MBP - Mean blood pressure</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</si>
  <si>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</si>
  <si>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</si>
  <si>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</si>
  <si>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</si>
  <si>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</si>
  <si>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</si>
  <si>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</si>
  <si>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</si>
  <si>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</si>
  <si>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Brain Ischemias; Brain ischemia; Cerebrovascular ischemia; Encephalopathy, Ischemic; Ischemia, Brain; Ischemic Encephalopathies</t>
  </si>
  <si>
    <t>GAW16 Framingham and Simulated Data</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</si>
  <si>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</si>
  <si>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HMB-IRB-MDS --- Health/medical/biomedical (irb, mds)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</si>
  <si>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</si>
  <si>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</si>
  <si>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</si>
  <si>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</si>
  <si>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</si>
  <si>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</si>
  <si>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</si>
  <si>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NHGRI</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</si>
  <si>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</si>
  <si>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</si>
  <si>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</si>
  <si>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</si>
  <si>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</si>
  <si>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</si>
  <si>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</si>
  <si>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</si>
  <si>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</si>
  <si>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NHLBI Family Heart Study (FamHS)</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</si>
  <si>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</si>
  <si>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GRU --- General research use</t>
  </si>
  <si>
    <t>Atherogenesis; CHD - Coronary heart disease; Coronary Disease; Coronary Diseases; Coronary Heart Disease; Coronary Heart Diseases</t>
  </si>
  <si>
    <t>NHLBI GO-ESP: Early-Onset Myocardial Infarction (Broad EOMI)</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</si>
  <si>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</si>
  <si>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Myocardial Infarction</t>
  </si>
  <si>
    <t>exome_vcf_grc37, exome_vcf_ESP6800</t>
  </si>
  <si>
    <t>SNP Genotypes (NGS), SNP/CNV Genotypes (NGS), WXS</t>
  </si>
  <si>
    <t>4 phenotype datasets, 30 variables, 2 molecular datasets,  SRA, 736 subjects, 727 samples</t>
  </si>
  <si>
    <t>DS-CVD --- Disease-specific (cardiovascular disease)</t>
  </si>
  <si>
    <t>Cardiac infarction; Cardiovascular Stroke; Cardiovascular Strokes; Heart Attack; Infarct, Myocardial; Infarction of heart</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</si>
  <si>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</si>
  <si>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</si>
  <si>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</si>
  <si>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</si>
  <si>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</si>
  <si>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GENEVA Genetics of Early Onset Stroke (GEOS) Study</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</si>
  <si>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</si>
  <si>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Stroke</t>
  </si>
  <si>
    <t>HumanOmni1-Quad_v1-0_B, 1000G_ref_panel</t>
  </si>
  <si>
    <t>European (990), African (34), East Asian (9), African American (723), Hispanic1 (10), Hispanic2 (13), Other Asian or Pacific Islander (6), South Asian (16), Other (16)</t>
  </si>
  <si>
    <t>STROKE --- Genetic studies of stroke , MEDCOND --- Studies of genes for medical conditions</t>
  </si>
  <si>
    <t>Apoplexy; Apoplexy, Cerebrovascular; Brain Vascular Accident; Brain Vascular Accidents; CEREBROVASCULAR ACCIDENT; CVA (Cerebrovascular Accident)</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</si>
  <si>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</si>
  <si>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</si>
  <si>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</si>
  <si>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</si>
  <si>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</si>
  <si>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</si>
  <si>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</si>
  <si>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STAMPEED: Myocardial Infarction Genetics Consortium (MIGen)</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</si>
  <si>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</si>
  <si>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Genome-Wide_Human_SNP_Array_6.0</t>
  </si>
  <si>
    <t>European (5943), African (3), African American (35), Hispanic1 (9), Hispanic2 (20), Other Asian or Pacific Islander (3), South Asian (9), Other (20)</t>
  </si>
  <si>
    <t>eMERGE Network Study of Resistant Hypertension</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</si>
  <si>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</si>
  <si>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Human1M-Duov3_B, Human660W-Quad_v1_A</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</si>
  <si>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</si>
  <si>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</si>
  <si>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</si>
  <si>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SardiNIA Medical Sequencing Discovery Project</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</si>
  <si>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</si>
  <si>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</si>
  <si>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GRU-IRB --- General research use (irb)</t>
  </si>
  <si>
    <t>Behavior and Behavior Mechanisms</t>
  </si>
  <si>
    <t>NHLBI GO-ESP: Heart Cohorts Exome Sequencing Project (SWISS)</t>
  </si>
  <si>
    <t>5 phenotype datasets, 44 variables, 2 molecular datasets,  SRA, 94 subjects, 94 samples</t>
  </si>
  <si>
    <t>DS-STK-IRB-RD --- Disease specific (stroke and related disorders)</t>
  </si>
  <si>
    <t>National Institute on Aging (NIA) SardiNIA Study</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</si>
  <si>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</si>
  <si>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Acceptance Process; Acceptance Processes; Process, Acceptance; Processes, Acceptance; Circulating Lipoproteins; Lipoprotein</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</si>
  <si>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</si>
  <si>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</si>
  <si>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HumanOmni1-Quad_v1-0_B</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</si>
  <si>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</si>
  <si>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</si>
  <si>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</si>
  <si>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phs000347.v1.p1</t>
  </si>
  <si>
    <t>NHLBI GO-ESP: Family Studies (Aortic Disease)</t>
  </si>
  <si>
    <t>Aortic Diseases</t>
  </si>
  <si>
    <t>exome_vcf_grc37</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</si>
  <si>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</si>
  <si>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</si>
  <si>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</si>
  <si>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</si>
  <si>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</si>
  <si>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</si>
  <si>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</si>
  <si>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</si>
  <si>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</si>
  <si>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</si>
  <si>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</si>
  <si>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</si>
  <si>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</si>
  <si>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HMB --- Health/medical/biomedical</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</si>
  <si>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</si>
  <si>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</si>
  <si>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</si>
  <si>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</si>
  <si>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</si>
  <si>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NPU --- Non profit research use</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</si>
  <si>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</si>
  <si>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</si>
  <si>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</si>
  <si>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</si>
  <si>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</si>
  <si>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Arterioscleroses, Coronary; Arteriosclerosis, Coronary; Arteriosclerotic heart disease; Atheroscleroses, Coronary; Atherosclerosis of coronary artery; Atherosclerosis of native coronary artery</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</si>
  <si>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</si>
  <si>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</si>
  <si>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</si>
  <si>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</si>
  <si>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</si>
  <si>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</si>
  <si>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</si>
  <si>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</si>
  <si>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</si>
  <si>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</si>
  <si>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</si>
  <si>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</si>
  <si>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</si>
  <si>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</si>
  <si>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</si>
  <si>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</si>
  <si>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</si>
  <si>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</si>
  <si>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</si>
  <si>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</si>
  <si>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</si>
  <si>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</si>
  <si>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</si>
  <si>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</si>
  <si>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</si>
  <si>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phs000423.v1.p1</t>
  </si>
  <si>
    <t>GWAS for Early Onset Coronary Disease (ADVANCE)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</si>
  <si>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</si>
  <si>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1 analyses</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</si>
  <si>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</si>
  <si>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</si>
  <si>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</si>
  <si>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</si>
  <si>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</si>
  <si>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</si>
  <si>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</si>
  <si>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</si>
  <si>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</si>
  <si>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</si>
  <si>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</si>
  <si>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</si>
  <si>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</si>
  <si>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</si>
  <si>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</si>
  <si>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phs000442.v1.p1</t>
  </si>
  <si>
    <t>Drug Resistant Hypertension in African Americans' Exome</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</si>
  <si>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</si>
  <si>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</si>
  <si>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phs000456.v1.p1</t>
  </si>
  <si>
    <t>Risk Assessment of Cerebrovascular Events (RACE) Study</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</si>
  <si>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</si>
  <si>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</si>
  <si>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</si>
  <si>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</si>
  <si>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</si>
  <si>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</si>
  <si>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</si>
  <si>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</si>
  <si>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</si>
  <si>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Mendelian</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</si>
  <si>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</si>
  <si>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</si>
  <si>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</si>
  <si>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</si>
  <si>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</si>
  <si>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</si>
  <si>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</si>
  <si>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</si>
  <si>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</si>
  <si>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phs000514.v1.p1</t>
  </si>
  <si>
    <t>Identification of Genes Involved in Familial Coronary Artery Disease</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</si>
  <si>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</si>
  <si>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Coronary Artery Disease</t>
  </si>
  <si>
    <t>4 phenotype datasets, 10 variables, 1 molecular datasets,  SRA, 19 subjects, 19 samples</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</si>
  <si>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</si>
  <si>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</si>
  <si>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</si>
  <si>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</si>
  <si>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</si>
  <si>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</si>
  <si>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</si>
  <si>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</si>
  <si>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</si>
  <si>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</si>
  <si>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Affy_expression_Human_Genome_U133_Plus2_0</t>
  </si>
  <si>
    <t>mRNA Expression (Array)</t>
  </si>
  <si>
    <t>5 phenotype datasets, 14 variables, 1 molecular datasets, 104 subjects, 201 samples</t>
  </si>
  <si>
    <t>NIGMS</t>
  </si>
  <si>
    <t>ASP --- Aspirin-related research</t>
  </si>
  <si>
    <t>phs000551.v1.p1</t>
  </si>
  <si>
    <t>Gene expression in CAD</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</si>
  <si>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</si>
  <si>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4 phenotype datasets, 22 variables, 1 molecular datasets, 594 subjects, 638 samples</t>
  </si>
  <si>
    <t>phs000580.v1.p1</t>
  </si>
  <si>
    <t>PAGE: CALiCo: Strong Heart Study (SHS)</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</si>
  <si>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</si>
  <si>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2 analyses</t>
  </si>
  <si>
    <t>C Reactive Protein; C-Reactive Protein; CRP - C-reactive protein; Protein, C-Reactive; Proteins, specific or class, C-reactive; Cholesterol, HDL2</t>
  </si>
  <si>
    <t>phs000581.v1.p1</t>
  </si>
  <si>
    <t>NHLBI GO-ESP: Family Studies (Dilated Cardiomyopathy)</t>
  </si>
  <si>
    <t>Cardiomyopathy, Dilated</t>
  </si>
  <si>
    <t>SNP/CNV Genotypes (NGS), WXS</t>
  </si>
  <si>
    <t>5 phenotype datasets, 23 variables, 1 molecular datasets,  SRA, 49 subjects, 48 samples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</si>
  <si>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</si>
  <si>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</si>
  <si>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</si>
  <si>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</si>
  <si>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</si>
  <si>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Metagenomics</t>
  </si>
  <si>
    <t>6 analyses</t>
  </si>
  <si>
    <t>DAP - Diastolic arterial pressure; DBP - Diastolic blood pressure; Diastolic Pressure; Diastolic arterial pressure; Pressure, Diastolic; Arterial hypertension</t>
  </si>
  <si>
    <t>phs000606.v1.p1</t>
  </si>
  <si>
    <t>HIT after Cardiac Bypass</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</si>
  <si>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</si>
  <si>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11 phenotype datasets, 626 variables, 14 documents, 1051 subjects</t>
  </si>
  <si>
    <t>NCATS</t>
  </si>
  <si>
    <t>GRU-IRB-PUB --- General research use (irb, pub)</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</si>
  <si>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</si>
  <si>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</si>
  <si>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</si>
  <si>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</si>
  <si>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</si>
  <si>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</si>
  <si>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</si>
  <si>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</si>
  <si>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</si>
  <si>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</si>
  <si>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</si>
  <si>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</si>
  <si>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</si>
  <si>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</si>
  <si>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</si>
  <si>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</si>
  <si>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</si>
  <si>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</si>
  <si>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</si>
  <si>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</si>
  <si>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phs000649.v1.p1</t>
  </si>
  <si>
    <t>Pharmacogenomic Evaluation of Antihypertensive Responses (PEAR)</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</si>
  <si>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</si>
  <si>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</si>
  <si>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</si>
  <si>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</si>
  <si>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</si>
  <si>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</si>
  <si>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</si>
  <si>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</si>
  <si>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</si>
  <si>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Heart Septal Defects</t>
  </si>
  <si>
    <t>Mastervar_tsv</t>
  </si>
  <si>
    <t>SNP Genotypes (NGS)</t>
  </si>
  <si>
    <t>5 phenotype datasets, 20 variables, 1 molecular datasets,  SRA, 28 subjects, 21 samples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</si>
  <si>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</si>
  <si>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</si>
  <si>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</si>
  <si>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</si>
  <si>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</si>
  <si>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</si>
  <si>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</si>
  <si>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</si>
  <si>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</si>
  <si>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</si>
  <si>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</si>
  <si>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</si>
  <si>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</si>
  <si>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</si>
  <si>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</si>
  <si>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</si>
  <si>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</si>
  <si>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</si>
  <si>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phs000814.v1.p1</t>
  </si>
  <si>
    <t>MIGen_ExS: Italian Atherosclerosis Thrombosis and Vascular Biology</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</si>
  <si>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</si>
  <si>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WES_markerset_grc37</t>
  </si>
  <si>
    <t>4 phenotype datasets, 10 variables, 1 molecular datasets,  SRA, 3592 subjects, 3592 samples</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</si>
  <si>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</si>
  <si>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</si>
  <si>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</si>
  <si>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</si>
  <si>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</si>
  <si>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</si>
  <si>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</si>
  <si>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</si>
  <si>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</si>
  <si>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</si>
  <si>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</si>
  <si>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</si>
  <si>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</si>
  <si>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</si>
  <si>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phs000881.v1.p1</t>
  </si>
  <si>
    <t>Children's Hospital of Philadelphia GWAS of Conotruncal Cardiac Defects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</si>
  <si>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</si>
  <si>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</si>
  <si>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</si>
  <si>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</si>
  <si>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</si>
  <si>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4 phenotype datasets, 10 variables, 1 molecular datasets, 2054 subjects, 2054 samples</t>
  </si>
  <si>
    <t>DS-HTD --- Disease-specific (heart disease)</t>
  </si>
  <si>
    <t>phs000902.v1.p1</t>
  </si>
  <si>
    <t>MIGen_ExS: Regicor</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</si>
  <si>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</si>
  <si>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4 phenotype datasets, 10 variables, 1 molecular datasets, 784 subjects, 784 samples</t>
  </si>
  <si>
    <t>phs000916.v1.p1</t>
  </si>
  <si>
    <t>MIGen_ExS: Munich-MI</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</si>
  <si>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</si>
  <si>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4 phenotype datasets, 10 variables, 1 molecular datasets, 799 subjects, 799 samples</t>
  </si>
  <si>
    <t>DS-CVD-NPU --- Disease-specific (cardiovascular disease, npu)</t>
  </si>
  <si>
    <t>phs000917.v1.p1</t>
  </si>
  <si>
    <t>MIGen_ExS: PROMIS</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</si>
  <si>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</si>
  <si>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</si>
  <si>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phs000924.v2.p1</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</si>
  <si>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</si>
  <si>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</si>
  <si>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Heart Diseases</t>
  </si>
  <si>
    <t>RNAseq_probe_set_grc37, RNAseq_gene_transcripts, HumanCoreExome-12v1-1_A, HumanCoreExome-24v1-0_A, HumanMethylation450, MEGA_Consortium_v2_15070954_A2</t>
  </si>
  <si>
    <t>ATAC-seq, Methylation (CpG), SNP Genotypes (Array), ChIP-Seq, RNA-Seq, RNA Seq expression levels</t>
  </si>
  <si>
    <t>5 phenotype datasets, 63 variables, 1 documents, 5 molecular datasets,  SRA, 273 subjects, 1477 samples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</si>
  <si>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</si>
  <si>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</si>
  <si>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</si>
  <si>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</si>
  <si>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</si>
  <si>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</si>
  <si>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</si>
  <si>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</si>
  <si>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</si>
  <si>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</si>
  <si>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</si>
  <si>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</si>
  <si>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</si>
  <si>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</si>
  <si>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</si>
  <si>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</si>
  <si>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</si>
  <si>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</si>
  <si>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</si>
  <si>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WGS_markerset_grc37, WGS_markerset_grc38</t>
  </si>
  <si>
    <t>SNP/CNV Genotypes (NGS), WGS</t>
  </si>
  <si>
    <t>5 phenotype datasets, 74 variables, 3 documents, 3 molecular datasets,  SRA, 1123 subjects, 1111 samples</t>
  </si>
  <si>
    <t>European (1111)</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</si>
  <si>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</si>
  <si>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</si>
  <si>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</si>
  <si>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</si>
  <si>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</si>
  <si>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</si>
  <si>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</si>
  <si>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</si>
  <si>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phs000958.v1.p1</t>
  </si>
  <si>
    <t>CSER-MedSeq</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</si>
  <si>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</si>
  <si>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Cardiomyopathies</t>
  </si>
  <si>
    <t>HumanOmni2.5-8v1_A, HumanOmni25-8v1</t>
  </si>
  <si>
    <t>4 phenotype datasets, 22 variables, 3 documents, 2 molecular datasets,  SRA, 100 subjects, 200 samples</t>
  </si>
  <si>
    <t>Cardiomyopathies, Primary; Cardiomyopathy, Primary; Disease, Primary Myocardial; Diseases, Primary Myocardial; Myocardial Disease, Primary; Myocardial Diseases, Primary</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</si>
  <si>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</si>
  <si>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</si>
  <si>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</si>
  <si>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</si>
  <si>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</si>
  <si>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</si>
  <si>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</si>
  <si>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phs000964.v3.p1</t>
  </si>
  <si>
    <t>NHLBI TOPMed: The Jackson Heart Study</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</si>
  <si>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</si>
  <si>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</si>
  <si>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African (75), East Asian (1), African American (3314), Hispanic1 (15), Other (1)</t>
  </si>
  <si>
    <t>phs000968.v1.p1</t>
  </si>
  <si>
    <t>The Cardiopulmonary Effects of Particulate Exposure</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</si>
  <si>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</si>
  <si>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Cardiovascular Disease</t>
  </si>
  <si>
    <t>HumanMethylation450</t>
  </si>
  <si>
    <t>Methylation (CpG)</t>
  </si>
  <si>
    <t>4 phenotype datasets, 22 variables, 1 molecular datasets, 75 subjects, 208 samples</t>
  </si>
  <si>
    <t>NIEHS</t>
  </si>
  <si>
    <t>DS-CVD-NPU --- Health/medical/biomedical (irb)</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</si>
  <si>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</si>
  <si>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</si>
  <si>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</si>
  <si>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</si>
  <si>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</si>
  <si>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phs000974.v3.p2</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</si>
  <si>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</si>
  <si>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</si>
  <si>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</si>
  <si>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European (4145), Hispanic1 (2), Hispanic2 (1), Other Asian or Pacific Islander (2), Other (4)</t>
  </si>
  <si>
    <t>Atherogenesis; AF; AF - Atrial fibrillation; Atrial Fibrillations; Auricular Fibrillation; Auricular Fibrillations</t>
  </si>
  <si>
    <t>phs000990.v1.p1</t>
  </si>
  <si>
    <t>MIGen_ExS: University of Lubeck</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</si>
  <si>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</si>
  <si>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4 phenotype datasets, 10 variables, 1 molecular datasets, 1766 subjects, 1766 samples</t>
  </si>
  <si>
    <t>phs000993.v3.p2</t>
  </si>
  <si>
    <t>NHLBI TOPMed: 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</si>
  <si>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</si>
  <si>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</si>
  <si>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European (578), East Asian (5), African American (25), Hispanic1 (3), Hispanic2 (5), Other Asian or Pacific Islander (2), South Asian (1), Other (4)</t>
  </si>
  <si>
    <t>HMB-IRB-MDS --- Health/medical/biomedical (irb, mds) , DS-CVD-IRB-MDS --- Disease-specific (cardiovascular disease, irb, mds)</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</si>
  <si>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</si>
  <si>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</si>
  <si>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</si>
  <si>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</si>
  <si>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</si>
  <si>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phs001000.v1.p1</t>
  </si>
  <si>
    <t>MIGen_ExS: U. of Leicester</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</si>
  <si>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</si>
  <si>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4 phenotype datasets, 11 variables, 1 molecular datasets, 2322 subjects, 2322 samples</t>
  </si>
  <si>
    <t>DS-CVD-NPU --- Disease-specific (cardiovascular disease, npu) , GRU-NPU --- General research use (npu)</t>
  </si>
  <si>
    <t>phs001012.v1.p1</t>
  </si>
  <si>
    <t>The Diabetes Heart Study (DHS)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</si>
  <si>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</si>
  <si>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</si>
  <si>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</si>
  <si>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</si>
  <si>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</si>
  <si>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</si>
  <si>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</si>
  <si>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</si>
  <si>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</si>
  <si>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</si>
  <si>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</si>
  <si>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</si>
  <si>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</si>
  <si>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</si>
  <si>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</si>
  <si>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</si>
  <si>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</si>
  <si>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</si>
  <si>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</si>
  <si>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</si>
  <si>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</si>
  <si>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</si>
  <si>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</si>
  <si>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</si>
  <si>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</si>
  <si>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</si>
  <si>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</si>
  <si>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</si>
  <si>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phs001058.v1.p1</t>
  </si>
  <si>
    <t>MIGen_ExS: BioImage Study</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</si>
  <si>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</si>
  <si>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4 phenotype datasets, 10 variables, 1 molecular datasets, 503 subjects, 503 samples</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</si>
  <si>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</si>
  <si>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</si>
  <si>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</si>
  <si>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</si>
  <si>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</si>
  <si>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</si>
  <si>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</si>
  <si>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</si>
  <si>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</si>
  <si>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</si>
  <si>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</si>
  <si>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phs001101.v1.p1</t>
  </si>
  <si>
    <t>MIGen_ExS: MDC</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</si>
  <si>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</si>
  <si>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4 phenotype datasets, 10 variables, 1 molecular datasets, 1081 subjects, 1081 samples</t>
  </si>
  <si>
    <t>HMB-MDS --- Health/medical/biomedical (mds)</t>
  </si>
  <si>
    <t>phs001138.v2.p2</t>
  </si>
  <si>
    <t>GMKF: Kids First Pediatric Research Program in Congenital Heart Disease</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</si>
  <si>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</si>
  <si>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</si>
  <si>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NCI</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</si>
  <si>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</si>
  <si>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</si>
  <si>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</si>
  <si>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</si>
  <si>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</si>
  <si>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</si>
  <si>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</si>
  <si>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</si>
  <si>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</si>
  <si>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</si>
  <si>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</si>
  <si>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</si>
  <si>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phs001203.v1.p1</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</si>
  <si>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</si>
  <si>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</si>
  <si>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RNAseq_gene_transcripts</t>
  </si>
  <si>
    <t>RNA Seq expression levels</t>
  </si>
  <si>
    <t>3 phenotype datasets, 9 variables, 1 molecular datasets, 566 subjects, 3577 samples</t>
  </si>
  <si>
    <t>phs001211.v2.p2</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</si>
  <si>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</si>
  <si>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</si>
  <si>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</si>
  <si>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European (3375), African (14), African American (224), Hispanic1 (3), Hispanic2 (3)</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</si>
  <si>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</si>
  <si>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</si>
  <si>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</si>
  <si>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WGS_markerset_grc38</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</si>
  <si>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</si>
  <si>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</si>
  <si>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</si>
  <si>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phs001237.v1.p1</t>
  </si>
  <si>
    <t>NHLBI TOPMed: Women's Health Initiative (WHI)</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</si>
  <si>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</si>
  <si>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</si>
  <si>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European (8223), African (46), East Asian (147), African American (1255), Hispanic1 (78), Hispanic2 (193), Other Asian or Pacific Islander (41), Other (17)</t>
  </si>
  <si>
    <t>phs001325.v1.p1</t>
  </si>
  <si>
    <t>NextGen Consortium: The iPSCORE (iPSC Collection for Omic Research)    Resource - Whole Genome Sequence</t>
  </si>
  <si>
    <t>WGS_markerset_grc37</t>
  </si>
  <si>
    <t>SNP/CNV Genotypes (NGS)</t>
  </si>
  <si>
    <t>5 phenotype datasets, 35 variables, 1 molecular datasets,  SRA, 273 subjects, 273 samples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</si>
  <si>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</si>
  <si>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</si>
  <si>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</si>
  <si>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</si>
  <si>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</si>
  <si>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</si>
  <si>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</si>
  <si>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</si>
  <si>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</si>
  <si>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</si>
  <si>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</si>
  <si>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phs001345.v1.p1</t>
  </si>
  <si>
    <t>NHLBI TOPMed: Genetic Epidemiology Network of Arteriopathy (GENOA)</t>
  </si>
  <si>
    <t>3 phenotype datasets, 16 variables, 2 documents, 1 molecular datasets,  SRA, 1854 subjects, 1266 samples</t>
  </si>
  <si>
    <t>African (42), African American (1095), Hispanic1 (4), Other (2)</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</si>
  <si>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</si>
  <si>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</si>
  <si>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</si>
  <si>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</si>
  <si>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</si>
  <si>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</si>
  <si>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phs001368.v1.p1</t>
  </si>
  <si>
    <t>NHLBI TOPMed: Cardiovascular Health Study</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</si>
  <si>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</si>
  <si>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</si>
  <si>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European (56), African (2), African American (10), Hispanic1 (1)</t>
  </si>
  <si>
    <t>HMB-MDS --- Health/medical/biomedical (mds) , HMB-NPU-MDS --- Health/medical/biomedical (npu, mds) , DS-CVD-NPU-MDS --- Disease-specific (cardiovascular disease, npu, mds)</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</si>
  <si>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</si>
  <si>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</si>
  <si>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</si>
  <si>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</si>
  <si>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</si>
  <si>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</si>
  <si>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</si>
  <si>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phs001394.v1.p1</t>
  </si>
  <si>
    <t>Hypertension-Insulin Resistance Family Study (HTN-IR)</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</si>
  <si>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</si>
  <si>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</si>
  <si>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</si>
  <si>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</si>
  <si>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</si>
  <si>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</si>
  <si>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</si>
  <si>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</si>
  <si>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5 phenotype datasets, 22 variables, 1 molecular datasets, 821 subjects, 821 samples</t>
  </si>
  <si>
    <t>European (6), African American (2), Hispanic1 (2), Hispanic2 (780), Other (31)</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</si>
  <si>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</si>
  <si>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</si>
  <si>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</si>
  <si>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</si>
  <si>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</si>
  <si>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</si>
  <si>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</si>
  <si>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phs001412.v1.p1</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</si>
  <si>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</si>
  <si>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</si>
  <si>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</si>
  <si>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African (11), African American (326)</t>
  </si>
  <si>
    <t>HMB-IRB-COL-NPU --- Health/medical/biomedical (irb, col, npu) , DS-DHD-IRB-COL-NPU --- Disease-specific (diabetes and heart disease, irb, col, npu)</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</si>
  <si>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</si>
  <si>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</si>
  <si>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</si>
  <si>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</si>
  <si>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</si>
  <si>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</si>
  <si>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</si>
  <si>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</si>
  <si>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</si>
  <si>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</si>
  <si>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</si>
  <si>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</si>
  <si>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</si>
  <si>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</si>
  <si>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</si>
  <si>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</si>
  <si>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</si>
  <si>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</si>
  <si>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</si>
  <si>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</si>
  <si>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</si>
  <si>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</si>
  <si>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</si>
  <si>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</si>
  <si>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</si>
  <si>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</si>
  <si>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</si>
  <si>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</si>
  <si>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</si>
  <si>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</si>
  <si>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</si>
  <si>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</si>
  <si>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</si>
  <si>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phs000090.v5.p1</t>
  </si>
  <si>
    <t>GENEVA: The Atherosclerosis Risk in Communities (ARIC) Study</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</si>
  <si>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</si>
  <si>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Atherosclerosis Risk in Communities (ARIC) Cohort (phs000280.v5.p1)</t>
  </si>
  <si>
    <t>SNP Genotypes (Array), SNP Genotypes (imputed), SNP Genotypes (Array), SNP Genotypes (imputed)</t>
  </si>
  <si>
    <t>2 phenotype datasets, 366 variables, 166 documents, 3 molecular datasets,  SRA, 12771 subjects, 13249 samples</t>
  </si>
  <si>
    <t>European (9590), African (112), East Asian (1), African American (3003), Hispanic1 (34), Hispanic2 (20), Other Asian or Pacific Islander (1), South Asian (2), Other (8)</t>
  </si>
  <si>
    <t>phs000223.v5.p1</t>
  </si>
  <si>
    <t>PAGE: CALiCo: Atherosclerosis Risk in Communities (ARIC)</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</si>
  <si>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</si>
  <si>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SNP Genotypes (Array), SNP Genotypes (Array)</t>
  </si>
  <si>
    <t>2 phenotype datasets, 6 variables, 4 analyses, 1 molecular datasets, 3743 subjects, 3425 samples</t>
  </si>
  <si>
    <t>phs000226.v6.p1</t>
  </si>
  <si>
    <t>STAMPEED: Cardiovascular Health Study (CHS)</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</si>
  <si>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</si>
  <si>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</si>
  <si>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</si>
  <si>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</si>
  <si>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</si>
  <si>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</si>
  <si>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</si>
  <si>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</si>
  <si>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</si>
  <si>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</si>
  <si>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</si>
  <si>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</si>
  <si>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</si>
  <si>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</si>
  <si>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Framingham Cohort (phs000007.v30.p11)</t>
  </si>
  <si>
    <t>1 molecular datasets, 8556 samples</t>
  </si>
  <si>
    <t>phs000283.v7.p3</t>
  </si>
  <si>
    <t>NHLBI MESA Candidate Gene Association Resource (CARe)</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</si>
  <si>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</si>
  <si>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Multi-Ethnic Study of Atherosclerosis (MESA) Cohort (phs000209.v13.p3)</t>
  </si>
  <si>
    <t>1 phenotype datasets, 4 variables, 1 molecular datasets, 6354 subjects, 6420 samples</t>
  </si>
  <si>
    <t>phs000301.v5.p1</t>
  </si>
  <si>
    <t>PAGE: CALiCo: Cardiovascular Health Study (CHS)</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</si>
  <si>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</si>
  <si>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</si>
  <si>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</si>
  <si>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</si>
  <si>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</si>
  <si>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</si>
  <si>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</si>
  <si>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</si>
  <si>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phs000309.v3.p2</t>
  </si>
  <si>
    <t>The CARDIA-GENEVA Study</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</si>
  <si>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</si>
  <si>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</si>
  <si>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</si>
  <si>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</si>
  <si>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</si>
  <si>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</si>
  <si>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</si>
  <si>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</si>
  <si>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</si>
  <si>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</si>
  <si>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</si>
  <si>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</si>
  <si>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</si>
  <si>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</si>
  <si>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</si>
  <si>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</si>
  <si>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</si>
  <si>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</si>
  <si>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</si>
  <si>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miRNA Expression (Array), mRNA Expression (Array)</t>
  </si>
  <si>
    <t>21 phenotype datasets, 1404 variables, 73 documents, 2 molecular datasets, 7558 subjects, 11329 samples</t>
  </si>
  <si>
    <t>phs000377.v5.p1</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</si>
  <si>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</si>
  <si>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</si>
  <si>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2 phenotype datasets, 7 variables, 1 molecular datasets, 5279 subjects, 5282 samples</t>
  </si>
  <si>
    <t>phs000398.v5.p1</t>
  </si>
  <si>
    <t>NHLBI GO-ESP: Heart Cohorts Exome Sequencing Project (ARIC)</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</si>
  <si>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</si>
  <si>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SNP Genotypes (NGS), WXS, SNP Genotypes (NGS), WXS</t>
  </si>
  <si>
    <t>2 phenotype datasets, 127 variables, 3 molecular datasets,  SRA, 843 subjects, 843 samples</t>
  </si>
  <si>
    <t>phs000399.v1.p2</t>
  </si>
  <si>
    <t>NHLBI GO-ESP: Heart Cohorts Exome Sequencing Project (CARDIA)</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</si>
  <si>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</si>
  <si>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</si>
  <si>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phs000400.v5.p1</t>
  </si>
  <si>
    <t>NHLBI GO-ESP: Heart Cohorts Exome Sequencing Project (CHS)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</si>
  <si>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</si>
  <si>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</si>
  <si>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phs000401.v13.p11</t>
  </si>
  <si>
    <t>NHLBI GO-ESP: Heart Cohorts Exome Sequencing Project (FHS)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</si>
  <si>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</si>
  <si>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</si>
  <si>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phs000402.v3.p1</t>
  </si>
  <si>
    <t>NHLBI GO-ESP: Heart Cohorts Exome Sequencing Project (JHS)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</si>
  <si>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</si>
  <si>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Jackson Heart Study (JHS) Cohort (phs000286.v5.p1)</t>
  </si>
  <si>
    <t>3 phenotype datasets, 100 variables, 3 molecular datasets,  SRA, 402 subjects, 403 samples</t>
  </si>
  <si>
    <t>phs000403.v3.p3</t>
  </si>
  <si>
    <t>NHLBI GO-ESP: Heart Cohorts Exome Sequencing Project (MESA)</t>
  </si>
  <si>
    <t>2 phenotype datasets, 97 variables, 2 molecular datasets,  SRA, 404 subjects, 404 samples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</si>
  <si>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</si>
  <si>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</si>
  <si>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</si>
  <si>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</si>
  <si>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</si>
  <si>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</si>
  <si>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phs000420.v6.p3</t>
  </si>
  <si>
    <t>NHLBI MESA SHARe</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</si>
  <si>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</si>
  <si>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</si>
  <si>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</si>
  <si>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</si>
  <si>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</si>
  <si>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</si>
  <si>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</si>
  <si>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</si>
  <si>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</si>
  <si>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</si>
  <si>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</si>
  <si>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</si>
  <si>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phs000571.v5.p2</t>
  </si>
  <si>
    <t>PCGC: Congenital Heart Disease Genetic Network Study</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</si>
  <si>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</si>
  <si>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National Heart, Lung, and Blood Institute (NHLBI) Bench to Bassinet Program: The Pediatric Cardiac Genetics Consortium (PCGC) Study (phs001194.v2.p2)</t>
  </si>
  <si>
    <t>AMPLICON, SNP Genotypes (Array), RNA-Seq, WGS, WXS</t>
  </si>
  <si>
    <t>2 phenotype datasets, 14 variables, 2 molecular datasets,  SRA, 9444 subjects, 11829 samples</t>
  </si>
  <si>
    <t>European (1438), African (6), East Asian (22), African American (144), Hispanic1 (121), Hispanic2 (134), Other Asian or Pacific Islander (28), South Asian (70), Other (48)</t>
  </si>
  <si>
    <t>phs000613.v1.p2</t>
  </si>
  <si>
    <t>NHLBI CARDIA Candidate Gene Association Resource (CARe)</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</si>
  <si>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</si>
  <si>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1 phenotype datasets, 4 variables, 2 molecular datasets, 3299 subjects, 4754 samples</t>
  </si>
  <si>
    <t>phs000651.v10.p11</t>
  </si>
  <si>
    <t>Building on GWAS: the U.S. CHARGE consortium - Sequencing (CHARGE-S): FHS</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</si>
  <si>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</si>
  <si>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SNP Genotypes (NGS), SNP/CNV Genotypes (NGS), WGS, WXS</t>
  </si>
  <si>
    <t>5 phenotype datasets, 40 variables, 7 molecular datasets,  SRA, 2532 subjects, 2532 samples</t>
  </si>
  <si>
    <t>phs000667.v3.p1</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</si>
  <si>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</si>
  <si>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</si>
  <si>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SNP Genotypes (Array), SNP Genotypes (NGS), WGS, WXS</t>
  </si>
  <si>
    <t>5 phenotype datasets, 40 variables, 3 molecular datasets,  SRA, 5114 subjects, 7743 samples</t>
  </si>
  <si>
    <t>European (236), Hispanic2 (1)</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</si>
  <si>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</si>
  <si>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</si>
  <si>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</si>
  <si>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</si>
  <si>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</si>
  <si>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</si>
  <si>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</si>
  <si>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</si>
  <si>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</si>
  <si>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</si>
  <si>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</si>
  <si>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</si>
  <si>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phs000704.v1.p1</t>
  </si>
  <si>
    <t>CATHGEN: Identification of Novel Genetic and Metabolomic CV Phenotypes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</si>
  <si>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</si>
  <si>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</si>
  <si>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</si>
  <si>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</si>
  <si>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</si>
  <si>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</si>
  <si>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</si>
  <si>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</si>
  <si>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</si>
  <si>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</si>
  <si>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</si>
  <si>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</si>
  <si>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Legacy Genotypes</t>
  </si>
  <si>
    <t>1 phenotype datasets, 4 variables, 1 molecular datasets, 7218 subjects, 7218 samples</t>
  </si>
  <si>
    <t>phs000880.v1.p1</t>
  </si>
  <si>
    <t>Omics in Latinos (Ola) - Genetic Analysis of HCHS/SOL</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</si>
  <si>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</si>
  <si>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</si>
  <si>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</si>
  <si>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</si>
  <si>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</si>
  <si>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</si>
  <si>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</si>
  <si>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</si>
  <si>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</si>
  <si>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</si>
  <si>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</si>
  <si>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</si>
  <si>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</si>
  <si>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</si>
  <si>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</si>
  <si>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</si>
  <si>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</si>
  <si>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</si>
  <si>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</si>
  <si>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phs001334.v1.p3</t>
  </si>
  <si>
    <t>Metabolomics of Coronary Heart Disease (CHD) in the WHI</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</si>
  <si>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</si>
  <si>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</si>
  <si>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</si>
  <si>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</si>
  <si>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</si>
  <si>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</si>
  <si>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</si>
  <si>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</si>
  <si>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</si>
  <si>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</si>
  <si>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</si>
  <si>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</si>
  <si>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</si>
  <si>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Genetic Epidemiology Network of Arteriopathy (GENOA) (phs001238.v2.p1)</t>
  </si>
  <si>
    <t>1 phenotype datasets, 4 variables, 1 molecular datasets, 3039 subjects, 3039 samples</t>
  </si>
  <si>
    <t>European (1507), African (48), African American (1478), Hispanic1 (4), Other (2)</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</si>
  <si>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</si>
  <si>
    <t xml:space="preserve"> </t>
  </si>
  <si>
    <t>Dataset</t>
  </si>
  <si>
    <t>WES</t>
  </si>
  <si>
    <t>Chromatin structure</t>
  </si>
  <si>
    <t>DNA-methylation</t>
  </si>
  <si>
    <t>DNA accessibility (DNAse-seq)</t>
  </si>
  <si>
    <t>Histone modification</t>
  </si>
  <si>
    <t>TF occupancy profiling</t>
  </si>
  <si>
    <t>Transcriptomics profiling</t>
  </si>
  <si>
    <t>RNA-binding (CLIP-seq, RIP-seq)</t>
  </si>
  <si>
    <t>Proteomics</t>
  </si>
  <si>
    <t>Metabolomics</t>
  </si>
  <si>
    <t>Phenome (Health records, phenotypic measurements, etc.)</t>
  </si>
  <si>
    <t>Exposome</t>
  </si>
  <si>
    <t>Notes</t>
  </si>
  <si>
    <t>URL</t>
  </si>
  <si>
    <t>Trans-omics samples</t>
  </si>
  <si>
    <t>1000 Genomes Project &amp; Geuvadis</t>
  </si>
  <si>
    <t>Geuvadis is the project that perform RNA-seq assay on 1000G samples</t>
  </si>
  <si>
    <t>http://www.internationalgenome.org/</t>
  </si>
  <si>
    <t>UK 10K</t>
  </si>
  <si>
    <t>Includes 2 cohorts specifically apt for studying gene-environment interplay: 2000 in Avon Longitudinal Study of Parents and Children (ALSPAC) and 2000 in Department of Twin Research and Genetic Epidemiology (DTR). WES: 3000 for neurodevelopment, 2000 for obesity, 1000 for rare disease</t>
  </si>
  <si>
    <t>https://www.uk10k.org/</t>
  </si>
  <si>
    <t>100000 Genomes Project</t>
  </si>
  <si>
    <t>"creating a database of 100,000 whole genome sequences linked to continually updated long term patient health and personal information"</t>
  </si>
  <si>
    <t>https://www.genomicsengland.co.uk/</t>
  </si>
  <si>
    <t>All of Us Research Program</t>
  </si>
  <si>
    <t xml:space="preserve">Biospecimen: blood, urine &amp; (optionally) saliva. Phenotypes: linked HER, physical measurements, digital sensors. </t>
  </si>
  <si>
    <t>https://allofus.nih.gov/</t>
  </si>
  <si>
    <t>TOPMed (Trans-Omics for Precision Medicine)</t>
  </si>
  <si>
    <t>Number of genomes cannot be obtained reliably, as data is organized into separate studies. 144k participants in total.</t>
  </si>
  <si>
    <t>https://www.nhlbiwgs.org/group/project-studies</t>
  </si>
  <si>
    <t>AA_CAC</t>
  </si>
  <si>
    <t>African American Coronary Artery Calcification project</t>
  </si>
  <si>
    <t>AFGen</t>
  </si>
  <si>
    <t>Identification of Common Genetic Variants for Atrial Fibrillation and PR Interval - Atrial Fibrillation Genetics Consortium</t>
  </si>
  <si>
    <t>Africa7K</t>
  </si>
  <si>
    <t>Integrative Genomic Studies of Heart and Blood Related Traits in Africans</t>
  </si>
  <si>
    <t>Amish</t>
  </si>
  <si>
    <t>Genetics of Cardiometabolic Health in the Amish</t>
  </si>
  <si>
    <t xml:space="preserve">  </t>
  </si>
  <si>
    <t>BioMe</t>
  </si>
  <si>
    <t>Mount Sinai BioMe Biobank</t>
  </si>
  <si>
    <t>CARDIA</t>
  </si>
  <si>
    <t>Whole Genome Sequence Analysis in Early Cerebral Small Vessel Disease</t>
  </si>
  <si>
    <t>CHS</t>
  </si>
  <si>
    <t>Cardiovascular Health Study</t>
  </si>
  <si>
    <t>FHS</t>
  </si>
  <si>
    <t>Framingham Heart Study</t>
  </si>
  <si>
    <t>GeneSTAR</t>
  </si>
  <si>
    <t>Genetic Studies of Atherosclerosis Risk</t>
  </si>
  <si>
    <t>GenSalt</t>
  </si>
  <si>
    <t>Genetic Epidemiology Network of Salt Sensitivity</t>
  </si>
  <si>
    <t>GOLDN</t>
  </si>
  <si>
    <t>Genetics of Lipid Lowering Drugs and Diet Network</t>
  </si>
  <si>
    <t>HCHS_SOL</t>
  </si>
  <si>
    <t>Hispanic Community Health Study - Study of Latinos</t>
  </si>
  <si>
    <t>HyperGEN_GENOA</t>
  </si>
  <si>
    <t>Hypertension Genetic Epidemiology Network and Genetic Epidemiology Network of Arteriopathy</t>
  </si>
  <si>
    <t>JHS</t>
  </si>
  <si>
    <t>Jackson Heart Study</t>
  </si>
  <si>
    <t>MESA</t>
  </si>
  <si>
    <t>Multi-Ethnic Study of Atherosclerosis</t>
  </si>
  <si>
    <t>PCGC_CHD</t>
  </si>
  <si>
    <t>Pediatric Cardiac Genomics Consortium's Congenital Heart Disease Biobank</t>
  </si>
  <si>
    <t>PROMIS</t>
  </si>
  <si>
    <t>Pakistan Risk of Myocardial Infarction Study</t>
  </si>
  <si>
    <t>SAS</t>
  </si>
  <si>
    <t>Samoan Adiposity Study</t>
  </si>
  <si>
    <t>SCVI</t>
  </si>
  <si>
    <t>Stanford Cardiovascular Institute iPSC Biobank Study</t>
  </si>
  <si>
    <t>THRV</t>
  </si>
  <si>
    <t>Taiwan Study of Hypertension using Rare Variants</t>
  </si>
  <si>
    <t>TOPCHeF</t>
  </si>
  <si>
    <t>Trans-Omics for Precision Medicine for Congestive Heart Failure</t>
  </si>
  <si>
    <t>VTE</t>
  </si>
  <si>
    <t>Venous Thromboembolism project</t>
  </si>
  <si>
    <t>WHI</t>
  </si>
  <si>
    <t>CCDG (Centers for Common Disease Genomics)</t>
  </si>
  <si>
    <t>New. Data not yet available. Numbers are extracted from the CVD Working Group Plan https://ccdg.rutgers.edu/sites/default/files/CCDG_CVD_EOCAD_STROKE_FINAL.pdf
(CCDG) considered five diseases: early-onset coronary artery disease (EOCAD), stroke, atrial
fibrillation, congestive heart failure and type 2 diabetes.</t>
  </si>
  <si>
    <t>https://ccdg.rutgers.edu/cardiovascular-disease</t>
  </si>
  <si>
    <t>Control</t>
  </si>
  <si>
    <t>WES is not on the same population as WGS.</t>
  </si>
  <si>
    <t>EOCAD</t>
  </si>
  <si>
    <t>Early-onset Coronary Artery Disease</t>
  </si>
  <si>
    <t>Hemorrhagic stroke</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</si>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</sst>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2"/>
      <color theme="1"/>
      <name val="Calibri"/>
      <family val="2"/>
      <scheme val="minor"/>
    </font>
    <font>
      <b/>
      <sz val="12"/>
      <color theme="1"/>
      <name val="Calibri"/>
      <family val="2"/>
      <scheme val="minor"/>
    </font>
    <font>
      <b/>
      <sz val="12"/>
      <color rgb="FFC00000"/>
      <name val="Calibri"/>
      <family val="2"/>
      <scheme val="minor"/>
    </font>
    <font>
      <sz val="12"/>
      <color theme="1"/>
      <name val="Calibri"/>
      <family val="2"/>
      <scheme val="minor"/>
    </font>
    <font>
      <u/>
      <sz val="12"/>
      <color theme="10"/>
      <name val="Calibri"/>
      <family val="2"/>
      <scheme val="minor"/>
    </font>
    <font>
      <b/>
      <sz val="10"/>
      <color theme="1"/>
      <name val="Arial"/>
      <family val="2"/>
    </font>
    <font>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3"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xf numFmtId="14" fontId="0" fillId="0" borderId="0" xfId="0" applyNumberFormat="1"/>
    <xf numFmtId="0" fontId="2" fillId="0" borderId="0" xfId="0" applyFont="1"/>
    <xf numFmtId="0" fontId="5" fillId="0" borderId="0" xfId="0" applyFont="1" applyAlignment="1">
      <alignment horizontal="center"/>
    </xf>
    <xf numFmtId="0" fontId="6" fillId="0" borderId="0" xfId="0" applyFont="1"/>
    <xf numFmtId="0" fontId="6" fillId="0" borderId="0" xfId="0" applyFont="1" applyAlignment="1">
      <alignment textRotation="45"/>
    </xf>
    <xf numFmtId="0" fontId="6" fillId="0" borderId="0" xfId="0" applyFont="1" applyAlignment="1">
      <alignment wrapText="1"/>
    </xf>
    <xf numFmtId="0" fontId="6" fillId="0" borderId="0" xfId="0" applyFont="1" applyAlignment="1"/>
    <xf numFmtId="0" fontId="6" fillId="0" borderId="0" xfId="0" applyFont="1" applyAlignment="1">
      <alignment horizontal="center" vertical="center"/>
    </xf>
    <xf numFmtId="164" fontId="6" fillId="0" borderId="0" xfId="1" applyNumberFormat="1" applyFont="1" applyAlignment="1">
      <alignment horizontal="right" vertical="center"/>
    </xf>
    <xf numFmtId="0" fontId="7" fillId="0" borderId="0" xfId="2" applyFont="1" applyAlignment="1"/>
    <xf numFmtId="0" fontId="7" fillId="0" borderId="0" xfId="2" applyFont="1"/>
    <xf numFmtId="0" fontId="6" fillId="0" borderId="0" xfId="0" applyNumberFormat="1" applyFont="1" applyAlignment="1"/>
    <xf numFmtId="0" fontId="6" fillId="0" borderId="0" xfId="0" applyNumberFormat="1" applyFont="1" applyAlignment="1">
      <alignment horizontal="center" vertical="center"/>
    </xf>
    <xf numFmtId="164" fontId="6" fillId="0" borderId="0" xfId="1" applyNumberFormat="1" applyFont="1"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g/PhD/Manuscripts/cardioinformatics/data/dbgap-gru-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GaP-GRU-raw"/>
      <sheetName val="dbGaP-AdvancedSearch-raw"/>
      <sheetName val="GRU"/>
      <sheetName val="GRU-transposed"/>
      <sheetName val="Non-GRU"/>
      <sheetName val="LargeDataset"/>
      <sheetName val="ENCODE"/>
      <sheetName val="TOPMed-on-dbGaP"/>
    </sheetNames>
    <sheetDataSet>
      <sheetData sheetId="0"/>
      <sheetData sheetId="1"/>
      <sheetData sheetId="2"/>
      <sheetData sheetId="3"/>
      <sheetData sheetId="4"/>
      <sheetData sheetId="5">
        <row r="3">
          <cell r="D3">
            <v>2504</v>
          </cell>
          <cell r="K3">
            <v>465</v>
          </cell>
        </row>
        <row r="4">
          <cell r="D4">
            <v>4000</v>
          </cell>
          <cell r="E4">
            <v>2000</v>
          </cell>
        </row>
        <row r="5">
          <cell r="D5">
            <v>100000</v>
          </cell>
          <cell r="O5">
            <v>100000</v>
          </cell>
        </row>
        <row r="6">
          <cell r="D6">
            <v>1000000</v>
          </cell>
          <cell r="O6">
            <v>1000000</v>
          </cell>
        </row>
        <row r="8">
          <cell r="D8">
            <v>1409</v>
          </cell>
        </row>
        <row r="9">
          <cell r="D9">
            <v>2799</v>
          </cell>
        </row>
        <row r="10">
          <cell r="D10">
            <v>7500</v>
          </cell>
        </row>
        <row r="11">
          <cell r="D11">
            <v>1100</v>
          </cell>
          <cell r="H11" t="str">
            <v xml:space="preserve">  </v>
          </cell>
        </row>
        <row r="12">
          <cell r="D12">
            <v>11413</v>
          </cell>
        </row>
        <row r="13">
          <cell r="D13">
            <v>3622</v>
          </cell>
        </row>
        <row r="14">
          <cell r="D14">
            <v>3600</v>
          </cell>
        </row>
        <row r="15">
          <cell r="D15">
            <v>4089</v>
          </cell>
        </row>
        <row r="16">
          <cell r="D16">
            <v>1400</v>
          </cell>
        </row>
        <row r="17">
          <cell r="D17">
            <v>1860</v>
          </cell>
        </row>
        <row r="18">
          <cell r="D18">
            <v>967</v>
          </cell>
        </row>
        <row r="19">
          <cell r="D19">
            <v>2270</v>
          </cell>
        </row>
        <row r="20">
          <cell r="D20">
            <v>3161</v>
          </cell>
        </row>
        <row r="21">
          <cell r="D21">
            <v>3500</v>
          </cell>
        </row>
        <row r="22">
          <cell r="D22">
            <v>4595</v>
          </cell>
          <cell r="G22">
            <v>950</v>
          </cell>
          <cell r="K22">
            <v>950</v>
          </cell>
          <cell r="N22">
            <v>1000</v>
          </cell>
        </row>
        <row r="23">
          <cell r="D23">
            <v>3230</v>
          </cell>
          <cell r="K23">
            <v>308</v>
          </cell>
        </row>
        <row r="24">
          <cell r="D24">
            <v>7961</v>
          </cell>
        </row>
        <row r="25">
          <cell r="D25">
            <v>1296</v>
          </cell>
        </row>
        <row r="26">
          <cell r="D26">
            <v>1500</v>
          </cell>
          <cell r="K26">
            <v>450</v>
          </cell>
        </row>
        <row r="27">
          <cell r="D27">
            <v>2585</v>
          </cell>
        </row>
        <row r="28">
          <cell r="D28">
            <v>1078</v>
          </cell>
          <cell r="K28">
            <v>1078</v>
          </cell>
        </row>
        <row r="29">
          <cell r="D29">
            <v>6000</v>
          </cell>
        </row>
        <row r="30">
          <cell r="D30">
            <v>11100</v>
          </cell>
          <cell r="G30">
            <v>1400</v>
          </cell>
          <cell r="K30">
            <v>1400</v>
          </cell>
          <cell r="N30">
            <v>1400</v>
          </cell>
        </row>
        <row r="32">
          <cell r="D32">
            <v>10500</v>
          </cell>
          <cell r="E32">
            <v>4000</v>
          </cell>
        </row>
        <row r="33">
          <cell r="D33">
            <v>25500</v>
          </cell>
          <cell r="E33">
            <v>12500</v>
          </cell>
        </row>
        <row r="34">
          <cell r="D34">
            <v>7500</v>
          </cell>
          <cell r="E34">
            <v>4500</v>
          </cell>
        </row>
        <row r="35">
          <cell r="D35">
            <v>6140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ccdg.rutgers.edu/cardiovascular-disease" TargetMode="External"/><Relationship Id="rId2" Type="http://schemas.openxmlformats.org/officeDocument/2006/relationships/hyperlink" Target="https://www.nhlbiwgs.org/group/project-studies" TargetMode="External"/><Relationship Id="rId1" Type="http://schemas.openxmlformats.org/officeDocument/2006/relationships/hyperlink" Target="https://allofus.nih.gov/" TargetMode="External"/><Relationship Id="rId6" Type="http://schemas.openxmlformats.org/officeDocument/2006/relationships/hyperlink" Target="https://www.genomicsengland.co.uk/" TargetMode="External"/><Relationship Id="rId5" Type="http://schemas.openxmlformats.org/officeDocument/2006/relationships/hyperlink" Target="http://www.internationalgenome.org/" TargetMode="External"/><Relationship Id="rId4" Type="http://schemas.openxmlformats.org/officeDocument/2006/relationships/hyperlink" Target="https://www.uk10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5DFE1-2F93-0E4A-9581-B1B9CCCC6206}">
  <dimension ref="A1:P158"/>
  <sheetViews>
    <sheetView zoomScale="120" zoomScaleNormal="120" workbookViewId="0">
      <selection activeCell="P4" sqref="P4"/>
    </sheetView>
  </sheetViews>
  <sheetFormatPr baseColWidth="10" defaultRowHeight="16" x14ac:dyDescent="0.2"/>
  <cols>
    <col min="1" max="1" width="17.6640625" bestFit="1" customWidth="1"/>
    <col min="2" max="2" width="46.1640625" customWidth="1"/>
    <col min="3" max="3" width="27.33203125" bestFit="1" customWidth="1"/>
    <col min="4" max="4" width="25.33203125" bestFit="1" customWidth="1"/>
    <col min="5" max="5" width="27.33203125" bestFit="1" customWidth="1"/>
  </cols>
  <sheetData>
    <row r="1" spans="1:16" x14ac:dyDescent="0.2">
      <c r="A1" t="s">
        <v>0</v>
      </c>
      <c r="B1" t="s">
        <v>958</v>
      </c>
    </row>
    <row r="2" spans="1:16" x14ac:dyDescent="0.2">
      <c r="A2" t="s">
        <v>1</v>
      </c>
    </row>
    <row r="4" spans="1:16" x14ac:dyDescent="0.2">
      <c r="P4" s="3">
        <f>SUM(P6:P158)</f>
        <v>584884</v>
      </c>
    </row>
    <row r="5" spans="1:16" x14ac:dyDescent="0.2">
      <c r="A5" s="1" t="s">
        <v>48</v>
      </c>
      <c r="B5" s="1" t="s">
        <v>49</v>
      </c>
      <c r="C5" s="1" t="s">
        <v>50</v>
      </c>
      <c r="D5" s="1" t="s">
        <v>2</v>
      </c>
      <c r="E5" s="1" t="s">
        <v>3</v>
      </c>
      <c r="F5" s="1" t="s">
        <v>51</v>
      </c>
      <c r="G5" s="1" t="s">
        <v>52</v>
      </c>
      <c r="H5" s="1" t="s">
        <v>4</v>
      </c>
      <c r="I5" s="1" t="s">
        <v>5</v>
      </c>
      <c r="J5" s="1" t="s">
        <v>53</v>
      </c>
      <c r="K5" s="1" t="s">
        <v>54</v>
      </c>
      <c r="L5" s="1" t="s">
        <v>55</v>
      </c>
      <c r="M5" s="1" t="s">
        <v>56</v>
      </c>
      <c r="N5" s="1" t="s">
        <v>57</v>
      </c>
      <c r="O5" s="1" t="s">
        <v>6</v>
      </c>
      <c r="P5" s="1" t="s">
        <v>58</v>
      </c>
    </row>
    <row r="6" spans="1:16" x14ac:dyDescent="0.2">
      <c r="A6" t="s">
        <v>59</v>
      </c>
      <c r="B6" t="s">
        <v>60</v>
      </c>
      <c r="C6" t="s">
        <v>61</v>
      </c>
      <c r="D6" t="s">
        <v>62</v>
      </c>
      <c r="E6" t="s">
        <v>7</v>
      </c>
      <c r="F6" t="s">
        <v>63</v>
      </c>
      <c r="G6" t="s">
        <v>64</v>
      </c>
      <c r="H6" t="s">
        <v>8</v>
      </c>
      <c r="I6" t="s">
        <v>65</v>
      </c>
      <c r="K6" t="s">
        <v>66</v>
      </c>
      <c r="L6" t="s">
        <v>67</v>
      </c>
      <c r="M6" s="2">
        <v>43385</v>
      </c>
      <c r="N6" s="2">
        <v>43385</v>
      </c>
      <c r="O6" t="s">
        <v>68</v>
      </c>
      <c r="P6">
        <v>15154</v>
      </c>
    </row>
    <row r="7" spans="1:16" x14ac:dyDescent="0.2">
      <c r="A7" t="s">
        <v>9</v>
      </c>
      <c r="B7" t="s">
        <v>69</v>
      </c>
      <c r="C7" t="s">
        <v>70</v>
      </c>
      <c r="D7" t="s">
        <v>62</v>
      </c>
      <c r="E7" t="s">
        <v>7</v>
      </c>
      <c r="F7" t="s">
        <v>71</v>
      </c>
      <c r="G7" t="s">
        <v>64</v>
      </c>
      <c r="H7" t="s">
        <v>8</v>
      </c>
      <c r="I7" t="s">
        <v>10</v>
      </c>
      <c r="K7" t="s">
        <v>66</v>
      </c>
      <c r="L7" t="s">
        <v>72</v>
      </c>
      <c r="M7" s="2">
        <v>41961</v>
      </c>
      <c r="N7" s="2">
        <v>42326</v>
      </c>
      <c r="O7" t="s">
        <v>73</v>
      </c>
      <c r="P7">
        <v>9780</v>
      </c>
    </row>
    <row r="8" spans="1:16" x14ac:dyDescent="0.2">
      <c r="A8" t="s">
        <v>74</v>
      </c>
      <c r="B8" t="s">
        <v>75</v>
      </c>
      <c r="C8" t="s">
        <v>76</v>
      </c>
      <c r="D8" t="s">
        <v>62</v>
      </c>
      <c r="E8" t="s">
        <v>7</v>
      </c>
      <c r="F8" t="s">
        <v>77</v>
      </c>
      <c r="G8" t="s">
        <v>64</v>
      </c>
      <c r="H8" t="s">
        <v>8</v>
      </c>
      <c r="I8" t="s">
        <v>78</v>
      </c>
      <c r="K8" t="s">
        <v>66</v>
      </c>
      <c r="L8" t="s">
        <v>79</v>
      </c>
      <c r="M8" s="2">
        <v>41619</v>
      </c>
      <c r="N8" s="2">
        <v>43000</v>
      </c>
      <c r="O8" t="s">
        <v>80</v>
      </c>
      <c r="P8">
        <v>15678</v>
      </c>
    </row>
    <row r="9" spans="1:16" x14ac:dyDescent="0.2">
      <c r="A9" t="s">
        <v>11</v>
      </c>
      <c r="B9" t="s">
        <v>81</v>
      </c>
      <c r="C9" t="s">
        <v>82</v>
      </c>
      <c r="D9" t="s">
        <v>62</v>
      </c>
      <c r="E9" t="s">
        <v>7</v>
      </c>
      <c r="F9" t="s">
        <v>83</v>
      </c>
      <c r="G9" t="s">
        <v>64</v>
      </c>
      <c r="H9" t="s">
        <v>8</v>
      </c>
      <c r="I9" t="s">
        <v>84</v>
      </c>
      <c r="J9" t="s">
        <v>85</v>
      </c>
      <c r="K9" t="s">
        <v>66</v>
      </c>
      <c r="L9" t="s">
        <v>86</v>
      </c>
      <c r="M9" s="2">
        <v>41508</v>
      </c>
      <c r="N9" s="2">
        <v>41873</v>
      </c>
      <c r="O9" t="s">
        <v>87</v>
      </c>
      <c r="P9">
        <v>3622</v>
      </c>
    </row>
    <row r="10" spans="1:16" x14ac:dyDescent="0.2">
      <c r="A10" t="s">
        <v>12</v>
      </c>
      <c r="B10" t="s">
        <v>88</v>
      </c>
      <c r="C10" t="s">
        <v>89</v>
      </c>
      <c r="D10" t="s">
        <v>62</v>
      </c>
      <c r="E10" t="s">
        <v>7</v>
      </c>
      <c r="F10" t="s">
        <v>90</v>
      </c>
      <c r="G10" t="s">
        <v>64</v>
      </c>
      <c r="H10" t="s">
        <v>8</v>
      </c>
      <c r="I10" t="s">
        <v>13</v>
      </c>
      <c r="K10" t="s">
        <v>66</v>
      </c>
      <c r="L10" t="s">
        <v>91</v>
      </c>
      <c r="M10" s="2">
        <v>42564</v>
      </c>
      <c r="N10" s="2">
        <v>42929</v>
      </c>
      <c r="O10" t="s">
        <v>92</v>
      </c>
      <c r="P10">
        <v>3602</v>
      </c>
    </row>
    <row r="11" spans="1:16" x14ac:dyDescent="0.2">
      <c r="A11" t="s">
        <v>14</v>
      </c>
      <c r="B11" t="s">
        <v>93</v>
      </c>
      <c r="C11" t="s">
        <v>94</v>
      </c>
      <c r="D11" t="s">
        <v>62</v>
      </c>
      <c r="E11" t="s">
        <v>7</v>
      </c>
      <c r="F11" t="s">
        <v>95</v>
      </c>
      <c r="G11" t="s">
        <v>64</v>
      </c>
      <c r="H11" t="s">
        <v>8</v>
      </c>
      <c r="I11" t="s">
        <v>15</v>
      </c>
      <c r="K11" t="s">
        <v>66</v>
      </c>
      <c r="L11" t="s">
        <v>96</v>
      </c>
      <c r="M11" s="2">
        <v>42748</v>
      </c>
      <c r="N11" s="2">
        <v>43113</v>
      </c>
      <c r="O11" t="s">
        <v>97</v>
      </c>
      <c r="P11">
        <v>5609</v>
      </c>
    </row>
    <row r="12" spans="1:16" x14ac:dyDescent="0.2">
      <c r="A12" t="s">
        <v>16</v>
      </c>
      <c r="B12" t="s">
        <v>98</v>
      </c>
      <c r="C12" t="s">
        <v>99</v>
      </c>
      <c r="D12" t="s">
        <v>100</v>
      </c>
      <c r="E12" t="s">
        <v>17</v>
      </c>
      <c r="F12" t="s">
        <v>101</v>
      </c>
      <c r="G12" t="s">
        <v>64</v>
      </c>
      <c r="H12" t="s">
        <v>8</v>
      </c>
      <c r="I12" t="s">
        <v>18</v>
      </c>
      <c r="K12" t="s">
        <v>66</v>
      </c>
      <c r="L12" t="s">
        <v>102</v>
      </c>
      <c r="M12" s="2">
        <v>41850</v>
      </c>
      <c r="N12" s="2">
        <v>41850</v>
      </c>
      <c r="O12" t="s">
        <v>103</v>
      </c>
      <c r="P12">
        <v>3304</v>
      </c>
    </row>
    <row r="13" spans="1:16" x14ac:dyDescent="0.2">
      <c r="A13" t="s">
        <v>104</v>
      </c>
      <c r="B13" t="s">
        <v>105</v>
      </c>
      <c r="C13" t="s">
        <v>106</v>
      </c>
      <c r="D13" t="s">
        <v>107</v>
      </c>
      <c r="E13" t="s">
        <v>7</v>
      </c>
      <c r="F13" t="s">
        <v>108</v>
      </c>
      <c r="G13" t="s">
        <v>64</v>
      </c>
      <c r="H13" t="s">
        <v>8</v>
      </c>
      <c r="I13" t="s">
        <v>109</v>
      </c>
      <c r="K13" t="s">
        <v>110</v>
      </c>
      <c r="L13" t="s">
        <v>111</v>
      </c>
      <c r="M13" s="2">
        <v>43235</v>
      </c>
      <c r="N13" s="2">
        <v>43235</v>
      </c>
      <c r="O13" t="s">
        <v>112</v>
      </c>
      <c r="P13">
        <v>78423</v>
      </c>
    </row>
    <row r="14" spans="1:16" x14ac:dyDescent="0.2">
      <c r="A14" t="s">
        <v>19</v>
      </c>
      <c r="B14" t="s">
        <v>113</v>
      </c>
      <c r="C14" t="s">
        <v>114</v>
      </c>
      <c r="D14" t="s">
        <v>62</v>
      </c>
      <c r="E14" t="s">
        <v>7</v>
      </c>
      <c r="F14" t="s">
        <v>115</v>
      </c>
      <c r="G14" t="s">
        <v>64</v>
      </c>
      <c r="H14" t="s">
        <v>8</v>
      </c>
      <c r="I14" t="s">
        <v>20</v>
      </c>
      <c r="K14" t="s">
        <v>66</v>
      </c>
      <c r="L14" t="s">
        <v>116</v>
      </c>
      <c r="M14" s="2">
        <v>42345</v>
      </c>
      <c r="N14" s="2">
        <v>42721</v>
      </c>
      <c r="O14" t="s">
        <v>117</v>
      </c>
      <c r="P14">
        <v>12895</v>
      </c>
    </row>
    <row r="15" spans="1:16" x14ac:dyDescent="0.2">
      <c r="A15" t="s">
        <v>118</v>
      </c>
      <c r="B15" t="s">
        <v>119</v>
      </c>
      <c r="C15" t="s">
        <v>120</v>
      </c>
      <c r="D15" t="s">
        <v>121</v>
      </c>
      <c r="E15" t="s">
        <v>122</v>
      </c>
      <c r="F15" t="s">
        <v>123</v>
      </c>
      <c r="G15" t="s">
        <v>64</v>
      </c>
      <c r="H15" t="s">
        <v>8</v>
      </c>
      <c r="I15" t="s">
        <v>124</v>
      </c>
      <c r="K15" t="s">
        <v>66</v>
      </c>
      <c r="L15" t="s">
        <v>125</v>
      </c>
      <c r="M15" s="2">
        <v>43165</v>
      </c>
      <c r="N15" s="2">
        <v>43165</v>
      </c>
      <c r="O15" t="s">
        <v>126</v>
      </c>
      <c r="P15">
        <v>1025</v>
      </c>
    </row>
    <row r="16" spans="1:16" x14ac:dyDescent="0.2">
      <c r="A16" t="s">
        <v>21</v>
      </c>
      <c r="B16" t="s">
        <v>127</v>
      </c>
      <c r="C16" t="s">
        <v>128</v>
      </c>
      <c r="D16" t="s">
        <v>129</v>
      </c>
      <c r="E16" t="s">
        <v>7</v>
      </c>
      <c r="F16" t="s">
        <v>130</v>
      </c>
      <c r="G16" t="s">
        <v>64</v>
      </c>
      <c r="H16" t="s">
        <v>8</v>
      </c>
      <c r="I16" t="s">
        <v>22</v>
      </c>
      <c r="K16" t="s">
        <v>66</v>
      </c>
      <c r="L16" t="s">
        <v>131</v>
      </c>
      <c r="M16" s="2">
        <v>43357</v>
      </c>
      <c r="N16" s="2">
        <v>43048</v>
      </c>
      <c r="O16" t="s">
        <v>132</v>
      </c>
      <c r="P16">
        <v>9463</v>
      </c>
    </row>
    <row r="17" spans="1:16" x14ac:dyDescent="0.2">
      <c r="A17" t="s">
        <v>23</v>
      </c>
      <c r="B17" t="s">
        <v>133</v>
      </c>
      <c r="C17" t="s">
        <v>134</v>
      </c>
      <c r="D17" t="s">
        <v>135</v>
      </c>
      <c r="E17" t="s">
        <v>7</v>
      </c>
      <c r="F17" t="s">
        <v>136</v>
      </c>
      <c r="G17" t="s">
        <v>64</v>
      </c>
      <c r="H17" t="s">
        <v>8</v>
      </c>
      <c r="I17" t="s">
        <v>24</v>
      </c>
      <c r="K17" t="s">
        <v>66</v>
      </c>
      <c r="L17" t="s">
        <v>137</v>
      </c>
      <c r="M17" s="2">
        <v>43320</v>
      </c>
      <c r="N17" s="2">
        <v>42986</v>
      </c>
      <c r="O17" t="s">
        <v>138</v>
      </c>
      <c r="P17">
        <v>3462</v>
      </c>
    </row>
    <row r="18" spans="1:16" x14ac:dyDescent="0.2">
      <c r="A18" t="s">
        <v>139</v>
      </c>
      <c r="B18" t="s">
        <v>140</v>
      </c>
      <c r="C18" t="s">
        <v>141</v>
      </c>
      <c r="D18" t="s">
        <v>142</v>
      </c>
      <c r="E18" t="s">
        <v>31</v>
      </c>
      <c r="F18" t="s">
        <v>143</v>
      </c>
      <c r="G18" t="s">
        <v>64</v>
      </c>
      <c r="H18" t="s">
        <v>35</v>
      </c>
      <c r="I18" t="s">
        <v>144</v>
      </c>
      <c r="J18" t="s">
        <v>145</v>
      </c>
      <c r="K18" t="s">
        <v>146</v>
      </c>
      <c r="L18" t="s">
        <v>147</v>
      </c>
      <c r="M18" s="2">
        <v>39625</v>
      </c>
      <c r="N18" s="2">
        <v>39625</v>
      </c>
      <c r="O18" t="s">
        <v>148</v>
      </c>
      <c r="P18">
        <v>485</v>
      </c>
    </row>
    <row r="19" spans="1:16" x14ac:dyDescent="0.2">
      <c r="A19" t="s">
        <v>25</v>
      </c>
      <c r="B19" t="s">
        <v>149</v>
      </c>
      <c r="C19" t="s">
        <v>150</v>
      </c>
      <c r="D19" t="s">
        <v>100</v>
      </c>
      <c r="E19" t="s">
        <v>7</v>
      </c>
      <c r="F19" t="s">
        <v>8</v>
      </c>
      <c r="G19" t="s">
        <v>64</v>
      </c>
      <c r="H19" t="s">
        <v>8</v>
      </c>
      <c r="I19" t="s">
        <v>26</v>
      </c>
      <c r="K19" t="s">
        <v>66</v>
      </c>
      <c r="L19" t="s">
        <v>151</v>
      </c>
      <c r="M19" s="2">
        <v>40387</v>
      </c>
      <c r="N19" s="2">
        <v>39740</v>
      </c>
      <c r="O19" t="s">
        <v>103</v>
      </c>
      <c r="P19">
        <v>14275</v>
      </c>
    </row>
    <row r="20" spans="1:16" x14ac:dyDescent="0.2">
      <c r="A20" t="s">
        <v>152</v>
      </c>
      <c r="B20" t="s">
        <v>153</v>
      </c>
      <c r="C20" t="s">
        <v>154</v>
      </c>
      <c r="D20" t="s">
        <v>155</v>
      </c>
      <c r="E20" t="s">
        <v>122</v>
      </c>
      <c r="F20" t="s">
        <v>156</v>
      </c>
      <c r="G20" t="s">
        <v>64</v>
      </c>
      <c r="H20" t="s">
        <v>35</v>
      </c>
      <c r="I20" t="s">
        <v>157</v>
      </c>
      <c r="J20" t="s">
        <v>158</v>
      </c>
      <c r="K20" t="s">
        <v>159</v>
      </c>
      <c r="L20" t="s">
        <v>160</v>
      </c>
      <c r="M20" s="2">
        <v>40459</v>
      </c>
      <c r="N20" s="2">
        <v>40824</v>
      </c>
      <c r="P20">
        <v>3021</v>
      </c>
    </row>
    <row r="21" spans="1:16" x14ac:dyDescent="0.2">
      <c r="A21" t="s">
        <v>161</v>
      </c>
      <c r="B21" t="s">
        <v>162</v>
      </c>
      <c r="C21" t="s">
        <v>163</v>
      </c>
      <c r="D21" t="s">
        <v>164</v>
      </c>
      <c r="E21" t="s">
        <v>31</v>
      </c>
      <c r="F21" t="s">
        <v>156</v>
      </c>
      <c r="G21" t="s">
        <v>64</v>
      </c>
      <c r="H21" t="s">
        <v>35</v>
      </c>
      <c r="I21" t="s">
        <v>165</v>
      </c>
      <c r="J21" t="s">
        <v>166</v>
      </c>
      <c r="K21" t="s">
        <v>159</v>
      </c>
      <c r="L21" t="s">
        <v>167</v>
      </c>
      <c r="M21" s="2">
        <v>40487</v>
      </c>
      <c r="N21" s="2">
        <v>40852</v>
      </c>
      <c r="O21" t="s">
        <v>168</v>
      </c>
      <c r="P21">
        <v>3337</v>
      </c>
    </row>
    <row r="22" spans="1:16" x14ac:dyDescent="0.2">
      <c r="A22" t="s">
        <v>27</v>
      </c>
      <c r="B22" t="s">
        <v>169</v>
      </c>
      <c r="C22" t="s">
        <v>170</v>
      </c>
      <c r="D22" t="s">
        <v>62</v>
      </c>
      <c r="E22" t="s">
        <v>7</v>
      </c>
      <c r="F22" t="s">
        <v>8</v>
      </c>
      <c r="G22" t="s">
        <v>64</v>
      </c>
      <c r="H22" t="s">
        <v>8</v>
      </c>
      <c r="I22" t="s">
        <v>28</v>
      </c>
      <c r="K22" t="s">
        <v>66</v>
      </c>
      <c r="L22" t="s">
        <v>171</v>
      </c>
      <c r="M22" s="2">
        <v>40715</v>
      </c>
      <c r="O22" t="s">
        <v>172</v>
      </c>
    </row>
    <row r="23" spans="1:16" x14ac:dyDescent="0.2">
      <c r="A23" t="s">
        <v>29</v>
      </c>
      <c r="B23" t="s">
        <v>173</v>
      </c>
      <c r="C23" t="s">
        <v>174</v>
      </c>
      <c r="D23" t="s">
        <v>175</v>
      </c>
      <c r="E23" t="s">
        <v>7</v>
      </c>
      <c r="F23" t="s">
        <v>176</v>
      </c>
      <c r="G23" t="s">
        <v>64</v>
      </c>
      <c r="H23" t="s">
        <v>177</v>
      </c>
      <c r="I23" t="s">
        <v>178</v>
      </c>
      <c r="K23" t="s">
        <v>66</v>
      </c>
      <c r="L23" t="s">
        <v>179</v>
      </c>
      <c r="M23" s="2">
        <v>41572</v>
      </c>
      <c r="N23" s="2">
        <v>42472</v>
      </c>
      <c r="O23" t="s">
        <v>180</v>
      </c>
      <c r="P23">
        <v>736</v>
      </c>
    </row>
    <row r="24" spans="1:16" x14ac:dyDescent="0.2">
      <c r="A24" t="s">
        <v>181</v>
      </c>
      <c r="B24" t="s">
        <v>182</v>
      </c>
      <c r="C24" t="s">
        <v>174</v>
      </c>
      <c r="D24" t="s">
        <v>183</v>
      </c>
      <c r="E24" t="s">
        <v>31</v>
      </c>
      <c r="F24" t="s">
        <v>176</v>
      </c>
      <c r="G24" t="s">
        <v>64</v>
      </c>
      <c r="H24" t="s">
        <v>43</v>
      </c>
      <c r="I24" t="s">
        <v>184</v>
      </c>
      <c r="K24" t="s">
        <v>66</v>
      </c>
      <c r="L24" t="s">
        <v>171</v>
      </c>
      <c r="M24" s="2">
        <v>40792</v>
      </c>
      <c r="N24" s="2">
        <v>40883</v>
      </c>
      <c r="O24" t="s">
        <v>185</v>
      </c>
      <c r="P24">
        <v>96</v>
      </c>
    </row>
    <row r="25" spans="1:16" x14ac:dyDescent="0.2">
      <c r="A25" t="s">
        <v>30</v>
      </c>
      <c r="B25" t="s">
        <v>186</v>
      </c>
      <c r="C25" t="s">
        <v>187</v>
      </c>
      <c r="D25" t="s">
        <v>188</v>
      </c>
      <c r="E25" t="s">
        <v>31</v>
      </c>
      <c r="F25" t="s">
        <v>189</v>
      </c>
      <c r="G25" t="s">
        <v>64</v>
      </c>
      <c r="H25" t="s">
        <v>32</v>
      </c>
      <c r="I25" t="s">
        <v>33</v>
      </c>
      <c r="J25" t="s">
        <v>190</v>
      </c>
      <c r="K25" t="s">
        <v>159</v>
      </c>
      <c r="L25" t="s">
        <v>191</v>
      </c>
      <c r="M25" s="2">
        <v>40396</v>
      </c>
      <c r="N25" s="2">
        <v>40761</v>
      </c>
      <c r="O25" t="s">
        <v>192</v>
      </c>
      <c r="P25">
        <v>1862</v>
      </c>
    </row>
    <row r="26" spans="1:16" x14ac:dyDescent="0.2">
      <c r="A26" t="s">
        <v>193</v>
      </c>
      <c r="B26" t="s">
        <v>194</v>
      </c>
      <c r="C26" t="s">
        <v>195</v>
      </c>
      <c r="D26" t="s">
        <v>196</v>
      </c>
      <c r="E26" t="s">
        <v>40</v>
      </c>
      <c r="F26" t="s">
        <v>197</v>
      </c>
      <c r="G26" t="s">
        <v>64</v>
      </c>
      <c r="H26" t="s">
        <v>35</v>
      </c>
      <c r="I26" t="s">
        <v>198</v>
      </c>
      <c r="K26" t="s">
        <v>146</v>
      </c>
      <c r="L26" t="s">
        <v>171</v>
      </c>
      <c r="M26" s="2">
        <v>41481</v>
      </c>
      <c r="N26" s="2">
        <v>41846</v>
      </c>
      <c r="O26" t="s">
        <v>199</v>
      </c>
      <c r="P26">
        <v>2507</v>
      </c>
    </row>
    <row r="27" spans="1:16" x14ac:dyDescent="0.2">
      <c r="A27" t="s">
        <v>34</v>
      </c>
      <c r="B27" t="s">
        <v>200</v>
      </c>
      <c r="C27" t="s">
        <v>201</v>
      </c>
      <c r="D27" t="s">
        <v>175</v>
      </c>
      <c r="E27" t="s">
        <v>31</v>
      </c>
      <c r="F27" t="s">
        <v>202</v>
      </c>
      <c r="G27" t="s">
        <v>64</v>
      </c>
      <c r="H27" t="s">
        <v>35</v>
      </c>
      <c r="I27" t="s">
        <v>36</v>
      </c>
      <c r="J27" t="s">
        <v>203</v>
      </c>
      <c r="K27" t="s">
        <v>66</v>
      </c>
      <c r="L27" t="s">
        <v>171</v>
      </c>
      <c r="M27" s="2">
        <v>40414</v>
      </c>
      <c r="N27" s="2">
        <v>40414</v>
      </c>
      <c r="O27" t="s">
        <v>180</v>
      </c>
      <c r="P27">
        <v>6042</v>
      </c>
    </row>
    <row r="28" spans="1:16" x14ac:dyDescent="0.2">
      <c r="A28" t="s">
        <v>37</v>
      </c>
      <c r="B28" t="s">
        <v>204</v>
      </c>
      <c r="C28" t="s">
        <v>205</v>
      </c>
      <c r="D28" t="s">
        <v>135</v>
      </c>
      <c r="E28" t="s">
        <v>31</v>
      </c>
      <c r="F28" t="s">
        <v>206</v>
      </c>
      <c r="G28" t="s">
        <v>64</v>
      </c>
      <c r="H28" t="s">
        <v>35</v>
      </c>
      <c r="I28" t="s">
        <v>38</v>
      </c>
      <c r="J28" t="s">
        <v>207</v>
      </c>
      <c r="K28" t="s">
        <v>159</v>
      </c>
      <c r="L28" t="s">
        <v>208</v>
      </c>
      <c r="M28" s="2">
        <v>41178</v>
      </c>
      <c r="N28" s="2">
        <v>41543</v>
      </c>
      <c r="O28" t="s">
        <v>209</v>
      </c>
      <c r="P28">
        <v>5281</v>
      </c>
    </row>
    <row r="29" spans="1:16" x14ac:dyDescent="0.2">
      <c r="A29" t="s">
        <v>39</v>
      </c>
      <c r="B29" t="s">
        <v>210</v>
      </c>
      <c r="C29" t="s">
        <v>211</v>
      </c>
      <c r="D29" t="s">
        <v>62</v>
      </c>
      <c r="E29" t="s">
        <v>40</v>
      </c>
      <c r="F29" t="s">
        <v>8</v>
      </c>
      <c r="G29" t="s">
        <v>64</v>
      </c>
      <c r="H29" t="s">
        <v>41</v>
      </c>
      <c r="I29" t="s">
        <v>212</v>
      </c>
      <c r="K29" t="s">
        <v>110</v>
      </c>
      <c r="L29" t="s">
        <v>213</v>
      </c>
      <c r="M29" s="2">
        <v>43074</v>
      </c>
      <c r="N29" s="2">
        <v>40836</v>
      </c>
      <c r="O29" t="s">
        <v>214</v>
      </c>
      <c r="P29">
        <v>2105</v>
      </c>
    </row>
    <row r="30" spans="1:16" x14ac:dyDescent="0.2">
      <c r="A30" t="s">
        <v>42</v>
      </c>
      <c r="B30" t="s">
        <v>215</v>
      </c>
      <c r="C30" t="s">
        <v>174</v>
      </c>
      <c r="D30" t="s">
        <v>188</v>
      </c>
      <c r="E30" t="s">
        <v>40</v>
      </c>
      <c r="F30" t="s">
        <v>176</v>
      </c>
      <c r="G30" t="s">
        <v>64</v>
      </c>
      <c r="H30" t="s">
        <v>43</v>
      </c>
      <c r="I30" t="s">
        <v>216</v>
      </c>
      <c r="K30" t="s">
        <v>66</v>
      </c>
      <c r="L30" t="s">
        <v>217</v>
      </c>
      <c r="M30" s="2">
        <v>41358</v>
      </c>
      <c r="N30" s="2">
        <v>41450</v>
      </c>
      <c r="O30" t="s">
        <v>192</v>
      </c>
      <c r="P30">
        <v>94</v>
      </c>
    </row>
    <row r="31" spans="1:16" x14ac:dyDescent="0.2">
      <c r="A31" t="s">
        <v>44</v>
      </c>
      <c r="B31" t="s">
        <v>218</v>
      </c>
      <c r="C31" t="s">
        <v>219</v>
      </c>
      <c r="D31" t="s">
        <v>62</v>
      </c>
      <c r="E31" t="s">
        <v>7</v>
      </c>
      <c r="F31" t="s">
        <v>8</v>
      </c>
      <c r="G31" t="s">
        <v>64</v>
      </c>
      <c r="H31" t="s">
        <v>8</v>
      </c>
      <c r="I31" t="s">
        <v>45</v>
      </c>
      <c r="K31" t="s">
        <v>110</v>
      </c>
      <c r="L31" t="s">
        <v>171</v>
      </c>
      <c r="M31" s="2">
        <v>40659</v>
      </c>
      <c r="O31" t="s">
        <v>220</v>
      </c>
    </row>
    <row r="32" spans="1:16" x14ac:dyDescent="0.2">
      <c r="A32" t="s">
        <v>46</v>
      </c>
      <c r="B32" t="s">
        <v>221</v>
      </c>
      <c r="C32" t="s">
        <v>222</v>
      </c>
      <c r="D32" t="s">
        <v>188</v>
      </c>
      <c r="E32" t="s">
        <v>31</v>
      </c>
      <c r="F32" t="s">
        <v>223</v>
      </c>
      <c r="G32" t="s">
        <v>64</v>
      </c>
      <c r="H32" t="s">
        <v>32</v>
      </c>
      <c r="I32" t="s">
        <v>47</v>
      </c>
      <c r="J32" t="s">
        <v>224</v>
      </c>
      <c r="K32" t="s">
        <v>159</v>
      </c>
      <c r="L32" t="s">
        <v>225</v>
      </c>
      <c r="M32" s="2">
        <v>41436</v>
      </c>
      <c r="N32" s="2">
        <v>41801</v>
      </c>
      <c r="O32" t="s">
        <v>226</v>
      </c>
      <c r="P32">
        <v>2164</v>
      </c>
    </row>
    <row r="33" spans="1:16" x14ac:dyDescent="0.2">
      <c r="A33" t="s">
        <v>227</v>
      </c>
      <c r="B33" t="s">
        <v>228</v>
      </c>
      <c r="C33" t="s">
        <v>174</v>
      </c>
      <c r="D33" t="s">
        <v>229</v>
      </c>
      <c r="E33" t="s">
        <v>40</v>
      </c>
      <c r="F33" t="s">
        <v>230</v>
      </c>
      <c r="G33" t="s">
        <v>64</v>
      </c>
      <c r="H33" t="s">
        <v>43</v>
      </c>
      <c r="I33" t="s">
        <v>231</v>
      </c>
      <c r="K33" t="s">
        <v>66</v>
      </c>
      <c r="L33" t="s">
        <v>213</v>
      </c>
      <c r="M33" s="2">
        <v>41465</v>
      </c>
      <c r="N33" s="2">
        <v>41557</v>
      </c>
      <c r="P33">
        <v>29</v>
      </c>
    </row>
    <row r="34" spans="1:16" x14ac:dyDescent="0.2">
      <c r="A34" t="s">
        <v>232</v>
      </c>
      <c r="B34" t="s">
        <v>233</v>
      </c>
      <c r="C34" t="s">
        <v>234</v>
      </c>
      <c r="D34" t="s">
        <v>235</v>
      </c>
      <c r="E34" t="s">
        <v>31</v>
      </c>
      <c r="F34" t="s">
        <v>236</v>
      </c>
      <c r="G34" t="s">
        <v>64</v>
      </c>
      <c r="H34" t="s">
        <v>35</v>
      </c>
      <c r="I34" t="s">
        <v>237</v>
      </c>
      <c r="K34" t="s">
        <v>66</v>
      </c>
      <c r="L34" t="s">
        <v>171</v>
      </c>
      <c r="M34" s="2">
        <v>40668</v>
      </c>
      <c r="N34" s="2">
        <v>40668</v>
      </c>
      <c r="O34" t="s">
        <v>73</v>
      </c>
      <c r="P34">
        <v>1068</v>
      </c>
    </row>
    <row r="35" spans="1:16" x14ac:dyDescent="0.2">
      <c r="A35" t="s">
        <v>238</v>
      </c>
      <c r="B35" t="s">
        <v>239</v>
      </c>
      <c r="C35" t="s">
        <v>174</v>
      </c>
      <c r="D35" t="s">
        <v>183</v>
      </c>
      <c r="E35" t="s">
        <v>40</v>
      </c>
      <c r="F35" t="s">
        <v>230</v>
      </c>
      <c r="G35" t="s">
        <v>64</v>
      </c>
      <c r="H35" t="s">
        <v>43</v>
      </c>
      <c r="I35" t="s">
        <v>240</v>
      </c>
      <c r="K35" t="s">
        <v>66</v>
      </c>
      <c r="L35" t="s">
        <v>171</v>
      </c>
      <c r="M35" s="2">
        <v>41544</v>
      </c>
      <c r="N35" s="2">
        <v>41635</v>
      </c>
      <c r="O35" t="s">
        <v>8</v>
      </c>
      <c r="P35">
        <v>12</v>
      </c>
    </row>
    <row r="36" spans="1:16" x14ac:dyDescent="0.2">
      <c r="A36" t="s">
        <v>241</v>
      </c>
      <c r="B36" t="s">
        <v>242</v>
      </c>
      <c r="C36" t="s">
        <v>174</v>
      </c>
      <c r="D36" t="s">
        <v>121</v>
      </c>
      <c r="E36" t="s">
        <v>40</v>
      </c>
      <c r="F36" t="s">
        <v>230</v>
      </c>
      <c r="G36" t="s">
        <v>64</v>
      </c>
      <c r="H36" t="s">
        <v>43</v>
      </c>
      <c r="I36" t="s">
        <v>243</v>
      </c>
      <c r="K36" t="s">
        <v>66</v>
      </c>
      <c r="L36" t="s">
        <v>244</v>
      </c>
      <c r="M36" s="2">
        <v>41514</v>
      </c>
      <c r="N36" s="2">
        <v>41606</v>
      </c>
      <c r="O36" t="s">
        <v>126</v>
      </c>
      <c r="P36">
        <v>12</v>
      </c>
    </row>
    <row r="37" spans="1:16" x14ac:dyDescent="0.2">
      <c r="A37" t="s">
        <v>245</v>
      </c>
      <c r="B37" t="s">
        <v>246</v>
      </c>
      <c r="C37" t="s">
        <v>247</v>
      </c>
      <c r="D37" t="s">
        <v>248</v>
      </c>
      <c r="E37" t="s">
        <v>7</v>
      </c>
      <c r="F37" t="s">
        <v>8</v>
      </c>
      <c r="G37" t="s">
        <v>64</v>
      </c>
      <c r="H37" t="s">
        <v>8</v>
      </c>
      <c r="I37" t="s">
        <v>249</v>
      </c>
      <c r="K37" t="s">
        <v>66</v>
      </c>
      <c r="L37" t="s">
        <v>250</v>
      </c>
      <c r="M37" s="2">
        <v>40946</v>
      </c>
      <c r="O37" t="s">
        <v>251</v>
      </c>
    </row>
    <row r="38" spans="1:16" x14ac:dyDescent="0.2">
      <c r="A38" t="s">
        <v>252</v>
      </c>
      <c r="B38" t="s">
        <v>133</v>
      </c>
      <c r="C38" t="s">
        <v>253</v>
      </c>
      <c r="D38" t="s">
        <v>254</v>
      </c>
      <c r="E38" t="s">
        <v>40</v>
      </c>
      <c r="F38" t="s">
        <v>8</v>
      </c>
      <c r="G38" t="s">
        <v>64</v>
      </c>
      <c r="H38" t="s">
        <v>8</v>
      </c>
      <c r="I38" t="s">
        <v>255</v>
      </c>
      <c r="K38" t="s">
        <v>66</v>
      </c>
      <c r="L38" t="s">
        <v>171</v>
      </c>
      <c r="M38" s="2">
        <v>40821</v>
      </c>
      <c r="O38" t="s">
        <v>256</v>
      </c>
    </row>
    <row r="39" spans="1:16" x14ac:dyDescent="0.2">
      <c r="A39" t="s">
        <v>257</v>
      </c>
      <c r="B39" t="s">
        <v>258</v>
      </c>
      <c r="C39" t="s">
        <v>259</v>
      </c>
      <c r="D39" t="s">
        <v>260</v>
      </c>
      <c r="E39" t="s">
        <v>31</v>
      </c>
      <c r="F39" t="s">
        <v>261</v>
      </c>
      <c r="G39" t="s">
        <v>64</v>
      </c>
      <c r="H39" t="s">
        <v>35</v>
      </c>
      <c r="I39" t="s">
        <v>262</v>
      </c>
      <c r="J39" t="s">
        <v>263</v>
      </c>
      <c r="K39" t="s">
        <v>159</v>
      </c>
      <c r="L39" t="s">
        <v>264</v>
      </c>
      <c r="M39" s="2">
        <v>40896</v>
      </c>
      <c r="N39" s="2">
        <v>41262</v>
      </c>
      <c r="O39" t="s">
        <v>8</v>
      </c>
      <c r="P39">
        <v>910</v>
      </c>
    </row>
    <row r="40" spans="1:16" x14ac:dyDescent="0.2">
      <c r="A40" t="s">
        <v>265</v>
      </c>
      <c r="B40" t="s">
        <v>266</v>
      </c>
      <c r="C40" t="s">
        <v>267</v>
      </c>
      <c r="D40" t="s">
        <v>268</v>
      </c>
      <c r="E40" t="s">
        <v>31</v>
      </c>
      <c r="F40" t="s">
        <v>269</v>
      </c>
      <c r="G40" t="s">
        <v>64</v>
      </c>
      <c r="H40" t="s">
        <v>35</v>
      </c>
      <c r="I40" t="s">
        <v>270</v>
      </c>
      <c r="J40" t="s">
        <v>271</v>
      </c>
      <c r="K40" t="s">
        <v>146</v>
      </c>
      <c r="L40" t="s">
        <v>272</v>
      </c>
      <c r="M40" s="2">
        <v>41367</v>
      </c>
      <c r="N40" s="2">
        <v>41367</v>
      </c>
      <c r="O40" t="s">
        <v>273</v>
      </c>
      <c r="P40">
        <v>1741</v>
      </c>
    </row>
    <row r="41" spans="1:16" x14ac:dyDescent="0.2">
      <c r="A41" t="s">
        <v>274</v>
      </c>
      <c r="B41" t="s">
        <v>275</v>
      </c>
      <c r="C41" t="s">
        <v>276</v>
      </c>
      <c r="D41" t="s">
        <v>107</v>
      </c>
      <c r="E41" t="s">
        <v>31</v>
      </c>
      <c r="F41" t="s">
        <v>277</v>
      </c>
      <c r="G41" t="s">
        <v>64</v>
      </c>
      <c r="H41" t="s">
        <v>35</v>
      </c>
      <c r="I41" t="s">
        <v>278</v>
      </c>
      <c r="J41" t="s">
        <v>279</v>
      </c>
      <c r="K41" t="s">
        <v>280</v>
      </c>
      <c r="L41" t="s">
        <v>171</v>
      </c>
      <c r="M41" s="2">
        <v>40941</v>
      </c>
      <c r="N41" s="2">
        <v>40941</v>
      </c>
      <c r="O41" t="s">
        <v>281</v>
      </c>
      <c r="P41">
        <v>270</v>
      </c>
    </row>
    <row r="42" spans="1:16" x14ac:dyDescent="0.2">
      <c r="A42" t="s">
        <v>282</v>
      </c>
      <c r="B42" t="s">
        <v>283</v>
      </c>
      <c r="C42" t="s">
        <v>284</v>
      </c>
      <c r="D42" t="s">
        <v>100</v>
      </c>
      <c r="E42" t="s">
        <v>31</v>
      </c>
      <c r="F42" t="s">
        <v>8</v>
      </c>
      <c r="G42" t="s">
        <v>64</v>
      </c>
      <c r="H42" t="s">
        <v>8</v>
      </c>
      <c r="I42" t="s">
        <v>285</v>
      </c>
      <c r="K42" t="s">
        <v>66</v>
      </c>
      <c r="L42" t="s">
        <v>250</v>
      </c>
      <c r="M42" s="2">
        <v>40977</v>
      </c>
      <c r="O42" t="s">
        <v>103</v>
      </c>
    </row>
    <row r="43" spans="1:16" x14ac:dyDescent="0.2">
      <c r="A43" t="s">
        <v>286</v>
      </c>
      <c r="B43" t="s">
        <v>287</v>
      </c>
      <c r="C43" t="s">
        <v>288</v>
      </c>
      <c r="D43" t="s">
        <v>107</v>
      </c>
      <c r="E43" t="s">
        <v>7</v>
      </c>
      <c r="F43" t="s">
        <v>289</v>
      </c>
      <c r="G43" t="s">
        <v>64</v>
      </c>
      <c r="H43" t="s">
        <v>290</v>
      </c>
      <c r="I43" t="s">
        <v>291</v>
      </c>
      <c r="J43" t="s">
        <v>292</v>
      </c>
      <c r="K43" t="s">
        <v>110</v>
      </c>
      <c r="L43" t="s">
        <v>293</v>
      </c>
      <c r="M43" s="2">
        <v>42768</v>
      </c>
      <c r="N43" s="2">
        <v>42768</v>
      </c>
      <c r="O43" t="s">
        <v>294</v>
      </c>
      <c r="P43">
        <v>15620</v>
      </c>
    </row>
    <row r="44" spans="1:16" x14ac:dyDescent="0.2">
      <c r="A44" t="s">
        <v>295</v>
      </c>
      <c r="B44" t="s">
        <v>296</v>
      </c>
      <c r="C44" t="s">
        <v>297</v>
      </c>
      <c r="D44" t="s">
        <v>121</v>
      </c>
      <c r="E44" t="s">
        <v>31</v>
      </c>
      <c r="F44" t="s">
        <v>298</v>
      </c>
      <c r="G44" t="s">
        <v>64</v>
      </c>
      <c r="H44" t="s">
        <v>35</v>
      </c>
      <c r="I44" t="s">
        <v>299</v>
      </c>
      <c r="J44" t="s">
        <v>300</v>
      </c>
      <c r="K44" t="s">
        <v>66</v>
      </c>
      <c r="L44" t="s">
        <v>244</v>
      </c>
      <c r="M44" s="2">
        <v>41157</v>
      </c>
      <c r="N44" s="2">
        <v>41522</v>
      </c>
      <c r="O44" t="s">
        <v>126</v>
      </c>
      <c r="P44">
        <v>1888</v>
      </c>
    </row>
    <row r="45" spans="1:16" x14ac:dyDescent="0.2">
      <c r="A45" t="s">
        <v>301</v>
      </c>
      <c r="B45" t="s">
        <v>302</v>
      </c>
      <c r="C45" t="s">
        <v>303</v>
      </c>
      <c r="D45" t="s">
        <v>135</v>
      </c>
      <c r="E45" t="s">
        <v>31</v>
      </c>
      <c r="F45" t="s">
        <v>230</v>
      </c>
      <c r="G45" t="s">
        <v>64</v>
      </c>
      <c r="H45" t="s">
        <v>43</v>
      </c>
      <c r="I45" t="s">
        <v>304</v>
      </c>
      <c r="K45" t="s">
        <v>66</v>
      </c>
      <c r="L45" t="s">
        <v>171</v>
      </c>
      <c r="M45" s="2">
        <v>41011</v>
      </c>
      <c r="N45" s="2">
        <v>41376</v>
      </c>
      <c r="O45" t="s">
        <v>209</v>
      </c>
      <c r="P45">
        <v>91</v>
      </c>
    </row>
    <row r="46" spans="1:16" x14ac:dyDescent="0.2">
      <c r="A46" t="s">
        <v>305</v>
      </c>
      <c r="B46" t="s">
        <v>306</v>
      </c>
      <c r="C46" t="s">
        <v>307</v>
      </c>
      <c r="D46" t="s">
        <v>188</v>
      </c>
      <c r="E46" t="s">
        <v>31</v>
      </c>
      <c r="F46" t="s">
        <v>308</v>
      </c>
      <c r="G46" t="s">
        <v>64</v>
      </c>
      <c r="H46" t="s">
        <v>32</v>
      </c>
      <c r="I46" t="s">
        <v>309</v>
      </c>
      <c r="J46" t="s">
        <v>310</v>
      </c>
      <c r="K46" t="s">
        <v>159</v>
      </c>
      <c r="L46" t="s">
        <v>171</v>
      </c>
      <c r="M46" s="2">
        <v>41037</v>
      </c>
      <c r="N46" s="2">
        <v>41402</v>
      </c>
      <c r="O46" t="s">
        <v>311</v>
      </c>
      <c r="P46">
        <v>2627</v>
      </c>
    </row>
    <row r="47" spans="1:16" x14ac:dyDescent="0.2">
      <c r="A47" t="s">
        <v>312</v>
      </c>
      <c r="B47" t="s">
        <v>313</v>
      </c>
      <c r="C47" t="s">
        <v>314</v>
      </c>
      <c r="D47" t="s">
        <v>315</v>
      </c>
      <c r="E47" t="s">
        <v>316</v>
      </c>
      <c r="F47" t="s">
        <v>230</v>
      </c>
      <c r="G47" t="s">
        <v>64</v>
      </c>
      <c r="H47" t="s">
        <v>43</v>
      </c>
      <c r="I47" t="s">
        <v>317</v>
      </c>
      <c r="K47" t="s">
        <v>159</v>
      </c>
      <c r="L47" t="s">
        <v>318</v>
      </c>
      <c r="M47" s="2">
        <v>41183</v>
      </c>
      <c r="N47" s="2">
        <v>41183</v>
      </c>
      <c r="O47" t="s">
        <v>8</v>
      </c>
      <c r="P47">
        <v>48</v>
      </c>
    </row>
    <row r="48" spans="1:16" x14ac:dyDescent="0.2">
      <c r="A48" t="s">
        <v>319</v>
      </c>
      <c r="B48" t="s">
        <v>320</v>
      </c>
      <c r="C48" t="s">
        <v>321</v>
      </c>
      <c r="D48" t="s">
        <v>322</v>
      </c>
      <c r="E48" t="s">
        <v>316</v>
      </c>
      <c r="F48" t="s">
        <v>230</v>
      </c>
      <c r="G48" t="s">
        <v>64</v>
      </c>
      <c r="H48" t="s">
        <v>43</v>
      </c>
      <c r="I48" t="s">
        <v>323</v>
      </c>
      <c r="K48" t="s">
        <v>159</v>
      </c>
      <c r="L48" t="s">
        <v>324</v>
      </c>
      <c r="M48" s="2">
        <v>41201</v>
      </c>
      <c r="N48" s="2">
        <v>41201</v>
      </c>
      <c r="O48" t="s">
        <v>325</v>
      </c>
      <c r="P48">
        <v>97</v>
      </c>
    </row>
    <row r="49" spans="1:16" x14ac:dyDescent="0.2">
      <c r="A49" t="s">
        <v>326</v>
      </c>
      <c r="B49" t="s">
        <v>327</v>
      </c>
      <c r="C49" t="s">
        <v>328</v>
      </c>
      <c r="D49" t="s">
        <v>329</v>
      </c>
      <c r="E49" t="s">
        <v>316</v>
      </c>
      <c r="F49" t="s">
        <v>230</v>
      </c>
      <c r="G49" t="s">
        <v>64</v>
      </c>
      <c r="H49" t="s">
        <v>43</v>
      </c>
      <c r="I49" t="s">
        <v>330</v>
      </c>
      <c r="K49" t="s">
        <v>159</v>
      </c>
      <c r="L49" t="s">
        <v>171</v>
      </c>
      <c r="M49" s="2">
        <v>41207</v>
      </c>
      <c r="N49" s="2">
        <v>41207</v>
      </c>
      <c r="O49" t="s">
        <v>331</v>
      </c>
      <c r="P49">
        <v>19</v>
      </c>
    </row>
    <row r="50" spans="1:16" x14ac:dyDescent="0.2">
      <c r="A50" t="s">
        <v>332</v>
      </c>
      <c r="B50" t="s">
        <v>333</v>
      </c>
      <c r="C50" t="s">
        <v>174</v>
      </c>
      <c r="D50" t="s">
        <v>188</v>
      </c>
      <c r="E50" t="s">
        <v>31</v>
      </c>
      <c r="F50" t="s">
        <v>176</v>
      </c>
      <c r="G50" t="s">
        <v>64</v>
      </c>
      <c r="H50" t="s">
        <v>177</v>
      </c>
      <c r="I50" t="s">
        <v>334</v>
      </c>
      <c r="K50" t="s">
        <v>66</v>
      </c>
      <c r="L50" t="s">
        <v>335</v>
      </c>
      <c r="M50" s="2">
        <v>41465</v>
      </c>
      <c r="N50" s="2">
        <v>41557</v>
      </c>
      <c r="O50" t="s">
        <v>148</v>
      </c>
      <c r="P50">
        <v>75</v>
      </c>
    </row>
    <row r="51" spans="1:16" x14ac:dyDescent="0.2">
      <c r="A51" t="s">
        <v>336</v>
      </c>
      <c r="B51" t="s">
        <v>337</v>
      </c>
      <c r="C51" t="s">
        <v>338</v>
      </c>
      <c r="D51" t="s">
        <v>339</v>
      </c>
      <c r="E51" t="s">
        <v>340</v>
      </c>
      <c r="F51" t="s">
        <v>341</v>
      </c>
      <c r="G51" t="s">
        <v>64</v>
      </c>
      <c r="H51" t="s">
        <v>342</v>
      </c>
      <c r="I51" t="s">
        <v>343</v>
      </c>
      <c r="K51" t="s">
        <v>344</v>
      </c>
      <c r="L51" t="s">
        <v>345</v>
      </c>
      <c r="M51" s="2">
        <v>41465</v>
      </c>
      <c r="N51" s="2">
        <v>41830</v>
      </c>
      <c r="P51">
        <v>104</v>
      </c>
    </row>
    <row r="52" spans="1:16" x14ac:dyDescent="0.2">
      <c r="A52" t="s">
        <v>346</v>
      </c>
      <c r="B52" t="s">
        <v>347</v>
      </c>
      <c r="C52" t="s">
        <v>348</v>
      </c>
      <c r="D52" t="s">
        <v>62</v>
      </c>
      <c r="E52" t="s">
        <v>31</v>
      </c>
      <c r="F52" t="s">
        <v>341</v>
      </c>
      <c r="G52" t="s">
        <v>64</v>
      </c>
      <c r="H52" t="s">
        <v>342</v>
      </c>
      <c r="I52" t="s">
        <v>349</v>
      </c>
      <c r="K52" t="s">
        <v>344</v>
      </c>
      <c r="L52" t="s">
        <v>102</v>
      </c>
      <c r="M52" s="2">
        <v>41232</v>
      </c>
      <c r="N52" s="2">
        <v>41413</v>
      </c>
      <c r="O52" t="s">
        <v>256</v>
      </c>
      <c r="P52">
        <v>594</v>
      </c>
    </row>
    <row r="53" spans="1:16" x14ac:dyDescent="0.2">
      <c r="A53" t="s">
        <v>350</v>
      </c>
      <c r="B53" t="s">
        <v>351</v>
      </c>
      <c r="C53" t="s">
        <v>352</v>
      </c>
      <c r="D53" t="s">
        <v>62</v>
      </c>
      <c r="E53" t="s">
        <v>7</v>
      </c>
      <c r="F53" t="s">
        <v>8</v>
      </c>
      <c r="G53" t="s">
        <v>64</v>
      </c>
      <c r="H53" t="s">
        <v>8</v>
      </c>
      <c r="I53" t="s">
        <v>353</v>
      </c>
      <c r="K53" t="s">
        <v>159</v>
      </c>
      <c r="L53" t="s">
        <v>244</v>
      </c>
      <c r="M53" s="2">
        <v>41437</v>
      </c>
      <c r="O53" t="s">
        <v>354</v>
      </c>
    </row>
    <row r="54" spans="1:16" x14ac:dyDescent="0.2">
      <c r="A54" t="s">
        <v>355</v>
      </c>
      <c r="B54" t="s">
        <v>356</v>
      </c>
      <c r="C54" t="s">
        <v>174</v>
      </c>
      <c r="D54" t="s">
        <v>357</v>
      </c>
      <c r="E54" t="s">
        <v>122</v>
      </c>
      <c r="F54" t="s">
        <v>230</v>
      </c>
      <c r="G54" t="s">
        <v>64</v>
      </c>
      <c r="H54" t="s">
        <v>358</v>
      </c>
      <c r="I54" t="s">
        <v>359</v>
      </c>
      <c r="K54" t="s">
        <v>66</v>
      </c>
      <c r="L54" t="s">
        <v>360</v>
      </c>
      <c r="M54" s="2">
        <v>41436</v>
      </c>
      <c r="N54" s="2">
        <v>41528</v>
      </c>
      <c r="O54" t="s">
        <v>361</v>
      </c>
      <c r="P54">
        <v>49</v>
      </c>
    </row>
    <row r="55" spans="1:16" x14ac:dyDescent="0.2">
      <c r="A55" t="s">
        <v>362</v>
      </c>
      <c r="B55" t="s">
        <v>363</v>
      </c>
      <c r="C55" t="s">
        <v>364</v>
      </c>
      <c r="D55" t="s">
        <v>135</v>
      </c>
      <c r="E55" t="s">
        <v>365</v>
      </c>
      <c r="F55" t="s">
        <v>8</v>
      </c>
      <c r="G55" t="s">
        <v>64</v>
      </c>
      <c r="H55" t="s">
        <v>8</v>
      </c>
      <c r="I55" t="s">
        <v>366</v>
      </c>
      <c r="K55" t="s">
        <v>66</v>
      </c>
      <c r="L55" t="s">
        <v>213</v>
      </c>
      <c r="M55" s="2">
        <v>42669</v>
      </c>
      <c r="N55" s="2">
        <v>42669</v>
      </c>
      <c r="O55" t="s">
        <v>367</v>
      </c>
    </row>
    <row r="56" spans="1:16" x14ac:dyDescent="0.2">
      <c r="A56" t="s">
        <v>368</v>
      </c>
      <c r="B56" t="s">
        <v>369</v>
      </c>
      <c r="C56" t="s">
        <v>370</v>
      </c>
      <c r="D56" t="s">
        <v>62</v>
      </c>
      <c r="E56" t="s">
        <v>7</v>
      </c>
      <c r="F56" t="s">
        <v>8</v>
      </c>
      <c r="G56" t="s">
        <v>64</v>
      </c>
      <c r="H56" t="s">
        <v>8</v>
      </c>
      <c r="I56" t="s">
        <v>371</v>
      </c>
      <c r="K56" t="s">
        <v>372</v>
      </c>
      <c r="L56" t="s">
        <v>373</v>
      </c>
      <c r="M56" s="2">
        <v>43175</v>
      </c>
      <c r="N56" s="2">
        <v>43175</v>
      </c>
      <c r="O56" t="s">
        <v>180</v>
      </c>
    </row>
    <row r="57" spans="1:16" x14ac:dyDescent="0.2">
      <c r="A57" t="s">
        <v>374</v>
      </c>
      <c r="B57" t="s">
        <v>375</v>
      </c>
      <c r="C57" t="s">
        <v>376</v>
      </c>
      <c r="D57" t="s">
        <v>377</v>
      </c>
      <c r="E57" t="s">
        <v>31</v>
      </c>
      <c r="F57" t="s">
        <v>378</v>
      </c>
      <c r="G57" t="s">
        <v>64</v>
      </c>
      <c r="H57" t="s">
        <v>35</v>
      </c>
      <c r="I57" t="s">
        <v>379</v>
      </c>
      <c r="J57" t="s">
        <v>380</v>
      </c>
      <c r="K57" t="s">
        <v>146</v>
      </c>
      <c r="L57" t="s">
        <v>381</v>
      </c>
      <c r="M57" s="2">
        <v>41911</v>
      </c>
      <c r="N57" s="2">
        <v>42276</v>
      </c>
      <c r="O57" t="s">
        <v>382</v>
      </c>
      <c r="P57">
        <v>11187</v>
      </c>
    </row>
    <row r="58" spans="1:16" x14ac:dyDescent="0.2">
      <c r="A58" t="s">
        <v>383</v>
      </c>
      <c r="B58" t="s">
        <v>384</v>
      </c>
      <c r="C58" t="s">
        <v>385</v>
      </c>
      <c r="D58" t="s">
        <v>315</v>
      </c>
      <c r="E58" t="s">
        <v>31</v>
      </c>
      <c r="F58" t="s">
        <v>298</v>
      </c>
      <c r="G58" t="s">
        <v>64</v>
      </c>
      <c r="H58" t="s">
        <v>35</v>
      </c>
      <c r="I58" t="s">
        <v>386</v>
      </c>
      <c r="J58" t="s">
        <v>387</v>
      </c>
      <c r="K58" t="s">
        <v>66</v>
      </c>
      <c r="L58" t="s">
        <v>388</v>
      </c>
      <c r="M58" s="2">
        <v>41572</v>
      </c>
      <c r="N58" s="2">
        <v>41572</v>
      </c>
      <c r="O58" t="s">
        <v>8</v>
      </c>
      <c r="P58">
        <v>4350</v>
      </c>
    </row>
    <row r="59" spans="1:16" x14ac:dyDescent="0.2">
      <c r="A59" t="s">
        <v>389</v>
      </c>
      <c r="B59" t="s">
        <v>390</v>
      </c>
      <c r="C59" t="s">
        <v>391</v>
      </c>
      <c r="D59" t="s">
        <v>196</v>
      </c>
      <c r="E59" t="s">
        <v>40</v>
      </c>
      <c r="F59" t="s">
        <v>230</v>
      </c>
      <c r="G59" t="s">
        <v>64</v>
      </c>
      <c r="H59" t="s">
        <v>43</v>
      </c>
      <c r="I59" t="s">
        <v>392</v>
      </c>
      <c r="K59" t="s">
        <v>146</v>
      </c>
      <c r="L59" t="s">
        <v>171</v>
      </c>
      <c r="M59" s="2">
        <v>41508</v>
      </c>
      <c r="N59" s="2">
        <v>41661</v>
      </c>
      <c r="O59" t="s">
        <v>393</v>
      </c>
      <c r="P59">
        <v>45</v>
      </c>
    </row>
    <row r="60" spans="1:16" x14ac:dyDescent="0.2">
      <c r="A60" t="s">
        <v>394</v>
      </c>
      <c r="B60" t="s">
        <v>395</v>
      </c>
      <c r="C60" t="s">
        <v>396</v>
      </c>
      <c r="D60" t="s">
        <v>135</v>
      </c>
      <c r="E60" t="s">
        <v>7</v>
      </c>
      <c r="F60" t="s">
        <v>397</v>
      </c>
      <c r="G60" t="s">
        <v>64</v>
      </c>
      <c r="H60" t="s">
        <v>398</v>
      </c>
      <c r="I60" t="s">
        <v>399</v>
      </c>
      <c r="J60" t="s">
        <v>400</v>
      </c>
      <c r="K60" t="s">
        <v>344</v>
      </c>
      <c r="L60" t="s">
        <v>401</v>
      </c>
      <c r="M60" s="2">
        <v>42461</v>
      </c>
      <c r="N60" s="2">
        <v>42461</v>
      </c>
      <c r="O60" t="s">
        <v>209</v>
      </c>
      <c r="P60">
        <v>230</v>
      </c>
    </row>
    <row r="61" spans="1:16" x14ac:dyDescent="0.2">
      <c r="A61" t="s">
        <v>402</v>
      </c>
      <c r="B61" t="s">
        <v>403</v>
      </c>
      <c r="C61" t="s">
        <v>404</v>
      </c>
      <c r="D61" t="s">
        <v>405</v>
      </c>
      <c r="E61" t="s">
        <v>40</v>
      </c>
      <c r="F61" t="s">
        <v>406</v>
      </c>
      <c r="G61" t="s">
        <v>64</v>
      </c>
      <c r="H61" t="s">
        <v>407</v>
      </c>
      <c r="I61" t="s">
        <v>408</v>
      </c>
      <c r="K61" t="s">
        <v>66</v>
      </c>
      <c r="L61" t="s">
        <v>244</v>
      </c>
      <c r="M61" s="2">
        <v>41919</v>
      </c>
      <c r="N61" s="2">
        <v>42284</v>
      </c>
      <c r="O61" t="s">
        <v>409</v>
      </c>
      <c r="P61">
        <v>28</v>
      </c>
    </row>
    <row r="62" spans="1:16" x14ac:dyDescent="0.2">
      <c r="A62" t="s">
        <v>410</v>
      </c>
      <c r="B62" t="s">
        <v>411</v>
      </c>
      <c r="C62" t="s">
        <v>412</v>
      </c>
      <c r="D62" t="s">
        <v>129</v>
      </c>
      <c r="E62" t="s">
        <v>40</v>
      </c>
      <c r="F62" t="s">
        <v>8</v>
      </c>
      <c r="G62" t="s">
        <v>64</v>
      </c>
      <c r="H62" t="s">
        <v>8</v>
      </c>
      <c r="K62" t="s">
        <v>66</v>
      </c>
      <c r="O62" t="s">
        <v>132</v>
      </c>
    </row>
    <row r="63" spans="1:16" x14ac:dyDescent="0.2">
      <c r="A63" t="s">
        <v>413</v>
      </c>
      <c r="B63" t="s">
        <v>414</v>
      </c>
      <c r="C63" t="s">
        <v>415</v>
      </c>
      <c r="D63" t="s">
        <v>416</v>
      </c>
      <c r="E63" t="s">
        <v>340</v>
      </c>
      <c r="F63" t="s">
        <v>202</v>
      </c>
      <c r="G63" t="s">
        <v>64</v>
      </c>
      <c r="H63" t="s">
        <v>35</v>
      </c>
      <c r="I63" t="s">
        <v>417</v>
      </c>
      <c r="J63" t="s">
        <v>418</v>
      </c>
      <c r="K63" t="s">
        <v>66</v>
      </c>
      <c r="L63" t="s">
        <v>213</v>
      </c>
      <c r="M63" s="2">
        <v>42716</v>
      </c>
      <c r="N63" s="2">
        <v>41948</v>
      </c>
      <c r="O63" t="s">
        <v>419</v>
      </c>
      <c r="P63">
        <v>1675</v>
      </c>
    </row>
    <row r="64" spans="1:16" x14ac:dyDescent="0.2">
      <c r="A64" t="s">
        <v>420</v>
      </c>
      <c r="B64" t="s">
        <v>421</v>
      </c>
      <c r="C64" t="s">
        <v>422</v>
      </c>
      <c r="D64" t="s">
        <v>107</v>
      </c>
      <c r="E64" t="s">
        <v>7</v>
      </c>
      <c r="F64" t="s">
        <v>8</v>
      </c>
      <c r="G64" t="s">
        <v>64</v>
      </c>
      <c r="H64" t="s">
        <v>423</v>
      </c>
      <c r="I64" t="s">
        <v>424</v>
      </c>
      <c r="K64" t="s">
        <v>425</v>
      </c>
      <c r="L64" t="s">
        <v>426</v>
      </c>
      <c r="M64" s="2">
        <v>42132</v>
      </c>
      <c r="N64" s="2">
        <v>42377</v>
      </c>
      <c r="O64" t="s">
        <v>281</v>
      </c>
      <c r="P64">
        <v>9</v>
      </c>
    </row>
    <row r="65" spans="1:16" x14ac:dyDescent="0.2">
      <c r="A65" t="s">
        <v>427</v>
      </c>
      <c r="B65" t="s">
        <v>428</v>
      </c>
      <c r="C65" t="s">
        <v>429</v>
      </c>
      <c r="D65" t="s">
        <v>329</v>
      </c>
      <c r="E65" t="s">
        <v>31</v>
      </c>
      <c r="F65" t="s">
        <v>430</v>
      </c>
      <c r="G65" t="s">
        <v>64</v>
      </c>
      <c r="H65" t="s">
        <v>358</v>
      </c>
      <c r="I65" t="s">
        <v>431</v>
      </c>
      <c r="K65" t="s">
        <v>66</v>
      </c>
      <c r="L65" t="s">
        <v>171</v>
      </c>
      <c r="M65" s="2">
        <v>42390</v>
      </c>
      <c r="N65" s="2">
        <v>42390</v>
      </c>
      <c r="O65" t="s">
        <v>331</v>
      </c>
      <c r="P65">
        <v>3592</v>
      </c>
    </row>
    <row r="66" spans="1:16" x14ac:dyDescent="0.2">
      <c r="A66" t="s">
        <v>432</v>
      </c>
      <c r="B66" t="s">
        <v>433</v>
      </c>
      <c r="C66" t="s">
        <v>434</v>
      </c>
      <c r="D66" t="s">
        <v>121</v>
      </c>
      <c r="E66" t="s">
        <v>122</v>
      </c>
      <c r="F66" t="s">
        <v>435</v>
      </c>
      <c r="G66" t="s">
        <v>64</v>
      </c>
      <c r="H66" t="s">
        <v>35</v>
      </c>
      <c r="I66" t="s">
        <v>436</v>
      </c>
      <c r="J66" t="s">
        <v>437</v>
      </c>
      <c r="K66" t="s">
        <v>66</v>
      </c>
      <c r="L66" t="s">
        <v>171</v>
      </c>
      <c r="M66" s="2">
        <v>42325</v>
      </c>
      <c r="N66" s="2">
        <v>42325</v>
      </c>
      <c r="O66" t="s">
        <v>126</v>
      </c>
      <c r="P66">
        <v>543</v>
      </c>
    </row>
    <row r="67" spans="1:16" x14ac:dyDescent="0.2">
      <c r="A67" t="s">
        <v>438</v>
      </c>
      <c r="B67" t="s">
        <v>439</v>
      </c>
      <c r="C67" t="s">
        <v>440</v>
      </c>
      <c r="D67" t="s">
        <v>441</v>
      </c>
      <c r="E67" t="s">
        <v>31</v>
      </c>
      <c r="F67" t="s">
        <v>202</v>
      </c>
      <c r="G67" t="s">
        <v>64</v>
      </c>
      <c r="H67" t="s">
        <v>35</v>
      </c>
      <c r="I67" t="s">
        <v>442</v>
      </c>
      <c r="J67" t="s">
        <v>443</v>
      </c>
      <c r="K67" t="s">
        <v>146</v>
      </c>
      <c r="L67" t="s">
        <v>444</v>
      </c>
      <c r="M67" s="2">
        <v>42146</v>
      </c>
      <c r="N67" s="2">
        <v>42146</v>
      </c>
      <c r="O67" t="s">
        <v>445</v>
      </c>
      <c r="P67">
        <v>950</v>
      </c>
    </row>
    <row r="68" spans="1:16" x14ac:dyDescent="0.2">
      <c r="A68" t="s">
        <v>446</v>
      </c>
      <c r="B68" t="s">
        <v>447</v>
      </c>
      <c r="C68" t="s">
        <v>448</v>
      </c>
      <c r="D68" t="s">
        <v>129</v>
      </c>
      <c r="E68" t="s">
        <v>40</v>
      </c>
      <c r="F68" t="s">
        <v>8</v>
      </c>
      <c r="G68" t="s">
        <v>64</v>
      </c>
      <c r="H68" t="s">
        <v>8</v>
      </c>
      <c r="I68" t="s">
        <v>285</v>
      </c>
      <c r="K68" t="s">
        <v>66</v>
      </c>
      <c r="O68" t="s">
        <v>449</v>
      </c>
    </row>
    <row r="69" spans="1:16" x14ac:dyDescent="0.2">
      <c r="A69" t="s">
        <v>450</v>
      </c>
      <c r="B69" t="s">
        <v>451</v>
      </c>
      <c r="C69" t="s">
        <v>452</v>
      </c>
      <c r="D69" t="s">
        <v>329</v>
      </c>
      <c r="E69" t="s">
        <v>31</v>
      </c>
      <c r="F69" t="s">
        <v>430</v>
      </c>
      <c r="G69" t="s">
        <v>64</v>
      </c>
      <c r="H69" t="s">
        <v>358</v>
      </c>
      <c r="I69" t="s">
        <v>453</v>
      </c>
      <c r="K69" t="s">
        <v>66</v>
      </c>
      <c r="L69" t="s">
        <v>454</v>
      </c>
      <c r="M69" s="2">
        <v>42398</v>
      </c>
      <c r="N69" s="2">
        <v>42398</v>
      </c>
      <c r="O69" t="s">
        <v>256</v>
      </c>
      <c r="P69">
        <v>2054</v>
      </c>
    </row>
    <row r="70" spans="1:16" x14ac:dyDescent="0.2">
      <c r="A70" t="s">
        <v>455</v>
      </c>
      <c r="B70" t="s">
        <v>456</v>
      </c>
      <c r="C70" t="s">
        <v>457</v>
      </c>
      <c r="D70" t="s">
        <v>329</v>
      </c>
      <c r="E70" t="s">
        <v>31</v>
      </c>
      <c r="F70" t="s">
        <v>430</v>
      </c>
      <c r="G70" t="s">
        <v>64</v>
      </c>
      <c r="H70" t="s">
        <v>358</v>
      </c>
      <c r="I70" t="s">
        <v>458</v>
      </c>
      <c r="K70" t="s">
        <v>66</v>
      </c>
      <c r="L70" t="s">
        <v>179</v>
      </c>
      <c r="M70" s="2">
        <v>42390</v>
      </c>
      <c r="N70" s="2">
        <v>42390</v>
      </c>
      <c r="O70" t="s">
        <v>256</v>
      </c>
      <c r="P70">
        <v>784</v>
      </c>
    </row>
    <row r="71" spans="1:16" x14ac:dyDescent="0.2">
      <c r="A71" t="s">
        <v>459</v>
      </c>
      <c r="B71" t="s">
        <v>460</v>
      </c>
      <c r="C71" t="s">
        <v>461</v>
      </c>
      <c r="D71" t="s">
        <v>329</v>
      </c>
      <c r="E71" t="s">
        <v>31</v>
      </c>
      <c r="F71" t="s">
        <v>430</v>
      </c>
      <c r="G71" t="s">
        <v>64</v>
      </c>
      <c r="H71" t="s">
        <v>358</v>
      </c>
      <c r="I71" t="s">
        <v>462</v>
      </c>
      <c r="K71" t="s">
        <v>66</v>
      </c>
      <c r="L71" t="s">
        <v>463</v>
      </c>
      <c r="M71" s="2">
        <v>42579</v>
      </c>
      <c r="N71" s="2">
        <v>42579</v>
      </c>
      <c r="O71" t="s">
        <v>256</v>
      </c>
      <c r="P71">
        <v>799</v>
      </c>
    </row>
    <row r="72" spans="1:16" x14ac:dyDescent="0.2">
      <c r="A72" t="s">
        <v>464</v>
      </c>
      <c r="B72" t="s">
        <v>465</v>
      </c>
      <c r="C72" t="s">
        <v>466</v>
      </c>
      <c r="D72" t="s">
        <v>329</v>
      </c>
      <c r="E72" t="s">
        <v>31</v>
      </c>
      <c r="F72" t="s">
        <v>430</v>
      </c>
      <c r="G72" t="s">
        <v>64</v>
      </c>
      <c r="H72" t="s">
        <v>358</v>
      </c>
      <c r="I72" t="s">
        <v>467</v>
      </c>
      <c r="K72" t="s">
        <v>66</v>
      </c>
      <c r="L72" t="s">
        <v>171</v>
      </c>
      <c r="M72" s="2">
        <v>42395</v>
      </c>
      <c r="N72" s="2">
        <v>42395</v>
      </c>
      <c r="O72" t="s">
        <v>256</v>
      </c>
      <c r="P72">
        <v>7298</v>
      </c>
    </row>
    <row r="73" spans="1:16" x14ac:dyDescent="0.2">
      <c r="A73" t="s">
        <v>468</v>
      </c>
      <c r="B73" t="s">
        <v>469</v>
      </c>
      <c r="C73" t="s">
        <v>470</v>
      </c>
      <c r="D73" t="s">
        <v>471</v>
      </c>
      <c r="E73" t="s">
        <v>40</v>
      </c>
      <c r="F73" t="s">
        <v>472</v>
      </c>
      <c r="G73" t="s">
        <v>64</v>
      </c>
      <c r="H73" t="s">
        <v>473</v>
      </c>
      <c r="I73" t="s">
        <v>474</v>
      </c>
      <c r="J73" t="s">
        <v>475</v>
      </c>
      <c r="K73" t="s">
        <v>66</v>
      </c>
      <c r="L73" t="s">
        <v>476</v>
      </c>
      <c r="O73" t="s">
        <v>477</v>
      </c>
      <c r="P73">
        <v>273</v>
      </c>
    </row>
    <row r="74" spans="1:16" x14ac:dyDescent="0.2">
      <c r="A74" t="s">
        <v>478</v>
      </c>
      <c r="B74" t="s">
        <v>479</v>
      </c>
      <c r="C74" t="s">
        <v>480</v>
      </c>
      <c r="D74" t="s">
        <v>62</v>
      </c>
      <c r="E74" t="s">
        <v>7</v>
      </c>
      <c r="F74" t="s">
        <v>481</v>
      </c>
      <c r="G74" t="s">
        <v>64</v>
      </c>
      <c r="H74" t="s">
        <v>482</v>
      </c>
      <c r="I74" t="s">
        <v>483</v>
      </c>
      <c r="J74" t="s">
        <v>484</v>
      </c>
      <c r="K74" t="s">
        <v>159</v>
      </c>
      <c r="L74" t="s">
        <v>171</v>
      </c>
      <c r="M74" s="2">
        <v>42823</v>
      </c>
      <c r="N74" s="2">
        <v>42823</v>
      </c>
      <c r="O74" t="s">
        <v>485</v>
      </c>
      <c r="P74">
        <v>13067</v>
      </c>
    </row>
    <row r="75" spans="1:16" x14ac:dyDescent="0.2">
      <c r="A75" t="s">
        <v>486</v>
      </c>
      <c r="B75" t="s">
        <v>487</v>
      </c>
      <c r="C75" t="s">
        <v>488</v>
      </c>
      <c r="D75" t="s">
        <v>62</v>
      </c>
      <c r="E75" t="s">
        <v>7</v>
      </c>
      <c r="F75" t="s">
        <v>8</v>
      </c>
      <c r="G75" t="s">
        <v>64</v>
      </c>
      <c r="H75" t="s">
        <v>8</v>
      </c>
      <c r="I75" t="s">
        <v>489</v>
      </c>
      <c r="K75" t="s">
        <v>66</v>
      </c>
      <c r="L75" t="s">
        <v>171</v>
      </c>
      <c r="M75" s="2">
        <v>43193</v>
      </c>
      <c r="N75" s="2">
        <v>42811</v>
      </c>
      <c r="O75" t="s">
        <v>490</v>
      </c>
    </row>
    <row r="76" spans="1:16" x14ac:dyDescent="0.2">
      <c r="A76" t="s">
        <v>491</v>
      </c>
      <c r="B76" t="s">
        <v>492</v>
      </c>
      <c r="C76" t="s">
        <v>493</v>
      </c>
      <c r="D76" t="s">
        <v>62</v>
      </c>
      <c r="E76" t="s">
        <v>40</v>
      </c>
      <c r="F76" t="s">
        <v>494</v>
      </c>
      <c r="G76" t="s">
        <v>64</v>
      </c>
      <c r="H76" t="s">
        <v>495</v>
      </c>
      <c r="I76" t="s">
        <v>496</v>
      </c>
      <c r="J76" t="s">
        <v>497</v>
      </c>
      <c r="K76" t="s">
        <v>66</v>
      </c>
      <c r="L76" t="s">
        <v>151</v>
      </c>
      <c r="M76" s="2">
        <v>43237</v>
      </c>
      <c r="N76" s="2">
        <v>43237</v>
      </c>
      <c r="O76" t="s">
        <v>8</v>
      </c>
      <c r="P76">
        <v>1123</v>
      </c>
    </row>
    <row r="77" spans="1:16" x14ac:dyDescent="0.2">
      <c r="A77" t="s">
        <v>498</v>
      </c>
      <c r="B77" t="s">
        <v>499</v>
      </c>
      <c r="C77" t="s">
        <v>500</v>
      </c>
      <c r="D77" t="s">
        <v>501</v>
      </c>
      <c r="E77" t="s">
        <v>31</v>
      </c>
      <c r="F77" t="s">
        <v>502</v>
      </c>
      <c r="G77" t="s">
        <v>64</v>
      </c>
      <c r="H77" t="s">
        <v>35</v>
      </c>
      <c r="I77" t="s">
        <v>503</v>
      </c>
      <c r="J77" t="s">
        <v>504</v>
      </c>
      <c r="K77" t="s">
        <v>159</v>
      </c>
      <c r="L77" t="s">
        <v>171</v>
      </c>
      <c r="M77" s="2">
        <v>42324</v>
      </c>
      <c r="N77" s="2">
        <v>42324</v>
      </c>
      <c r="O77" t="s">
        <v>505</v>
      </c>
      <c r="P77">
        <v>9212</v>
      </c>
    </row>
    <row r="78" spans="1:16" x14ac:dyDescent="0.2">
      <c r="A78" t="s">
        <v>506</v>
      </c>
      <c r="B78" t="s">
        <v>507</v>
      </c>
      <c r="C78" t="s">
        <v>508</v>
      </c>
      <c r="D78" t="s">
        <v>509</v>
      </c>
      <c r="E78" t="s">
        <v>31</v>
      </c>
      <c r="F78" t="s">
        <v>510</v>
      </c>
      <c r="G78" t="s">
        <v>64</v>
      </c>
      <c r="H78" t="s">
        <v>482</v>
      </c>
      <c r="I78" t="s">
        <v>511</v>
      </c>
      <c r="K78" t="s">
        <v>159</v>
      </c>
      <c r="L78" t="s">
        <v>171</v>
      </c>
      <c r="M78" s="2">
        <v>42298</v>
      </c>
      <c r="N78" s="2">
        <v>42298</v>
      </c>
      <c r="O78" t="s">
        <v>512</v>
      </c>
      <c r="P78">
        <v>100</v>
      </c>
    </row>
    <row r="79" spans="1:16" x14ac:dyDescent="0.2">
      <c r="A79" t="s">
        <v>513</v>
      </c>
      <c r="B79" t="s">
        <v>514</v>
      </c>
      <c r="C79" t="s">
        <v>515</v>
      </c>
      <c r="D79" t="s">
        <v>516</v>
      </c>
      <c r="E79" t="s">
        <v>31</v>
      </c>
      <c r="F79" t="s">
        <v>517</v>
      </c>
      <c r="G79" t="s">
        <v>64</v>
      </c>
      <c r="H79" t="s">
        <v>35</v>
      </c>
      <c r="I79" t="s">
        <v>518</v>
      </c>
      <c r="J79" t="s">
        <v>519</v>
      </c>
      <c r="K79" t="s">
        <v>66</v>
      </c>
      <c r="L79" t="s">
        <v>244</v>
      </c>
      <c r="M79" s="2">
        <v>42506</v>
      </c>
      <c r="N79" s="2">
        <v>42871</v>
      </c>
      <c r="O79" t="s">
        <v>180</v>
      </c>
      <c r="P79">
        <v>5890</v>
      </c>
    </row>
    <row r="80" spans="1:16" x14ac:dyDescent="0.2">
      <c r="A80" t="s">
        <v>520</v>
      </c>
      <c r="B80" t="s">
        <v>521</v>
      </c>
      <c r="C80" t="s">
        <v>522</v>
      </c>
      <c r="D80" t="s">
        <v>62</v>
      </c>
      <c r="E80" t="s">
        <v>7</v>
      </c>
      <c r="F80" t="s">
        <v>494</v>
      </c>
      <c r="G80" t="s">
        <v>64</v>
      </c>
      <c r="H80" t="s">
        <v>495</v>
      </c>
      <c r="I80" t="s">
        <v>523</v>
      </c>
      <c r="J80" t="s">
        <v>524</v>
      </c>
      <c r="K80" t="s">
        <v>66</v>
      </c>
      <c r="L80" t="s">
        <v>91</v>
      </c>
      <c r="M80" s="2">
        <v>43238</v>
      </c>
      <c r="N80" s="2">
        <v>43238</v>
      </c>
      <c r="O80" t="s">
        <v>209</v>
      </c>
      <c r="P80">
        <v>3596</v>
      </c>
    </row>
    <row r="81" spans="1:16" x14ac:dyDescent="0.2">
      <c r="A81" t="s">
        <v>525</v>
      </c>
      <c r="B81" t="s">
        <v>526</v>
      </c>
      <c r="C81" t="s">
        <v>527</v>
      </c>
      <c r="D81" t="s">
        <v>528</v>
      </c>
      <c r="E81" t="s">
        <v>7</v>
      </c>
      <c r="F81" t="s">
        <v>529</v>
      </c>
      <c r="G81" t="s">
        <v>64</v>
      </c>
      <c r="H81" t="s">
        <v>530</v>
      </c>
      <c r="I81" t="s">
        <v>531</v>
      </c>
      <c r="K81" t="s">
        <v>532</v>
      </c>
      <c r="L81" t="s">
        <v>533</v>
      </c>
      <c r="M81" s="2">
        <v>42327</v>
      </c>
      <c r="N81" s="2">
        <v>42509</v>
      </c>
      <c r="O81" t="s">
        <v>8</v>
      </c>
      <c r="P81">
        <v>75</v>
      </c>
    </row>
    <row r="82" spans="1:16" x14ac:dyDescent="0.2">
      <c r="A82" t="s">
        <v>534</v>
      </c>
      <c r="B82" t="s">
        <v>535</v>
      </c>
      <c r="C82" t="s">
        <v>536</v>
      </c>
      <c r="D82" t="s">
        <v>235</v>
      </c>
      <c r="E82" t="s">
        <v>122</v>
      </c>
      <c r="F82" t="s">
        <v>230</v>
      </c>
      <c r="G82" t="s">
        <v>64</v>
      </c>
      <c r="H82" t="s">
        <v>358</v>
      </c>
      <c r="I82" t="s">
        <v>537</v>
      </c>
      <c r="J82" t="s">
        <v>538</v>
      </c>
      <c r="K82" t="s">
        <v>159</v>
      </c>
      <c r="L82" t="s">
        <v>171</v>
      </c>
      <c r="M82" s="2">
        <v>42317</v>
      </c>
      <c r="N82" s="2">
        <v>42683</v>
      </c>
      <c r="O82" t="s">
        <v>73</v>
      </c>
      <c r="P82">
        <v>1001</v>
      </c>
    </row>
    <row r="83" spans="1:16" x14ac:dyDescent="0.2">
      <c r="A83" t="s">
        <v>539</v>
      </c>
      <c r="B83" t="s">
        <v>540</v>
      </c>
      <c r="C83" t="s">
        <v>541</v>
      </c>
      <c r="D83" t="s">
        <v>62</v>
      </c>
      <c r="E83" t="s">
        <v>7</v>
      </c>
      <c r="F83" t="s">
        <v>494</v>
      </c>
      <c r="G83" t="s">
        <v>64</v>
      </c>
      <c r="H83" t="s">
        <v>495</v>
      </c>
      <c r="I83" t="s">
        <v>542</v>
      </c>
      <c r="J83" t="s">
        <v>543</v>
      </c>
      <c r="K83" t="s">
        <v>66</v>
      </c>
      <c r="L83" t="s">
        <v>67</v>
      </c>
      <c r="M83" s="2">
        <v>43250</v>
      </c>
      <c r="N83" s="2">
        <v>43250</v>
      </c>
      <c r="O83" t="s">
        <v>544</v>
      </c>
      <c r="P83">
        <v>4154</v>
      </c>
    </row>
    <row r="84" spans="1:16" x14ac:dyDescent="0.2">
      <c r="A84" t="s">
        <v>545</v>
      </c>
      <c r="B84" t="s">
        <v>546</v>
      </c>
      <c r="C84" t="s">
        <v>547</v>
      </c>
      <c r="D84" t="s">
        <v>175</v>
      </c>
      <c r="E84" t="s">
        <v>31</v>
      </c>
      <c r="F84" t="s">
        <v>430</v>
      </c>
      <c r="G84" t="s">
        <v>64</v>
      </c>
      <c r="H84" t="s">
        <v>358</v>
      </c>
      <c r="I84" t="s">
        <v>548</v>
      </c>
      <c r="K84" t="s">
        <v>66</v>
      </c>
      <c r="L84" t="s">
        <v>179</v>
      </c>
      <c r="M84" s="2">
        <v>42494</v>
      </c>
      <c r="N84" s="2">
        <v>42494</v>
      </c>
      <c r="O84" t="s">
        <v>180</v>
      </c>
      <c r="P84">
        <v>1766</v>
      </c>
    </row>
    <row r="85" spans="1:16" x14ac:dyDescent="0.2">
      <c r="A85" t="s">
        <v>549</v>
      </c>
      <c r="B85" t="s">
        <v>550</v>
      </c>
      <c r="C85" t="s">
        <v>551</v>
      </c>
      <c r="D85" t="s">
        <v>528</v>
      </c>
      <c r="E85" t="s">
        <v>122</v>
      </c>
      <c r="F85" t="s">
        <v>494</v>
      </c>
      <c r="G85" t="s">
        <v>64</v>
      </c>
      <c r="H85" t="s">
        <v>495</v>
      </c>
      <c r="I85" t="s">
        <v>552</v>
      </c>
      <c r="J85" t="s">
        <v>553</v>
      </c>
      <c r="K85" t="s">
        <v>66</v>
      </c>
      <c r="L85" t="s">
        <v>554</v>
      </c>
      <c r="M85" s="2">
        <v>43474</v>
      </c>
      <c r="N85" s="2">
        <v>43474</v>
      </c>
      <c r="O85" t="s">
        <v>126</v>
      </c>
      <c r="P85">
        <v>709</v>
      </c>
    </row>
    <row r="86" spans="1:16" x14ac:dyDescent="0.2">
      <c r="A86" t="s">
        <v>555</v>
      </c>
      <c r="B86" t="s">
        <v>556</v>
      </c>
      <c r="C86" t="s">
        <v>557</v>
      </c>
      <c r="D86" t="s">
        <v>121</v>
      </c>
      <c r="E86" t="s">
        <v>122</v>
      </c>
      <c r="F86" t="s">
        <v>494</v>
      </c>
      <c r="G86" t="s">
        <v>64</v>
      </c>
      <c r="H86" t="s">
        <v>495</v>
      </c>
      <c r="I86" t="s">
        <v>558</v>
      </c>
      <c r="J86" t="s">
        <v>559</v>
      </c>
      <c r="K86" t="s">
        <v>66</v>
      </c>
      <c r="L86" t="s">
        <v>426</v>
      </c>
      <c r="M86" s="2">
        <v>43249</v>
      </c>
      <c r="N86" s="2">
        <v>43249</v>
      </c>
      <c r="O86" t="s">
        <v>126</v>
      </c>
      <c r="P86">
        <v>173</v>
      </c>
    </row>
    <row r="87" spans="1:16" x14ac:dyDescent="0.2">
      <c r="A87" t="s">
        <v>560</v>
      </c>
      <c r="B87" t="s">
        <v>561</v>
      </c>
      <c r="C87" t="s">
        <v>562</v>
      </c>
      <c r="D87" t="s">
        <v>175</v>
      </c>
      <c r="E87" t="s">
        <v>31</v>
      </c>
      <c r="F87" t="s">
        <v>430</v>
      </c>
      <c r="G87" t="s">
        <v>64</v>
      </c>
      <c r="H87" t="s">
        <v>358</v>
      </c>
      <c r="I87" t="s">
        <v>563</v>
      </c>
      <c r="K87" t="s">
        <v>66</v>
      </c>
      <c r="L87" t="s">
        <v>564</v>
      </c>
      <c r="M87" s="2">
        <v>42472</v>
      </c>
      <c r="N87" s="2">
        <v>42472</v>
      </c>
      <c r="O87" t="s">
        <v>180</v>
      </c>
      <c r="P87">
        <v>2322</v>
      </c>
    </row>
    <row r="88" spans="1:16" x14ac:dyDescent="0.2">
      <c r="A88" t="s">
        <v>565</v>
      </c>
      <c r="B88" t="s">
        <v>566</v>
      </c>
      <c r="C88" t="s">
        <v>567</v>
      </c>
      <c r="D88" t="s">
        <v>62</v>
      </c>
      <c r="E88" t="s">
        <v>17</v>
      </c>
      <c r="F88" t="s">
        <v>568</v>
      </c>
      <c r="G88" t="s">
        <v>64</v>
      </c>
      <c r="H88" t="s">
        <v>35</v>
      </c>
      <c r="I88" t="s">
        <v>569</v>
      </c>
      <c r="J88" t="s">
        <v>570</v>
      </c>
      <c r="K88" t="s">
        <v>66</v>
      </c>
      <c r="L88" t="s">
        <v>571</v>
      </c>
      <c r="M88" s="2">
        <v>42689</v>
      </c>
      <c r="N88" s="2">
        <v>43054</v>
      </c>
      <c r="O88" t="s">
        <v>572</v>
      </c>
      <c r="P88">
        <v>1177</v>
      </c>
    </row>
    <row r="89" spans="1:16" x14ac:dyDescent="0.2">
      <c r="A89" t="s">
        <v>573</v>
      </c>
      <c r="B89" t="s">
        <v>574</v>
      </c>
      <c r="C89" t="s">
        <v>575</v>
      </c>
      <c r="D89" t="s">
        <v>528</v>
      </c>
      <c r="E89" t="s">
        <v>31</v>
      </c>
      <c r="F89" t="s">
        <v>576</v>
      </c>
      <c r="G89" t="s">
        <v>64</v>
      </c>
      <c r="H89" t="s">
        <v>35</v>
      </c>
      <c r="I89" t="s">
        <v>577</v>
      </c>
      <c r="J89" t="s">
        <v>578</v>
      </c>
      <c r="K89" t="s">
        <v>66</v>
      </c>
      <c r="L89" t="s">
        <v>554</v>
      </c>
      <c r="M89" s="2">
        <v>43116</v>
      </c>
      <c r="N89" s="2">
        <v>43116</v>
      </c>
      <c r="O89" t="s">
        <v>126</v>
      </c>
      <c r="P89">
        <v>1204</v>
      </c>
    </row>
    <row r="90" spans="1:16" x14ac:dyDescent="0.2">
      <c r="A90" t="s">
        <v>579</v>
      </c>
      <c r="B90" t="s">
        <v>580</v>
      </c>
      <c r="C90" t="s">
        <v>581</v>
      </c>
      <c r="D90" t="s">
        <v>121</v>
      </c>
      <c r="E90" t="s">
        <v>122</v>
      </c>
      <c r="F90" t="s">
        <v>494</v>
      </c>
      <c r="G90" t="s">
        <v>64</v>
      </c>
      <c r="H90" t="s">
        <v>495</v>
      </c>
      <c r="I90" t="s">
        <v>582</v>
      </c>
      <c r="J90" t="s">
        <v>583</v>
      </c>
      <c r="K90" t="s">
        <v>66</v>
      </c>
      <c r="L90" t="s">
        <v>244</v>
      </c>
      <c r="M90" s="2">
        <v>43238</v>
      </c>
      <c r="N90" s="2">
        <v>43238</v>
      </c>
      <c r="O90" t="s">
        <v>126</v>
      </c>
      <c r="P90">
        <v>128</v>
      </c>
    </row>
    <row r="91" spans="1:16" x14ac:dyDescent="0.2">
      <c r="A91" t="s">
        <v>584</v>
      </c>
      <c r="B91" t="s">
        <v>585</v>
      </c>
      <c r="C91" t="s">
        <v>586</v>
      </c>
      <c r="D91" t="s">
        <v>121</v>
      </c>
      <c r="E91" t="s">
        <v>122</v>
      </c>
      <c r="F91" t="s">
        <v>587</v>
      </c>
      <c r="G91" t="s">
        <v>64</v>
      </c>
      <c r="H91" t="s">
        <v>495</v>
      </c>
      <c r="I91" t="s">
        <v>588</v>
      </c>
      <c r="J91" t="s">
        <v>589</v>
      </c>
      <c r="K91" t="s">
        <v>66</v>
      </c>
      <c r="L91" t="s">
        <v>213</v>
      </c>
      <c r="M91" s="2">
        <v>43474</v>
      </c>
      <c r="N91" s="2">
        <v>43474</v>
      </c>
      <c r="O91" t="s">
        <v>126</v>
      </c>
      <c r="P91">
        <v>1134</v>
      </c>
    </row>
    <row r="92" spans="1:16" x14ac:dyDescent="0.2">
      <c r="A92" t="s">
        <v>590</v>
      </c>
      <c r="B92" t="s">
        <v>591</v>
      </c>
      <c r="C92" t="s">
        <v>592</v>
      </c>
      <c r="D92" t="s">
        <v>121</v>
      </c>
      <c r="E92" t="s">
        <v>122</v>
      </c>
      <c r="F92" t="s">
        <v>587</v>
      </c>
      <c r="G92" t="s">
        <v>64</v>
      </c>
      <c r="H92" t="s">
        <v>495</v>
      </c>
      <c r="I92" t="s">
        <v>593</v>
      </c>
      <c r="J92" t="s">
        <v>594</v>
      </c>
      <c r="K92" t="s">
        <v>66</v>
      </c>
      <c r="L92" t="s">
        <v>244</v>
      </c>
      <c r="M92" s="2">
        <v>43300</v>
      </c>
      <c r="N92" s="2">
        <v>43300</v>
      </c>
      <c r="O92" t="s">
        <v>126</v>
      </c>
      <c r="P92">
        <v>118</v>
      </c>
    </row>
    <row r="93" spans="1:16" x14ac:dyDescent="0.2">
      <c r="A93" t="s">
        <v>595</v>
      </c>
      <c r="B93" t="s">
        <v>596</v>
      </c>
      <c r="C93" t="s">
        <v>597</v>
      </c>
      <c r="D93" t="s">
        <v>175</v>
      </c>
      <c r="E93" t="s">
        <v>31</v>
      </c>
      <c r="F93" t="s">
        <v>430</v>
      </c>
      <c r="G93" t="s">
        <v>64</v>
      </c>
      <c r="H93" t="s">
        <v>358</v>
      </c>
      <c r="I93" t="s">
        <v>598</v>
      </c>
      <c r="K93" t="s">
        <v>66</v>
      </c>
      <c r="L93" t="s">
        <v>179</v>
      </c>
      <c r="M93" s="2">
        <v>42419</v>
      </c>
      <c r="N93" s="2">
        <v>42419</v>
      </c>
      <c r="O93" t="s">
        <v>180</v>
      </c>
      <c r="P93">
        <v>503</v>
      </c>
    </row>
    <row r="94" spans="1:16" x14ac:dyDescent="0.2">
      <c r="A94" t="s">
        <v>599</v>
      </c>
      <c r="B94" t="s">
        <v>600</v>
      </c>
      <c r="C94" t="s">
        <v>120</v>
      </c>
      <c r="D94" t="s">
        <v>121</v>
      </c>
      <c r="E94" t="s">
        <v>122</v>
      </c>
      <c r="F94" t="s">
        <v>494</v>
      </c>
      <c r="G94" t="s">
        <v>64</v>
      </c>
      <c r="H94" t="s">
        <v>495</v>
      </c>
      <c r="I94" t="s">
        <v>601</v>
      </c>
      <c r="J94" t="s">
        <v>602</v>
      </c>
      <c r="K94" t="s">
        <v>66</v>
      </c>
      <c r="L94" t="s">
        <v>125</v>
      </c>
      <c r="M94" s="2">
        <v>43249</v>
      </c>
      <c r="N94" s="2">
        <v>43249</v>
      </c>
      <c r="O94" t="s">
        <v>126</v>
      </c>
      <c r="P94">
        <v>999</v>
      </c>
    </row>
    <row r="95" spans="1:16" x14ac:dyDescent="0.2">
      <c r="A95" t="s">
        <v>603</v>
      </c>
      <c r="B95" t="s">
        <v>604</v>
      </c>
      <c r="C95" t="s">
        <v>605</v>
      </c>
      <c r="D95" t="s">
        <v>248</v>
      </c>
      <c r="E95" t="s">
        <v>7</v>
      </c>
      <c r="F95" t="s">
        <v>606</v>
      </c>
      <c r="G95" t="s">
        <v>64</v>
      </c>
      <c r="H95" t="s">
        <v>35</v>
      </c>
      <c r="I95" t="s">
        <v>607</v>
      </c>
      <c r="J95" t="s">
        <v>608</v>
      </c>
      <c r="K95" t="s">
        <v>66</v>
      </c>
      <c r="L95" t="s">
        <v>609</v>
      </c>
      <c r="M95" s="2">
        <v>42605</v>
      </c>
      <c r="N95" s="2">
        <v>42605</v>
      </c>
      <c r="O95" t="s">
        <v>251</v>
      </c>
      <c r="P95">
        <v>250</v>
      </c>
    </row>
    <row r="96" spans="1:16" x14ac:dyDescent="0.2">
      <c r="A96" t="s">
        <v>610</v>
      </c>
      <c r="B96" t="s">
        <v>611</v>
      </c>
      <c r="C96" t="s">
        <v>612</v>
      </c>
      <c r="D96" t="s">
        <v>175</v>
      </c>
      <c r="E96" t="s">
        <v>31</v>
      </c>
      <c r="F96" t="s">
        <v>430</v>
      </c>
      <c r="G96" t="s">
        <v>64</v>
      </c>
      <c r="H96" t="s">
        <v>358</v>
      </c>
      <c r="I96" t="s">
        <v>613</v>
      </c>
      <c r="K96" t="s">
        <v>66</v>
      </c>
      <c r="L96" t="s">
        <v>614</v>
      </c>
      <c r="M96" s="2">
        <v>42592</v>
      </c>
      <c r="N96" s="2">
        <v>42592</v>
      </c>
      <c r="O96" t="s">
        <v>180</v>
      </c>
      <c r="P96">
        <v>1081</v>
      </c>
    </row>
    <row r="97" spans="1:16" x14ac:dyDescent="0.2">
      <c r="A97" t="s">
        <v>615</v>
      </c>
      <c r="B97" t="s">
        <v>616</v>
      </c>
      <c r="C97" t="s">
        <v>617</v>
      </c>
      <c r="D97" t="s">
        <v>129</v>
      </c>
      <c r="E97" t="s">
        <v>40</v>
      </c>
      <c r="F97" t="s">
        <v>8</v>
      </c>
      <c r="G97" t="s">
        <v>64</v>
      </c>
      <c r="H97" t="s">
        <v>41</v>
      </c>
      <c r="I97" t="s">
        <v>618</v>
      </c>
      <c r="K97" t="s">
        <v>619</v>
      </c>
      <c r="L97" t="s">
        <v>131</v>
      </c>
      <c r="M97" s="2">
        <v>43357</v>
      </c>
      <c r="N97" s="2">
        <v>43357</v>
      </c>
      <c r="O97" t="s">
        <v>132</v>
      </c>
      <c r="P97">
        <v>900</v>
      </c>
    </row>
    <row r="98" spans="1:16" x14ac:dyDescent="0.2">
      <c r="A98" t="s">
        <v>620</v>
      </c>
      <c r="B98" t="s">
        <v>621</v>
      </c>
      <c r="C98" t="s">
        <v>622</v>
      </c>
      <c r="D98" t="s">
        <v>107</v>
      </c>
      <c r="E98" t="s">
        <v>31</v>
      </c>
      <c r="F98" t="s">
        <v>8</v>
      </c>
      <c r="G98" t="s">
        <v>64</v>
      </c>
      <c r="H98" t="s">
        <v>623</v>
      </c>
      <c r="I98" t="s">
        <v>624</v>
      </c>
      <c r="K98" t="s">
        <v>425</v>
      </c>
      <c r="L98" t="s">
        <v>213</v>
      </c>
      <c r="M98" s="2">
        <v>42782</v>
      </c>
      <c r="N98" s="2">
        <v>43024</v>
      </c>
      <c r="O98" t="s">
        <v>625</v>
      </c>
      <c r="P98">
        <v>23</v>
      </c>
    </row>
    <row r="99" spans="1:16" x14ac:dyDescent="0.2">
      <c r="A99" t="s">
        <v>626</v>
      </c>
      <c r="B99" t="s">
        <v>627</v>
      </c>
      <c r="C99" t="s">
        <v>628</v>
      </c>
      <c r="D99" t="s">
        <v>629</v>
      </c>
      <c r="E99" t="s">
        <v>122</v>
      </c>
      <c r="F99" t="s">
        <v>587</v>
      </c>
      <c r="G99" t="s">
        <v>64</v>
      </c>
      <c r="H99" t="s">
        <v>495</v>
      </c>
      <c r="I99" t="s">
        <v>630</v>
      </c>
      <c r="J99" t="s">
        <v>631</v>
      </c>
      <c r="K99" t="s">
        <v>66</v>
      </c>
      <c r="L99" t="s">
        <v>213</v>
      </c>
      <c r="M99" s="2">
        <v>43490</v>
      </c>
      <c r="N99" s="2">
        <v>43490</v>
      </c>
      <c r="O99" t="s">
        <v>126</v>
      </c>
      <c r="P99">
        <v>363</v>
      </c>
    </row>
    <row r="100" spans="1:16" x14ac:dyDescent="0.2">
      <c r="A100" t="s">
        <v>632</v>
      </c>
      <c r="B100" t="s">
        <v>633</v>
      </c>
      <c r="C100" t="s">
        <v>634</v>
      </c>
      <c r="D100" t="s">
        <v>329</v>
      </c>
      <c r="E100" t="s">
        <v>122</v>
      </c>
      <c r="F100" t="s">
        <v>635</v>
      </c>
      <c r="G100" t="s">
        <v>64</v>
      </c>
      <c r="H100" t="s">
        <v>636</v>
      </c>
      <c r="I100" t="s">
        <v>637</v>
      </c>
      <c r="K100" t="s">
        <v>66</v>
      </c>
      <c r="L100" t="s">
        <v>244</v>
      </c>
      <c r="M100" s="2">
        <v>42718</v>
      </c>
      <c r="N100" s="2">
        <v>42718</v>
      </c>
      <c r="O100" t="s">
        <v>256</v>
      </c>
      <c r="P100">
        <v>566</v>
      </c>
    </row>
    <row r="101" spans="1:16" x14ac:dyDescent="0.2">
      <c r="A101" t="s">
        <v>638</v>
      </c>
      <c r="B101" t="s">
        <v>639</v>
      </c>
      <c r="C101" t="s">
        <v>640</v>
      </c>
      <c r="D101" t="s">
        <v>62</v>
      </c>
      <c r="E101" t="s">
        <v>31</v>
      </c>
      <c r="F101" t="s">
        <v>494</v>
      </c>
      <c r="G101" t="s">
        <v>64</v>
      </c>
      <c r="H101" t="s">
        <v>495</v>
      </c>
      <c r="I101" t="s">
        <v>641</v>
      </c>
      <c r="J101" t="s">
        <v>642</v>
      </c>
      <c r="K101" t="s">
        <v>66</v>
      </c>
      <c r="L101" t="s">
        <v>79</v>
      </c>
      <c r="M101" s="2">
        <v>43510</v>
      </c>
      <c r="N101" s="2">
        <v>43510</v>
      </c>
      <c r="O101" t="s">
        <v>92</v>
      </c>
      <c r="P101">
        <v>13546</v>
      </c>
    </row>
    <row r="102" spans="1:16" x14ac:dyDescent="0.2">
      <c r="A102" t="s">
        <v>643</v>
      </c>
      <c r="B102" t="s">
        <v>644</v>
      </c>
      <c r="C102" t="s">
        <v>645</v>
      </c>
      <c r="D102" t="s">
        <v>248</v>
      </c>
      <c r="E102" t="s">
        <v>7</v>
      </c>
      <c r="F102" t="s">
        <v>646</v>
      </c>
      <c r="G102" t="s">
        <v>64</v>
      </c>
      <c r="H102" t="s">
        <v>495</v>
      </c>
      <c r="I102" t="s">
        <v>647</v>
      </c>
      <c r="J102" t="s">
        <v>648</v>
      </c>
      <c r="K102" t="s">
        <v>66</v>
      </c>
      <c r="L102" t="s">
        <v>649</v>
      </c>
      <c r="M102" s="2">
        <v>43523</v>
      </c>
      <c r="N102" s="2">
        <v>43523</v>
      </c>
      <c r="O102" t="s">
        <v>251</v>
      </c>
      <c r="P102">
        <v>1787</v>
      </c>
    </row>
    <row r="103" spans="1:16" x14ac:dyDescent="0.2">
      <c r="A103" t="s">
        <v>650</v>
      </c>
      <c r="B103" t="s">
        <v>651</v>
      </c>
      <c r="C103" t="s">
        <v>652</v>
      </c>
      <c r="D103" t="s">
        <v>188</v>
      </c>
      <c r="E103" t="s">
        <v>7</v>
      </c>
      <c r="F103" t="s">
        <v>646</v>
      </c>
      <c r="G103" t="s">
        <v>64</v>
      </c>
      <c r="H103" t="s">
        <v>495</v>
      </c>
      <c r="I103" t="s">
        <v>653</v>
      </c>
      <c r="J103" t="s">
        <v>654</v>
      </c>
      <c r="K103" t="s">
        <v>66</v>
      </c>
      <c r="L103" t="s">
        <v>86</v>
      </c>
      <c r="M103" s="2">
        <v>43482</v>
      </c>
      <c r="N103" s="2">
        <v>43482</v>
      </c>
      <c r="O103" t="s">
        <v>192</v>
      </c>
      <c r="P103">
        <v>11357</v>
      </c>
    </row>
    <row r="104" spans="1:16" x14ac:dyDescent="0.2">
      <c r="A104" t="s">
        <v>655</v>
      </c>
      <c r="B104" t="s">
        <v>656</v>
      </c>
      <c r="C104" t="s">
        <v>470</v>
      </c>
      <c r="D104" t="s">
        <v>471</v>
      </c>
      <c r="E104" t="s">
        <v>40</v>
      </c>
      <c r="F104" t="s">
        <v>657</v>
      </c>
      <c r="G104" t="s">
        <v>64</v>
      </c>
      <c r="H104" t="s">
        <v>658</v>
      </c>
      <c r="I104" t="s">
        <v>659</v>
      </c>
      <c r="J104" t="s">
        <v>660</v>
      </c>
      <c r="K104" t="s">
        <v>66</v>
      </c>
      <c r="L104" t="s">
        <v>661</v>
      </c>
      <c r="M104" s="2">
        <v>42892</v>
      </c>
      <c r="N104" s="2">
        <v>42892</v>
      </c>
      <c r="O104" t="s">
        <v>477</v>
      </c>
      <c r="P104">
        <v>273</v>
      </c>
    </row>
    <row r="105" spans="1:16" x14ac:dyDescent="0.2">
      <c r="A105" t="s">
        <v>662</v>
      </c>
      <c r="B105" t="s">
        <v>663</v>
      </c>
      <c r="C105" t="s">
        <v>664</v>
      </c>
      <c r="D105" t="s">
        <v>665</v>
      </c>
      <c r="E105" t="s">
        <v>7</v>
      </c>
      <c r="F105" t="s">
        <v>666</v>
      </c>
      <c r="G105" t="s">
        <v>64</v>
      </c>
      <c r="H105" t="s">
        <v>667</v>
      </c>
      <c r="I105" t="s">
        <v>668</v>
      </c>
      <c r="J105" t="s">
        <v>669</v>
      </c>
      <c r="K105" t="s">
        <v>66</v>
      </c>
      <c r="L105" t="s">
        <v>171</v>
      </c>
      <c r="M105" s="2">
        <v>43224</v>
      </c>
      <c r="N105" s="2">
        <v>43224</v>
      </c>
      <c r="O105" t="s">
        <v>670</v>
      </c>
      <c r="P105">
        <v>90</v>
      </c>
    </row>
    <row r="106" spans="1:16" x14ac:dyDescent="0.2">
      <c r="A106" t="s">
        <v>671</v>
      </c>
      <c r="B106" t="s">
        <v>672</v>
      </c>
      <c r="C106" t="s">
        <v>134</v>
      </c>
      <c r="D106" t="s">
        <v>135</v>
      </c>
      <c r="E106" t="s">
        <v>40</v>
      </c>
      <c r="F106" t="s">
        <v>646</v>
      </c>
      <c r="G106" t="s">
        <v>64</v>
      </c>
      <c r="H106" t="s">
        <v>495</v>
      </c>
      <c r="I106" t="s">
        <v>673</v>
      </c>
      <c r="J106" t="s">
        <v>674</v>
      </c>
      <c r="K106" t="s">
        <v>66</v>
      </c>
      <c r="L106" t="s">
        <v>137</v>
      </c>
      <c r="O106" t="s">
        <v>138</v>
      </c>
      <c r="P106">
        <v>1854</v>
      </c>
    </row>
    <row r="107" spans="1:16" x14ac:dyDescent="0.2">
      <c r="A107" t="s">
        <v>675</v>
      </c>
      <c r="B107" t="s">
        <v>676</v>
      </c>
      <c r="C107" t="s">
        <v>677</v>
      </c>
      <c r="D107" t="s">
        <v>665</v>
      </c>
      <c r="E107" t="s">
        <v>7</v>
      </c>
      <c r="F107" t="s">
        <v>646</v>
      </c>
      <c r="G107" t="s">
        <v>64</v>
      </c>
      <c r="H107" t="s">
        <v>495</v>
      </c>
      <c r="I107" t="s">
        <v>678</v>
      </c>
      <c r="J107" t="s">
        <v>679</v>
      </c>
      <c r="K107" t="s">
        <v>66</v>
      </c>
      <c r="L107" t="s">
        <v>102</v>
      </c>
      <c r="M107" s="2">
        <v>43510</v>
      </c>
      <c r="N107" s="2">
        <v>43510</v>
      </c>
      <c r="O107" t="s">
        <v>680</v>
      </c>
      <c r="P107">
        <v>1069</v>
      </c>
    </row>
    <row r="108" spans="1:16" x14ac:dyDescent="0.2">
      <c r="A108" t="s">
        <v>681</v>
      </c>
      <c r="B108" t="s">
        <v>682</v>
      </c>
      <c r="C108" t="s">
        <v>683</v>
      </c>
      <c r="D108" t="s">
        <v>62</v>
      </c>
      <c r="E108" t="s">
        <v>7</v>
      </c>
      <c r="F108" t="s">
        <v>646</v>
      </c>
      <c r="G108" t="s">
        <v>64</v>
      </c>
      <c r="H108" t="s">
        <v>495</v>
      </c>
      <c r="I108" t="s">
        <v>684</v>
      </c>
      <c r="J108" t="s">
        <v>685</v>
      </c>
      <c r="K108" t="s">
        <v>66</v>
      </c>
      <c r="L108" t="s">
        <v>686</v>
      </c>
      <c r="M108" s="2">
        <v>43264</v>
      </c>
      <c r="N108" s="2">
        <v>43264</v>
      </c>
      <c r="O108" t="s">
        <v>148</v>
      </c>
      <c r="P108">
        <v>3622</v>
      </c>
    </row>
    <row r="109" spans="1:16" x14ac:dyDescent="0.2">
      <c r="A109" t="s">
        <v>687</v>
      </c>
      <c r="B109" t="s">
        <v>688</v>
      </c>
      <c r="C109" t="s">
        <v>689</v>
      </c>
      <c r="D109" t="s">
        <v>690</v>
      </c>
      <c r="E109" t="s">
        <v>691</v>
      </c>
      <c r="F109" t="s">
        <v>8</v>
      </c>
      <c r="G109" t="s">
        <v>64</v>
      </c>
      <c r="H109" t="s">
        <v>8</v>
      </c>
      <c r="I109" t="s">
        <v>692</v>
      </c>
      <c r="K109" t="s">
        <v>372</v>
      </c>
      <c r="L109" t="s">
        <v>373</v>
      </c>
      <c r="M109" s="2">
        <v>43020</v>
      </c>
      <c r="N109" s="2">
        <v>43020</v>
      </c>
      <c r="O109" t="s">
        <v>693</v>
      </c>
    </row>
    <row r="110" spans="1:16" x14ac:dyDescent="0.2">
      <c r="A110" t="s">
        <v>694</v>
      </c>
      <c r="B110" t="s">
        <v>695</v>
      </c>
      <c r="C110" t="s">
        <v>696</v>
      </c>
      <c r="D110" t="s">
        <v>135</v>
      </c>
      <c r="E110" t="s">
        <v>40</v>
      </c>
      <c r="F110" t="s">
        <v>697</v>
      </c>
      <c r="G110" t="s">
        <v>64</v>
      </c>
      <c r="H110" t="s">
        <v>35</v>
      </c>
      <c r="I110" t="s">
        <v>698</v>
      </c>
      <c r="J110" t="s">
        <v>699</v>
      </c>
      <c r="K110" t="s">
        <v>66</v>
      </c>
      <c r="L110" t="s">
        <v>700</v>
      </c>
      <c r="M110" s="2">
        <v>43103</v>
      </c>
      <c r="N110" s="2">
        <v>43103</v>
      </c>
      <c r="O110" t="s">
        <v>209</v>
      </c>
      <c r="P110">
        <v>765</v>
      </c>
    </row>
    <row r="111" spans="1:16" x14ac:dyDescent="0.2">
      <c r="A111" t="s">
        <v>701</v>
      </c>
      <c r="B111" t="s">
        <v>702</v>
      </c>
      <c r="C111" t="s">
        <v>703</v>
      </c>
      <c r="D111" t="s">
        <v>329</v>
      </c>
      <c r="E111" t="s">
        <v>40</v>
      </c>
      <c r="F111" t="s">
        <v>697</v>
      </c>
      <c r="G111" t="s">
        <v>64</v>
      </c>
      <c r="H111" t="s">
        <v>35</v>
      </c>
      <c r="I111" t="s">
        <v>704</v>
      </c>
      <c r="J111" t="s">
        <v>705</v>
      </c>
      <c r="K111" t="s">
        <v>66</v>
      </c>
      <c r="L111" t="s">
        <v>700</v>
      </c>
      <c r="M111" s="2">
        <v>43103</v>
      </c>
      <c r="N111" s="2">
        <v>43103</v>
      </c>
      <c r="O111" t="s">
        <v>256</v>
      </c>
      <c r="P111">
        <v>821</v>
      </c>
    </row>
    <row r="112" spans="1:16" x14ac:dyDescent="0.2">
      <c r="A112" t="s">
        <v>706</v>
      </c>
      <c r="B112" t="s">
        <v>707</v>
      </c>
      <c r="C112" t="s">
        <v>708</v>
      </c>
      <c r="D112" t="s">
        <v>709</v>
      </c>
      <c r="E112" t="s">
        <v>122</v>
      </c>
      <c r="F112" t="s">
        <v>646</v>
      </c>
      <c r="G112" t="s">
        <v>64</v>
      </c>
      <c r="H112" t="s">
        <v>495</v>
      </c>
      <c r="I112" t="s">
        <v>710</v>
      </c>
      <c r="J112" t="s">
        <v>711</v>
      </c>
      <c r="K112" t="s">
        <v>66</v>
      </c>
      <c r="L112" t="s">
        <v>171</v>
      </c>
      <c r="M112" s="2">
        <v>43353</v>
      </c>
      <c r="N112" s="2">
        <v>43353</v>
      </c>
      <c r="O112" t="s">
        <v>712</v>
      </c>
      <c r="P112">
        <v>1534</v>
      </c>
    </row>
    <row r="113" spans="1:16" x14ac:dyDescent="0.2">
      <c r="A113" t="s">
        <v>713</v>
      </c>
      <c r="B113" t="s">
        <v>714</v>
      </c>
      <c r="C113" t="s">
        <v>715</v>
      </c>
      <c r="D113" t="s">
        <v>528</v>
      </c>
      <c r="E113" t="s">
        <v>17</v>
      </c>
      <c r="F113" t="s">
        <v>646</v>
      </c>
      <c r="G113" t="s">
        <v>64</v>
      </c>
      <c r="H113" t="s">
        <v>495</v>
      </c>
      <c r="I113" t="s">
        <v>716</v>
      </c>
      <c r="J113" t="s">
        <v>717</v>
      </c>
      <c r="K113" t="s">
        <v>66</v>
      </c>
      <c r="L113" t="s">
        <v>718</v>
      </c>
      <c r="M113" s="2">
        <v>43510</v>
      </c>
      <c r="N113" s="2">
        <v>43510</v>
      </c>
      <c r="O113" t="s">
        <v>572</v>
      </c>
      <c r="P113">
        <v>405</v>
      </c>
    </row>
    <row r="114" spans="1:16" x14ac:dyDescent="0.2">
      <c r="A114" t="s">
        <v>719</v>
      </c>
      <c r="B114" t="s">
        <v>720</v>
      </c>
      <c r="C114" t="s">
        <v>721</v>
      </c>
      <c r="D114" t="s">
        <v>722</v>
      </c>
      <c r="E114" t="s">
        <v>31</v>
      </c>
      <c r="F114" t="s">
        <v>8</v>
      </c>
      <c r="G114" t="s">
        <v>64</v>
      </c>
      <c r="H114" t="s">
        <v>8</v>
      </c>
      <c r="I114" t="s">
        <v>285</v>
      </c>
      <c r="K114" t="s">
        <v>66</v>
      </c>
      <c r="L114" t="s">
        <v>171</v>
      </c>
      <c r="M114" s="2">
        <v>43172</v>
      </c>
      <c r="N114" s="2">
        <v>43172</v>
      </c>
      <c r="O114" t="s">
        <v>723</v>
      </c>
    </row>
    <row r="115" spans="1:16" x14ac:dyDescent="0.2">
      <c r="A115" t="s">
        <v>724</v>
      </c>
      <c r="B115" t="s">
        <v>725</v>
      </c>
      <c r="C115" t="s">
        <v>726</v>
      </c>
      <c r="D115" t="s">
        <v>121</v>
      </c>
      <c r="E115" t="s">
        <v>122</v>
      </c>
      <c r="F115" t="s">
        <v>8</v>
      </c>
      <c r="G115" t="s">
        <v>64</v>
      </c>
      <c r="H115" t="s">
        <v>727</v>
      </c>
      <c r="I115" t="s">
        <v>728</v>
      </c>
      <c r="K115" t="s">
        <v>66</v>
      </c>
      <c r="L115" t="s">
        <v>614</v>
      </c>
      <c r="M115" s="2">
        <v>43347</v>
      </c>
      <c r="N115" s="2">
        <v>43347</v>
      </c>
      <c r="O115" t="s">
        <v>126</v>
      </c>
      <c r="P115">
        <v>101</v>
      </c>
    </row>
    <row r="116" spans="1:16" x14ac:dyDescent="0.2">
      <c r="A116" t="s">
        <v>729</v>
      </c>
      <c r="B116" t="s">
        <v>730</v>
      </c>
      <c r="C116" t="s">
        <v>731</v>
      </c>
      <c r="D116" t="s">
        <v>732</v>
      </c>
      <c r="E116" t="s">
        <v>733</v>
      </c>
      <c r="F116" t="s">
        <v>8</v>
      </c>
      <c r="G116" t="s">
        <v>64</v>
      </c>
      <c r="H116" t="s">
        <v>727</v>
      </c>
      <c r="I116" t="s">
        <v>734</v>
      </c>
      <c r="K116" t="s">
        <v>146</v>
      </c>
      <c r="L116" t="s">
        <v>735</v>
      </c>
      <c r="M116" s="2">
        <v>43395</v>
      </c>
      <c r="N116" s="2">
        <v>43395</v>
      </c>
      <c r="O116" t="s">
        <v>445</v>
      </c>
      <c r="P116">
        <v>9</v>
      </c>
    </row>
    <row r="117" spans="1:16" x14ac:dyDescent="0.2">
      <c r="A117" t="s">
        <v>736</v>
      </c>
      <c r="B117" t="s">
        <v>737</v>
      </c>
      <c r="C117" t="s">
        <v>738</v>
      </c>
      <c r="D117" t="s">
        <v>739</v>
      </c>
      <c r="E117" t="s">
        <v>7</v>
      </c>
      <c r="F117" t="s">
        <v>8</v>
      </c>
      <c r="G117" t="s">
        <v>64</v>
      </c>
      <c r="H117" t="s">
        <v>8</v>
      </c>
      <c r="I117" t="s">
        <v>740</v>
      </c>
      <c r="K117" t="s">
        <v>372</v>
      </c>
      <c r="L117" t="s">
        <v>373</v>
      </c>
      <c r="M117" s="2">
        <v>43293</v>
      </c>
      <c r="N117" s="2">
        <v>43293</v>
      </c>
      <c r="O117" t="s">
        <v>741</v>
      </c>
    </row>
    <row r="118" spans="1:16" x14ac:dyDescent="0.2">
      <c r="A118" t="s">
        <v>742</v>
      </c>
      <c r="B118" t="s">
        <v>743</v>
      </c>
      <c r="C118" t="s">
        <v>744</v>
      </c>
      <c r="D118" t="s">
        <v>62</v>
      </c>
      <c r="E118" t="s">
        <v>7</v>
      </c>
      <c r="F118" t="s">
        <v>8</v>
      </c>
      <c r="G118" t="s">
        <v>64</v>
      </c>
      <c r="H118" t="s">
        <v>8</v>
      </c>
      <c r="I118" t="s">
        <v>745</v>
      </c>
      <c r="K118" t="s">
        <v>66</v>
      </c>
      <c r="L118" t="s">
        <v>614</v>
      </c>
      <c r="M118" s="2">
        <v>43405</v>
      </c>
      <c r="N118" s="2">
        <v>43405</v>
      </c>
      <c r="O118" t="s">
        <v>746</v>
      </c>
    </row>
    <row r="119" spans="1:16" x14ac:dyDescent="0.2">
      <c r="A119" t="s">
        <v>747</v>
      </c>
      <c r="B119" t="s">
        <v>748</v>
      </c>
      <c r="C119" t="s">
        <v>749</v>
      </c>
      <c r="D119" t="s">
        <v>690</v>
      </c>
      <c r="E119" t="s">
        <v>31</v>
      </c>
      <c r="F119" t="s">
        <v>8</v>
      </c>
      <c r="G119" t="s">
        <v>64</v>
      </c>
      <c r="H119" t="s">
        <v>8</v>
      </c>
      <c r="I119" t="s">
        <v>750</v>
      </c>
      <c r="K119" t="s">
        <v>372</v>
      </c>
      <c r="L119" t="s">
        <v>373</v>
      </c>
      <c r="M119" s="2">
        <v>43507</v>
      </c>
      <c r="N119" s="2">
        <v>43507</v>
      </c>
      <c r="O119" t="s">
        <v>751</v>
      </c>
    </row>
    <row r="120" spans="1:16" x14ac:dyDescent="0.2">
      <c r="A120" t="s">
        <v>752</v>
      </c>
      <c r="B120" t="s">
        <v>753</v>
      </c>
      <c r="C120" t="s">
        <v>754</v>
      </c>
      <c r="D120" t="s">
        <v>62</v>
      </c>
      <c r="E120" t="s">
        <v>31</v>
      </c>
      <c r="F120" t="s">
        <v>8</v>
      </c>
      <c r="G120" t="s">
        <v>755</v>
      </c>
      <c r="H120" t="s">
        <v>756</v>
      </c>
      <c r="I120" t="s">
        <v>757</v>
      </c>
      <c r="J120" t="s">
        <v>758</v>
      </c>
      <c r="K120" t="s">
        <v>66</v>
      </c>
      <c r="L120" t="s">
        <v>79</v>
      </c>
      <c r="M120" s="2">
        <v>41619</v>
      </c>
      <c r="N120" s="2">
        <v>43000</v>
      </c>
      <c r="O120" t="s">
        <v>80</v>
      </c>
      <c r="P120">
        <v>12771</v>
      </c>
    </row>
    <row r="121" spans="1:16" x14ac:dyDescent="0.2">
      <c r="A121" t="s">
        <v>759</v>
      </c>
      <c r="B121" t="s">
        <v>760</v>
      </c>
      <c r="C121" t="s">
        <v>761</v>
      </c>
      <c r="D121" t="s">
        <v>62</v>
      </c>
      <c r="E121" t="s">
        <v>7</v>
      </c>
      <c r="F121" t="s">
        <v>8</v>
      </c>
      <c r="G121" t="s">
        <v>755</v>
      </c>
      <c r="H121" t="s">
        <v>762</v>
      </c>
      <c r="I121" t="s">
        <v>763</v>
      </c>
      <c r="K121" t="s">
        <v>66</v>
      </c>
      <c r="L121" t="s">
        <v>79</v>
      </c>
      <c r="M121" s="2">
        <v>41619</v>
      </c>
      <c r="N121" s="2">
        <v>43000</v>
      </c>
      <c r="O121" t="s">
        <v>354</v>
      </c>
      <c r="P121">
        <v>3743</v>
      </c>
    </row>
    <row r="122" spans="1:16" x14ac:dyDescent="0.2">
      <c r="A122" t="s">
        <v>764</v>
      </c>
      <c r="B122" t="s">
        <v>765</v>
      </c>
      <c r="C122" t="s">
        <v>766</v>
      </c>
      <c r="D122" t="s">
        <v>62</v>
      </c>
      <c r="E122" t="s">
        <v>7</v>
      </c>
      <c r="F122" t="s">
        <v>8</v>
      </c>
      <c r="G122" t="s">
        <v>767</v>
      </c>
      <c r="H122" t="s">
        <v>762</v>
      </c>
      <c r="I122" t="s">
        <v>768</v>
      </c>
      <c r="J122" t="s">
        <v>769</v>
      </c>
      <c r="K122" t="s">
        <v>66</v>
      </c>
      <c r="L122" t="s">
        <v>96</v>
      </c>
      <c r="M122" s="2">
        <v>42748</v>
      </c>
      <c r="N122" s="2">
        <v>43113</v>
      </c>
      <c r="O122" t="s">
        <v>770</v>
      </c>
      <c r="P122">
        <v>4211</v>
      </c>
    </row>
    <row r="123" spans="1:16" x14ac:dyDescent="0.2">
      <c r="A123" t="s">
        <v>771</v>
      </c>
      <c r="B123" t="s">
        <v>772</v>
      </c>
      <c r="C123" t="s">
        <v>773</v>
      </c>
      <c r="D123" t="s">
        <v>62</v>
      </c>
      <c r="E123" t="s">
        <v>7</v>
      </c>
      <c r="F123" t="s">
        <v>8</v>
      </c>
      <c r="G123" t="s">
        <v>774</v>
      </c>
      <c r="H123" t="s">
        <v>775</v>
      </c>
      <c r="I123" t="s">
        <v>776</v>
      </c>
      <c r="K123" t="s">
        <v>66</v>
      </c>
      <c r="L123" t="s">
        <v>86</v>
      </c>
      <c r="M123" s="2">
        <v>41508</v>
      </c>
      <c r="N123" s="2">
        <v>41873</v>
      </c>
      <c r="O123" t="s">
        <v>354</v>
      </c>
      <c r="P123">
        <v>3595</v>
      </c>
    </row>
    <row r="124" spans="1:16" x14ac:dyDescent="0.2">
      <c r="A124" t="s">
        <v>777</v>
      </c>
      <c r="B124" t="s">
        <v>778</v>
      </c>
      <c r="C124" t="s">
        <v>779</v>
      </c>
      <c r="D124" t="s">
        <v>62</v>
      </c>
      <c r="E124" t="s">
        <v>7</v>
      </c>
      <c r="F124" t="s">
        <v>8</v>
      </c>
      <c r="G124" t="s">
        <v>780</v>
      </c>
      <c r="H124" t="s">
        <v>35</v>
      </c>
      <c r="I124" t="s">
        <v>781</v>
      </c>
      <c r="K124" t="s">
        <v>66</v>
      </c>
      <c r="L124" t="s">
        <v>67</v>
      </c>
      <c r="M124" s="2">
        <v>43385</v>
      </c>
      <c r="N124" s="2">
        <v>43385</v>
      </c>
      <c r="O124" t="s">
        <v>68</v>
      </c>
    </row>
    <row r="125" spans="1:16" x14ac:dyDescent="0.2">
      <c r="A125" t="s">
        <v>782</v>
      </c>
      <c r="B125" t="s">
        <v>783</v>
      </c>
      <c r="C125" t="s">
        <v>784</v>
      </c>
      <c r="D125" t="s">
        <v>62</v>
      </c>
      <c r="E125" t="s">
        <v>7</v>
      </c>
      <c r="F125" t="s">
        <v>8</v>
      </c>
      <c r="G125" t="s">
        <v>785</v>
      </c>
      <c r="H125" t="s">
        <v>35</v>
      </c>
      <c r="I125" t="s">
        <v>786</v>
      </c>
      <c r="K125" t="s">
        <v>66</v>
      </c>
      <c r="L125" t="s">
        <v>72</v>
      </c>
      <c r="M125" s="2">
        <v>41961</v>
      </c>
      <c r="N125" s="2">
        <v>42326</v>
      </c>
      <c r="O125" t="s">
        <v>73</v>
      </c>
      <c r="P125">
        <v>6354</v>
      </c>
    </row>
    <row r="126" spans="1:16" x14ac:dyDescent="0.2">
      <c r="A126" t="s">
        <v>787</v>
      </c>
      <c r="B126" t="s">
        <v>788</v>
      </c>
      <c r="C126" t="s">
        <v>789</v>
      </c>
      <c r="D126" t="s">
        <v>62</v>
      </c>
      <c r="E126" t="s">
        <v>7</v>
      </c>
      <c r="F126" t="s">
        <v>8</v>
      </c>
      <c r="G126" t="s">
        <v>767</v>
      </c>
      <c r="H126" t="s">
        <v>790</v>
      </c>
      <c r="I126" t="s">
        <v>791</v>
      </c>
      <c r="K126" t="s">
        <v>66</v>
      </c>
      <c r="L126" t="s">
        <v>96</v>
      </c>
      <c r="M126" s="2">
        <v>42748</v>
      </c>
      <c r="N126" s="2">
        <v>43113</v>
      </c>
      <c r="O126" t="s">
        <v>792</v>
      </c>
      <c r="P126">
        <v>5346</v>
      </c>
    </row>
    <row r="127" spans="1:16" x14ac:dyDescent="0.2">
      <c r="A127" t="s">
        <v>793</v>
      </c>
      <c r="B127" t="s">
        <v>794</v>
      </c>
      <c r="C127" t="s">
        <v>795</v>
      </c>
      <c r="D127" t="s">
        <v>62</v>
      </c>
      <c r="E127" t="s">
        <v>7</v>
      </c>
      <c r="F127" t="s">
        <v>8</v>
      </c>
      <c r="G127" t="s">
        <v>780</v>
      </c>
      <c r="H127" t="s">
        <v>358</v>
      </c>
      <c r="I127" t="s">
        <v>796</v>
      </c>
      <c r="K127" t="s">
        <v>66</v>
      </c>
      <c r="L127" t="s">
        <v>67</v>
      </c>
      <c r="M127" s="2">
        <v>43385</v>
      </c>
      <c r="N127" s="2">
        <v>43385</v>
      </c>
      <c r="P127">
        <v>1634</v>
      </c>
    </row>
    <row r="128" spans="1:16" x14ac:dyDescent="0.2">
      <c r="A128" t="s">
        <v>797</v>
      </c>
      <c r="B128" t="s">
        <v>798</v>
      </c>
      <c r="C128" t="s">
        <v>799</v>
      </c>
      <c r="D128" t="s">
        <v>62</v>
      </c>
      <c r="E128" t="s">
        <v>7</v>
      </c>
      <c r="F128" t="s">
        <v>8</v>
      </c>
      <c r="G128" t="s">
        <v>774</v>
      </c>
      <c r="H128" t="s">
        <v>756</v>
      </c>
      <c r="I128" t="s">
        <v>800</v>
      </c>
      <c r="J128" t="s">
        <v>801</v>
      </c>
      <c r="K128" t="s">
        <v>66</v>
      </c>
      <c r="L128" t="s">
        <v>86</v>
      </c>
      <c r="M128" s="2">
        <v>41508</v>
      </c>
      <c r="N128" s="2">
        <v>41873</v>
      </c>
      <c r="O128" t="s">
        <v>87</v>
      </c>
      <c r="P128">
        <v>1926</v>
      </c>
    </row>
    <row r="129" spans="1:16" x14ac:dyDescent="0.2">
      <c r="A129" t="s">
        <v>802</v>
      </c>
      <c r="B129" t="s">
        <v>803</v>
      </c>
      <c r="C129" t="s">
        <v>804</v>
      </c>
      <c r="D129" t="s">
        <v>62</v>
      </c>
      <c r="E129" t="s">
        <v>31</v>
      </c>
      <c r="F129" t="s">
        <v>8</v>
      </c>
      <c r="G129" t="s">
        <v>805</v>
      </c>
      <c r="H129" t="s">
        <v>35</v>
      </c>
      <c r="I129" t="s">
        <v>806</v>
      </c>
      <c r="J129" t="s">
        <v>807</v>
      </c>
      <c r="K129" t="s">
        <v>66</v>
      </c>
      <c r="L129" t="s">
        <v>86</v>
      </c>
      <c r="M129" s="2">
        <v>42909</v>
      </c>
      <c r="N129" s="2">
        <v>43041</v>
      </c>
      <c r="O129" t="s">
        <v>808</v>
      </c>
    </row>
    <row r="130" spans="1:16" x14ac:dyDescent="0.2">
      <c r="A130" t="s">
        <v>809</v>
      </c>
      <c r="B130" t="s">
        <v>810</v>
      </c>
      <c r="C130" t="s">
        <v>811</v>
      </c>
      <c r="D130" t="s">
        <v>62</v>
      </c>
      <c r="E130" t="s">
        <v>7</v>
      </c>
      <c r="F130" t="s">
        <v>8</v>
      </c>
      <c r="G130" t="s">
        <v>780</v>
      </c>
      <c r="H130" t="s">
        <v>812</v>
      </c>
      <c r="I130" t="s">
        <v>813</v>
      </c>
      <c r="J130" t="s">
        <v>814</v>
      </c>
      <c r="K130" t="s">
        <v>66</v>
      </c>
      <c r="L130" t="s">
        <v>67</v>
      </c>
      <c r="M130" s="2">
        <v>43385</v>
      </c>
      <c r="N130" s="2">
        <v>43385</v>
      </c>
      <c r="O130" t="s">
        <v>68</v>
      </c>
      <c r="P130">
        <v>10315</v>
      </c>
    </row>
    <row r="131" spans="1:16" x14ac:dyDescent="0.2">
      <c r="A131" t="s">
        <v>815</v>
      </c>
      <c r="B131" t="s">
        <v>816</v>
      </c>
      <c r="C131" t="s">
        <v>817</v>
      </c>
      <c r="D131" t="s">
        <v>62</v>
      </c>
      <c r="E131" t="s">
        <v>7</v>
      </c>
      <c r="F131" t="s">
        <v>8</v>
      </c>
      <c r="G131" t="s">
        <v>780</v>
      </c>
      <c r="H131" t="s">
        <v>818</v>
      </c>
      <c r="I131" t="s">
        <v>819</v>
      </c>
      <c r="K131" t="s">
        <v>66</v>
      </c>
      <c r="L131" t="s">
        <v>67</v>
      </c>
      <c r="M131" s="2">
        <v>43385</v>
      </c>
      <c r="N131" s="2">
        <v>43385</v>
      </c>
      <c r="O131" t="s">
        <v>68</v>
      </c>
      <c r="P131">
        <v>7558</v>
      </c>
    </row>
    <row r="132" spans="1:16" x14ac:dyDescent="0.2">
      <c r="A132" t="s">
        <v>820</v>
      </c>
      <c r="B132" t="s">
        <v>821</v>
      </c>
      <c r="C132" t="s">
        <v>822</v>
      </c>
      <c r="D132" t="s">
        <v>62</v>
      </c>
      <c r="E132" t="s">
        <v>7</v>
      </c>
      <c r="F132" t="s">
        <v>8</v>
      </c>
      <c r="G132" t="s">
        <v>767</v>
      </c>
      <c r="H132" t="s">
        <v>35</v>
      </c>
      <c r="I132" t="s">
        <v>823</v>
      </c>
      <c r="K132" t="s">
        <v>66</v>
      </c>
      <c r="L132" t="s">
        <v>96</v>
      </c>
      <c r="M132" s="2">
        <v>42748</v>
      </c>
      <c r="N132" s="2">
        <v>43113</v>
      </c>
      <c r="O132" t="s">
        <v>792</v>
      </c>
      <c r="P132">
        <v>5279</v>
      </c>
    </row>
    <row r="133" spans="1:16" x14ac:dyDescent="0.2">
      <c r="A133" t="s">
        <v>824</v>
      </c>
      <c r="B133" t="s">
        <v>825</v>
      </c>
      <c r="C133" t="s">
        <v>826</v>
      </c>
      <c r="D133" t="s">
        <v>62</v>
      </c>
      <c r="E133" t="s">
        <v>31</v>
      </c>
      <c r="F133" t="s">
        <v>8</v>
      </c>
      <c r="G133" t="s">
        <v>755</v>
      </c>
      <c r="H133" t="s">
        <v>827</v>
      </c>
      <c r="I133" t="s">
        <v>828</v>
      </c>
      <c r="K133" t="s">
        <v>66</v>
      </c>
      <c r="L133" t="s">
        <v>79</v>
      </c>
      <c r="M133" s="2">
        <v>41619</v>
      </c>
      <c r="N133" s="2">
        <v>43000</v>
      </c>
      <c r="O133" t="s">
        <v>148</v>
      </c>
      <c r="P133">
        <v>843</v>
      </c>
    </row>
    <row r="134" spans="1:16" x14ac:dyDescent="0.2">
      <c r="A134" t="s">
        <v>829</v>
      </c>
      <c r="B134" t="s">
        <v>830</v>
      </c>
      <c r="C134" t="s">
        <v>831</v>
      </c>
      <c r="D134" t="s">
        <v>62</v>
      </c>
      <c r="E134" t="s">
        <v>7</v>
      </c>
      <c r="F134" t="s">
        <v>8</v>
      </c>
      <c r="G134" t="s">
        <v>774</v>
      </c>
      <c r="H134" t="s">
        <v>177</v>
      </c>
      <c r="I134" t="s">
        <v>832</v>
      </c>
      <c r="K134" t="s">
        <v>66</v>
      </c>
      <c r="L134" t="s">
        <v>86</v>
      </c>
      <c r="M134" s="2">
        <v>41508</v>
      </c>
      <c r="N134" s="2">
        <v>41873</v>
      </c>
      <c r="O134" t="s">
        <v>148</v>
      </c>
      <c r="P134">
        <v>199</v>
      </c>
    </row>
    <row r="135" spans="1:16" x14ac:dyDescent="0.2">
      <c r="A135" t="s">
        <v>833</v>
      </c>
      <c r="B135" t="s">
        <v>834</v>
      </c>
      <c r="C135" t="s">
        <v>835</v>
      </c>
      <c r="D135" t="s">
        <v>62</v>
      </c>
      <c r="E135" t="s">
        <v>7</v>
      </c>
      <c r="F135" t="s">
        <v>8</v>
      </c>
      <c r="G135" t="s">
        <v>767</v>
      </c>
      <c r="H135" t="s">
        <v>43</v>
      </c>
      <c r="I135" t="s">
        <v>836</v>
      </c>
      <c r="K135" t="s">
        <v>66</v>
      </c>
      <c r="L135" t="s">
        <v>96</v>
      </c>
      <c r="M135" s="2">
        <v>42748</v>
      </c>
      <c r="N135" s="2">
        <v>43113</v>
      </c>
      <c r="O135" t="s">
        <v>148</v>
      </c>
      <c r="P135">
        <v>210</v>
      </c>
    </row>
    <row r="136" spans="1:16" x14ac:dyDescent="0.2">
      <c r="A136" t="s">
        <v>837</v>
      </c>
      <c r="B136" t="s">
        <v>838</v>
      </c>
      <c r="C136" t="s">
        <v>839</v>
      </c>
      <c r="D136" t="s">
        <v>62</v>
      </c>
      <c r="E136" t="s">
        <v>7</v>
      </c>
      <c r="F136" t="s">
        <v>8</v>
      </c>
      <c r="G136" t="s">
        <v>780</v>
      </c>
      <c r="H136" t="s">
        <v>177</v>
      </c>
      <c r="I136" t="s">
        <v>840</v>
      </c>
      <c r="K136" t="s">
        <v>66</v>
      </c>
      <c r="L136" t="s">
        <v>67</v>
      </c>
      <c r="M136" s="2">
        <v>43385</v>
      </c>
      <c r="N136" s="2">
        <v>43385</v>
      </c>
      <c r="O136" t="s">
        <v>148</v>
      </c>
      <c r="P136">
        <v>462</v>
      </c>
    </row>
    <row r="137" spans="1:16" x14ac:dyDescent="0.2">
      <c r="A137" t="s">
        <v>841</v>
      </c>
      <c r="B137" t="s">
        <v>842</v>
      </c>
      <c r="C137" t="s">
        <v>843</v>
      </c>
      <c r="D137" t="s">
        <v>62</v>
      </c>
      <c r="E137" t="s">
        <v>31</v>
      </c>
      <c r="F137" t="s">
        <v>8</v>
      </c>
      <c r="G137" t="s">
        <v>844</v>
      </c>
      <c r="H137" t="s">
        <v>43</v>
      </c>
      <c r="I137" t="s">
        <v>845</v>
      </c>
      <c r="K137" t="s">
        <v>66</v>
      </c>
      <c r="L137" t="s">
        <v>91</v>
      </c>
      <c r="M137" s="2">
        <v>42564</v>
      </c>
      <c r="N137" s="2">
        <v>42929</v>
      </c>
      <c r="O137" t="s">
        <v>148</v>
      </c>
      <c r="P137">
        <v>402</v>
      </c>
    </row>
    <row r="138" spans="1:16" x14ac:dyDescent="0.2">
      <c r="A138" t="s">
        <v>846</v>
      </c>
      <c r="B138" t="s">
        <v>847</v>
      </c>
      <c r="C138" t="s">
        <v>174</v>
      </c>
      <c r="D138" t="s">
        <v>62</v>
      </c>
      <c r="E138" t="s">
        <v>7</v>
      </c>
      <c r="F138" t="s">
        <v>8</v>
      </c>
      <c r="G138" t="s">
        <v>785</v>
      </c>
      <c r="H138" t="s">
        <v>43</v>
      </c>
      <c r="I138" t="s">
        <v>848</v>
      </c>
      <c r="K138" t="s">
        <v>66</v>
      </c>
      <c r="L138" t="s">
        <v>72</v>
      </c>
      <c r="M138" s="2">
        <v>41961</v>
      </c>
      <c r="N138" s="2">
        <v>42326</v>
      </c>
      <c r="O138" t="s">
        <v>148</v>
      </c>
      <c r="P138">
        <v>404</v>
      </c>
    </row>
    <row r="139" spans="1:16" x14ac:dyDescent="0.2">
      <c r="A139" t="s">
        <v>849</v>
      </c>
      <c r="B139" t="s">
        <v>850</v>
      </c>
      <c r="C139" t="s">
        <v>851</v>
      </c>
      <c r="D139" t="s">
        <v>107</v>
      </c>
      <c r="E139" t="s">
        <v>733</v>
      </c>
      <c r="F139" t="s">
        <v>8</v>
      </c>
      <c r="G139" t="s">
        <v>852</v>
      </c>
      <c r="H139" t="s">
        <v>35</v>
      </c>
      <c r="I139" t="s">
        <v>853</v>
      </c>
      <c r="J139" t="s">
        <v>854</v>
      </c>
      <c r="K139" t="s">
        <v>280</v>
      </c>
      <c r="L139" t="s">
        <v>171</v>
      </c>
      <c r="M139" s="2">
        <v>43473</v>
      </c>
      <c r="N139" s="2">
        <v>43243</v>
      </c>
      <c r="O139" t="s">
        <v>281</v>
      </c>
      <c r="P139">
        <v>57</v>
      </c>
    </row>
    <row r="140" spans="1:16" x14ac:dyDescent="0.2">
      <c r="A140" t="s">
        <v>855</v>
      </c>
      <c r="B140" t="s">
        <v>856</v>
      </c>
      <c r="C140" t="s">
        <v>857</v>
      </c>
      <c r="D140" t="s">
        <v>62</v>
      </c>
      <c r="E140" t="s">
        <v>7</v>
      </c>
      <c r="F140" t="s">
        <v>8</v>
      </c>
      <c r="G140" t="s">
        <v>785</v>
      </c>
      <c r="H140" t="s">
        <v>858</v>
      </c>
      <c r="I140" t="s">
        <v>859</v>
      </c>
      <c r="J140" t="s">
        <v>860</v>
      </c>
      <c r="K140" t="s">
        <v>66</v>
      </c>
      <c r="L140" t="s">
        <v>72</v>
      </c>
      <c r="M140" s="2">
        <v>41961</v>
      </c>
      <c r="N140" s="2">
        <v>42326</v>
      </c>
      <c r="O140" t="s">
        <v>73</v>
      </c>
      <c r="P140">
        <v>8388</v>
      </c>
    </row>
    <row r="141" spans="1:16" x14ac:dyDescent="0.2">
      <c r="A141" t="s">
        <v>861</v>
      </c>
      <c r="B141" t="s">
        <v>862</v>
      </c>
      <c r="C141" t="s">
        <v>863</v>
      </c>
      <c r="D141" t="s">
        <v>62</v>
      </c>
      <c r="E141" t="s">
        <v>7</v>
      </c>
      <c r="F141" t="s">
        <v>8</v>
      </c>
      <c r="G141" t="s">
        <v>844</v>
      </c>
      <c r="H141" t="s">
        <v>43</v>
      </c>
      <c r="I141" t="s">
        <v>864</v>
      </c>
      <c r="K141" t="s">
        <v>66</v>
      </c>
      <c r="L141" t="s">
        <v>91</v>
      </c>
      <c r="M141" s="2">
        <v>42564</v>
      </c>
      <c r="N141" s="2">
        <v>42929</v>
      </c>
      <c r="O141" t="s">
        <v>8</v>
      </c>
      <c r="P141">
        <v>1983</v>
      </c>
    </row>
    <row r="142" spans="1:16" x14ac:dyDescent="0.2">
      <c r="A142" t="s">
        <v>865</v>
      </c>
      <c r="B142" t="s">
        <v>866</v>
      </c>
      <c r="C142" t="s">
        <v>867</v>
      </c>
      <c r="D142" t="s">
        <v>235</v>
      </c>
      <c r="E142" t="s">
        <v>31</v>
      </c>
      <c r="F142" t="s">
        <v>8</v>
      </c>
      <c r="G142" t="s">
        <v>755</v>
      </c>
      <c r="H142" t="s">
        <v>35</v>
      </c>
      <c r="I142" t="s">
        <v>868</v>
      </c>
      <c r="K142" t="s">
        <v>66</v>
      </c>
      <c r="L142" t="s">
        <v>79</v>
      </c>
      <c r="M142" s="2">
        <v>41619</v>
      </c>
      <c r="N142" s="2">
        <v>43000</v>
      </c>
      <c r="O142" t="s">
        <v>80</v>
      </c>
      <c r="P142">
        <v>14502</v>
      </c>
    </row>
    <row r="143" spans="1:16" x14ac:dyDescent="0.2">
      <c r="A143" t="s">
        <v>869</v>
      </c>
      <c r="B143" t="s">
        <v>870</v>
      </c>
      <c r="C143" t="s">
        <v>871</v>
      </c>
      <c r="D143" t="s">
        <v>129</v>
      </c>
      <c r="E143" t="s">
        <v>7</v>
      </c>
      <c r="F143" t="s">
        <v>8</v>
      </c>
      <c r="G143" t="s">
        <v>872</v>
      </c>
      <c r="H143" t="s">
        <v>873</v>
      </c>
      <c r="I143" t="s">
        <v>874</v>
      </c>
      <c r="J143" t="s">
        <v>875</v>
      </c>
      <c r="K143" t="s">
        <v>66</v>
      </c>
      <c r="L143" t="s">
        <v>131</v>
      </c>
      <c r="M143" s="2">
        <v>43357</v>
      </c>
      <c r="N143" s="2">
        <v>43048</v>
      </c>
      <c r="O143" t="s">
        <v>132</v>
      </c>
      <c r="P143">
        <v>9444</v>
      </c>
    </row>
    <row r="144" spans="1:16" x14ac:dyDescent="0.2">
      <c r="A144" t="s">
        <v>876</v>
      </c>
      <c r="B144" t="s">
        <v>877</v>
      </c>
      <c r="C144" t="s">
        <v>878</v>
      </c>
      <c r="D144" t="s">
        <v>62</v>
      </c>
      <c r="E144" t="s">
        <v>7</v>
      </c>
      <c r="F144" t="s">
        <v>8</v>
      </c>
      <c r="G144" t="s">
        <v>774</v>
      </c>
      <c r="H144" t="s">
        <v>35</v>
      </c>
      <c r="I144" t="s">
        <v>879</v>
      </c>
      <c r="K144" t="s">
        <v>66</v>
      </c>
      <c r="L144" t="s">
        <v>86</v>
      </c>
      <c r="M144" s="2">
        <v>41508</v>
      </c>
      <c r="N144" s="2">
        <v>41873</v>
      </c>
      <c r="O144" t="s">
        <v>87</v>
      </c>
      <c r="P144">
        <v>3299</v>
      </c>
    </row>
    <row r="145" spans="1:16" x14ac:dyDescent="0.2">
      <c r="A145" t="s">
        <v>880</v>
      </c>
      <c r="B145" t="s">
        <v>881</v>
      </c>
      <c r="C145" t="s">
        <v>882</v>
      </c>
      <c r="D145" t="s">
        <v>62</v>
      </c>
      <c r="E145" t="s">
        <v>7</v>
      </c>
      <c r="F145" t="s">
        <v>8</v>
      </c>
      <c r="G145" t="s">
        <v>780</v>
      </c>
      <c r="H145" t="s">
        <v>883</v>
      </c>
      <c r="I145" t="s">
        <v>884</v>
      </c>
      <c r="K145" t="s">
        <v>66</v>
      </c>
      <c r="L145" t="s">
        <v>67</v>
      </c>
      <c r="M145" s="2">
        <v>43385</v>
      </c>
      <c r="N145" s="2">
        <v>43385</v>
      </c>
      <c r="O145" t="s">
        <v>544</v>
      </c>
      <c r="P145">
        <v>2532</v>
      </c>
    </row>
    <row r="146" spans="1:16" x14ac:dyDescent="0.2">
      <c r="A146" t="s">
        <v>885</v>
      </c>
      <c r="B146" t="s">
        <v>886</v>
      </c>
      <c r="C146" t="s">
        <v>887</v>
      </c>
      <c r="D146" t="s">
        <v>62</v>
      </c>
      <c r="E146" t="s">
        <v>7</v>
      </c>
      <c r="F146" t="s">
        <v>8</v>
      </c>
      <c r="G146" t="s">
        <v>767</v>
      </c>
      <c r="H146" t="s">
        <v>888</v>
      </c>
      <c r="I146" t="s">
        <v>889</v>
      </c>
      <c r="J146" t="s">
        <v>890</v>
      </c>
      <c r="K146" t="s">
        <v>66</v>
      </c>
      <c r="L146" t="s">
        <v>96</v>
      </c>
      <c r="M146" s="2">
        <v>42748</v>
      </c>
      <c r="N146" s="2">
        <v>43113</v>
      </c>
      <c r="O146" t="s">
        <v>544</v>
      </c>
      <c r="P146">
        <v>5114</v>
      </c>
    </row>
    <row r="147" spans="1:16" x14ac:dyDescent="0.2">
      <c r="A147" t="s">
        <v>891</v>
      </c>
      <c r="B147" t="s">
        <v>892</v>
      </c>
      <c r="C147" t="s">
        <v>893</v>
      </c>
      <c r="D147" t="s">
        <v>235</v>
      </c>
      <c r="E147" t="s">
        <v>122</v>
      </c>
      <c r="F147" t="s">
        <v>8</v>
      </c>
      <c r="G147" t="s">
        <v>755</v>
      </c>
      <c r="H147" t="s">
        <v>894</v>
      </c>
      <c r="I147" t="s">
        <v>895</v>
      </c>
      <c r="J147" t="s">
        <v>896</v>
      </c>
      <c r="K147" t="s">
        <v>66</v>
      </c>
      <c r="L147" t="s">
        <v>79</v>
      </c>
      <c r="M147" s="2">
        <v>41619</v>
      </c>
      <c r="N147" s="2">
        <v>43000</v>
      </c>
      <c r="O147" t="s">
        <v>544</v>
      </c>
      <c r="P147">
        <v>14858</v>
      </c>
    </row>
    <row r="148" spans="1:16" x14ac:dyDescent="0.2">
      <c r="A148" t="s">
        <v>897</v>
      </c>
      <c r="B148" t="s">
        <v>898</v>
      </c>
      <c r="C148" t="s">
        <v>899</v>
      </c>
      <c r="D148" t="s">
        <v>107</v>
      </c>
      <c r="E148" t="s">
        <v>7</v>
      </c>
      <c r="F148" t="s">
        <v>8</v>
      </c>
      <c r="G148" t="s">
        <v>900</v>
      </c>
      <c r="H148" t="s">
        <v>32</v>
      </c>
      <c r="I148" t="s">
        <v>901</v>
      </c>
      <c r="J148" t="s">
        <v>902</v>
      </c>
      <c r="K148" t="s">
        <v>110</v>
      </c>
      <c r="L148" t="s">
        <v>111</v>
      </c>
      <c r="M148" s="2">
        <v>43235</v>
      </c>
      <c r="N148" s="2">
        <v>43235</v>
      </c>
      <c r="O148" t="s">
        <v>112</v>
      </c>
      <c r="P148">
        <v>78419</v>
      </c>
    </row>
    <row r="149" spans="1:16" x14ac:dyDescent="0.2">
      <c r="A149" t="s">
        <v>903</v>
      </c>
      <c r="B149" t="s">
        <v>904</v>
      </c>
      <c r="C149" t="s">
        <v>905</v>
      </c>
      <c r="D149" t="s">
        <v>100</v>
      </c>
      <c r="E149" t="s">
        <v>17</v>
      </c>
      <c r="F149" t="s">
        <v>8</v>
      </c>
      <c r="G149" t="s">
        <v>906</v>
      </c>
      <c r="H149" t="s">
        <v>762</v>
      </c>
      <c r="I149" t="s">
        <v>907</v>
      </c>
      <c r="J149" t="s">
        <v>908</v>
      </c>
      <c r="K149" t="s">
        <v>66</v>
      </c>
      <c r="L149" t="s">
        <v>102</v>
      </c>
      <c r="M149" s="2">
        <v>41850</v>
      </c>
      <c r="N149" s="2">
        <v>41850</v>
      </c>
      <c r="O149" t="s">
        <v>103</v>
      </c>
      <c r="P149">
        <v>1327</v>
      </c>
    </row>
    <row r="150" spans="1:16" x14ac:dyDescent="0.2">
      <c r="A150" t="s">
        <v>909</v>
      </c>
      <c r="B150" t="s">
        <v>910</v>
      </c>
      <c r="C150" t="s">
        <v>905</v>
      </c>
      <c r="D150" t="s">
        <v>100</v>
      </c>
      <c r="E150" t="s">
        <v>17</v>
      </c>
      <c r="F150" t="s">
        <v>8</v>
      </c>
      <c r="G150" t="s">
        <v>906</v>
      </c>
      <c r="H150" t="s">
        <v>911</v>
      </c>
      <c r="I150" t="s">
        <v>912</v>
      </c>
      <c r="J150" t="s">
        <v>913</v>
      </c>
      <c r="K150" t="s">
        <v>66</v>
      </c>
      <c r="L150" t="s">
        <v>102</v>
      </c>
      <c r="M150" s="2">
        <v>41850</v>
      </c>
      <c r="N150" s="2">
        <v>41850</v>
      </c>
      <c r="O150" t="s">
        <v>103</v>
      </c>
      <c r="P150">
        <v>1977</v>
      </c>
    </row>
    <row r="151" spans="1:16" x14ac:dyDescent="0.2">
      <c r="A151" t="s">
        <v>914</v>
      </c>
      <c r="B151" t="s">
        <v>915</v>
      </c>
      <c r="C151" t="s">
        <v>916</v>
      </c>
      <c r="D151" t="s">
        <v>100</v>
      </c>
      <c r="E151" t="s">
        <v>7</v>
      </c>
      <c r="F151" t="s">
        <v>8</v>
      </c>
      <c r="G151" t="s">
        <v>755</v>
      </c>
      <c r="H151" t="s">
        <v>917</v>
      </c>
      <c r="I151" t="s">
        <v>918</v>
      </c>
      <c r="K151" t="s">
        <v>66</v>
      </c>
      <c r="L151" t="s">
        <v>79</v>
      </c>
      <c r="M151" s="2">
        <v>41619</v>
      </c>
      <c r="N151" s="2">
        <v>43000</v>
      </c>
      <c r="O151" t="s">
        <v>103</v>
      </c>
      <c r="P151">
        <v>7218</v>
      </c>
    </row>
    <row r="152" spans="1:16" x14ac:dyDescent="0.2">
      <c r="A152" t="s">
        <v>919</v>
      </c>
      <c r="B152" t="s">
        <v>920</v>
      </c>
      <c r="C152" t="s">
        <v>921</v>
      </c>
      <c r="D152" t="s">
        <v>62</v>
      </c>
      <c r="E152" t="s">
        <v>7</v>
      </c>
      <c r="F152" t="s">
        <v>8</v>
      </c>
      <c r="G152" t="s">
        <v>922</v>
      </c>
      <c r="H152" t="s">
        <v>762</v>
      </c>
      <c r="I152" t="s">
        <v>923</v>
      </c>
      <c r="J152" t="s">
        <v>924</v>
      </c>
      <c r="K152" t="s">
        <v>66</v>
      </c>
      <c r="L152" t="s">
        <v>116</v>
      </c>
      <c r="M152" s="2">
        <v>42345</v>
      </c>
      <c r="N152" s="2">
        <v>42721</v>
      </c>
      <c r="O152" t="s">
        <v>117</v>
      </c>
      <c r="P152">
        <v>12437</v>
      </c>
    </row>
    <row r="153" spans="1:16" x14ac:dyDescent="0.2">
      <c r="A153" t="s">
        <v>925</v>
      </c>
      <c r="B153" t="s">
        <v>926</v>
      </c>
      <c r="C153" t="s">
        <v>927</v>
      </c>
      <c r="D153" t="s">
        <v>121</v>
      </c>
      <c r="E153" t="s">
        <v>122</v>
      </c>
      <c r="F153" t="s">
        <v>8</v>
      </c>
      <c r="G153" t="s">
        <v>928</v>
      </c>
      <c r="H153" t="s">
        <v>929</v>
      </c>
      <c r="I153" t="s">
        <v>930</v>
      </c>
      <c r="K153" t="s">
        <v>66</v>
      </c>
      <c r="L153" t="s">
        <v>125</v>
      </c>
      <c r="M153" s="2">
        <v>43165</v>
      </c>
      <c r="N153" s="2">
        <v>43165</v>
      </c>
      <c r="O153" t="s">
        <v>126</v>
      </c>
      <c r="P153">
        <v>200</v>
      </c>
    </row>
    <row r="154" spans="1:16" x14ac:dyDescent="0.2">
      <c r="A154" t="s">
        <v>931</v>
      </c>
      <c r="B154" t="s">
        <v>932</v>
      </c>
      <c r="C154" t="s">
        <v>933</v>
      </c>
      <c r="D154" t="s">
        <v>121</v>
      </c>
      <c r="E154" t="s">
        <v>122</v>
      </c>
      <c r="F154" t="s">
        <v>8</v>
      </c>
      <c r="G154" t="s">
        <v>928</v>
      </c>
      <c r="H154" t="s">
        <v>934</v>
      </c>
      <c r="I154" t="s">
        <v>935</v>
      </c>
      <c r="K154" t="s">
        <v>66</v>
      </c>
      <c r="L154" t="s">
        <v>125</v>
      </c>
      <c r="M154" s="2">
        <v>43165</v>
      </c>
      <c r="N154" s="2">
        <v>43165</v>
      </c>
      <c r="O154" t="s">
        <v>126</v>
      </c>
      <c r="P154">
        <v>287</v>
      </c>
    </row>
    <row r="155" spans="1:16" x14ac:dyDescent="0.2">
      <c r="A155" t="s">
        <v>936</v>
      </c>
      <c r="B155" t="s">
        <v>937</v>
      </c>
      <c r="C155" t="s">
        <v>938</v>
      </c>
      <c r="D155" t="s">
        <v>121</v>
      </c>
      <c r="E155" t="s">
        <v>122</v>
      </c>
      <c r="F155" t="s">
        <v>8</v>
      </c>
      <c r="G155" t="s">
        <v>928</v>
      </c>
      <c r="H155" t="s">
        <v>929</v>
      </c>
      <c r="I155" t="s">
        <v>939</v>
      </c>
      <c r="K155" t="s">
        <v>66</v>
      </c>
      <c r="L155" t="s">
        <v>125</v>
      </c>
      <c r="M155" s="2">
        <v>43165</v>
      </c>
      <c r="N155" s="2">
        <v>43165</v>
      </c>
      <c r="O155" t="s">
        <v>126</v>
      </c>
      <c r="P155">
        <v>462</v>
      </c>
    </row>
    <row r="156" spans="1:16" x14ac:dyDescent="0.2">
      <c r="A156" t="s">
        <v>940</v>
      </c>
      <c r="B156" t="s">
        <v>941</v>
      </c>
      <c r="C156" t="s">
        <v>942</v>
      </c>
      <c r="D156" t="s">
        <v>943</v>
      </c>
      <c r="E156" t="s">
        <v>31</v>
      </c>
      <c r="F156" t="s">
        <v>8</v>
      </c>
      <c r="G156" t="s">
        <v>805</v>
      </c>
      <c r="H156" t="s">
        <v>8</v>
      </c>
      <c r="I156" t="s">
        <v>944</v>
      </c>
      <c r="K156" t="s">
        <v>66</v>
      </c>
      <c r="L156" t="s">
        <v>86</v>
      </c>
      <c r="M156" s="2">
        <v>42909</v>
      </c>
      <c r="N156" s="2">
        <v>43041</v>
      </c>
      <c r="O156" t="s">
        <v>945</v>
      </c>
    </row>
    <row r="157" spans="1:16" x14ac:dyDescent="0.2">
      <c r="A157" t="s">
        <v>946</v>
      </c>
      <c r="B157" t="s">
        <v>947</v>
      </c>
      <c r="C157" t="s">
        <v>948</v>
      </c>
      <c r="D157" t="s">
        <v>329</v>
      </c>
      <c r="E157" t="s">
        <v>31</v>
      </c>
      <c r="F157" t="s">
        <v>8</v>
      </c>
      <c r="G157" t="s">
        <v>805</v>
      </c>
      <c r="H157" t="s">
        <v>949</v>
      </c>
      <c r="I157" t="s">
        <v>950</v>
      </c>
      <c r="K157" t="s">
        <v>66</v>
      </c>
      <c r="L157" t="s">
        <v>86</v>
      </c>
      <c r="M157" s="2">
        <v>42909</v>
      </c>
      <c r="N157" s="2">
        <v>43041</v>
      </c>
      <c r="O157" t="s">
        <v>951</v>
      </c>
      <c r="P157">
        <v>2129</v>
      </c>
    </row>
    <row r="158" spans="1:16" x14ac:dyDescent="0.2">
      <c r="A158" t="s">
        <v>952</v>
      </c>
      <c r="B158" t="s">
        <v>953</v>
      </c>
      <c r="C158" t="s">
        <v>954</v>
      </c>
      <c r="D158" t="s">
        <v>135</v>
      </c>
      <c r="E158" t="s">
        <v>7</v>
      </c>
      <c r="F158" t="s">
        <v>8</v>
      </c>
      <c r="G158" t="s">
        <v>955</v>
      </c>
      <c r="H158" t="s">
        <v>762</v>
      </c>
      <c r="I158" t="s">
        <v>956</v>
      </c>
      <c r="J158" t="s">
        <v>957</v>
      </c>
      <c r="K158" t="s">
        <v>66</v>
      </c>
      <c r="L158" t="s">
        <v>137</v>
      </c>
      <c r="M158" s="2">
        <v>43320</v>
      </c>
      <c r="N158" s="2">
        <v>42986</v>
      </c>
      <c r="O158" t="s">
        <v>138</v>
      </c>
      <c r="P158">
        <v>3039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C6DF-E90F-E84B-AAD7-B8B76D33FCA3}">
  <dimension ref="A1:U35"/>
  <sheetViews>
    <sheetView tabSelected="1" zoomScale="140" zoomScaleNormal="140" workbookViewId="0">
      <selection activeCell="T15" sqref="T15"/>
    </sheetView>
  </sheetViews>
  <sheetFormatPr baseColWidth="10" defaultRowHeight="16" x14ac:dyDescent="0.2"/>
  <cols>
    <col min="1" max="3" width="10.83203125" style="5"/>
    <col min="4" max="15" width="3.33203125" style="5" customWidth="1"/>
    <col min="16" max="16" width="0" style="5" hidden="1" customWidth="1"/>
    <col min="17" max="20" width="10.83203125" style="5"/>
    <col min="22" max="16384" width="10.83203125" style="5"/>
  </cols>
  <sheetData>
    <row r="1" spans="1:20" x14ac:dyDescent="0.2">
      <c r="A1" s="5" t="s">
        <v>959</v>
      </c>
    </row>
    <row r="2" spans="1:20" ht="205" x14ac:dyDescent="0.2">
      <c r="A2" s="4" t="s">
        <v>960</v>
      </c>
      <c r="B2" s="4"/>
      <c r="D2" s="6" t="s">
        <v>41</v>
      </c>
      <c r="E2" s="6" t="s">
        <v>961</v>
      </c>
      <c r="F2" s="6" t="s">
        <v>962</v>
      </c>
      <c r="G2" s="6" t="s">
        <v>963</v>
      </c>
      <c r="H2" s="6" t="s">
        <v>964</v>
      </c>
      <c r="I2" s="6" t="s">
        <v>965</v>
      </c>
      <c r="J2" s="6" t="s">
        <v>966</v>
      </c>
      <c r="K2" s="6" t="s">
        <v>967</v>
      </c>
      <c r="L2" s="6" t="s">
        <v>968</v>
      </c>
      <c r="M2" s="6" t="s">
        <v>969</v>
      </c>
      <c r="N2" s="6" t="s">
        <v>970</v>
      </c>
      <c r="O2" s="6" t="s">
        <v>971</v>
      </c>
      <c r="P2" s="6" t="s">
        <v>972</v>
      </c>
      <c r="Q2" s="6"/>
      <c r="R2" s="7" t="s">
        <v>975</v>
      </c>
      <c r="S2" s="5" t="s">
        <v>974</v>
      </c>
      <c r="T2" s="5" t="s">
        <v>973</v>
      </c>
    </row>
    <row r="3" spans="1:20" x14ac:dyDescent="0.2">
      <c r="A3" s="8" t="s">
        <v>976</v>
      </c>
      <c r="B3" s="8"/>
      <c r="C3" s="8"/>
      <c r="D3" s="9">
        <v>2504</v>
      </c>
      <c r="E3" s="9"/>
      <c r="F3" s="9"/>
      <c r="G3" s="9"/>
      <c r="H3" s="9"/>
      <c r="I3" s="9"/>
      <c r="J3" s="9"/>
      <c r="K3" s="9">
        <v>465</v>
      </c>
      <c r="L3" s="9"/>
      <c r="M3" s="9"/>
      <c r="N3" s="9"/>
      <c r="O3" s="9"/>
      <c r="P3" s="9"/>
      <c r="Q3" s="9">
        <f>LOG10(MIN(D3,F3:P3))</f>
        <v>2.667452952889954</v>
      </c>
      <c r="R3" s="10">
        <f>(MIN(D3,F3:O3))</f>
        <v>465</v>
      </c>
      <c r="S3" s="11" t="s">
        <v>978</v>
      </c>
      <c r="T3" s="8" t="s">
        <v>977</v>
      </c>
    </row>
    <row r="4" spans="1:20" x14ac:dyDescent="0.2">
      <c r="A4" s="8" t="s">
        <v>979</v>
      </c>
      <c r="B4" s="8"/>
      <c r="C4" s="8"/>
      <c r="D4" s="9">
        <v>4000</v>
      </c>
      <c r="E4" s="9">
        <v>2000</v>
      </c>
      <c r="F4" s="9"/>
      <c r="G4" s="9"/>
      <c r="H4" s="9"/>
      <c r="I4" s="9"/>
      <c r="J4" s="9"/>
      <c r="K4" s="9"/>
      <c r="L4" s="9"/>
      <c r="M4" s="9"/>
      <c r="N4" s="9"/>
      <c r="O4" s="9"/>
      <c r="P4" s="9"/>
      <c r="Q4" s="9">
        <f t="shared" ref="Q4:Q6" si="0">LOG10(MIN(D4,F4:P4))</f>
        <v>3.6020599913279625</v>
      </c>
      <c r="R4" s="10">
        <f t="shared" ref="R4:R6" si="1">(MIN(D4,F4:O4))</f>
        <v>4000</v>
      </c>
      <c r="S4" s="12" t="s">
        <v>981</v>
      </c>
      <c r="T4" s="8" t="s">
        <v>980</v>
      </c>
    </row>
    <row r="5" spans="1:20" x14ac:dyDescent="0.2">
      <c r="A5" s="8" t="s">
        <v>982</v>
      </c>
      <c r="B5" s="8"/>
      <c r="C5" s="8"/>
      <c r="D5" s="9">
        <v>100000</v>
      </c>
      <c r="E5" s="9"/>
      <c r="F5" s="9"/>
      <c r="G5" s="9"/>
      <c r="H5" s="9"/>
      <c r="I5" s="9"/>
      <c r="J5" s="9"/>
      <c r="K5" s="9"/>
      <c r="L5" s="9"/>
      <c r="M5" s="9"/>
      <c r="N5" s="9"/>
      <c r="O5" s="9">
        <v>100000</v>
      </c>
      <c r="P5" s="9"/>
      <c r="Q5" s="9">
        <f t="shared" si="0"/>
        <v>5</v>
      </c>
      <c r="R5" s="10">
        <f t="shared" si="1"/>
        <v>100000</v>
      </c>
      <c r="S5" s="11" t="s">
        <v>984</v>
      </c>
      <c r="T5" s="8" t="s">
        <v>983</v>
      </c>
    </row>
    <row r="6" spans="1:20" x14ac:dyDescent="0.2">
      <c r="A6" s="8" t="s">
        <v>985</v>
      </c>
      <c r="B6" s="8"/>
      <c r="C6" s="8"/>
      <c r="D6" s="9">
        <v>1000000</v>
      </c>
      <c r="E6" s="9"/>
      <c r="F6" s="9"/>
      <c r="G6" s="9"/>
      <c r="H6" s="9"/>
      <c r="I6" s="9"/>
      <c r="J6" s="9"/>
      <c r="K6" s="9"/>
      <c r="L6" s="9"/>
      <c r="M6" s="9"/>
      <c r="N6" s="9"/>
      <c r="O6" s="9">
        <v>1000000</v>
      </c>
      <c r="P6" s="9"/>
      <c r="Q6" s="9">
        <f t="shared" si="0"/>
        <v>6</v>
      </c>
      <c r="R6" s="10">
        <f t="shared" si="1"/>
        <v>1000000</v>
      </c>
      <c r="S6" s="12" t="s">
        <v>987</v>
      </c>
      <c r="T6" s="8" t="s">
        <v>986</v>
      </c>
    </row>
    <row r="7" spans="1:20" x14ac:dyDescent="0.2">
      <c r="A7" s="8" t="s">
        <v>988</v>
      </c>
      <c r="B7" s="8"/>
      <c r="C7" s="8"/>
      <c r="D7" s="9"/>
      <c r="E7" s="9"/>
      <c r="F7" s="9"/>
      <c r="G7" s="9"/>
      <c r="H7" s="9"/>
      <c r="I7" s="9"/>
      <c r="J7" s="9"/>
      <c r="K7" s="9"/>
      <c r="L7" s="9"/>
      <c r="M7" s="9"/>
      <c r="N7" s="9"/>
      <c r="O7" s="9"/>
      <c r="P7" s="9"/>
      <c r="Q7" s="9"/>
      <c r="R7" s="10"/>
      <c r="S7" s="12" t="s">
        <v>990</v>
      </c>
      <c r="T7" s="8" t="s">
        <v>989</v>
      </c>
    </row>
    <row r="8" spans="1:20" x14ac:dyDescent="0.2">
      <c r="A8" s="8"/>
      <c r="B8" s="13" t="s">
        <v>991</v>
      </c>
      <c r="C8" s="13" t="s">
        <v>992</v>
      </c>
      <c r="D8" s="14">
        <v>1409</v>
      </c>
      <c r="E8" s="9"/>
      <c r="F8" s="9"/>
      <c r="G8" s="14"/>
      <c r="H8" s="14"/>
      <c r="I8" s="14"/>
      <c r="J8" s="9"/>
      <c r="K8" s="14"/>
      <c r="L8" s="9"/>
      <c r="M8" s="9"/>
      <c r="N8" s="9"/>
      <c r="O8" s="9"/>
      <c r="P8" s="9"/>
      <c r="Q8" s="9">
        <f>LOG10(MIN(D8,F8:P8))</f>
        <v>3.1489109931093564</v>
      </c>
      <c r="R8" s="10">
        <f t="shared" ref="R8:R29" si="2">(MIN(D8,F8:O8))</f>
        <v>1409</v>
      </c>
      <c r="S8" s="11"/>
      <c r="T8" s="8"/>
    </row>
    <row r="9" spans="1:20" x14ac:dyDescent="0.2">
      <c r="A9" s="8"/>
      <c r="B9" s="13" t="s">
        <v>993</v>
      </c>
      <c r="C9" s="13" t="s">
        <v>994</v>
      </c>
      <c r="D9" s="14">
        <v>2799</v>
      </c>
      <c r="E9" s="9"/>
      <c r="F9" s="9"/>
      <c r="G9" s="14"/>
      <c r="H9" s="14"/>
      <c r="I9" s="14"/>
      <c r="J9" s="9"/>
      <c r="K9" s="14"/>
      <c r="L9" s="9"/>
      <c r="M9" s="9"/>
      <c r="N9" s="9"/>
      <c r="O9" s="9"/>
      <c r="P9" s="9"/>
      <c r="Q9" s="9">
        <f t="shared" ref="Q9:Q35" si="3">LOG10(MIN(D9,F9:P9))</f>
        <v>3.4470028984661623</v>
      </c>
      <c r="R9" s="10">
        <f t="shared" si="2"/>
        <v>2799</v>
      </c>
      <c r="S9" s="11"/>
      <c r="T9" s="8"/>
    </row>
    <row r="10" spans="1:20" x14ac:dyDescent="0.2">
      <c r="A10" s="8"/>
      <c r="B10" s="13" t="s">
        <v>995</v>
      </c>
      <c r="C10" s="13" t="s">
        <v>996</v>
      </c>
      <c r="D10" s="14">
        <v>7500</v>
      </c>
      <c r="E10" s="9"/>
      <c r="F10" s="9"/>
      <c r="G10" s="14"/>
      <c r="H10" s="14"/>
      <c r="I10" s="14"/>
      <c r="J10" s="9"/>
      <c r="K10" s="14"/>
      <c r="L10" s="9"/>
      <c r="M10" s="9"/>
      <c r="N10" s="9"/>
      <c r="O10" s="9"/>
      <c r="P10" s="9"/>
      <c r="Q10" s="9">
        <f t="shared" si="3"/>
        <v>3.8750612633917001</v>
      </c>
      <c r="R10" s="10">
        <f t="shared" si="2"/>
        <v>7500</v>
      </c>
      <c r="S10" s="11"/>
      <c r="T10" s="8"/>
    </row>
    <row r="11" spans="1:20" x14ac:dyDescent="0.2">
      <c r="A11" s="8"/>
      <c r="B11" s="13" t="s">
        <v>997</v>
      </c>
      <c r="C11" s="13" t="s">
        <v>998</v>
      </c>
      <c r="D11" s="14">
        <v>1100</v>
      </c>
      <c r="E11" s="9"/>
      <c r="F11" s="9"/>
      <c r="G11" s="14"/>
      <c r="H11" s="14" t="s">
        <v>999</v>
      </c>
      <c r="I11" s="14"/>
      <c r="J11" s="9"/>
      <c r="K11" s="14"/>
      <c r="L11" s="9"/>
      <c r="M11" s="9"/>
      <c r="N11" s="9"/>
      <c r="O11" s="9"/>
      <c r="P11" s="9"/>
      <c r="Q11" s="9">
        <f t="shared" si="3"/>
        <v>3.0413926851582249</v>
      </c>
      <c r="R11" s="10">
        <f t="shared" si="2"/>
        <v>1100</v>
      </c>
      <c r="S11" s="11"/>
      <c r="T11" s="8"/>
    </row>
    <row r="12" spans="1:20" x14ac:dyDescent="0.2">
      <c r="A12" s="8"/>
      <c r="B12" s="13" t="s">
        <v>1000</v>
      </c>
      <c r="C12" s="13" t="s">
        <v>1001</v>
      </c>
      <c r="D12" s="14">
        <v>11413</v>
      </c>
      <c r="E12" s="9"/>
      <c r="F12" s="9"/>
      <c r="G12" s="14"/>
      <c r="H12" s="14"/>
      <c r="I12" s="14"/>
      <c r="J12" s="9"/>
      <c r="K12" s="14"/>
      <c r="L12" s="9"/>
      <c r="M12" s="9"/>
      <c r="N12" s="9"/>
      <c r="O12" s="9"/>
      <c r="P12" s="9"/>
      <c r="Q12" s="9">
        <f t="shared" si="3"/>
        <v>4.0573998172660621</v>
      </c>
      <c r="R12" s="10">
        <f t="shared" si="2"/>
        <v>11413</v>
      </c>
      <c r="S12" s="11"/>
      <c r="T12" s="8"/>
    </row>
    <row r="13" spans="1:20" x14ac:dyDescent="0.2">
      <c r="A13" s="8"/>
      <c r="B13" s="13" t="s">
        <v>1002</v>
      </c>
      <c r="C13" s="13" t="s">
        <v>1003</v>
      </c>
      <c r="D13" s="14">
        <v>3622</v>
      </c>
      <c r="E13" s="9"/>
      <c r="F13" s="9"/>
      <c r="G13" s="14"/>
      <c r="H13" s="14"/>
      <c r="I13" s="14"/>
      <c r="J13" s="9"/>
      <c r="K13" s="14"/>
      <c r="L13" s="9"/>
      <c r="M13" s="9"/>
      <c r="N13" s="9"/>
      <c r="O13" s="9"/>
      <c r="P13" s="9"/>
      <c r="Q13" s="9">
        <f t="shared" si="3"/>
        <v>3.5589484459780394</v>
      </c>
      <c r="R13" s="10">
        <f t="shared" si="2"/>
        <v>3622</v>
      </c>
      <c r="S13" s="11"/>
      <c r="T13" s="8"/>
    </row>
    <row r="14" spans="1:20" x14ac:dyDescent="0.2">
      <c r="A14" s="8"/>
      <c r="B14" s="13" t="s">
        <v>1004</v>
      </c>
      <c r="C14" s="13" t="s">
        <v>1005</v>
      </c>
      <c r="D14" s="14">
        <v>3600</v>
      </c>
      <c r="E14" s="9"/>
      <c r="F14" s="9"/>
      <c r="G14" s="14"/>
      <c r="H14" s="14"/>
      <c r="I14" s="14"/>
      <c r="J14" s="9"/>
      <c r="K14" s="14"/>
      <c r="L14" s="9"/>
      <c r="M14" s="9"/>
      <c r="N14" s="9"/>
      <c r="O14" s="9"/>
      <c r="P14" s="9"/>
      <c r="Q14" s="9">
        <f t="shared" si="3"/>
        <v>3.5563025007672873</v>
      </c>
      <c r="R14" s="10">
        <f t="shared" si="2"/>
        <v>3600</v>
      </c>
      <c r="S14" s="11"/>
      <c r="T14" s="8"/>
    </row>
    <row r="15" spans="1:20" x14ac:dyDescent="0.2">
      <c r="A15" s="8"/>
      <c r="B15" s="13" t="s">
        <v>1006</v>
      </c>
      <c r="C15" s="13" t="s">
        <v>1007</v>
      </c>
      <c r="D15" s="14">
        <v>4089</v>
      </c>
      <c r="E15" s="9"/>
      <c r="F15" s="9"/>
      <c r="G15" s="14"/>
      <c r="H15" s="14"/>
      <c r="I15" s="14"/>
      <c r="J15" s="9"/>
      <c r="K15" s="14"/>
      <c r="L15" s="9"/>
      <c r="M15" s="9"/>
      <c r="N15" s="9"/>
      <c r="O15" s="9"/>
      <c r="P15" s="9"/>
      <c r="Q15" s="9">
        <f t="shared" si="3"/>
        <v>3.6116171105543362</v>
      </c>
      <c r="R15" s="10">
        <f t="shared" si="2"/>
        <v>4089</v>
      </c>
      <c r="S15" s="11"/>
      <c r="T15" s="8"/>
    </row>
    <row r="16" spans="1:20" x14ac:dyDescent="0.2">
      <c r="A16" s="8"/>
      <c r="B16" s="13" t="s">
        <v>1008</v>
      </c>
      <c r="C16" s="13" t="s">
        <v>1009</v>
      </c>
      <c r="D16" s="14">
        <v>1400</v>
      </c>
      <c r="E16" s="9"/>
      <c r="F16" s="9"/>
      <c r="G16" s="14"/>
      <c r="H16" s="14"/>
      <c r="I16" s="14"/>
      <c r="J16" s="9"/>
      <c r="K16" s="14"/>
      <c r="L16" s="9"/>
      <c r="M16" s="9"/>
      <c r="N16" s="9"/>
      <c r="O16" s="9"/>
      <c r="P16" s="9"/>
      <c r="Q16" s="9">
        <f t="shared" si="3"/>
        <v>3.1461280356782382</v>
      </c>
      <c r="R16" s="10">
        <f t="shared" si="2"/>
        <v>1400</v>
      </c>
      <c r="S16" s="11"/>
      <c r="T16" s="8"/>
    </row>
    <row r="17" spans="1:20" x14ac:dyDescent="0.2">
      <c r="A17" s="8"/>
      <c r="B17" s="13" t="s">
        <v>1010</v>
      </c>
      <c r="C17" s="13" t="s">
        <v>1011</v>
      </c>
      <c r="D17" s="14">
        <v>1860</v>
      </c>
      <c r="E17" s="9"/>
      <c r="F17" s="9"/>
      <c r="G17" s="14"/>
      <c r="H17" s="14"/>
      <c r="I17" s="14"/>
      <c r="J17" s="9"/>
      <c r="K17" s="14"/>
      <c r="L17" s="9"/>
      <c r="M17" s="9"/>
      <c r="N17" s="9"/>
      <c r="O17" s="9"/>
      <c r="P17" s="9"/>
      <c r="Q17" s="9">
        <f t="shared" si="3"/>
        <v>3.2695129442179165</v>
      </c>
      <c r="R17" s="10">
        <f t="shared" si="2"/>
        <v>1860</v>
      </c>
      <c r="S17" s="11"/>
      <c r="T17" s="8"/>
    </row>
    <row r="18" spans="1:20" x14ac:dyDescent="0.2">
      <c r="A18" s="8"/>
      <c r="B18" s="13" t="s">
        <v>1012</v>
      </c>
      <c r="C18" s="13" t="s">
        <v>1013</v>
      </c>
      <c r="D18" s="14">
        <v>967</v>
      </c>
      <c r="E18" s="9"/>
      <c r="F18" s="9"/>
      <c r="G18" s="14"/>
      <c r="H18" s="14"/>
      <c r="I18" s="14"/>
      <c r="J18" s="9"/>
      <c r="K18" s="14"/>
      <c r="L18" s="9"/>
      <c r="M18" s="9"/>
      <c r="N18" s="9"/>
      <c r="O18" s="9"/>
      <c r="P18" s="9"/>
      <c r="Q18" s="9">
        <f t="shared" si="3"/>
        <v>2.9854264740830017</v>
      </c>
      <c r="R18" s="10">
        <f t="shared" si="2"/>
        <v>967</v>
      </c>
      <c r="S18" s="11"/>
      <c r="T18" s="8"/>
    </row>
    <row r="19" spans="1:20" x14ac:dyDescent="0.2">
      <c r="A19" s="8"/>
      <c r="B19" s="13" t="s">
        <v>1014</v>
      </c>
      <c r="C19" s="13" t="s">
        <v>1015</v>
      </c>
      <c r="D19" s="14">
        <v>2270</v>
      </c>
      <c r="E19" s="9"/>
      <c r="F19" s="9"/>
      <c r="G19" s="14"/>
      <c r="H19" s="14"/>
      <c r="I19" s="14"/>
      <c r="J19" s="9"/>
      <c r="K19" s="14"/>
      <c r="L19" s="9"/>
      <c r="M19" s="9"/>
      <c r="N19" s="9"/>
      <c r="O19" s="9"/>
      <c r="P19" s="9"/>
      <c r="Q19" s="9">
        <f t="shared" si="3"/>
        <v>3.3560258571931225</v>
      </c>
      <c r="R19" s="10">
        <f t="shared" si="2"/>
        <v>2270</v>
      </c>
      <c r="S19" s="11"/>
      <c r="T19" s="8"/>
    </row>
    <row r="20" spans="1:20" x14ac:dyDescent="0.2">
      <c r="A20" s="8"/>
      <c r="B20" s="13" t="s">
        <v>1016</v>
      </c>
      <c r="C20" s="13" t="s">
        <v>1017</v>
      </c>
      <c r="D20" s="14">
        <v>3161</v>
      </c>
      <c r="E20" s="9"/>
      <c r="F20" s="9"/>
      <c r="G20" s="14"/>
      <c r="H20" s="14"/>
      <c r="I20" s="14"/>
      <c r="J20" s="9"/>
      <c r="K20" s="14"/>
      <c r="L20" s="9"/>
      <c r="M20" s="9"/>
      <c r="N20" s="9"/>
      <c r="O20" s="9"/>
      <c r="P20" s="9"/>
      <c r="Q20" s="9">
        <f t="shared" si="3"/>
        <v>3.4998244958395799</v>
      </c>
      <c r="R20" s="10">
        <f t="shared" si="2"/>
        <v>3161</v>
      </c>
      <c r="S20" s="11"/>
      <c r="T20" s="8"/>
    </row>
    <row r="21" spans="1:20" x14ac:dyDescent="0.2">
      <c r="A21" s="8"/>
      <c r="B21" s="13" t="s">
        <v>1018</v>
      </c>
      <c r="C21" s="13" t="s">
        <v>1019</v>
      </c>
      <c r="D21" s="14">
        <v>3500</v>
      </c>
      <c r="E21" s="9"/>
      <c r="F21" s="9"/>
      <c r="G21" s="14"/>
      <c r="H21" s="14"/>
      <c r="I21" s="14"/>
      <c r="J21" s="9"/>
      <c r="K21" s="14"/>
      <c r="L21" s="9"/>
      <c r="M21" s="9"/>
      <c r="N21" s="9"/>
      <c r="O21" s="9"/>
      <c r="P21" s="9"/>
      <c r="Q21" s="9">
        <f t="shared" si="3"/>
        <v>3.5440680443502757</v>
      </c>
      <c r="R21" s="10">
        <f t="shared" si="2"/>
        <v>3500</v>
      </c>
      <c r="S21" s="11"/>
      <c r="T21" s="8"/>
    </row>
    <row r="22" spans="1:20" x14ac:dyDescent="0.2">
      <c r="A22" s="8"/>
      <c r="B22" s="13" t="s">
        <v>1020</v>
      </c>
      <c r="C22" s="13" t="s">
        <v>1021</v>
      </c>
      <c r="D22" s="14">
        <v>4595</v>
      </c>
      <c r="E22" s="9"/>
      <c r="F22" s="9"/>
      <c r="G22" s="14">
        <v>950</v>
      </c>
      <c r="H22" s="14"/>
      <c r="I22" s="14"/>
      <c r="J22" s="9"/>
      <c r="K22" s="14">
        <v>950</v>
      </c>
      <c r="L22" s="9"/>
      <c r="M22" s="9"/>
      <c r="N22" s="9">
        <v>1000</v>
      </c>
      <c r="O22" s="9"/>
      <c r="P22" s="9"/>
      <c r="Q22" s="9">
        <f t="shared" si="3"/>
        <v>2.9777236052888476</v>
      </c>
      <c r="R22" s="10">
        <f t="shared" si="2"/>
        <v>950</v>
      </c>
      <c r="S22" s="11"/>
      <c r="T22" s="8"/>
    </row>
    <row r="23" spans="1:20" x14ac:dyDescent="0.2">
      <c r="A23" s="8"/>
      <c r="B23" s="13" t="s">
        <v>1022</v>
      </c>
      <c r="C23" s="13" t="s">
        <v>1023</v>
      </c>
      <c r="D23" s="14">
        <v>3230</v>
      </c>
      <c r="E23" s="9"/>
      <c r="F23" s="9"/>
      <c r="G23" s="14"/>
      <c r="H23" s="14"/>
      <c r="I23" s="14"/>
      <c r="J23" s="9"/>
      <c r="K23" s="14">
        <v>308</v>
      </c>
      <c r="L23" s="9"/>
      <c r="M23" s="9"/>
      <c r="N23" s="9"/>
      <c r="O23" s="9"/>
      <c r="P23" s="9"/>
      <c r="Q23" s="9">
        <f t="shared" si="3"/>
        <v>2.4885507165004443</v>
      </c>
      <c r="R23" s="10">
        <f t="shared" si="2"/>
        <v>308</v>
      </c>
      <c r="S23" s="11"/>
      <c r="T23" s="8"/>
    </row>
    <row r="24" spans="1:20" x14ac:dyDescent="0.2">
      <c r="A24" s="8"/>
      <c r="B24" s="13" t="s">
        <v>1024</v>
      </c>
      <c r="C24" s="13" t="s">
        <v>1025</v>
      </c>
      <c r="D24" s="14">
        <v>7961</v>
      </c>
      <c r="E24" s="9"/>
      <c r="F24" s="9"/>
      <c r="G24" s="14"/>
      <c r="H24" s="14"/>
      <c r="I24" s="14"/>
      <c r="J24" s="9"/>
      <c r="K24" s="14"/>
      <c r="L24" s="9"/>
      <c r="M24" s="9"/>
      <c r="N24" s="9"/>
      <c r="O24" s="9"/>
      <c r="P24" s="9"/>
      <c r="Q24" s="9">
        <f t="shared" si="3"/>
        <v>3.9009676239191244</v>
      </c>
      <c r="R24" s="10">
        <f t="shared" si="2"/>
        <v>7961</v>
      </c>
      <c r="S24" s="11"/>
      <c r="T24" s="8"/>
    </row>
    <row r="25" spans="1:20" x14ac:dyDescent="0.2">
      <c r="A25" s="8"/>
      <c r="B25" s="13" t="s">
        <v>1026</v>
      </c>
      <c r="C25" s="13" t="s">
        <v>1027</v>
      </c>
      <c r="D25" s="14">
        <v>1296</v>
      </c>
      <c r="E25" s="9"/>
      <c r="F25" s="9"/>
      <c r="G25" s="14"/>
      <c r="H25" s="14"/>
      <c r="I25" s="14"/>
      <c r="J25" s="9"/>
      <c r="K25" s="14"/>
      <c r="L25" s="9"/>
      <c r="M25" s="9"/>
      <c r="N25" s="9"/>
      <c r="O25" s="9"/>
      <c r="P25" s="9"/>
      <c r="Q25" s="9">
        <f t="shared" si="3"/>
        <v>3.1126050015345745</v>
      </c>
      <c r="R25" s="10">
        <f t="shared" si="2"/>
        <v>1296</v>
      </c>
      <c r="S25" s="11"/>
      <c r="T25" s="8"/>
    </row>
    <row r="26" spans="1:20" x14ac:dyDescent="0.2">
      <c r="A26" s="8"/>
      <c r="B26" s="13" t="s">
        <v>1028</v>
      </c>
      <c r="C26" s="13" t="s">
        <v>1029</v>
      </c>
      <c r="D26" s="14">
        <v>1500</v>
      </c>
      <c r="E26" s="9"/>
      <c r="F26" s="9"/>
      <c r="G26" s="14"/>
      <c r="H26" s="14"/>
      <c r="I26" s="14"/>
      <c r="J26" s="9"/>
      <c r="K26" s="14">
        <v>450</v>
      </c>
      <c r="L26" s="9"/>
      <c r="M26" s="9"/>
      <c r="N26" s="9"/>
      <c r="O26" s="9"/>
      <c r="P26" s="9"/>
      <c r="Q26" s="9">
        <f t="shared" si="3"/>
        <v>2.6532125137753435</v>
      </c>
      <c r="R26" s="10">
        <f t="shared" si="2"/>
        <v>450</v>
      </c>
      <c r="S26" s="11"/>
      <c r="T26" s="8"/>
    </row>
    <row r="27" spans="1:20" x14ac:dyDescent="0.2">
      <c r="A27" s="8"/>
      <c r="B27" s="13" t="s">
        <v>1030</v>
      </c>
      <c r="C27" s="13" t="s">
        <v>1031</v>
      </c>
      <c r="D27" s="14">
        <v>2585</v>
      </c>
      <c r="E27" s="9"/>
      <c r="F27" s="9"/>
      <c r="G27" s="14"/>
      <c r="H27" s="14"/>
      <c r="I27" s="14"/>
      <c r="J27" s="9"/>
      <c r="K27" s="14"/>
      <c r="L27" s="9"/>
      <c r="M27" s="9"/>
      <c r="N27" s="9"/>
      <c r="O27" s="9"/>
      <c r="P27" s="9"/>
      <c r="Q27" s="9">
        <f t="shared" si="3"/>
        <v>3.4124605474299612</v>
      </c>
      <c r="R27" s="10">
        <f t="shared" si="2"/>
        <v>2585</v>
      </c>
      <c r="S27" s="11"/>
      <c r="T27" s="8"/>
    </row>
    <row r="28" spans="1:20" x14ac:dyDescent="0.2">
      <c r="A28" s="8"/>
      <c r="B28" s="13" t="s">
        <v>1032</v>
      </c>
      <c r="C28" s="13" t="s">
        <v>1033</v>
      </c>
      <c r="D28" s="14">
        <v>1078</v>
      </c>
      <c r="E28" s="9"/>
      <c r="F28" s="9"/>
      <c r="G28" s="14"/>
      <c r="H28" s="14"/>
      <c r="I28" s="14"/>
      <c r="J28" s="9"/>
      <c r="K28" s="14">
        <v>1078</v>
      </c>
      <c r="L28" s="9"/>
      <c r="M28" s="9"/>
      <c r="N28" s="9"/>
      <c r="O28" s="9"/>
      <c r="P28" s="9"/>
      <c r="Q28" s="9">
        <f t="shared" si="3"/>
        <v>3.03261876085072</v>
      </c>
      <c r="R28" s="10">
        <f t="shared" si="2"/>
        <v>1078</v>
      </c>
      <c r="S28" s="11"/>
      <c r="T28" s="8"/>
    </row>
    <row r="29" spans="1:20" x14ac:dyDescent="0.2">
      <c r="A29" s="8"/>
      <c r="B29" s="13" t="s">
        <v>1034</v>
      </c>
      <c r="C29" s="13" t="s">
        <v>1035</v>
      </c>
      <c r="D29" s="14">
        <v>6000</v>
      </c>
      <c r="E29" s="9"/>
      <c r="F29" s="9"/>
      <c r="G29" s="14"/>
      <c r="H29" s="14"/>
      <c r="I29" s="14"/>
      <c r="J29" s="9"/>
      <c r="K29" s="14"/>
      <c r="L29" s="9"/>
      <c r="M29" s="9"/>
      <c r="N29" s="9"/>
      <c r="O29" s="9"/>
      <c r="P29" s="9"/>
      <c r="Q29" s="9">
        <f t="shared" si="3"/>
        <v>3.7781512503836434</v>
      </c>
      <c r="R29" s="10">
        <f t="shared" si="2"/>
        <v>6000</v>
      </c>
      <c r="S29" s="11"/>
      <c r="T29" s="8"/>
    </row>
    <row r="30" spans="1:20" x14ac:dyDescent="0.2">
      <c r="B30" s="8" t="s">
        <v>1036</v>
      </c>
      <c r="C30" s="8"/>
      <c r="D30" s="9">
        <v>11100</v>
      </c>
      <c r="E30" s="9"/>
      <c r="F30" s="9"/>
      <c r="G30" s="9">
        <v>1400</v>
      </c>
      <c r="H30" s="9"/>
      <c r="I30" s="9"/>
      <c r="J30" s="9"/>
      <c r="K30" s="9">
        <v>1400</v>
      </c>
      <c r="L30" s="9"/>
      <c r="M30" s="9"/>
      <c r="N30" s="9">
        <v>1400</v>
      </c>
      <c r="O30" s="9"/>
      <c r="P30" s="9"/>
      <c r="Q30" s="8">
        <f>LOG10(MIN(D30,F30:P30))</f>
        <v>3.1461280356782382</v>
      </c>
      <c r="R30" s="15">
        <f>(MIN(D30,F30:O30))</f>
        <v>1400</v>
      </c>
      <c r="T30" s="8"/>
    </row>
    <row r="31" spans="1:20" x14ac:dyDescent="0.2">
      <c r="A31" s="8" t="s">
        <v>1037</v>
      </c>
      <c r="B31" s="8"/>
      <c r="C31" s="8"/>
      <c r="D31" s="9"/>
      <c r="E31" s="9"/>
      <c r="F31" s="9"/>
      <c r="G31" s="9"/>
      <c r="H31" s="9"/>
      <c r="I31" s="9"/>
      <c r="J31" s="9"/>
      <c r="K31" s="9"/>
      <c r="L31" s="9"/>
      <c r="M31" s="9"/>
      <c r="N31" s="9"/>
      <c r="O31" s="9"/>
      <c r="P31" s="9"/>
      <c r="Q31" s="9"/>
      <c r="R31" s="10"/>
      <c r="S31" s="12" t="s">
        <v>1039</v>
      </c>
      <c r="T31" s="8" t="s">
        <v>1038</v>
      </c>
    </row>
    <row r="32" spans="1:20" x14ac:dyDescent="0.2">
      <c r="A32" s="8"/>
      <c r="B32" s="8" t="s">
        <v>1040</v>
      </c>
      <c r="C32" s="8"/>
      <c r="D32" s="9">
        <v>10500</v>
      </c>
      <c r="E32" s="9">
        <v>4000</v>
      </c>
      <c r="F32" s="9"/>
      <c r="G32" s="9"/>
      <c r="H32" s="9"/>
      <c r="I32" s="9"/>
      <c r="J32" s="9"/>
      <c r="K32" s="9"/>
      <c r="L32" s="9"/>
      <c r="M32" s="9"/>
      <c r="N32" s="9"/>
      <c r="O32" s="9"/>
      <c r="P32" s="9"/>
      <c r="Q32" s="9">
        <f t="shared" si="3"/>
        <v>4.0211892990699383</v>
      </c>
      <c r="R32" s="10">
        <f>(MIN(D32,F32:O32))</f>
        <v>10500</v>
      </c>
      <c r="S32" s="11"/>
      <c r="T32" s="8" t="s">
        <v>1041</v>
      </c>
    </row>
    <row r="33" spans="1:20" x14ac:dyDescent="0.2">
      <c r="A33" s="8"/>
      <c r="B33" s="5" t="s">
        <v>1042</v>
      </c>
      <c r="C33" s="5" t="s">
        <v>1043</v>
      </c>
      <c r="D33" s="9">
        <v>25500</v>
      </c>
      <c r="E33" s="9">
        <v>12500</v>
      </c>
      <c r="F33" s="9"/>
      <c r="G33" s="9"/>
      <c r="H33" s="9"/>
      <c r="I33" s="9"/>
      <c r="J33" s="9"/>
      <c r="K33" s="9"/>
      <c r="L33" s="9"/>
      <c r="M33" s="9"/>
      <c r="N33" s="9"/>
      <c r="O33" s="9"/>
      <c r="P33" s="9"/>
      <c r="Q33" s="9">
        <f t="shared" si="3"/>
        <v>4.4065401804339555</v>
      </c>
      <c r="R33" s="10">
        <f>(MIN(D33,F33:O33))</f>
        <v>25500</v>
      </c>
      <c r="S33" s="11"/>
      <c r="T33" s="8" t="s">
        <v>1041</v>
      </c>
    </row>
    <row r="34" spans="1:20" x14ac:dyDescent="0.2">
      <c r="A34" s="8"/>
      <c r="B34" s="8" t="s">
        <v>188</v>
      </c>
      <c r="C34" s="8" t="s">
        <v>1044</v>
      </c>
      <c r="D34" s="9">
        <v>7500</v>
      </c>
      <c r="E34" s="9">
        <v>4500</v>
      </c>
      <c r="F34" s="9"/>
      <c r="G34" s="9"/>
      <c r="H34" s="9"/>
      <c r="I34" s="9"/>
      <c r="J34" s="9"/>
      <c r="K34" s="9"/>
      <c r="L34" s="9"/>
      <c r="M34" s="9"/>
      <c r="N34" s="9"/>
      <c r="O34" s="9"/>
      <c r="P34" s="9"/>
      <c r="Q34" s="9">
        <f t="shared" si="3"/>
        <v>3.8750612633917001</v>
      </c>
      <c r="R34" s="10">
        <f>(MIN(D34,F34:O34))</f>
        <v>7500</v>
      </c>
      <c r="S34" s="11"/>
      <c r="T34" s="8" t="s">
        <v>1041</v>
      </c>
    </row>
    <row r="35" spans="1:20" x14ac:dyDescent="0.2">
      <c r="A35" s="8"/>
      <c r="B35" s="8" t="s">
        <v>1045</v>
      </c>
      <c r="C35" s="8" t="s">
        <v>629</v>
      </c>
      <c r="D35" s="9">
        <v>6140</v>
      </c>
      <c r="E35" s="9"/>
      <c r="F35" s="9"/>
      <c r="G35" s="9"/>
      <c r="H35" s="9"/>
      <c r="I35" s="9"/>
      <c r="J35" s="9"/>
      <c r="K35" s="9"/>
      <c r="L35" s="9"/>
      <c r="M35" s="9"/>
      <c r="N35" s="9"/>
      <c r="O35" s="9"/>
      <c r="P35" s="9"/>
      <c r="Q35" s="9">
        <f t="shared" si="3"/>
        <v>3.7881683711411678</v>
      </c>
      <c r="R35" s="10">
        <f>(MIN(D35,F35:O35))</f>
        <v>6140</v>
      </c>
      <c r="S35" s="11"/>
      <c r="T35" s="8"/>
    </row>
  </sheetData>
  <mergeCells count="1">
    <mergeCell ref="A2:B2"/>
  </mergeCells>
  <conditionalFormatting sqref="Q3:Q35">
    <cfRule type="dataBar" priority="15">
      <dataBar showValue="0">
        <cfvo type="min"/>
        <cfvo type="max"/>
        <color theme="4"/>
      </dataBar>
      <extLst>
        <ext xmlns:x14="http://schemas.microsoft.com/office/spreadsheetml/2009/9/main" uri="{B025F937-C7B1-47D3-B67F-A62EFF666E3E}">
          <x14:id>{F33F6EDE-E1FB-814F-9192-09B5D30A82D0}</x14:id>
        </ext>
      </extLst>
    </cfRule>
  </conditionalFormatting>
  <hyperlinks>
    <hyperlink ref="S6" r:id="rId1" xr:uid="{435FDED1-A42C-3F4F-834C-573922568C69}"/>
    <hyperlink ref="S7" r:id="rId2" xr:uid="{DC1D69F4-845F-3F46-9BA5-828C0EAD652F}"/>
    <hyperlink ref="S31" r:id="rId3" xr:uid="{7F55E223-D404-D544-B956-B4EF692CDB63}"/>
    <hyperlink ref="S4" r:id="rId4" xr:uid="{E925B0F0-D988-904F-8E6B-D0CD49F17800}"/>
    <hyperlink ref="S3" r:id="rId5" xr:uid="{592386CE-6532-164F-A7C2-ABD11857364B}"/>
    <hyperlink ref="S5" r:id="rId6" xr:uid="{66E685B8-2AD1-5F49-BFAF-0DF7B57660C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3F6EDE-E1FB-814F-9192-09B5D30A82D0}">
            <x14:dataBar minLength="0" maxLength="100" gradient="0">
              <x14:cfvo type="autoMin"/>
              <x14:cfvo type="autoMax"/>
              <x14:negativeFillColor theme="4"/>
              <x14:axisColor rgb="FF000000"/>
            </x14:dataBar>
          </x14:cfRule>
          <xm:sqref>Q3:Q35</xm:sqref>
        </x14:conditionalFormatting>
        <x14:conditionalFormatting xmlns:xm="http://schemas.microsoft.com/office/excel/2006/main">
          <x14:cfRule type="iconSet" priority="14" id="{A69D4B0D-D000-CE4B-95B3-E0DB903C254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D3:P29 D31:P35</xm:sqref>
        </x14:conditionalFormatting>
        <x14:conditionalFormatting xmlns:xm="http://schemas.microsoft.com/office/excel/2006/main">
          <x14:cfRule type="iconSet" priority="13" id="{C663CC14-6371-734F-80AC-C2C836B3F5DB}">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D30</xm:sqref>
        </x14:conditionalFormatting>
        <x14:conditionalFormatting xmlns:xm="http://schemas.microsoft.com/office/excel/2006/main">
          <x14:cfRule type="iconSet" priority="12" id="{7649A4A3-83FC-A646-80F8-86258C977B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E30</xm:sqref>
        </x14:conditionalFormatting>
        <x14:conditionalFormatting xmlns:xm="http://schemas.microsoft.com/office/excel/2006/main">
          <x14:cfRule type="iconSet" priority="11" id="{77EE55D6-2F79-824D-BC17-B5FC4BF7C4E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F30</xm:sqref>
        </x14:conditionalFormatting>
        <x14:conditionalFormatting xmlns:xm="http://schemas.microsoft.com/office/excel/2006/main">
          <x14:cfRule type="iconSet" priority="10" id="{38BBABE6-F2F9-7541-A54F-C3C65DEA9E2D}">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G30</xm:sqref>
        </x14:conditionalFormatting>
        <x14:conditionalFormatting xmlns:xm="http://schemas.microsoft.com/office/excel/2006/main">
          <x14:cfRule type="iconSet" priority="9" id="{CBE96ED3-2762-DD4D-A330-7393C41ECB56}">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H30</xm:sqref>
        </x14:conditionalFormatting>
        <x14:conditionalFormatting xmlns:xm="http://schemas.microsoft.com/office/excel/2006/main">
          <x14:cfRule type="iconSet" priority="8" id="{DDDAC0AD-0DC4-C447-BBA3-808A5DC7171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I30</xm:sqref>
        </x14:conditionalFormatting>
        <x14:conditionalFormatting xmlns:xm="http://schemas.microsoft.com/office/excel/2006/main">
          <x14:cfRule type="iconSet" priority="7" id="{D4C18B73-E542-5340-B2B1-0EAC865EFAB8}">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J30</xm:sqref>
        </x14:conditionalFormatting>
        <x14:conditionalFormatting xmlns:xm="http://schemas.microsoft.com/office/excel/2006/main">
          <x14:cfRule type="iconSet" priority="6" id="{A36233AB-508C-6045-AB4D-DA679FF0F5C4}">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K30</xm:sqref>
        </x14:conditionalFormatting>
        <x14:conditionalFormatting xmlns:xm="http://schemas.microsoft.com/office/excel/2006/main">
          <x14:cfRule type="iconSet" priority="5" id="{2674A105-3E41-FA44-9E88-609AFE20EA6F}">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L30</xm:sqref>
        </x14:conditionalFormatting>
        <x14:conditionalFormatting xmlns:xm="http://schemas.microsoft.com/office/excel/2006/main">
          <x14:cfRule type="iconSet" priority="4" id="{D032B012-06CD-634D-89BA-A0FD2CC2E5C1}">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M30</xm:sqref>
        </x14:conditionalFormatting>
        <x14:conditionalFormatting xmlns:xm="http://schemas.microsoft.com/office/excel/2006/main">
          <x14:cfRule type="iconSet" priority="3" id="{84B8C32A-D2B2-534A-A101-74DDD29A3C43}">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N30</xm:sqref>
        </x14:conditionalFormatting>
        <x14:conditionalFormatting xmlns:xm="http://schemas.microsoft.com/office/excel/2006/main">
          <x14:cfRule type="iconSet" priority="2" id="{F7C38765-46F6-AD48-9E49-45537D1F6E49}">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O30</xm:sqref>
        </x14:conditionalFormatting>
        <x14:conditionalFormatting xmlns:xm="http://schemas.microsoft.com/office/excel/2006/main">
          <x14:cfRule type="iconSet" priority="1" id="{0239D4B7-44F5-7D47-B0A9-046326A85735}">
            <x14:iconSet showValue="0" custom="1">
              <x14:cfvo type="percent">
                <xm:f>0</xm:f>
              </x14:cfvo>
              <x14:cfvo type="percent">
                <xm:f>33</xm:f>
              </x14:cfvo>
              <x14:cfvo type="percent">
                <xm:f>67</xm:f>
              </x14:cfvo>
              <x14:cfIcon iconSet="4RedToBlack" iconId="0"/>
              <x14:cfIcon iconSet="4RedToBlack" iconId="0"/>
              <x14:cfIcon iconSet="4RedToBlack" iconId="0"/>
            </x14:iconSet>
          </x14:cfRule>
          <xm:sqref>P30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dbGaP-CVD-studies</vt:lpstr>
      <vt:lpstr>OmicsDataSets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Tuong Minh</cp:lastModifiedBy>
  <dcterms:created xsi:type="dcterms:W3CDTF">2018-12-24T04:27:33Z</dcterms:created>
  <dcterms:modified xsi:type="dcterms:W3CDTF">2019-06-29T16:59:40Z</dcterms:modified>
</cp:coreProperties>
</file>