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riya\Desktop\excel project\"/>
    </mc:Choice>
  </mc:AlternateContent>
  <xr:revisionPtr revIDLastSave="0" documentId="8_{7035AB4F-252A-4704-818C-78144F5BB3AC}" xr6:coauthVersionLast="47" xr6:coauthVersionMax="47" xr10:uidLastSave="{00000000-0000-0000-0000-000000000000}"/>
  <bookViews>
    <workbookView xWindow="-98" yWindow="-98" windowWidth="21795" windowHeight="12975" firstSheet="6" activeTab="9" xr2:uid="{5AF5D4AF-D10E-435D-ABA8-B0D0494ED23E}"/>
  </bookViews>
  <sheets>
    <sheet name="KPI" sheetId="7" r:id="rId1"/>
    <sheet name="Rating" sheetId="8" r:id="rId2"/>
    <sheet name="Gender" sheetId="9" r:id="rId3"/>
    <sheet name="Education" sheetId="10" r:id="rId4"/>
    <sheet name="Job Role" sheetId="11" r:id="rId5"/>
    <sheet name="Department wise Attrition" sheetId="12" r:id="rId6"/>
    <sheet name="Attrition by age group" sheetId="13" r:id="rId7"/>
    <sheet name="Attrition by Marital Status" sheetId="14" r:id="rId8"/>
    <sheet name="Data" sheetId="1" r:id="rId9"/>
    <sheet name="dashboard" sheetId="4" r:id="rId10"/>
  </sheets>
  <definedNames>
    <definedName name="_xlchart.v1.0" hidden="1">'Job Role'!$D$4:$D$12</definedName>
    <definedName name="_xlchart.v1.1" hidden="1">'Job Role'!$E$4:$E$12</definedName>
    <definedName name="_xlchart.v1.8" hidden="1">'Job Role'!$D$4:$D$12</definedName>
    <definedName name="_xlchart.v1.9" hidden="1">'Job Role'!$E$4:$E$12</definedName>
    <definedName name="_xlchart.v2.2" hidden="1">'Attrition by Marital Status'!$D$4:$D$6</definedName>
    <definedName name="_xlchart.v2.3" hidden="1">'Attrition by Marital Status'!$E$4:$E$6</definedName>
    <definedName name="_xlchart.v2.4" hidden="1">'Attrition by Marital Status'!$D$4:$D$6</definedName>
    <definedName name="_xlchart.v2.5" hidden="1">'Attrition by Marital Status'!$E$4:$E$6</definedName>
    <definedName name="_xlchart.v2.6" hidden="1">'Attrition by Marital Status'!$D$4:$D$6</definedName>
    <definedName name="_xlchart.v2.7" hidden="1">'Attrition by Marital Status'!$E$4:$E$6</definedName>
    <definedName name="Slicer_Department">#N/A</definedName>
    <definedName name="Slicer_Education_Field2">#N/A</definedName>
    <definedName name="Slicer_Gender2">#N/A</definedName>
  </definedNames>
  <calcPr calcId="191029"/>
  <pivotCaches>
    <pivotCache cacheId="16"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4" l="1"/>
  <c r="E6" i="14"/>
  <c r="E4" i="14"/>
  <c r="E5" i="11"/>
  <c r="E6" i="11"/>
  <c r="E7" i="11"/>
  <c r="E8" i="11"/>
  <c r="E9" i="11"/>
  <c r="E10" i="11"/>
  <c r="E11" i="11"/>
  <c r="E12" i="11"/>
  <c r="E4" i="11"/>
  <c r="B10" i="9"/>
  <c r="B9" i="9"/>
  <c r="B6" i="8"/>
  <c r="C9" i="7"/>
  <c r="B9" i="7"/>
  <c r="A9" i="7"/>
  <c r="D9" i="7" l="1"/>
  <c r="E9" i="7"/>
  <c r="C9" i="9"/>
  <c r="C10" i="9"/>
  <c r="B7" i="8"/>
  <c r="C7" i="8" s="1"/>
  <c r="C6" i="8" l="1"/>
</calcChain>
</file>

<file path=xl/sharedStrings.xml><?xml version="1.0" encoding="utf-8"?>
<sst xmlns="http://schemas.openxmlformats.org/spreadsheetml/2006/main" count="19224" uniqueCount="1569">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</sst>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10" fontId="0" fillId="0" borderId="0" xfId="1" applyNumberFormat="1" applyFont="1"/>
    <xf numFmtId="170"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9" fontId="0" fillId="0" borderId="0" xfId="1" applyNumberFormat="1" applyFont="1"/>
  </cellXfs>
  <cellStyles count="2">
    <cellStyle name="Normal" xfId="0" builtinId="0"/>
    <cellStyle name="Percent" xfId="1" builtinId="5"/>
  </cellStyles>
  <dxfs count="18">
    <dxf>
      <numFmt numFmtId="170" formatCode="0.0"/>
    </dxf>
    <dxf>
      <fill>
        <patternFill>
          <bgColor theme="0" tint="-4.9989318521683403E-2"/>
        </patternFill>
      </fill>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s>
  <tableStyles count="1" defaultTableStyle="TableStyleMedium2" defaultPivotStyle="PivotStyleLight16">
    <tableStyle name="Slicer Style 1" pivot="0" table="0" count="5" xr9:uid="{53BA40BA-7ECF-4716-AD6A-CBC50E9D66C9}">
      <tableStyleElement type="wholeTable" dxfId="1"/>
    </tableStyle>
  </tableStyles>
  <colors>
    <mruColors>
      <color rgb="FF2E8C2C"/>
      <color rgb="FF602928"/>
      <color rgb="FF140D9B"/>
      <color rgb="FF683249"/>
      <color rgb="FF21287D"/>
      <color rgb="FF7A2474"/>
      <color rgb="FF507BC8"/>
      <color rgb="FFE01EA4"/>
      <color rgb="FFE852BA"/>
      <color rgb="FF86405E"/>
    </mruColors>
  </colors>
  <extLst>
    <ext xmlns:x14="http://schemas.microsoft.com/office/spreadsheetml/2009/9/main" uri="{46F421CA-312F-682f-3DD2-61675219B42D}">
      <x14:dxfs count="6">
        <dxf>
          <fill>
            <gradientFill>
              <stop position="0">
                <color theme="1" tint="0.1490218817712943"/>
              </stop>
              <stop position="1">
                <color theme="0" tint="-0.34900967436750391"/>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34900967436750391"/>
              </stop>
            </gradientFill>
          </fill>
        </dxf>
        <dxf>
          <fill>
            <gradientFill>
              <stop position="0">
                <color theme="1" tint="0.1490218817712943"/>
              </stop>
              <stop position="1">
                <color theme="0" tint="-0.34900967436750391"/>
              </stop>
            </gradientFill>
          </fill>
        </dxf>
        <dxf>
          <fill>
            <gradientFill>
              <stop position="0">
                <color theme="1" tint="0.1490218817712943"/>
              </stop>
              <stop position="1">
                <color theme="0" tint="-0.34900967436750391"/>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9D6A-4CB9-9CB4-63FADA8AB73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D16-4766-960F-F67BB291251C}"/>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7D16-4766-960F-F67BB291251C}"/>
            </c:ext>
          </c:extLst>
        </c:ser>
        <c:dLbls>
          <c:showLegendKey val="0"/>
          <c:showVal val="0"/>
          <c:showCatName val="0"/>
          <c:showSerName val="0"/>
          <c:showPercent val="0"/>
          <c:showBubbleSize val="0"/>
        </c:dLbls>
        <c:gapWidth val="0"/>
        <c:overlap val="100"/>
        <c:axId val="932273711"/>
        <c:axId val="933743583"/>
      </c:barChart>
      <c:catAx>
        <c:axId val="932273711"/>
        <c:scaling>
          <c:orientation val="minMax"/>
        </c:scaling>
        <c:delete val="1"/>
        <c:axPos val="l"/>
        <c:majorTickMark val="out"/>
        <c:minorTickMark val="none"/>
        <c:tickLblPos val="nextTo"/>
        <c:crossAx val="933743583"/>
        <c:crosses val="autoZero"/>
        <c:auto val="1"/>
        <c:lblAlgn val="ctr"/>
        <c:lblOffset val="100"/>
        <c:noMultiLvlLbl val="0"/>
      </c:catAx>
      <c:valAx>
        <c:axId val="933743583"/>
        <c:scaling>
          <c:orientation val="minMax"/>
          <c:max val="4"/>
        </c:scaling>
        <c:delete val="1"/>
        <c:axPos val="b"/>
        <c:numFmt formatCode="0.0" sourceLinked="1"/>
        <c:majorTickMark val="out"/>
        <c:minorTickMark val="none"/>
        <c:tickLblPos val="nextTo"/>
        <c:crossAx val="932273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33D8-4BA9-8EF4-D525617B5B2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84091942522739"/>
          <c:y val="0.10185185185185185"/>
          <c:w val="0.85515908057477263"/>
          <c:h val="0.89814814814814814"/>
        </c:manualLayout>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D62-40B7-AFFA-80D9521BAAA9}"/>
            </c:ext>
          </c:extLst>
        </c:ser>
        <c:dLbls>
          <c:dLblPos val="outEnd"/>
          <c:showLegendKey val="0"/>
          <c:showVal val="1"/>
          <c:showCatName val="0"/>
          <c:showSerName val="0"/>
          <c:showPercent val="0"/>
          <c:showBubbleSize val="0"/>
        </c:dLbls>
        <c:gapWidth val="182"/>
        <c:axId val="752856159"/>
        <c:axId val="752857119"/>
      </c:barChart>
      <c:catAx>
        <c:axId val="7528561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857119"/>
        <c:crosses val="autoZero"/>
        <c:auto val="1"/>
        <c:lblAlgn val="ctr"/>
        <c:lblOffset val="100"/>
        <c:noMultiLvlLbl val="0"/>
      </c:catAx>
      <c:valAx>
        <c:axId val="752857119"/>
        <c:scaling>
          <c:orientation val="minMax"/>
        </c:scaling>
        <c:delete val="1"/>
        <c:axPos val="b"/>
        <c:numFmt formatCode="General" sourceLinked="1"/>
        <c:majorTickMark val="out"/>
        <c:minorTickMark val="none"/>
        <c:tickLblPos val="nextTo"/>
        <c:crossAx val="752856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5.6335288302130325E-2"/>
              <c:y val="4.311959102777254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5.5053770898825953E-2"/>
              <c:y val="-4.7839587181196276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5698934985885702E-2"/>
                  <c:h val="8.6834695588920985E-2"/>
                </c:manualLayout>
              </c15:layout>
            </c:ext>
          </c:extLst>
        </c:dLbl>
      </c:pivotFmt>
      <c:pivotFmt>
        <c:idx val="3"/>
        <c:spPr>
          <a:solidFill>
            <a:schemeClr val="accent3"/>
          </a:solidFill>
          <a:ln w="19050">
            <a:solidFill>
              <a:schemeClr val="lt1"/>
            </a:solidFill>
          </a:ln>
          <a:effectLst/>
        </c:spPr>
        <c:dLbl>
          <c:idx val="0"/>
          <c:layout>
            <c:manualLayout>
              <c:x val="-4.1207015996209094E-2"/>
              <c:y val="-5.39597018197570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64D2-4538-9113-E30772971E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64D2-4538-9113-E30772971E2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64D2-4538-9113-E30772971E28}"/>
              </c:ext>
            </c:extLst>
          </c:dPt>
          <c:dLbls>
            <c:dLbl>
              <c:idx val="0"/>
              <c:layout>
                <c:manualLayout>
                  <c:x val="-5.5053770898825953E-2"/>
                  <c:y val="-4.7839587181196276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5698934985885702E-2"/>
                      <c:h val="8.6834695588920985E-2"/>
                    </c:manualLayout>
                  </c15:layout>
                </c:ext>
                <c:ext xmlns:c16="http://schemas.microsoft.com/office/drawing/2014/chart" uri="{C3380CC4-5D6E-409C-BE32-E72D297353CC}">
                  <c16:uniqueId val="{00000003-64D2-4538-9113-E30772971E28}"/>
                </c:ext>
              </c:extLst>
            </c:dLbl>
            <c:dLbl>
              <c:idx val="1"/>
              <c:layout>
                <c:manualLayout>
                  <c:x val="5.6335288302130325E-2"/>
                  <c:y val="4.3119591027772543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4D2-4538-9113-E30772971E28}"/>
                </c:ext>
              </c:extLst>
            </c:dLbl>
            <c:dLbl>
              <c:idx val="2"/>
              <c:layout>
                <c:manualLayout>
                  <c:x val="-4.1207015996209094E-2"/>
                  <c:y val="-5.395970181975702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4D2-4538-9113-E30772971E2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63</c:v>
                </c:pt>
                <c:pt idx="1">
                  <c:v>961</c:v>
                </c:pt>
                <c:pt idx="2">
                  <c:v>446</c:v>
                </c:pt>
              </c:numCache>
            </c:numRef>
          </c:val>
          <c:extLst>
            <c:ext xmlns:c16="http://schemas.microsoft.com/office/drawing/2014/chart" uri="{C3380CC4-5D6E-409C-BE32-E72D297353CC}">
              <c16:uniqueId val="{00000000-64D2-4538-9113-E30772971E2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0.17171296296296298"/>
          <c:w val="0.77795603674540681"/>
          <c:h val="0.72088764946048411"/>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0082-4F86-85DE-50605BFA40D4}"/>
            </c:ext>
          </c:extLst>
        </c:ser>
        <c:dLbls>
          <c:showLegendKey val="0"/>
          <c:showVal val="0"/>
          <c:showCatName val="0"/>
          <c:showSerName val="0"/>
          <c:showPercent val="0"/>
          <c:showBubbleSize val="0"/>
        </c:dLbls>
        <c:gapWidth val="219"/>
        <c:overlap val="-27"/>
        <c:axId val="931725567"/>
        <c:axId val="931726527"/>
      </c:barChart>
      <c:catAx>
        <c:axId val="93172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726527"/>
        <c:crosses val="autoZero"/>
        <c:auto val="1"/>
        <c:lblAlgn val="ctr"/>
        <c:lblOffset val="100"/>
        <c:noMultiLvlLbl val="0"/>
      </c:catAx>
      <c:valAx>
        <c:axId val="931726527"/>
        <c:scaling>
          <c:orientation val="minMax"/>
        </c:scaling>
        <c:delete val="1"/>
        <c:axPos val="l"/>
        <c:numFmt formatCode="General" sourceLinked="1"/>
        <c:majorTickMark val="none"/>
        <c:minorTickMark val="none"/>
        <c:tickLblPos val="nextTo"/>
        <c:crossAx val="93172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3745-4045-A82B-A3494D51EF26}"/>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3745-4045-A82B-A3494D51EF26}"/>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3745-4045-A82B-A3494D51EF2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bg2">
                <a:lumMod val="2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B16-4193-B2E9-4BD0B256ED2B}"/>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B16-4193-B2E9-4BD0B256ED2B}"/>
            </c:ext>
          </c:extLst>
        </c:ser>
        <c:dLbls>
          <c:showLegendKey val="0"/>
          <c:showVal val="0"/>
          <c:showCatName val="0"/>
          <c:showSerName val="0"/>
          <c:showPercent val="0"/>
          <c:showBubbleSize val="0"/>
        </c:dLbls>
        <c:gapWidth val="0"/>
        <c:overlap val="100"/>
        <c:axId val="932273711"/>
        <c:axId val="933743583"/>
      </c:barChart>
      <c:catAx>
        <c:axId val="932273711"/>
        <c:scaling>
          <c:orientation val="minMax"/>
        </c:scaling>
        <c:delete val="1"/>
        <c:axPos val="l"/>
        <c:majorTickMark val="out"/>
        <c:minorTickMark val="none"/>
        <c:tickLblPos val="nextTo"/>
        <c:crossAx val="933743583"/>
        <c:crosses val="autoZero"/>
        <c:auto val="1"/>
        <c:lblAlgn val="ctr"/>
        <c:lblOffset val="100"/>
        <c:noMultiLvlLbl val="0"/>
      </c:catAx>
      <c:valAx>
        <c:axId val="933743583"/>
        <c:scaling>
          <c:orientation val="minMax"/>
          <c:max val="4"/>
        </c:scaling>
        <c:delete val="1"/>
        <c:axPos val="b"/>
        <c:numFmt formatCode="0.0" sourceLinked="1"/>
        <c:majorTickMark val="out"/>
        <c:minorTickMark val="none"/>
        <c:tickLblPos val="nextTo"/>
        <c:crossAx val="932273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83249"/>
                  </a:gs>
                  <a:gs pos="100000">
                    <a:srgbClr val="E01EA4"/>
                  </a:gs>
                </a:gsLst>
                <a:lin ang="10800000" scaled="0"/>
              </a:gradFill>
              <a:ln w="19050">
                <a:noFill/>
              </a:ln>
              <a:effectLst/>
            </c:spPr>
            <c:extLst>
              <c:ext xmlns:c16="http://schemas.microsoft.com/office/drawing/2014/chart" uri="{C3380CC4-5D6E-409C-BE32-E72D297353CC}">
                <c16:uniqueId val="{00000001-21D6-4BCD-BCA4-2EDE613DBE74}"/>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21D6-4BCD-BCA4-2EDE613DBE7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1D6-4BCD-BCA4-2EDE613DBE7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D782-4D49-A3F1-76BA1F6B3A9C}"/>
              </c:ext>
            </c:extLst>
          </c:dPt>
          <c:dPt>
            <c:idx val="1"/>
            <c:bubble3D val="0"/>
            <c:spPr>
              <a:gradFill>
                <a:gsLst>
                  <a:gs pos="0">
                    <a:srgbClr val="002060"/>
                  </a:gs>
                  <a:gs pos="100000">
                    <a:srgbClr val="507BC8"/>
                  </a:gs>
                </a:gsLst>
                <a:lin ang="10800000" scaled="0"/>
              </a:gradFill>
              <a:ln w="19050">
                <a:solidFill>
                  <a:schemeClr val="lt1"/>
                </a:solidFill>
              </a:ln>
              <a:effectLst/>
            </c:spPr>
            <c:extLst>
              <c:ext xmlns:c16="http://schemas.microsoft.com/office/drawing/2014/chart" uri="{C3380CC4-5D6E-409C-BE32-E72D297353CC}">
                <c16:uniqueId val="{00000003-D782-4D49-A3F1-76BA1F6B3A9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782-4D49-A3F1-76BA1F6B3A9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bg2">
                  <a:lumMod val="1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03819302585036"/>
          <c:y val="0.10185185185185185"/>
          <c:w val="0.79596180697414964"/>
          <c:h val="0.89814814814814814"/>
        </c:manualLayout>
      </c:layout>
      <c:barChart>
        <c:barDir val="bar"/>
        <c:grouping val="clustered"/>
        <c:varyColors val="0"/>
        <c:ser>
          <c:idx val="0"/>
          <c:order val="0"/>
          <c:tx>
            <c:strRef>
              <c:f>Education!$B$3</c:f>
              <c:strCache>
                <c:ptCount val="1"/>
                <c:pt idx="0">
                  <c:v>Total</c:v>
                </c:pt>
              </c:strCache>
            </c:strRef>
          </c:tx>
          <c:spPr>
            <a:gradFill>
              <a:gsLst>
                <a:gs pos="0">
                  <a:schemeClr val="accent6">
                    <a:lumMod val="75000"/>
                  </a:schemeClr>
                </a:gs>
                <a:gs pos="100000">
                  <a:schemeClr val="bg2">
                    <a:lumMod val="1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B37-4090-9314-E1E819A2693A}"/>
            </c:ext>
          </c:extLst>
        </c:ser>
        <c:dLbls>
          <c:dLblPos val="outEnd"/>
          <c:showLegendKey val="0"/>
          <c:showVal val="1"/>
          <c:showCatName val="0"/>
          <c:showSerName val="0"/>
          <c:showPercent val="0"/>
          <c:showBubbleSize val="0"/>
        </c:dLbls>
        <c:gapWidth val="75"/>
        <c:axId val="752856159"/>
        <c:axId val="752857119"/>
      </c:barChart>
      <c:catAx>
        <c:axId val="7528561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752857119"/>
        <c:crosses val="autoZero"/>
        <c:auto val="1"/>
        <c:lblAlgn val="ctr"/>
        <c:lblOffset val="100"/>
        <c:noMultiLvlLbl val="0"/>
      </c:catAx>
      <c:valAx>
        <c:axId val="752857119"/>
        <c:scaling>
          <c:orientation val="minMax"/>
        </c:scaling>
        <c:delete val="1"/>
        <c:axPos val="b"/>
        <c:numFmt formatCode="General" sourceLinked="1"/>
        <c:majorTickMark val="out"/>
        <c:minorTickMark val="none"/>
        <c:tickLblPos val="nextTo"/>
        <c:crossAx val="752856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5.6335288302130325E-2"/>
              <c:y val="4.311959102777254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5.5053770898825953E-2"/>
              <c:y val="-4.7839587181196276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5698934985885702E-2"/>
                  <c:h val="8.6834695588920985E-2"/>
                </c:manualLayout>
              </c15:layout>
            </c:ext>
          </c:extLst>
        </c:dLbl>
      </c:pivotFmt>
      <c:pivotFmt>
        <c:idx val="3"/>
        <c:spPr>
          <a:solidFill>
            <a:schemeClr val="accent3"/>
          </a:solidFill>
          <a:ln w="19050">
            <a:solidFill>
              <a:schemeClr val="lt1"/>
            </a:solidFill>
          </a:ln>
          <a:effectLst/>
        </c:spPr>
        <c:dLbl>
          <c:idx val="0"/>
          <c:layout>
            <c:manualLayout>
              <c:x val="-4.1207015996209094E-2"/>
              <c:y val="-5.39597018197570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5.5053770898825953E-2"/>
              <c:y val="-4.7839587181196276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5698934985885702E-2"/>
                  <c:h val="8.6834695588920985E-2"/>
                </c:manualLayout>
              </c15:layout>
            </c:ext>
          </c:extLst>
        </c:dLbl>
      </c:pivotFmt>
      <c:pivotFmt>
        <c:idx val="6"/>
        <c:spPr>
          <a:solidFill>
            <a:schemeClr val="accent1"/>
          </a:solidFill>
          <a:ln w="19050">
            <a:solidFill>
              <a:schemeClr val="lt1"/>
            </a:solidFill>
          </a:ln>
          <a:effectLst/>
        </c:spPr>
        <c:dLbl>
          <c:idx val="0"/>
          <c:layout>
            <c:manualLayout>
              <c:x val="5.6335288302130325E-2"/>
              <c:y val="4.311959102777254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4.1207015996209094E-2"/>
              <c:y val="-5.39597018197570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002060"/>
              </a:gs>
              <a:gs pos="100000">
                <a:srgbClr val="140D9B"/>
              </a:gs>
            </a:gsLst>
            <a:lin ang="10800000" scaled="0"/>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0C0"/>
          </a:solidFill>
          <a:ln w="19050">
            <a:noFill/>
          </a:ln>
          <a:effectLst/>
        </c:spPr>
        <c:dLbl>
          <c:idx val="0"/>
          <c:layout>
            <c:manualLayout>
              <c:x val="-5.5053770898825953E-2"/>
              <c:y val="-4.7839587181196276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5698934985885702E-2"/>
                  <c:h val="8.6834695588920985E-2"/>
                </c:manualLayout>
              </c15:layout>
            </c:ext>
          </c:extLst>
        </c:dLbl>
      </c:pivotFmt>
      <c:pivotFmt>
        <c:idx val="10"/>
        <c:spPr>
          <a:gradFill>
            <a:gsLst>
              <a:gs pos="0">
                <a:srgbClr val="002060"/>
              </a:gs>
              <a:gs pos="100000">
                <a:srgbClr val="140D9B"/>
              </a:gs>
            </a:gsLst>
            <a:lin ang="10800000" scaled="0"/>
          </a:gradFill>
          <a:ln w="19050">
            <a:noFill/>
          </a:ln>
          <a:effectLst/>
        </c:spPr>
        <c:dLbl>
          <c:idx val="0"/>
          <c:layout>
            <c:manualLayout>
              <c:x val="5.6335288302130325E-2"/>
              <c:y val="4.311959102777254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chemeClr val="accent2">
                  <a:lumMod val="75000"/>
                </a:schemeClr>
              </a:gs>
              <a:gs pos="100000">
                <a:srgbClr val="602928"/>
              </a:gs>
            </a:gsLst>
            <a:lin ang="10800000" scaled="0"/>
          </a:gradFill>
          <a:ln w="19050">
            <a:noFill/>
          </a:ln>
          <a:effectLst/>
        </c:spPr>
        <c:dLbl>
          <c:idx val="0"/>
          <c:layout>
            <c:manualLayout>
              <c:x val="-4.1207015996209094E-2"/>
              <c:y val="-5.39597018197570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spPr>
            <a:gradFill>
              <a:gsLst>
                <a:gs pos="0">
                  <a:srgbClr val="002060"/>
                </a:gs>
                <a:gs pos="100000">
                  <a:srgbClr val="140D9B"/>
                </a:gs>
              </a:gsLst>
              <a:lin ang="10800000" scaled="0"/>
            </a:gradFill>
            <a:ln>
              <a:noFill/>
            </a:ln>
          </c:spPr>
          <c:dPt>
            <c:idx val="0"/>
            <c:bubble3D val="0"/>
            <c:spPr>
              <a:solidFill>
                <a:srgbClr val="0070C0"/>
              </a:solidFill>
              <a:ln w="19050">
                <a:noFill/>
              </a:ln>
              <a:effectLst/>
            </c:spPr>
            <c:extLst>
              <c:ext xmlns:c16="http://schemas.microsoft.com/office/drawing/2014/chart" uri="{C3380CC4-5D6E-409C-BE32-E72D297353CC}">
                <c16:uniqueId val="{00000001-6817-45B4-85A0-7130951D1A7A}"/>
              </c:ext>
            </c:extLst>
          </c:dPt>
          <c:dPt>
            <c:idx val="1"/>
            <c:bubble3D val="0"/>
            <c:spPr>
              <a:gradFill>
                <a:gsLst>
                  <a:gs pos="0">
                    <a:srgbClr val="002060"/>
                  </a:gs>
                  <a:gs pos="100000">
                    <a:srgbClr val="140D9B"/>
                  </a:gs>
                </a:gsLst>
                <a:lin ang="10800000" scaled="0"/>
              </a:gradFill>
              <a:ln w="19050">
                <a:noFill/>
              </a:ln>
              <a:effectLst/>
            </c:spPr>
            <c:extLst>
              <c:ext xmlns:c16="http://schemas.microsoft.com/office/drawing/2014/chart" uri="{C3380CC4-5D6E-409C-BE32-E72D297353CC}">
                <c16:uniqueId val="{00000003-6817-45B4-85A0-7130951D1A7A}"/>
              </c:ext>
            </c:extLst>
          </c:dPt>
          <c:dPt>
            <c:idx val="2"/>
            <c:bubble3D val="0"/>
            <c:spPr>
              <a:gradFill>
                <a:gsLst>
                  <a:gs pos="0">
                    <a:schemeClr val="accent2">
                      <a:lumMod val="75000"/>
                    </a:schemeClr>
                  </a:gs>
                  <a:gs pos="100000">
                    <a:srgbClr val="602928"/>
                  </a:gs>
                </a:gsLst>
                <a:lin ang="10800000" scaled="0"/>
              </a:gradFill>
              <a:ln w="19050">
                <a:noFill/>
              </a:ln>
              <a:effectLst/>
            </c:spPr>
            <c:extLst>
              <c:ext xmlns:c16="http://schemas.microsoft.com/office/drawing/2014/chart" uri="{C3380CC4-5D6E-409C-BE32-E72D297353CC}">
                <c16:uniqueId val="{00000005-6817-45B4-85A0-7130951D1A7A}"/>
              </c:ext>
            </c:extLst>
          </c:dPt>
          <c:dLbls>
            <c:dLbl>
              <c:idx val="0"/>
              <c:layout>
                <c:manualLayout>
                  <c:x val="-5.5053770898825953E-2"/>
                  <c:y val="-4.7839587181196276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5698934985885702E-2"/>
                      <c:h val="8.6834695588920985E-2"/>
                    </c:manualLayout>
                  </c15:layout>
                </c:ext>
                <c:ext xmlns:c16="http://schemas.microsoft.com/office/drawing/2014/chart" uri="{C3380CC4-5D6E-409C-BE32-E72D297353CC}">
                  <c16:uniqueId val="{00000001-6817-45B4-85A0-7130951D1A7A}"/>
                </c:ext>
              </c:extLst>
            </c:dLbl>
            <c:dLbl>
              <c:idx val="1"/>
              <c:layout>
                <c:manualLayout>
                  <c:x val="5.6335288302130325E-2"/>
                  <c:y val="4.3119591027772543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17-45B4-85A0-7130951D1A7A}"/>
                </c:ext>
              </c:extLst>
            </c:dLbl>
            <c:dLbl>
              <c:idx val="2"/>
              <c:layout>
                <c:manualLayout>
                  <c:x val="-4.1207015996209094E-2"/>
                  <c:y val="-5.395970181975702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817-45B4-85A0-7130951D1A7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63</c:v>
                </c:pt>
                <c:pt idx="1">
                  <c:v>961</c:v>
                </c:pt>
                <c:pt idx="2">
                  <c:v>446</c:v>
                </c:pt>
              </c:numCache>
            </c:numRef>
          </c:val>
          <c:extLst>
            <c:ext xmlns:c16="http://schemas.microsoft.com/office/drawing/2014/chart" uri="{C3380CC4-5D6E-409C-BE32-E72D297353CC}">
              <c16:uniqueId val="{00000006-6817-45B4-85A0-7130951D1A7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rgbClr val="602928"/>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0.17171296296296298"/>
          <c:w val="0.77795603674540681"/>
          <c:h val="0.72088764946048411"/>
        </c:manualLayout>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rgbClr val="602928"/>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5167-4DD8-959D-9E5A7AAD542F}"/>
            </c:ext>
          </c:extLst>
        </c:ser>
        <c:dLbls>
          <c:showLegendKey val="0"/>
          <c:showVal val="0"/>
          <c:showCatName val="0"/>
          <c:showSerName val="0"/>
          <c:showPercent val="0"/>
          <c:showBubbleSize val="0"/>
        </c:dLbls>
        <c:gapWidth val="79"/>
        <c:overlap val="-27"/>
        <c:axId val="931725567"/>
        <c:axId val="931726527"/>
      </c:barChart>
      <c:catAx>
        <c:axId val="93172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726527"/>
        <c:crosses val="autoZero"/>
        <c:auto val="1"/>
        <c:lblAlgn val="ctr"/>
        <c:lblOffset val="100"/>
        <c:noMultiLvlLbl val="0"/>
      </c:catAx>
      <c:valAx>
        <c:axId val="931726527"/>
        <c:scaling>
          <c:orientation val="minMax"/>
        </c:scaling>
        <c:delete val="1"/>
        <c:axPos val="l"/>
        <c:numFmt formatCode="General" sourceLinked="1"/>
        <c:majorTickMark val="none"/>
        <c:minorTickMark val="none"/>
        <c:tickLblPos val="nextTo"/>
        <c:crossAx val="93172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C8C18C7-3F67-436A-9093-D8BDBF173D55}">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A3A7A532-20BD-46AA-A1F2-52B74B4A0B0F}">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CC8C18C7-3F67-436A-9093-D8BDBF173D55}">
          <cx:spPr>
            <a:solidFill>
              <a:srgbClr val="000000"/>
            </a:solidFill>
          </cx:spPr>
          <cx:dataPt idx="0">
            <cx:spPr>
              <a:solidFill>
                <a:srgbClr val="5B9BD5">
                  <a:lumMod val="50000"/>
                </a:srgbClr>
              </a:solidFill>
            </cx:spPr>
          </cx:dataPt>
          <cx:dataPt idx="1">
            <cx:spPr>
              <a:solidFill>
                <a:srgbClr val="ED7D31">
                  <a:lumMod val="75000"/>
                </a:srgbClr>
              </a:solidFill>
            </cx:spPr>
          </cx:dataPt>
          <cx:dataPt idx="2">
            <cx:spPr>
              <a:solidFill>
                <a:srgbClr val="5B9BD5">
                  <a:lumMod val="75000"/>
                </a:srgbClr>
              </a:solidFill>
            </cx:spPr>
          </cx:dataPt>
          <cx:dataPt idx="3">
            <cx:spPr>
              <a:solidFill>
                <a:srgbClr val="FFC000">
                  <a:lumMod val="60000"/>
                  <a:lumOff val="40000"/>
                </a:srgbClr>
              </a:solidFill>
            </cx:spPr>
          </cx:dataPt>
          <cx:dataPt idx="4">
            <cx:spPr>
              <a:solidFill>
                <a:srgbClr val="4472C4">
                  <a:lumMod val="60000"/>
                  <a:lumOff val="40000"/>
                </a:srgbClr>
              </a:solidFill>
            </cx:spPr>
          </cx:dataPt>
          <cx:dataPt idx="5">
            <cx:spPr>
              <a:solidFill>
                <a:srgbClr val="92D050"/>
              </a:solidFill>
            </cx:spPr>
          </cx:dataPt>
          <cx:dataPt idx="6">
            <cx:spPr>
              <a:solidFill>
                <a:srgbClr val="5B9BD5">
                  <a:lumMod val="50000"/>
                </a:srgbClr>
              </a:solidFill>
            </cx:spPr>
          </cx:dataPt>
          <cx:dataPt idx="7">
            <cx:spPr>
              <a:solidFill>
                <a:srgbClr val="FFC000">
                  <a:lumMod val="50000"/>
                </a:srgbClr>
              </a:solidFill>
            </cx:spPr>
          </cx:dataPt>
          <cx:dataPt idx="8">
            <cx:spPr>
              <a:solidFill>
                <a:srgbClr val="E7E6E6">
                  <a:lumMod val="5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A3A7A532-20BD-46AA-A1F2-52B74B4A0B0F}">
          <cx:spPr>
            <a:gradFill>
              <a:gsLst>
                <a:gs pos="0">
                  <a:srgbClr val="2E8C2C"/>
                </a:gs>
                <a:gs pos="100000">
                  <a:schemeClr val="bg2">
                    <a:lumMod val="50000"/>
                  </a:schemeClr>
                </a:gs>
              </a:gsLst>
              <a:lin ang="10800000" scaled="0"/>
            </a:gradFill>
            <a:ln>
              <a:noFill/>
            </a:ln>
          </cx:spPr>
          <cx:dataLabels>
            <cx:txPr>
              <a:bodyPr spcFirstLastPara="1" vertOverflow="ellipsis" horzOverflow="overflow" wrap="square" lIns="0" tIns="0" rIns="0" bIns="0" anchor="ctr" anchorCtr="1"/>
              <a:lstStyle/>
              <a:p>
                <a:pPr algn="ctr" rtl="0">
                  <a:defRPr sz="1200" b="1">
                    <a:latin typeface="Arial Black" panose="020B0A04020102020204" pitchFamily="34" charset="0"/>
                    <a:ea typeface="Arial Black" panose="020B0A04020102020204" pitchFamily="34" charset="0"/>
                    <a:cs typeface="Arial Black" panose="020B0A04020102020204" pitchFamily="34" charset="0"/>
                  </a:defRPr>
                </a:pPr>
                <a:endParaRPr lang="en-US" sz="1200" b="1" i="0" u="none" strike="noStrike" baseline="0">
                  <a:solidFill>
                    <a:sysClr val="windowText" lastClr="000000">
                      <a:lumMod val="65000"/>
                      <a:lumOff val="35000"/>
                    </a:sysClr>
                  </a:solidFill>
                  <a:latin typeface="Arial Black" panose="020B0A04020102020204"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latin typeface="Arial Black" panose="020B0A04020102020204" pitchFamily="34" charset="0"/>
                <a:ea typeface="Arial Black" panose="020B0A04020102020204" pitchFamily="34" charset="0"/>
                <a:cs typeface="Arial Black" panose="020B0A04020102020204" pitchFamily="34" charset="0"/>
              </a:defRPr>
            </a:pPr>
            <a:endParaRPr lang="en-US" sz="900" b="1" i="0" u="none" strike="noStrike" baseline="0">
              <a:solidFill>
                <a:sysClr val="windowText" lastClr="000000">
                  <a:lumMod val="65000"/>
                  <a:lumOff val="35000"/>
                </a:sysClr>
              </a:solidFill>
              <a:latin typeface="Arial Black" panose="020B0A04020102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152400</xdr:colOff>
      <xdr:row>0</xdr:row>
      <xdr:rowOff>171449</xdr:rowOff>
    </xdr:from>
    <xdr:to>
      <xdr:col>7</xdr:col>
      <xdr:colOff>609600</xdr:colOff>
      <xdr:row>5</xdr:row>
      <xdr:rowOff>190500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7D3555E2-E289-2992-5B85-7D2577FF3A2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629400" y="171449"/>
              <a:ext cx="1828800" cy="10191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342900</xdr:colOff>
      <xdr:row>4</xdr:row>
      <xdr:rowOff>0</xdr:rowOff>
    </xdr:from>
    <xdr:to>
      <xdr:col>4</xdr:col>
      <xdr:colOff>542925</xdr:colOff>
      <xdr:row>7</xdr:row>
      <xdr:rowOff>95250</xdr:rowOff>
    </xdr:to>
    <xdr:graphicFrame macro="">
      <xdr:nvGraphicFramePr>
        <xdr:cNvPr id="2" name="Chart 1">
          <a:extLst>
            <a:ext uri="{FF2B5EF4-FFF2-40B4-BE49-F238E27FC236}">
              <a16:creationId xmlns:a16="http://schemas.microsoft.com/office/drawing/2014/main" id="{8B107BDF-0036-E90F-CE64-76E04C954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114300</xdr:colOff>
      <xdr:row>3</xdr:row>
      <xdr:rowOff>95249</xdr:rowOff>
    </xdr:from>
    <xdr:to>
      <xdr:col>8</xdr:col>
      <xdr:colOff>571500</xdr:colOff>
      <xdr:row>8</xdr:row>
      <xdr:rowOff>109537</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28C3026D-59C2-5771-1595-D10DEC12E5C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219825" y="695324"/>
              <a:ext cx="1828800" cy="10144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738188</xdr:colOff>
      <xdr:row>9</xdr:row>
      <xdr:rowOff>28575</xdr:rowOff>
    </xdr:from>
    <xdr:to>
      <xdr:col>4</xdr:col>
      <xdr:colOff>119064</xdr:colOff>
      <xdr:row>11</xdr:row>
      <xdr:rowOff>152400</xdr:rowOff>
    </xdr:to>
    <xdr:graphicFrame macro="">
      <xdr:nvGraphicFramePr>
        <xdr:cNvPr id="4" name="Chart 3">
          <a:extLst>
            <a:ext uri="{FF2B5EF4-FFF2-40B4-BE49-F238E27FC236}">
              <a16:creationId xmlns:a16="http://schemas.microsoft.com/office/drawing/2014/main" id="{DD06D2E3-ADAB-063A-C2F7-7804267B6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333375</xdr:colOff>
      <xdr:row>3</xdr:row>
      <xdr:rowOff>33338</xdr:rowOff>
    </xdr:from>
    <xdr:to>
      <xdr:col>12</xdr:col>
      <xdr:colOff>104775</xdr:colOff>
      <xdr:row>13</xdr:row>
      <xdr:rowOff>166688</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EAED5B15-D899-46AE-76E5-AEAFD973DC9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496300" y="633413"/>
              <a:ext cx="182880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4762</xdr:colOff>
      <xdr:row>1</xdr:row>
      <xdr:rowOff>76200</xdr:rowOff>
    </xdr:from>
    <xdr:to>
      <xdr:col>7</xdr:col>
      <xdr:colOff>461962</xdr:colOff>
      <xdr:row>12</xdr:row>
      <xdr:rowOff>33338</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4EEB071D-A369-E0BE-B9F0-C6326DECA46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657725" y="276225"/>
              <a:ext cx="1828800" cy="21574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519112</xdr:colOff>
      <xdr:row>4</xdr:row>
      <xdr:rowOff>100012</xdr:rowOff>
    </xdr:from>
    <xdr:to>
      <xdr:col>11</xdr:col>
      <xdr:colOff>290512</xdr:colOff>
      <xdr:row>9</xdr:row>
      <xdr:rowOff>123825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12E25B62-592C-FE21-1A76-B410E0C5CA7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229475" y="900112"/>
              <a:ext cx="1828800" cy="1023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800101</xdr:colOff>
      <xdr:row>10</xdr:row>
      <xdr:rowOff>166687</xdr:rowOff>
    </xdr:from>
    <xdr:to>
      <xdr:col>3</xdr:col>
      <xdr:colOff>385762</xdr:colOff>
      <xdr:row>20</xdr:row>
      <xdr:rowOff>0</xdr:rowOff>
    </xdr:to>
    <xdr:graphicFrame macro="">
      <xdr:nvGraphicFramePr>
        <xdr:cNvPr id="4" name="Chart 3">
          <a:extLst>
            <a:ext uri="{FF2B5EF4-FFF2-40B4-BE49-F238E27FC236}">
              <a16:creationId xmlns:a16="http://schemas.microsoft.com/office/drawing/2014/main" id="{90AEB4EA-4E3E-489B-CF61-212B1AAF7B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604838</xdr:colOff>
      <xdr:row>2</xdr:row>
      <xdr:rowOff>23812</xdr:rowOff>
    </xdr:from>
    <xdr:to>
      <xdr:col>8</xdr:col>
      <xdr:colOff>500063</xdr:colOff>
      <xdr:row>15</xdr:row>
      <xdr:rowOff>166687</xdr:rowOff>
    </xdr:to>
    <xdr:graphicFrame macro="">
      <xdr:nvGraphicFramePr>
        <xdr:cNvPr id="2" name="Chart 1">
          <a:extLst>
            <a:ext uri="{FF2B5EF4-FFF2-40B4-BE49-F238E27FC236}">
              <a16:creationId xmlns:a16="http://schemas.microsoft.com/office/drawing/2014/main" id="{3A7A1C9F-FE1E-D862-2AA5-BAE5F6D9D2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180974</xdr:colOff>
      <xdr:row>3</xdr:row>
      <xdr:rowOff>14287</xdr:rowOff>
    </xdr:from>
    <xdr:to>
      <xdr:col>11</xdr:col>
      <xdr:colOff>638174</xdr:colOff>
      <xdr:row>16</xdr:row>
      <xdr:rowOff>157162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1E6036B-88D8-E0CF-C316-FE97D01E4C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62737" y="614362"/>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357187</xdr:colOff>
      <xdr:row>2</xdr:row>
      <xdr:rowOff>142875</xdr:rowOff>
    </xdr:from>
    <xdr:to>
      <xdr:col>7</xdr:col>
      <xdr:colOff>619124</xdr:colOff>
      <xdr:row>14</xdr:row>
      <xdr:rowOff>9526</xdr:rowOff>
    </xdr:to>
    <xdr:graphicFrame macro="">
      <xdr:nvGraphicFramePr>
        <xdr:cNvPr id="2" name="Chart 1">
          <a:extLst>
            <a:ext uri="{FF2B5EF4-FFF2-40B4-BE49-F238E27FC236}">
              <a16:creationId xmlns:a16="http://schemas.microsoft.com/office/drawing/2014/main" id="{746AB630-7242-B1B2-67CE-5DF875E5DA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71437</xdr:colOff>
      <xdr:row>5</xdr:row>
      <xdr:rowOff>138112</xdr:rowOff>
    </xdr:from>
    <xdr:to>
      <xdr:col>8</xdr:col>
      <xdr:colOff>528637</xdr:colOff>
      <xdr:row>19</xdr:row>
      <xdr:rowOff>80962</xdr:rowOff>
    </xdr:to>
    <xdr:graphicFrame macro="">
      <xdr:nvGraphicFramePr>
        <xdr:cNvPr id="2" name="Chart 1">
          <a:extLst>
            <a:ext uri="{FF2B5EF4-FFF2-40B4-BE49-F238E27FC236}">
              <a16:creationId xmlns:a16="http://schemas.microsoft.com/office/drawing/2014/main" id="{53F2BB29-1602-A86F-DFFA-33F2623FC7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200024</xdr:colOff>
      <xdr:row>1</xdr:row>
      <xdr:rowOff>90487</xdr:rowOff>
    </xdr:from>
    <xdr:to>
      <xdr:col>10</xdr:col>
      <xdr:colOff>404811</xdr:colOff>
      <xdr:row>12</xdr:row>
      <xdr:rowOff>4763</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75A4A6B-8568-7B98-39F4-E92FC169E1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62512" y="290512"/>
              <a:ext cx="3633787" cy="21145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1433513</xdr:colOff>
      <xdr:row>9</xdr:row>
      <xdr:rowOff>114300</xdr:rowOff>
    </xdr:from>
    <xdr:to>
      <xdr:col>4</xdr:col>
      <xdr:colOff>209550</xdr:colOff>
      <xdr:row>19</xdr:row>
      <xdr:rowOff>190501</xdr:rowOff>
    </xdr:to>
    <mc:AlternateContent xmlns:mc="http://schemas.openxmlformats.org/markup-compatibility/2006">
      <mc:Choice xmlns:a14="http://schemas.microsoft.com/office/drawing/2010/main" Requires="a14">
        <xdr:graphicFrame macro="">
          <xdr:nvGraphicFramePr>
            <xdr:cNvPr id="5" name="Education Field 2">
              <a:extLst>
                <a:ext uri="{FF2B5EF4-FFF2-40B4-BE49-F238E27FC236}">
                  <a16:creationId xmlns:a16="http://schemas.microsoft.com/office/drawing/2014/main" id="{47A104E3-8E50-611B-156D-73F7309D987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2357438" y="1914525"/>
              <a:ext cx="1828800" cy="20764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490537</xdr:colOff>
      <xdr:row>11</xdr:row>
      <xdr:rowOff>147637</xdr:rowOff>
    </xdr:from>
    <xdr:to>
      <xdr:col>11</xdr:col>
      <xdr:colOff>261937</xdr:colOff>
      <xdr:row>17</xdr:row>
      <xdr:rowOff>180975</xdr:rowOff>
    </xdr:to>
    <mc:AlternateContent xmlns:mc="http://schemas.openxmlformats.org/markup-compatibility/2006">
      <mc:Choice xmlns:a14="http://schemas.microsoft.com/office/drawing/2010/main" Requires="a14">
        <xdr:graphicFrame macro="">
          <xdr:nvGraphicFramePr>
            <xdr:cNvPr id="6" name="Department">
              <a:extLst>
                <a:ext uri="{FF2B5EF4-FFF2-40B4-BE49-F238E27FC236}">
                  <a16:creationId xmlns:a16="http://schemas.microsoft.com/office/drawing/2014/main" id="{3A4664C6-881B-0BD0-F92F-C00525A0C00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210425" y="2347912"/>
              <a:ext cx="1828800" cy="12334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169211</xdr:colOff>
      <xdr:row>0</xdr:row>
      <xdr:rowOff>0</xdr:rowOff>
    </xdr:from>
    <xdr:to>
      <xdr:col>21</xdr:col>
      <xdr:colOff>262220</xdr:colOff>
      <xdr:row>39</xdr:row>
      <xdr:rowOff>14358</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852770" y="0"/>
          <a:ext cx="13764185" cy="788088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218514</xdr:colOff>
      <xdr:row>5</xdr:row>
      <xdr:rowOff>44825</xdr:rowOff>
    </xdr:from>
    <xdr:to>
      <xdr:col>4</xdr:col>
      <xdr:colOff>481853</xdr:colOff>
      <xdr:row>6</xdr:row>
      <xdr:rowOff>190502</xdr:rowOff>
    </xdr:to>
    <xdr:sp macro="" textlink="">
      <xdr:nvSpPr>
        <xdr:cNvPr id="27" name="TextBox 26">
          <a:extLst>
            <a:ext uri="{FF2B5EF4-FFF2-40B4-BE49-F238E27FC236}">
              <a16:creationId xmlns:a16="http://schemas.microsoft.com/office/drawing/2014/main" id="{E71189A1-9486-FAC5-3C2C-64D05B944235}"/>
            </a:ext>
          </a:extLst>
        </xdr:cNvPr>
        <xdr:cNvSpPr txBox="1"/>
      </xdr:nvSpPr>
      <xdr:spPr>
        <a:xfrm>
          <a:off x="902073" y="1053354"/>
          <a:ext cx="2314015"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Arial Black" panose="020B0A04020102020204" pitchFamily="34" charset="0"/>
            </a:rPr>
            <a:t>Total</a:t>
          </a:r>
          <a:r>
            <a:rPr lang="en-IN" sz="1800" baseline="0">
              <a:solidFill>
                <a:srgbClr val="602928"/>
              </a:solidFill>
              <a:latin typeface="Arial Black" panose="020B0A04020102020204" pitchFamily="34" charset="0"/>
            </a:rPr>
            <a:t> Employees</a:t>
          </a:r>
          <a:endParaRPr lang="en-IN" sz="1800">
            <a:solidFill>
              <a:srgbClr val="602928"/>
            </a:solidFill>
            <a:latin typeface="Arial Black" panose="020B0A04020102020204" pitchFamily="34" charset="0"/>
          </a:endParaRPr>
        </a:p>
      </xdr:txBody>
    </xdr:sp>
    <xdr:clientData/>
  </xdr:twoCellAnchor>
  <xdr:twoCellAnchor>
    <xdr:from>
      <xdr:col>5</xdr:col>
      <xdr:colOff>567021</xdr:colOff>
      <xdr:row>5</xdr:row>
      <xdr:rowOff>33619</xdr:rowOff>
    </xdr:from>
    <xdr:to>
      <xdr:col>9</xdr:col>
      <xdr:colOff>146801</xdr:colOff>
      <xdr:row>6</xdr:row>
      <xdr:rowOff>179296</xdr:rowOff>
    </xdr:to>
    <xdr:sp macro="" textlink="">
      <xdr:nvSpPr>
        <xdr:cNvPr id="28" name="TextBox 27">
          <a:extLst>
            <a:ext uri="{FF2B5EF4-FFF2-40B4-BE49-F238E27FC236}">
              <a16:creationId xmlns:a16="http://schemas.microsoft.com/office/drawing/2014/main" id="{000CA6B0-1AC9-4AD4-A1BC-21645553B9F9}"/>
            </a:ext>
          </a:extLst>
        </xdr:cNvPr>
        <xdr:cNvSpPr txBox="1"/>
      </xdr:nvSpPr>
      <xdr:spPr>
        <a:xfrm>
          <a:off x="3984815" y="1042148"/>
          <a:ext cx="2314015"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800">
              <a:solidFill>
                <a:srgbClr val="602928"/>
              </a:solidFill>
              <a:latin typeface="Arial Black" panose="020B0A04020102020204" pitchFamily="34" charset="0"/>
              <a:ea typeface="+mn-ea"/>
              <a:cs typeface="+mn-cs"/>
            </a:rPr>
            <a:t>Attrition</a:t>
          </a:r>
        </a:p>
      </xdr:txBody>
    </xdr:sp>
    <xdr:clientData/>
  </xdr:twoCellAnchor>
  <xdr:twoCellAnchor>
    <xdr:from>
      <xdr:col>17</xdr:col>
      <xdr:colOff>382122</xdr:colOff>
      <xdr:row>5</xdr:row>
      <xdr:rowOff>50428</xdr:rowOff>
    </xdr:from>
    <xdr:to>
      <xdr:col>20</xdr:col>
      <xdr:colOff>645461</xdr:colOff>
      <xdr:row>6</xdr:row>
      <xdr:rowOff>196105</xdr:rowOff>
    </xdr:to>
    <xdr:sp macro="" textlink="">
      <xdr:nvSpPr>
        <xdr:cNvPr id="29" name="TextBox 28">
          <a:extLst>
            <a:ext uri="{FF2B5EF4-FFF2-40B4-BE49-F238E27FC236}">
              <a16:creationId xmlns:a16="http://schemas.microsoft.com/office/drawing/2014/main" id="{0BEEBCDC-0919-4872-B1C0-1ADDF98F0B25}"/>
            </a:ext>
          </a:extLst>
        </xdr:cNvPr>
        <xdr:cNvSpPr txBox="1"/>
      </xdr:nvSpPr>
      <xdr:spPr>
        <a:xfrm>
          <a:off x="12002622" y="1058957"/>
          <a:ext cx="2314015"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800">
              <a:solidFill>
                <a:srgbClr val="602928"/>
              </a:solidFill>
              <a:latin typeface="Arial Black" panose="020B0A04020102020204" pitchFamily="34" charset="0"/>
              <a:ea typeface="+mn-ea"/>
              <a:cs typeface="+mn-cs"/>
            </a:rPr>
            <a:t>Average Age</a:t>
          </a:r>
        </a:p>
      </xdr:txBody>
    </xdr:sp>
    <xdr:clientData/>
  </xdr:twoCellAnchor>
  <xdr:twoCellAnchor>
    <xdr:from>
      <xdr:col>13</xdr:col>
      <xdr:colOff>478493</xdr:colOff>
      <xdr:row>5</xdr:row>
      <xdr:rowOff>40341</xdr:rowOff>
    </xdr:from>
    <xdr:to>
      <xdr:col>17</xdr:col>
      <xdr:colOff>58273</xdr:colOff>
      <xdr:row>6</xdr:row>
      <xdr:rowOff>186018</xdr:rowOff>
    </xdr:to>
    <xdr:sp macro="" textlink="">
      <xdr:nvSpPr>
        <xdr:cNvPr id="30" name="TextBox 29">
          <a:extLst>
            <a:ext uri="{FF2B5EF4-FFF2-40B4-BE49-F238E27FC236}">
              <a16:creationId xmlns:a16="http://schemas.microsoft.com/office/drawing/2014/main" id="{1319E913-D859-4737-9416-A74DFD5F6254}"/>
            </a:ext>
          </a:extLst>
        </xdr:cNvPr>
        <xdr:cNvSpPr txBox="1"/>
      </xdr:nvSpPr>
      <xdr:spPr>
        <a:xfrm>
          <a:off x="9364758" y="1048870"/>
          <a:ext cx="2314015"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800">
              <a:solidFill>
                <a:srgbClr val="602928"/>
              </a:solidFill>
              <a:latin typeface="Arial Black" panose="020B0A04020102020204" pitchFamily="34" charset="0"/>
              <a:ea typeface="+mn-ea"/>
              <a:cs typeface="+mn-cs"/>
            </a:rPr>
            <a:t>Attrition Rate</a:t>
          </a:r>
        </a:p>
      </xdr:txBody>
    </xdr:sp>
    <xdr:clientData/>
  </xdr:twoCellAnchor>
  <xdr:twoCellAnchor>
    <xdr:from>
      <xdr:col>9</xdr:col>
      <xdr:colOff>171452</xdr:colOff>
      <xdr:row>5</xdr:row>
      <xdr:rowOff>7845</xdr:rowOff>
    </xdr:from>
    <xdr:to>
      <xdr:col>13</xdr:col>
      <xdr:colOff>112059</xdr:colOff>
      <xdr:row>6</xdr:row>
      <xdr:rowOff>153522</xdr:rowOff>
    </xdr:to>
    <xdr:sp macro="" textlink="">
      <xdr:nvSpPr>
        <xdr:cNvPr id="31" name="TextBox 30">
          <a:extLst>
            <a:ext uri="{FF2B5EF4-FFF2-40B4-BE49-F238E27FC236}">
              <a16:creationId xmlns:a16="http://schemas.microsoft.com/office/drawing/2014/main" id="{DE3ACB03-705E-45AE-8C74-31D3B8C2F660}"/>
            </a:ext>
          </a:extLst>
        </xdr:cNvPr>
        <xdr:cNvSpPr txBox="1"/>
      </xdr:nvSpPr>
      <xdr:spPr>
        <a:xfrm>
          <a:off x="6323481" y="1016374"/>
          <a:ext cx="2674843"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800">
              <a:solidFill>
                <a:srgbClr val="602928"/>
              </a:solidFill>
              <a:latin typeface="Arial Black" panose="020B0A04020102020204" pitchFamily="34" charset="0"/>
              <a:ea typeface="+mn-ea"/>
              <a:cs typeface="+mn-cs"/>
            </a:rPr>
            <a:t>Active Employees</a:t>
          </a:r>
        </a:p>
      </xdr:txBody>
    </xdr:sp>
    <xdr:clientData/>
  </xdr:twoCellAnchor>
  <xdr:twoCellAnchor>
    <xdr:from>
      <xdr:col>2</xdr:col>
      <xdr:colOff>117661</xdr:colOff>
      <xdr:row>7</xdr:row>
      <xdr:rowOff>123266</xdr:rowOff>
    </xdr:from>
    <xdr:to>
      <xdr:col>4</xdr:col>
      <xdr:colOff>5603</xdr:colOff>
      <xdr:row>9</xdr:row>
      <xdr:rowOff>39221</xdr:rowOff>
    </xdr:to>
    <xdr:sp macro="" textlink="KPI!A9">
      <xdr:nvSpPr>
        <xdr:cNvPr id="33" name="TextBox 32">
          <a:extLst>
            <a:ext uri="{FF2B5EF4-FFF2-40B4-BE49-F238E27FC236}">
              <a16:creationId xmlns:a16="http://schemas.microsoft.com/office/drawing/2014/main" id="{47255B28-5B1D-A7A7-8902-45EB682AF232}"/>
            </a:ext>
          </a:extLst>
        </xdr:cNvPr>
        <xdr:cNvSpPr txBox="1"/>
      </xdr:nvSpPr>
      <xdr:spPr>
        <a:xfrm>
          <a:off x="1484779" y="1535207"/>
          <a:ext cx="1255059" cy="319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CD29EC5-0659-4835-92E8-3769ACDCE26D}" type="TxLink">
            <a:rPr lang="en-US" sz="2800" b="0" i="0" u="none" strike="noStrike">
              <a:solidFill>
                <a:srgbClr val="002060"/>
              </a:solidFill>
              <a:latin typeface="Arial Black" panose="020B0A04020102020204" pitchFamily="34" charset="0"/>
              <a:ea typeface="Calibri"/>
              <a:cs typeface="Calibri"/>
            </a:rPr>
            <a:t>1470</a:t>
          </a:fld>
          <a:endParaRPr lang="en-IN" sz="2800">
            <a:solidFill>
              <a:srgbClr val="002060"/>
            </a:solidFill>
            <a:latin typeface="Arial Black" panose="020B0A04020102020204" pitchFamily="34" charset="0"/>
          </a:endParaRPr>
        </a:p>
      </xdr:txBody>
    </xdr:sp>
    <xdr:clientData/>
  </xdr:twoCellAnchor>
  <xdr:twoCellAnchor>
    <xdr:from>
      <xdr:col>18</xdr:col>
      <xdr:colOff>359711</xdr:colOff>
      <xdr:row>7</xdr:row>
      <xdr:rowOff>162486</xdr:rowOff>
    </xdr:from>
    <xdr:to>
      <xdr:col>20</xdr:col>
      <xdr:colOff>247653</xdr:colOff>
      <xdr:row>9</xdr:row>
      <xdr:rowOff>78441</xdr:rowOff>
    </xdr:to>
    <xdr:sp macro="" textlink="KPI!C9">
      <xdr:nvSpPr>
        <xdr:cNvPr id="34" name="TextBox 33">
          <a:extLst>
            <a:ext uri="{FF2B5EF4-FFF2-40B4-BE49-F238E27FC236}">
              <a16:creationId xmlns:a16="http://schemas.microsoft.com/office/drawing/2014/main" id="{55C29700-886D-4034-BB3A-DFDA0A39A8FE}"/>
            </a:ext>
          </a:extLst>
        </xdr:cNvPr>
        <xdr:cNvSpPr txBox="1"/>
      </xdr:nvSpPr>
      <xdr:spPr>
        <a:xfrm>
          <a:off x="12663770" y="1574427"/>
          <a:ext cx="1255059" cy="319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FF767158-6FE6-433C-BD05-239A7F0A8B3F}" type="TxLink">
            <a:rPr lang="en-US" sz="2800" b="0" i="0" u="none" strike="noStrike">
              <a:solidFill>
                <a:srgbClr val="002060"/>
              </a:solidFill>
              <a:latin typeface="Arial Black" panose="020B0A04020102020204" pitchFamily="34" charset="0"/>
              <a:ea typeface="Calibri"/>
              <a:cs typeface="Calibri"/>
            </a:rPr>
            <a:pPr marL="0" indent="0"/>
            <a:t>37</a:t>
          </a:fld>
          <a:endParaRPr lang="en-IN" sz="2800" b="0" i="0" u="none" strike="noStrike">
            <a:solidFill>
              <a:srgbClr val="002060"/>
            </a:solidFill>
            <a:latin typeface="Arial Black" panose="020B0A04020102020204" pitchFamily="34" charset="0"/>
            <a:ea typeface="Calibri"/>
            <a:cs typeface="Calibri"/>
          </a:endParaRPr>
        </a:p>
      </xdr:txBody>
    </xdr:sp>
    <xdr:clientData/>
  </xdr:twoCellAnchor>
  <xdr:twoCellAnchor>
    <xdr:from>
      <xdr:col>14</xdr:col>
      <xdr:colOff>41463</xdr:colOff>
      <xdr:row>7</xdr:row>
      <xdr:rowOff>118782</xdr:rowOff>
    </xdr:from>
    <xdr:to>
      <xdr:col>16</xdr:col>
      <xdr:colOff>369794</xdr:colOff>
      <xdr:row>9</xdr:row>
      <xdr:rowOff>34737</xdr:rowOff>
    </xdr:to>
    <xdr:sp macro="" textlink="KPI!E9">
      <xdr:nvSpPr>
        <xdr:cNvPr id="35" name="TextBox 34">
          <a:extLst>
            <a:ext uri="{FF2B5EF4-FFF2-40B4-BE49-F238E27FC236}">
              <a16:creationId xmlns:a16="http://schemas.microsoft.com/office/drawing/2014/main" id="{2C9A44BE-50B4-44B8-A8E4-40BA17A03927}"/>
            </a:ext>
          </a:extLst>
        </xdr:cNvPr>
        <xdr:cNvSpPr txBox="1"/>
      </xdr:nvSpPr>
      <xdr:spPr>
        <a:xfrm>
          <a:off x="9611287" y="1530723"/>
          <a:ext cx="1695448" cy="319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ECC7F77A-549D-461C-8548-75A9FAA9ADD2}" type="TxLink">
            <a:rPr lang="en-US" sz="2800" b="0" i="0" u="none" strike="noStrike">
              <a:solidFill>
                <a:srgbClr val="002060"/>
              </a:solidFill>
              <a:latin typeface="Arial Black" panose="020B0A04020102020204" pitchFamily="34" charset="0"/>
              <a:ea typeface="Calibri"/>
              <a:cs typeface="Calibri"/>
            </a:rPr>
            <a:pPr marL="0" indent="0"/>
            <a:t>16.12%</a:t>
          </a:fld>
          <a:endParaRPr lang="en-IN" sz="2800" b="0" i="0" u="none" strike="noStrike">
            <a:solidFill>
              <a:srgbClr val="002060"/>
            </a:solidFill>
            <a:latin typeface="Arial Black" panose="020B0A04020102020204" pitchFamily="34" charset="0"/>
            <a:ea typeface="Calibri"/>
            <a:cs typeface="Calibri"/>
          </a:endParaRPr>
        </a:p>
      </xdr:txBody>
    </xdr:sp>
    <xdr:clientData/>
  </xdr:twoCellAnchor>
  <xdr:twoCellAnchor>
    <xdr:from>
      <xdr:col>10</xdr:col>
      <xdr:colOff>283512</xdr:colOff>
      <xdr:row>7</xdr:row>
      <xdr:rowOff>103095</xdr:rowOff>
    </xdr:from>
    <xdr:to>
      <xdr:col>12</xdr:col>
      <xdr:colOff>171453</xdr:colOff>
      <xdr:row>9</xdr:row>
      <xdr:rowOff>19050</xdr:rowOff>
    </xdr:to>
    <xdr:sp macro="" textlink="KPI!D9">
      <xdr:nvSpPr>
        <xdr:cNvPr id="36" name="TextBox 35">
          <a:extLst>
            <a:ext uri="{FF2B5EF4-FFF2-40B4-BE49-F238E27FC236}">
              <a16:creationId xmlns:a16="http://schemas.microsoft.com/office/drawing/2014/main" id="{B1763ECA-2813-4F32-A2E2-E4954D2F5BF9}"/>
            </a:ext>
          </a:extLst>
        </xdr:cNvPr>
        <xdr:cNvSpPr txBox="1"/>
      </xdr:nvSpPr>
      <xdr:spPr>
        <a:xfrm>
          <a:off x="7119100" y="1515036"/>
          <a:ext cx="1255059" cy="319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4FFA2754-A022-40A1-83B3-D183A0B20685}" type="TxLink">
            <a:rPr lang="en-US" sz="2800" b="0" i="0" u="none" strike="noStrike">
              <a:solidFill>
                <a:srgbClr val="002060"/>
              </a:solidFill>
              <a:latin typeface="Arial Black" panose="020B0A04020102020204" pitchFamily="34" charset="0"/>
              <a:ea typeface="Calibri"/>
              <a:cs typeface="Calibri"/>
            </a:rPr>
            <a:pPr marL="0" indent="0"/>
            <a:t>1233</a:t>
          </a:fld>
          <a:endParaRPr lang="en-IN" sz="2800" b="0" i="0" u="none" strike="noStrike">
            <a:solidFill>
              <a:srgbClr val="002060"/>
            </a:solidFill>
            <a:latin typeface="Arial Black" panose="020B0A04020102020204" pitchFamily="34" charset="0"/>
            <a:ea typeface="Calibri"/>
            <a:cs typeface="Calibri"/>
          </a:endParaRPr>
        </a:p>
      </xdr:txBody>
    </xdr:sp>
    <xdr:clientData/>
  </xdr:twoCellAnchor>
  <xdr:twoCellAnchor>
    <xdr:from>
      <xdr:col>6</xdr:col>
      <xdr:colOff>368677</xdr:colOff>
      <xdr:row>7</xdr:row>
      <xdr:rowOff>98613</xdr:rowOff>
    </xdr:from>
    <xdr:to>
      <xdr:col>8</xdr:col>
      <xdr:colOff>256618</xdr:colOff>
      <xdr:row>9</xdr:row>
      <xdr:rowOff>14568</xdr:rowOff>
    </xdr:to>
    <xdr:sp macro="" textlink="KPI!B9">
      <xdr:nvSpPr>
        <xdr:cNvPr id="37" name="TextBox 36">
          <a:extLst>
            <a:ext uri="{FF2B5EF4-FFF2-40B4-BE49-F238E27FC236}">
              <a16:creationId xmlns:a16="http://schemas.microsoft.com/office/drawing/2014/main" id="{267FEA5B-00E2-410D-8AA7-52762F9CF452}"/>
            </a:ext>
          </a:extLst>
        </xdr:cNvPr>
        <xdr:cNvSpPr txBox="1"/>
      </xdr:nvSpPr>
      <xdr:spPr>
        <a:xfrm>
          <a:off x="4470030" y="1510554"/>
          <a:ext cx="1255059" cy="319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8F3B391A-3DBC-48D7-B3AC-EBA563A816F7}" type="TxLink">
            <a:rPr lang="en-US" sz="2800" b="0" i="0" u="none" strike="noStrike">
              <a:solidFill>
                <a:srgbClr val="002060"/>
              </a:solidFill>
              <a:latin typeface="Arial Black" panose="020B0A04020102020204" pitchFamily="34" charset="0"/>
              <a:ea typeface="Calibri"/>
              <a:cs typeface="Calibri"/>
            </a:rPr>
            <a:pPr marL="0" indent="0"/>
            <a:t>237</a:t>
          </a:fld>
          <a:endParaRPr lang="en-IN" sz="2800" b="0" i="0" u="none" strike="noStrike">
            <a:solidFill>
              <a:srgbClr val="002060"/>
            </a:solidFill>
            <a:latin typeface="Arial Black" panose="020B0A04020102020204" pitchFamily="34" charset="0"/>
            <a:ea typeface="Calibri"/>
            <a:cs typeface="Calibri"/>
          </a:endParaRPr>
        </a:p>
      </xdr:txBody>
    </xdr:sp>
    <xdr:clientData/>
  </xdr:twoCellAnchor>
  <xdr:twoCellAnchor editAs="oneCell">
    <xdr:from>
      <xdr:col>4</xdr:col>
      <xdr:colOff>387726</xdr:colOff>
      <xdr:row>5</xdr:row>
      <xdr:rowOff>145677</xdr:rowOff>
    </xdr:from>
    <xdr:to>
      <xdr:col>5</xdr:col>
      <xdr:colOff>38003</xdr:colOff>
      <xdr:row>7</xdr:row>
      <xdr:rowOff>69662</xdr:rowOff>
    </xdr:to>
    <xdr:pic>
      <xdr:nvPicPr>
        <xdr:cNvPr id="38" name="Picture 37">
          <a:extLst>
            <a:ext uri="{FF2B5EF4-FFF2-40B4-BE49-F238E27FC236}">
              <a16:creationId xmlns:a16="http://schemas.microsoft.com/office/drawing/2014/main" id="{56BC0E14-37CB-4502-AA63-AEA13431CCD7}"/>
            </a:ext>
          </a:extLst>
        </xdr:cNvPr>
        <xdr:cNvPicPr>
          <a:picLocks noChangeAspect="1"/>
        </xdr:cNvPicPr>
      </xdr:nvPicPr>
      <xdr:blipFill>
        <a:blip xmlns:r="http://schemas.openxmlformats.org/officeDocument/2006/relationships" r:embed="rId1"/>
        <a:stretch>
          <a:fillRect/>
        </a:stretch>
      </xdr:blipFill>
      <xdr:spPr>
        <a:xfrm>
          <a:off x="3121961" y="1154206"/>
          <a:ext cx="333836" cy="327397"/>
        </a:xfrm>
        <a:prstGeom prst="rect">
          <a:avLst/>
        </a:prstGeom>
      </xdr:spPr>
    </xdr:pic>
    <xdr:clientData/>
  </xdr:twoCellAnchor>
  <xdr:twoCellAnchor editAs="oneCell">
    <xdr:from>
      <xdr:col>20</xdr:col>
      <xdr:colOff>230844</xdr:colOff>
      <xdr:row>6</xdr:row>
      <xdr:rowOff>5603</xdr:rowOff>
    </xdr:from>
    <xdr:to>
      <xdr:col>20</xdr:col>
      <xdr:colOff>527151</xdr:colOff>
      <xdr:row>7</xdr:row>
      <xdr:rowOff>82849</xdr:rowOff>
    </xdr:to>
    <xdr:pic>
      <xdr:nvPicPr>
        <xdr:cNvPr id="39" name="Picture 38">
          <a:extLst>
            <a:ext uri="{FF2B5EF4-FFF2-40B4-BE49-F238E27FC236}">
              <a16:creationId xmlns:a16="http://schemas.microsoft.com/office/drawing/2014/main" id="{8CC768AE-74B4-468B-AB90-959C1EC08BC6}"/>
            </a:ext>
          </a:extLst>
        </xdr:cNvPr>
        <xdr:cNvPicPr>
          <a:picLocks noChangeAspect="1"/>
        </xdr:cNvPicPr>
      </xdr:nvPicPr>
      <xdr:blipFill>
        <a:blip xmlns:r="http://schemas.openxmlformats.org/officeDocument/2006/relationships" r:embed="rId2"/>
        <a:stretch>
          <a:fillRect/>
        </a:stretch>
      </xdr:blipFill>
      <xdr:spPr>
        <a:xfrm>
          <a:off x="13902020" y="1215838"/>
          <a:ext cx="296307" cy="278952"/>
        </a:xfrm>
        <a:prstGeom prst="rect">
          <a:avLst/>
        </a:prstGeom>
      </xdr:spPr>
    </xdr:pic>
    <xdr:clientData/>
  </xdr:twoCellAnchor>
  <xdr:twoCellAnchor editAs="oneCell">
    <xdr:from>
      <xdr:col>12</xdr:col>
      <xdr:colOff>445996</xdr:colOff>
      <xdr:row>6</xdr:row>
      <xdr:rowOff>97491</xdr:rowOff>
    </xdr:from>
    <xdr:to>
      <xdr:col>13</xdr:col>
      <xdr:colOff>125902</xdr:colOff>
      <xdr:row>8</xdr:row>
      <xdr:rowOff>9386</xdr:rowOff>
    </xdr:to>
    <xdr:pic>
      <xdr:nvPicPr>
        <xdr:cNvPr id="41" name="Picture 40">
          <a:extLst>
            <a:ext uri="{FF2B5EF4-FFF2-40B4-BE49-F238E27FC236}">
              <a16:creationId xmlns:a16="http://schemas.microsoft.com/office/drawing/2014/main" id="{2F05C607-A837-4555-A66D-60CB89722D30}"/>
            </a:ext>
          </a:extLst>
        </xdr:cNvPr>
        <xdr:cNvPicPr>
          <a:picLocks noChangeAspect="1"/>
        </xdr:cNvPicPr>
      </xdr:nvPicPr>
      <xdr:blipFill>
        <a:blip xmlns:r="http://schemas.openxmlformats.org/officeDocument/2006/relationships" r:embed="rId3"/>
        <a:stretch>
          <a:fillRect/>
        </a:stretch>
      </xdr:blipFill>
      <xdr:spPr>
        <a:xfrm>
          <a:off x="8648702" y="1307726"/>
          <a:ext cx="363465" cy="315307"/>
        </a:xfrm>
        <a:prstGeom prst="rect">
          <a:avLst/>
        </a:prstGeom>
      </xdr:spPr>
    </xdr:pic>
    <xdr:clientData/>
  </xdr:twoCellAnchor>
  <xdr:twoCellAnchor editAs="oneCell">
    <xdr:from>
      <xdr:col>8</xdr:col>
      <xdr:colOff>230845</xdr:colOff>
      <xdr:row>5</xdr:row>
      <xdr:rowOff>78442</xdr:rowOff>
    </xdr:from>
    <xdr:to>
      <xdr:col>8</xdr:col>
      <xdr:colOff>664232</xdr:colOff>
      <xdr:row>7</xdr:row>
      <xdr:rowOff>96987</xdr:rowOff>
    </xdr:to>
    <xdr:pic>
      <xdr:nvPicPr>
        <xdr:cNvPr id="42" name="Picture 41">
          <a:extLst>
            <a:ext uri="{FF2B5EF4-FFF2-40B4-BE49-F238E27FC236}">
              <a16:creationId xmlns:a16="http://schemas.microsoft.com/office/drawing/2014/main" id="{E9F4465F-5868-4799-AB2A-58E97DCD3970}"/>
            </a:ext>
          </a:extLst>
        </xdr:cNvPr>
        <xdr:cNvPicPr>
          <a:picLocks noChangeAspect="1"/>
        </xdr:cNvPicPr>
      </xdr:nvPicPr>
      <xdr:blipFill>
        <a:blip xmlns:r="http://schemas.openxmlformats.org/officeDocument/2006/relationships" r:embed="rId4"/>
        <a:stretch>
          <a:fillRect/>
        </a:stretch>
      </xdr:blipFill>
      <xdr:spPr>
        <a:xfrm>
          <a:off x="5699316" y="1086971"/>
          <a:ext cx="433387" cy="421957"/>
        </a:xfrm>
        <a:prstGeom prst="rect">
          <a:avLst/>
        </a:prstGeom>
      </xdr:spPr>
    </xdr:pic>
    <xdr:clientData/>
  </xdr:twoCellAnchor>
  <xdr:twoCellAnchor editAs="oneCell">
    <xdr:from>
      <xdr:col>16</xdr:col>
      <xdr:colOff>354109</xdr:colOff>
      <xdr:row>5</xdr:row>
      <xdr:rowOff>196103</xdr:rowOff>
    </xdr:from>
    <xdr:to>
      <xdr:col>17</xdr:col>
      <xdr:colOff>9029</xdr:colOff>
      <xdr:row>7</xdr:row>
      <xdr:rowOff>119740</xdr:rowOff>
    </xdr:to>
    <xdr:pic>
      <xdr:nvPicPr>
        <xdr:cNvPr id="43" name="Picture 42">
          <a:extLst>
            <a:ext uri="{FF2B5EF4-FFF2-40B4-BE49-F238E27FC236}">
              <a16:creationId xmlns:a16="http://schemas.microsoft.com/office/drawing/2014/main" id="{5FB77884-3806-48DE-9EBF-FD9A5181CE67}"/>
            </a:ext>
          </a:extLst>
        </xdr:cNvPr>
        <xdr:cNvPicPr>
          <a:picLocks noChangeAspect="1"/>
        </xdr:cNvPicPr>
      </xdr:nvPicPr>
      <xdr:blipFill>
        <a:blip xmlns:r="http://schemas.openxmlformats.org/officeDocument/2006/relationships" r:embed="rId5"/>
        <a:stretch>
          <a:fillRect/>
        </a:stretch>
      </xdr:blipFill>
      <xdr:spPr>
        <a:xfrm>
          <a:off x="11291050" y="1204632"/>
          <a:ext cx="338479" cy="327049"/>
        </a:xfrm>
        <a:prstGeom prst="rect">
          <a:avLst/>
        </a:prstGeom>
      </xdr:spPr>
    </xdr:pic>
    <xdr:clientData/>
  </xdr:twoCellAnchor>
  <xdr:twoCellAnchor>
    <xdr:from>
      <xdr:col>2</xdr:col>
      <xdr:colOff>229720</xdr:colOff>
      <xdr:row>0</xdr:row>
      <xdr:rowOff>112058</xdr:rowOff>
    </xdr:from>
    <xdr:to>
      <xdr:col>13</xdr:col>
      <xdr:colOff>196102</xdr:colOff>
      <xdr:row>4</xdr:row>
      <xdr:rowOff>28013</xdr:rowOff>
    </xdr:to>
    <xdr:sp macro="" textlink="">
      <xdr:nvSpPr>
        <xdr:cNvPr id="44" name="TextBox 43">
          <a:extLst>
            <a:ext uri="{FF2B5EF4-FFF2-40B4-BE49-F238E27FC236}">
              <a16:creationId xmlns:a16="http://schemas.microsoft.com/office/drawing/2014/main" id="{19E87FBE-3959-304B-4482-363BDA859585}"/>
            </a:ext>
          </a:extLst>
        </xdr:cNvPr>
        <xdr:cNvSpPr txBox="1"/>
      </xdr:nvSpPr>
      <xdr:spPr>
        <a:xfrm>
          <a:off x="1596838" y="112058"/>
          <a:ext cx="7485529" cy="722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500">
              <a:solidFill>
                <a:schemeClr val="accent1">
                  <a:lumMod val="75000"/>
                </a:schemeClr>
              </a:solidFill>
              <a:latin typeface="Arial Black" panose="020B0A04020102020204" pitchFamily="34" charset="0"/>
            </a:rPr>
            <a:t>HR ANALYTICS DASHBOARD</a:t>
          </a:r>
        </a:p>
      </xdr:txBody>
    </xdr:sp>
    <xdr:clientData/>
  </xdr:twoCellAnchor>
  <xdr:twoCellAnchor editAs="oneCell">
    <xdr:from>
      <xdr:col>1</xdr:col>
      <xdr:colOff>303682</xdr:colOff>
      <xdr:row>1</xdr:row>
      <xdr:rowOff>11206</xdr:rowOff>
    </xdr:from>
    <xdr:to>
      <xdr:col>2</xdr:col>
      <xdr:colOff>163049</xdr:colOff>
      <xdr:row>3</xdr:row>
      <xdr:rowOff>156435</xdr:rowOff>
    </xdr:to>
    <xdr:pic>
      <xdr:nvPicPr>
        <xdr:cNvPr id="45" name="Picture 44">
          <a:extLst>
            <a:ext uri="{FF2B5EF4-FFF2-40B4-BE49-F238E27FC236}">
              <a16:creationId xmlns:a16="http://schemas.microsoft.com/office/drawing/2014/main" id="{3BDED806-C71D-4C3A-BC26-9B9E86412856}"/>
            </a:ext>
          </a:extLst>
        </xdr:cNvPr>
        <xdr:cNvPicPr>
          <a:picLocks noChangeAspect="1"/>
        </xdr:cNvPicPr>
      </xdr:nvPicPr>
      <xdr:blipFill>
        <a:blip xmlns:r="http://schemas.openxmlformats.org/officeDocument/2006/relationships" r:embed="rId6"/>
        <a:stretch>
          <a:fillRect/>
        </a:stretch>
      </xdr:blipFill>
      <xdr:spPr>
        <a:xfrm>
          <a:off x="987241" y="212912"/>
          <a:ext cx="542926" cy="548641"/>
        </a:xfrm>
        <a:prstGeom prst="rect">
          <a:avLst/>
        </a:prstGeom>
      </xdr:spPr>
    </xdr:pic>
    <xdr:clientData/>
  </xdr:twoCellAnchor>
  <xdr:twoCellAnchor editAs="oneCell">
    <xdr:from>
      <xdr:col>13</xdr:col>
      <xdr:colOff>191623</xdr:colOff>
      <xdr:row>0</xdr:row>
      <xdr:rowOff>151279</xdr:rowOff>
    </xdr:from>
    <xdr:to>
      <xdr:col>14</xdr:col>
      <xdr:colOff>179919</xdr:colOff>
      <xdr:row>4</xdr:row>
      <xdr:rowOff>6785</xdr:rowOff>
    </xdr:to>
    <xdr:pic>
      <xdr:nvPicPr>
        <xdr:cNvPr id="46" name="Picture 45">
          <a:extLst>
            <a:ext uri="{FF2B5EF4-FFF2-40B4-BE49-F238E27FC236}">
              <a16:creationId xmlns:a16="http://schemas.microsoft.com/office/drawing/2014/main" id="{D8B213ED-6C02-4EC6-8C47-1CF4B78B319D}"/>
            </a:ext>
          </a:extLst>
        </xdr:cNvPr>
        <xdr:cNvPicPr>
          <a:picLocks noChangeAspect="1"/>
        </xdr:cNvPicPr>
      </xdr:nvPicPr>
      <xdr:blipFill>
        <a:blip xmlns:r="http://schemas.openxmlformats.org/officeDocument/2006/relationships" r:embed="rId7"/>
        <a:stretch>
          <a:fillRect/>
        </a:stretch>
      </xdr:blipFill>
      <xdr:spPr>
        <a:xfrm>
          <a:off x="9077888" y="151279"/>
          <a:ext cx="671855" cy="662330"/>
        </a:xfrm>
        <a:prstGeom prst="rect">
          <a:avLst/>
        </a:prstGeom>
      </xdr:spPr>
    </xdr:pic>
    <xdr:clientData/>
  </xdr:twoCellAnchor>
  <xdr:twoCellAnchor>
    <xdr:from>
      <xdr:col>13</xdr:col>
      <xdr:colOff>577102</xdr:colOff>
      <xdr:row>0</xdr:row>
      <xdr:rowOff>0</xdr:rowOff>
    </xdr:from>
    <xdr:to>
      <xdr:col>16</xdr:col>
      <xdr:colOff>599515</xdr:colOff>
      <xdr:row>4</xdr:row>
      <xdr:rowOff>44823</xdr:rowOff>
    </xdr:to>
    <xdr:sp macro="" textlink="">
      <xdr:nvSpPr>
        <xdr:cNvPr id="47" name="TextBox 46">
          <a:extLst>
            <a:ext uri="{FF2B5EF4-FFF2-40B4-BE49-F238E27FC236}">
              <a16:creationId xmlns:a16="http://schemas.microsoft.com/office/drawing/2014/main" id="{A5E62D34-E7EA-05F9-D954-A1C94802AA37}"/>
            </a:ext>
          </a:extLst>
        </xdr:cNvPr>
        <xdr:cNvSpPr txBox="1"/>
      </xdr:nvSpPr>
      <xdr:spPr>
        <a:xfrm>
          <a:off x="9463367" y="0"/>
          <a:ext cx="2073089" cy="851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Arial Black" panose="020B0A04020102020204" pitchFamily="34" charset="0"/>
              <a:ea typeface="+mn-ea"/>
              <a:cs typeface="+mn-cs"/>
            </a:rPr>
            <a:t>JOB</a:t>
          </a:r>
          <a:r>
            <a:rPr lang="en-IN" sz="1400">
              <a:solidFill>
                <a:schemeClr val="accent1">
                  <a:lumMod val="75000"/>
                </a:schemeClr>
              </a:solidFill>
              <a:latin typeface="Arial Black" panose="020B0A04020102020204" pitchFamily="34" charset="0"/>
            </a:rPr>
            <a:t> </a:t>
          </a:r>
          <a:r>
            <a:rPr lang="en-IN" sz="1400">
              <a:solidFill>
                <a:srgbClr val="602928"/>
              </a:solidFill>
              <a:latin typeface="Arial Black" panose="020B0A04020102020204" pitchFamily="34" charset="0"/>
              <a:ea typeface="+mn-ea"/>
              <a:cs typeface="+mn-cs"/>
            </a:rPr>
            <a:t>SATISFACTION</a:t>
          </a:r>
          <a:r>
            <a:rPr lang="en-IN" sz="1400">
              <a:solidFill>
                <a:schemeClr val="accent1">
                  <a:lumMod val="75000"/>
                </a:schemeClr>
              </a:solidFill>
              <a:latin typeface="Arial Black" panose="020B0A04020102020204" pitchFamily="34" charset="0"/>
            </a:rPr>
            <a:t> </a:t>
          </a:r>
          <a:r>
            <a:rPr lang="en-IN" sz="1400">
              <a:solidFill>
                <a:srgbClr val="602928"/>
              </a:solidFill>
              <a:latin typeface="Arial Black" panose="020B0A04020102020204" pitchFamily="34" charset="0"/>
              <a:ea typeface="+mn-ea"/>
              <a:cs typeface="+mn-cs"/>
            </a:rPr>
            <a:t>RATING</a:t>
          </a:r>
        </a:p>
      </xdr:txBody>
    </xdr:sp>
    <xdr:clientData/>
  </xdr:twoCellAnchor>
  <xdr:twoCellAnchor>
    <xdr:from>
      <xdr:col>16</xdr:col>
      <xdr:colOff>50427</xdr:colOff>
      <xdr:row>0</xdr:row>
      <xdr:rowOff>112058</xdr:rowOff>
    </xdr:from>
    <xdr:to>
      <xdr:col>17</xdr:col>
      <xdr:colOff>358588</xdr:colOff>
      <xdr:row>4</xdr:row>
      <xdr:rowOff>145676</xdr:rowOff>
    </xdr:to>
    <xdr:graphicFrame macro="">
      <xdr:nvGraphicFramePr>
        <xdr:cNvPr id="48" name="Chart 47">
          <a:extLst>
            <a:ext uri="{FF2B5EF4-FFF2-40B4-BE49-F238E27FC236}">
              <a16:creationId xmlns:a16="http://schemas.microsoft.com/office/drawing/2014/main" id="{3CAEFF13-029B-47CC-951B-584F1F0595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313765</xdr:colOff>
      <xdr:row>1</xdr:row>
      <xdr:rowOff>145675</xdr:rowOff>
    </xdr:from>
    <xdr:to>
      <xdr:col>17</xdr:col>
      <xdr:colOff>173691</xdr:colOff>
      <xdr:row>3</xdr:row>
      <xdr:rowOff>44822</xdr:rowOff>
    </xdr:to>
    <xdr:sp macro="" textlink="Rating!$B$6">
      <xdr:nvSpPr>
        <xdr:cNvPr id="49" name="TextBox 48">
          <a:extLst>
            <a:ext uri="{FF2B5EF4-FFF2-40B4-BE49-F238E27FC236}">
              <a16:creationId xmlns:a16="http://schemas.microsoft.com/office/drawing/2014/main" id="{70B10BFD-FE04-D530-59BD-45E1342AF15E}"/>
            </a:ext>
          </a:extLst>
        </xdr:cNvPr>
        <xdr:cNvSpPr txBox="1"/>
      </xdr:nvSpPr>
      <xdr:spPr>
        <a:xfrm>
          <a:off x="11250706" y="347381"/>
          <a:ext cx="543485"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11B2E8-EDD1-4ED3-A449-8D5C18C3BC35}" type="TxLink">
            <a:rPr lang="en-US" sz="1200" b="1" i="0" u="none" strike="noStrike">
              <a:solidFill>
                <a:schemeClr val="accent1">
                  <a:lumMod val="50000"/>
                </a:schemeClr>
              </a:solidFill>
              <a:latin typeface="Arial Black" panose="020B0A04020102020204" pitchFamily="34" charset="0"/>
              <a:ea typeface="Calibri"/>
              <a:cs typeface="Calibri"/>
            </a:rPr>
            <a:t>2.6</a:t>
          </a:fld>
          <a:endParaRPr lang="en-IN" sz="1100" b="1">
            <a:solidFill>
              <a:schemeClr val="accent1">
                <a:lumMod val="50000"/>
              </a:schemeClr>
            </a:solidFill>
            <a:latin typeface="Arial Black" panose="020B0A04020102020204" pitchFamily="34" charset="0"/>
          </a:endParaRPr>
        </a:p>
      </xdr:txBody>
    </xdr:sp>
    <xdr:clientData/>
  </xdr:twoCellAnchor>
  <xdr:twoCellAnchor>
    <xdr:from>
      <xdr:col>17</xdr:col>
      <xdr:colOff>145676</xdr:colOff>
      <xdr:row>0</xdr:row>
      <xdr:rowOff>196104</xdr:rowOff>
    </xdr:from>
    <xdr:to>
      <xdr:col>20</xdr:col>
      <xdr:colOff>572064</xdr:colOff>
      <xdr:row>4</xdr:row>
      <xdr:rowOff>106455</xdr:rowOff>
    </xdr:to>
    <xdr:graphicFrame macro="">
      <xdr:nvGraphicFramePr>
        <xdr:cNvPr id="51" name="Chart 50">
          <a:extLst>
            <a:ext uri="{FF2B5EF4-FFF2-40B4-BE49-F238E27FC236}">
              <a16:creationId xmlns:a16="http://schemas.microsoft.com/office/drawing/2014/main" id="{E5477D9C-5756-4D51-ABF9-7D71434952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263339</xdr:colOff>
      <xdr:row>1</xdr:row>
      <xdr:rowOff>134470</xdr:rowOff>
    </xdr:from>
    <xdr:to>
      <xdr:col>20</xdr:col>
      <xdr:colOff>459443</xdr:colOff>
      <xdr:row>3</xdr:row>
      <xdr:rowOff>177373</xdr:rowOff>
    </xdr:to>
    <xdr:sp macro="" textlink="">
      <xdr:nvSpPr>
        <xdr:cNvPr id="50" name="Freeform: Shape 49">
          <a:extLst>
            <a:ext uri="{FF2B5EF4-FFF2-40B4-BE49-F238E27FC236}">
              <a16:creationId xmlns:a16="http://schemas.microsoft.com/office/drawing/2014/main" id="{A6065FD2-93DB-39D3-1F7C-1496B8B1A40F}"/>
            </a:ext>
          </a:extLst>
        </xdr:cNvPr>
        <xdr:cNvSpPr/>
      </xdr:nvSpPr>
      <xdr:spPr>
        <a:xfrm>
          <a:off x="11883839" y="336176"/>
          <a:ext cx="2246780" cy="446315"/>
        </a:xfrm>
        <a:custGeom>
          <a:avLst/>
          <a:gdLst>
            <a:gd name="connsiteX0" fmla="*/ 945244 w 2416629"/>
            <a:gd name="connsiteY0" fmla="*/ 346394 h 446315"/>
            <a:gd name="connsiteX1" fmla="*/ 1095181 w 2416629"/>
            <a:gd name="connsiteY1" fmla="*/ 446315 h 446315"/>
            <a:gd name="connsiteX2" fmla="*/ 795307 w 2416629"/>
            <a:gd name="connsiteY2" fmla="*/ 446315 h 446315"/>
            <a:gd name="connsiteX3" fmla="*/ 0 w 2416629"/>
            <a:gd name="connsiteY3" fmla="*/ 0 h 446315"/>
            <a:gd name="connsiteX4" fmla="*/ 364672 w 2416629"/>
            <a:gd name="connsiteY4" fmla="*/ 0 h 446315"/>
            <a:gd name="connsiteX5" fmla="*/ 304283 w 2416629"/>
            <a:gd name="connsiteY5" fmla="*/ 170478 h 446315"/>
            <a:gd name="connsiteX6" fmla="*/ 108858 w 2416629"/>
            <a:gd name="connsiteY6" fmla="*/ 170477 h 446315"/>
            <a:gd name="connsiteX7" fmla="*/ 266961 w 2416629"/>
            <a:gd name="connsiteY7" fmla="*/ 275837 h 446315"/>
            <a:gd name="connsiteX8" fmla="*/ 206570 w 2416629"/>
            <a:gd name="connsiteY8" fmla="*/ 446314 h 446315"/>
            <a:gd name="connsiteX9" fmla="*/ 364672 w 2416629"/>
            <a:gd name="connsiteY9" fmla="*/ 340952 h 446315"/>
            <a:gd name="connsiteX10" fmla="*/ 522773 w 2416629"/>
            <a:gd name="connsiteY10" fmla="*/ 446314 h 446315"/>
            <a:gd name="connsiteX11" fmla="*/ 462382 w 2416629"/>
            <a:gd name="connsiteY11" fmla="*/ 275837 h 446315"/>
            <a:gd name="connsiteX12" fmla="*/ 620485 w 2416629"/>
            <a:gd name="connsiteY12" fmla="*/ 170477 h 446315"/>
            <a:gd name="connsiteX13" fmla="*/ 425060 w 2416629"/>
            <a:gd name="connsiteY13" fmla="*/ 170478 h 446315"/>
            <a:gd name="connsiteX14" fmla="*/ 364672 w 2416629"/>
            <a:gd name="connsiteY14" fmla="*/ 0 h 446315"/>
            <a:gd name="connsiteX15" fmla="*/ 1525816 w 2416629"/>
            <a:gd name="connsiteY15" fmla="*/ 0 h 446315"/>
            <a:gd name="connsiteX16" fmla="*/ 1465427 w 2416629"/>
            <a:gd name="connsiteY16" fmla="*/ 170478 h 446315"/>
            <a:gd name="connsiteX17" fmla="*/ 1270002 w 2416629"/>
            <a:gd name="connsiteY17" fmla="*/ 170477 h 446315"/>
            <a:gd name="connsiteX18" fmla="*/ 1428105 w 2416629"/>
            <a:gd name="connsiteY18" fmla="*/ 275837 h 446315"/>
            <a:gd name="connsiteX19" fmla="*/ 1367714 w 2416629"/>
            <a:gd name="connsiteY19" fmla="*/ 446314 h 446315"/>
            <a:gd name="connsiteX20" fmla="*/ 1525816 w 2416629"/>
            <a:gd name="connsiteY20" fmla="*/ 340952 h 446315"/>
            <a:gd name="connsiteX21" fmla="*/ 1683917 w 2416629"/>
            <a:gd name="connsiteY21" fmla="*/ 446314 h 446315"/>
            <a:gd name="connsiteX22" fmla="*/ 1623526 w 2416629"/>
            <a:gd name="connsiteY22" fmla="*/ 275837 h 446315"/>
            <a:gd name="connsiteX23" fmla="*/ 1781629 w 2416629"/>
            <a:gd name="connsiteY23" fmla="*/ 170477 h 446315"/>
            <a:gd name="connsiteX24" fmla="*/ 1586204 w 2416629"/>
            <a:gd name="connsiteY24" fmla="*/ 170478 h 446315"/>
            <a:gd name="connsiteX25" fmla="*/ 1525816 w 2416629"/>
            <a:gd name="connsiteY25" fmla="*/ 0 h 446315"/>
            <a:gd name="connsiteX26" fmla="*/ 2106387 w 2416629"/>
            <a:gd name="connsiteY26" fmla="*/ 0 h 446315"/>
            <a:gd name="connsiteX27" fmla="*/ 2045998 w 2416629"/>
            <a:gd name="connsiteY27" fmla="*/ 170478 h 446315"/>
            <a:gd name="connsiteX28" fmla="*/ 1850573 w 2416629"/>
            <a:gd name="connsiteY28" fmla="*/ 170477 h 446315"/>
            <a:gd name="connsiteX29" fmla="*/ 2008676 w 2416629"/>
            <a:gd name="connsiteY29" fmla="*/ 275837 h 446315"/>
            <a:gd name="connsiteX30" fmla="*/ 1948285 w 2416629"/>
            <a:gd name="connsiteY30" fmla="*/ 446314 h 446315"/>
            <a:gd name="connsiteX31" fmla="*/ 2106387 w 2416629"/>
            <a:gd name="connsiteY31" fmla="*/ 340952 h 446315"/>
            <a:gd name="connsiteX32" fmla="*/ 2264488 w 2416629"/>
            <a:gd name="connsiteY32" fmla="*/ 446314 h 446315"/>
            <a:gd name="connsiteX33" fmla="*/ 2204097 w 2416629"/>
            <a:gd name="connsiteY33" fmla="*/ 275837 h 446315"/>
            <a:gd name="connsiteX34" fmla="*/ 2362200 w 2416629"/>
            <a:gd name="connsiteY34" fmla="*/ 170477 h 446315"/>
            <a:gd name="connsiteX35" fmla="*/ 2166775 w 2416629"/>
            <a:gd name="connsiteY35" fmla="*/ 170478 h 446315"/>
            <a:gd name="connsiteX36" fmla="*/ 2106387 w 2416629"/>
            <a:gd name="connsiteY36" fmla="*/ 0 h 446315"/>
            <a:gd name="connsiteX37" fmla="*/ 2416629 w 2416629"/>
            <a:gd name="connsiteY37" fmla="*/ 0 h 446315"/>
            <a:gd name="connsiteX38" fmla="*/ 2416629 w 2416629"/>
            <a:gd name="connsiteY38" fmla="*/ 446315 h 446315"/>
            <a:gd name="connsiteX39" fmla="*/ 1101418 w 2416629"/>
            <a:gd name="connsiteY39" fmla="*/ 446315 h 446315"/>
            <a:gd name="connsiteX40" fmla="*/ 1042954 w 2416629"/>
            <a:gd name="connsiteY40" fmla="*/ 281279 h 446315"/>
            <a:gd name="connsiteX41" fmla="*/ 1201057 w 2416629"/>
            <a:gd name="connsiteY41" fmla="*/ 175919 h 446315"/>
            <a:gd name="connsiteX42" fmla="*/ 1005632 w 2416629"/>
            <a:gd name="connsiteY42" fmla="*/ 175920 h 446315"/>
            <a:gd name="connsiteX43" fmla="*/ 945244 w 2416629"/>
            <a:gd name="connsiteY43" fmla="*/ 5442 h 446315"/>
            <a:gd name="connsiteX44" fmla="*/ 884855 w 2416629"/>
            <a:gd name="connsiteY44" fmla="*/ 175920 h 446315"/>
            <a:gd name="connsiteX45" fmla="*/ 689430 w 2416629"/>
            <a:gd name="connsiteY45" fmla="*/ 175919 h 446315"/>
            <a:gd name="connsiteX46" fmla="*/ 847533 w 2416629"/>
            <a:gd name="connsiteY46" fmla="*/ 281279 h 446315"/>
            <a:gd name="connsiteX47" fmla="*/ 789070 w 2416629"/>
            <a:gd name="connsiteY47" fmla="*/ 446315 h 446315"/>
            <a:gd name="connsiteX48" fmla="*/ 0 w 2416629"/>
            <a:gd name="connsiteY48" fmla="*/ 446315 h 44631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416629" h="446315">
              <a:moveTo>
                <a:pt x="945244" y="346394"/>
              </a:moveTo>
              <a:lnTo>
                <a:pt x="1095181" y="446315"/>
              </a:lnTo>
              <a:lnTo>
                <a:pt x="795307" y="446315"/>
              </a:lnTo>
              <a:close/>
              <a:moveTo>
                <a:pt x="0" y="0"/>
              </a:moveTo>
              <a:lnTo>
                <a:pt x="364672" y="0"/>
              </a:lnTo>
              <a:lnTo>
                <a:pt x="304283" y="170478"/>
              </a:lnTo>
              <a:lnTo>
                <a:pt x="108858" y="170477"/>
              </a:lnTo>
              <a:lnTo>
                <a:pt x="266961" y="275837"/>
              </a:lnTo>
              <a:lnTo>
                <a:pt x="206570" y="446314"/>
              </a:lnTo>
              <a:lnTo>
                <a:pt x="364672" y="340952"/>
              </a:lnTo>
              <a:lnTo>
                <a:pt x="522773" y="446314"/>
              </a:lnTo>
              <a:lnTo>
                <a:pt x="462382" y="275837"/>
              </a:lnTo>
              <a:lnTo>
                <a:pt x="620485" y="170477"/>
              </a:lnTo>
              <a:lnTo>
                <a:pt x="425060" y="170478"/>
              </a:lnTo>
              <a:lnTo>
                <a:pt x="364672" y="0"/>
              </a:lnTo>
              <a:lnTo>
                <a:pt x="1525816" y="0"/>
              </a:lnTo>
              <a:lnTo>
                <a:pt x="1465427" y="170478"/>
              </a:lnTo>
              <a:lnTo>
                <a:pt x="1270002" y="170477"/>
              </a:lnTo>
              <a:lnTo>
                <a:pt x="1428105" y="275837"/>
              </a:lnTo>
              <a:lnTo>
                <a:pt x="1367714" y="446314"/>
              </a:lnTo>
              <a:lnTo>
                <a:pt x="1525816" y="340952"/>
              </a:lnTo>
              <a:lnTo>
                <a:pt x="1683917" y="446314"/>
              </a:lnTo>
              <a:lnTo>
                <a:pt x="1623526" y="275837"/>
              </a:lnTo>
              <a:lnTo>
                <a:pt x="1781629" y="170477"/>
              </a:lnTo>
              <a:lnTo>
                <a:pt x="1586204" y="170478"/>
              </a:lnTo>
              <a:lnTo>
                <a:pt x="1525816" y="0"/>
              </a:lnTo>
              <a:lnTo>
                <a:pt x="2106387" y="0"/>
              </a:lnTo>
              <a:lnTo>
                <a:pt x="2045998" y="170478"/>
              </a:lnTo>
              <a:lnTo>
                <a:pt x="1850573" y="170477"/>
              </a:lnTo>
              <a:lnTo>
                <a:pt x="2008676" y="275837"/>
              </a:lnTo>
              <a:lnTo>
                <a:pt x="1948285" y="446314"/>
              </a:lnTo>
              <a:lnTo>
                <a:pt x="2106387" y="340952"/>
              </a:lnTo>
              <a:lnTo>
                <a:pt x="2264488" y="446314"/>
              </a:lnTo>
              <a:lnTo>
                <a:pt x="2204097" y="275837"/>
              </a:lnTo>
              <a:lnTo>
                <a:pt x="2362200" y="170477"/>
              </a:lnTo>
              <a:lnTo>
                <a:pt x="2166775" y="170478"/>
              </a:lnTo>
              <a:lnTo>
                <a:pt x="2106387" y="0"/>
              </a:lnTo>
              <a:lnTo>
                <a:pt x="2416629" y="0"/>
              </a:lnTo>
              <a:lnTo>
                <a:pt x="2416629" y="446315"/>
              </a:lnTo>
              <a:lnTo>
                <a:pt x="1101418" y="446315"/>
              </a:lnTo>
              <a:lnTo>
                <a:pt x="1042954" y="281279"/>
              </a:lnTo>
              <a:lnTo>
                <a:pt x="1201057" y="175919"/>
              </a:lnTo>
              <a:lnTo>
                <a:pt x="1005632" y="175920"/>
              </a:lnTo>
              <a:lnTo>
                <a:pt x="945244" y="5442"/>
              </a:lnTo>
              <a:lnTo>
                <a:pt x="884855" y="175920"/>
              </a:lnTo>
              <a:lnTo>
                <a:pt x="689430" y="175919"/>
              </a:lnTo>
              <a:lnTo>
                <a:pt x="847533" y="281279"/>
              </a:lnTo>
              <a:lnTo>
                <a:pt x="789070" y="446315"/>
              </a:lnTo>
              <a:lnTo>
                <a:pt x="0" y="446315"/>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202828</xdr:colOff>
      <xdr:row>16</xdr:row>
      <xdr:rowOff>187698</xdr:rowOff>
    </xdr:from>
    <xdr:to>
      <xdr:col>3</xdr:col>
      <xdr:colOff>275711</xdr:colOff>
      <xdr:row>24</xdr:row>
      <xdr:rowOff>14051</xdr:rowOff>
    </xdr:to>
    <xdr:graphicFrame macro="">
      <xdr:nvGraphicFramePr>
        <xdr:cNvPr id="52" name="Chart 51">
          <a:extLst>
            <a:ext uri="{FF2B5EF4-FFF2-40B4-BE49-F238E27FC236}">
              <a16:creationId xmlns:a16="http://schemas.microsoft.com/office/drawing/2014/main" id="{DB939993-C018-4941-BD77-56A6E2AC5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68358</xdr:colOff>
      <xdr:row>16</xdr:row>
      <xdr:rowOff>187698</xdr:rowOff>
    </xdr:from>
    <xdr:to>
      <xdr:col>7</xdr:col>
      <xdr:colOff>141240</xdr:colOff>
      <xdr:row>24</xdr:row>
      <xdr:rowOff>14051</xdr:rowOff>
    </xdr:to>
    <xdr:graphicFrame macro="">
      <xdr:nvGraphicFramePr>
        <xdr:cNvPr id="53" name="Chart 52">
          <a:extLst>
            <a:ext uri="{FF2B5EF4-FFF2-40B4-BE49-F238E27FC236}">
              <a16:creationId xmlns:a16="http://schemas.microsoft.com/office/drawing/2014/main" id="{1825943A-8978-4A8D-A4C7-BCD6488DA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4</xdr:col>
      <xdr:colOff>156882</xdr:colOff>
      <xdr:row>17</xdr:row>
      <xdr:rowOff>133443</xdr:rowOff>
    </xdr:from>
    <xdr:to>
      <xdr:col>5</xdr:col>
      <xdr:colOff>229323</xdr:colOff>
      <xdr:row>21</xdr:row>
      <xdr:rowOff>82619</xdr:rowOff>
    </xdr:to>
    <xdr:pic>
      <xdr:nvPicPr>
        <xdr:cNvPr id="55" name="Graphic 54" descr="Male profile with solid fill">
          <a:extLst>
            <a:ext uri="{FF2B5EF4-FFF2-40B4-BE49-F238E27FC236}">
              <a16:creationId xmlns:a16="http://schemas.microsoft.com/office/drawing/2014/main" id="{F4685838-35DF-A0FC-7E85-EEF9A865D71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891117" y="3562443"/>
          <a:ext cx="756000" cy="756000"/>
        </a:xfrm>
        <a:prstGeom prst="rect">
          <a:avLst/>
        </a:prstGeom>
      </xdr:spPr>
    </xdr:pic>
    <xdr:clientData/>
  </xdr:twoCellAnchor>
  <xdr:twoCellAnchor editAs="oneCell">
    <xdr:from>
      <xdr:col>3</xdr:col>
      <xdr:colOff>89647</xdr:colOff>
      <xdr:row>17</xdr:row>
      <xdr:rowOff>151443</xdr:rowOff>
    </xdr:from>
    <xdr:to>
      <xdr:col>4</xdr:col>
      <xdr:colOff>126088</xdr:colOff>
      <xdr:row>21</xdr:row>
      <xdr:rowOff>64619</xdr:rowOff>
    </xdr:to>
    <xdr:pic>
      <xdr:nvPicPr>
        <xdr:cNvPr id="57" name="Graphic 56" descr="Female Profile with solid fill">
          <a:extLst>
            <a:ext uri="{FF2B5EF4-FFF2-40B4-BE49-F238E27FC236}">
              <a16:creationId xmlns:a16="http://schemas.microsoft.com/office/drawing/2014/main" id="{1FA861E3-6DD0-BBCA-DA58-1B3092883F2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140323" y="3580443"/>
          <a:ext cx="720000" cy="720000"/>
        </a:xfrm>
        <a:prstGeom prst="rect">
          <a:avLst/>
        </a:prstGeom>
      </xdr:spPr>
    </xdr:pic>
    <xdr:clientData/>
  </xdr:twoCellAnchor>
  <xdr:twoCellAnchor>
    <xdr:from>
      <xdr:col>1</xdr:col>
      <xdr:colOff>539005</xdr:colOff>
      <xdr:row>10</xdr:row>
      <xdr:rowOff>112058</xdr:rowOff>
    </xdr:from>
    <xdr:to>
      <xdr:col>6</xdr:col>
      <xdr:colOff>504265</xdr:colOff>
      <xdr:row>12</xdr:row>
      <xdr:rowOff>56029</xdr:rowOff>
    </xdr:to>
    <xdr:sp macro="" textlink="">
      <xdr:nvSpPr>
        <xdr:cNvPr id="59" name="TextBox 58">
          <a:extLst>
            <a:ext uri="{FF2B5EF4-FFF2-40B4-BE49-F238E27FC236}">
              <a16:creationId xmlns:a16="http://schemas.microsoft.com/office/drawing/2014/main" id="{2691EDB7-7448-4C02-8203-4141CF000A9C}"/>
            </a:ext>
          </a:extLst>
        </xdr:cNvPr>
        <xdr:cNvSpPr txBox="1"/>
      </xdr:nvSpPr>
      <xdr:spPr>
        <a:xfrm>
          <a:off x="1222564" y="2129117"/>
          <a:ext cx="3383054"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Arial Black" panose="020B0A04020102020204" pitchFamily="34" charset="0"/>
            </a:rPr>
            <a:t>Total</a:t>
          </a:r>
          <a:r>
            <a:rPr lang="en-IN" sz="1600" baseline="0">
              <a:solidFill>
                <a:srgbClr val="602928"/>
              </a:solidFill>
              <a:latin typeface="Arial Black" panose="020B0A04020102020204" pitchFamily="34" charset="0"/>
            </a:rPr>
            <a:t> Employee by Gender</a:t>
          </a:r>
          <a:endParaRPr lang="en-IN" sz="1600">
            <a:solidFill>
              <a:srgbClr val="602928"/>
            </a:solidFill>
            <a:latin typeface="Arial Black" panose="020B0A04020102020204" pitchFamily="34" charset="0"/>
          </a:endParaRPr>
        </a:p>
      </xdr:txBody>
    </xdr:sp>
    <xdr:clientData/>
  </xdr:twoCellAnchor>
  <xdr:twoCellAnchor editAs="oneCell">
    <xdr:from>
      <xdr:col>2</xdr:col>
      <xdr:colOff>623050</xdr:colOff>
      <xdr:row>13</xdr:row>
      <xdr:rowOff>67236</xdr:rowOff>
    </xdr:from>
    <xdr:to>
      <xdr:col>5</xdr:col>
      <xdr:colOff>401174</xdr:colOff>
      <xdr:row>16</xdr:row>
      <xdr:rowOff>140074</xdr:rowOff>
    </xdr:to>
    <mc:AlternateContent xmlns:mc="http://schemas.openxmlformats.org/markup-compatibility/2006">
      <mc:Choice xmlns:a14="http://schemas.microsoft.com/office/drawing/2010/main" Requires="a14">
        <xdr:graphicFrame macro="">
          <xdr:nvGraphicFramePr>
            <xdr:cNvPr id="60" name="Gender 3">
              <a:extLst>
                <a:ext uri="{FF2B5EF4-FFF2-40B4-BE49-F238E27FC236}">
                  <a16:creationId xmlns:a16="http://schemas.microsoft.com/office/drawing/2014/main" id="{214CA9B7-0169-4E0D-A8CA-DA9BCB321B2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990168" y="2689412"/>
              <a:ext cx="1828800" cy="6779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382122</xdr:colOff>
      <xdr:row>10</xdr:row>
      <xdr:rowOff>140073</xdr:rowOff>
    </xdr:from>
    <xdr:to>
      <xdr:col>12</xdr:col>
      <xdr:colOff>347382</xdr:colOff>
      <xdr:row>12</xdr:row>
      <xdr:rowOff>84044</xdr:rowOff>
    </xdr:to>
    <xdr:sp macro="" textlink="">
      <xdr:nvSpPr>
        <xdr:cNvPr id="61" name="TextBox 60">
          <a:extLst>
            <a:ext uri="{FF2B5EF4-FFF2-40B4-BE49-F238E27FC236}">
              <a16:creationId xmlns:a16="http://schemas.microsoft.com/office/drawing/2014/main" id="{8BF42A96-98F8-42AD-9905-F92579FAE1D0}"/>
            </a:ext>
          </a:extLst>
        </xdr:cNvPr>
        <xdr:cNvSpPr txBox="1"/>
      </xdr:nvSpPr>
      <xdr:spPr>
        <a:xfrm>
          <a:off x="5167034" y="2157132"/>
          <a:ext cx="3383054"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Arial Black" panose="020B0A04020102020204" pitchFamily="34" charset="0"/>
            </a:rPr>
            <a:t>Education wise Attrition</a:t>
          </a:r>
        </a:p>
      </xdr:txBody>
    </xdr:sp>
    <xdr:clientData/>
  </xdr:twoCellAnchor>
  <xdr:twoCellAnchor>
    <xdr:from>
      <xdr:col>14</xdr:col>
      <xdr:colOff>634255</xdr:colOff>
      <xdr:row>10</xdr:row>
      <xdr:rowOff>123265</xdr:rowOff>
    </xdr:from>
    <xdr:to>
      <xdr:col>19</xdr:col>
      <xdr:colOff>599515</xdr:colOff>
      <xdr:row>12</xdr:row>
      <xdr:rowOff>67236</xdr:rowOff>
    </xdr:to>
    <xdr:sp macro="" textlink="">
      <xdr:nvSpPr>
        <xdr:cNvPr id="62" name="TextBox 61">
          <a:extLst>
            <a:ext uri="{FF2B5EF4-FFF2-40B4-BE49-F238E27FC236}">
              <a16:creationId xmlns:a16="http://schemas.microsoft.com/office/drawing/2014/main" id="{C6AEA0EC-C852-4B6C-8217-B6788FC95286}"/>
            </a:ext>
          </a:extLst>
        </xdr:cNvPr>
        <xdr:cNvSpPr txBox="1"/>
      </xdr:nvSpPr>
      <xdr:spPr>
        <a:xfrm>
          <a:off x="10204079" y="2140324"/>
          <a:ext cx="3383054"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Arial Black" panose="020B0A04020102020204" pitchFamily="34" charset="0"/>
            </a:rPr>
            <a:t>Attrition by Job Role</a:t>
          </a:r>
        </a:p>
      </xdr:txBody>
    </xdr:sp>
    <xdr:clientData/>
  </xdr:twoCellAnchor>
  <xdr:twoCellAnchor>
    <xdr:from>
      <xdr:col>7</xdr:col>
      <xdr:colOff>550211</xdr:colOff>
      <xdr:row>12</xdr:row>
      <xdr:rowOff>179293</xdr:rowOff>
    </xdr:from>
    <xdr:to>
      <xdr:col>14</xdr:col>
      <xdr:colOff>56030</xdr:colOff>
      <xdr:row>23</xdr:row>
      <xdr:rowOff>140073</xdr:rowOff>
    </xdr:to>
    <xdr:graphicFrame macro="">
      <xdr:nvGraphicFramePr>
        <xdr:cNvPr id="63" name="Chart 62">
          <a:extLst>
            <a:ext uri="{FF2B5EF4-FFF2-40B4-BE49-F238E27FC236}">
              <a16:creationId xmlns:a16="http://schemas.microsoft.com/office/drawing/2014/main" id="{6CC90CBD-05CF-4907-AAD9-BC6430A0A8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588308</xdr:colOff>
      <xdr:row>13</xdr:row>
      <xdr:rowOff>0</xdr:rowOff>
    </xdr:from>
    <xdr:to>
      <xdr:col>20</xdr:col>
      <xdr:colOff>672354</xdr:colOff>
      <xdr:row>23</xdr:row>
      <xdr:rowOff>184897</xdr:rowOff>
    </xdr:to>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6288415A-4F1C-4C4D-B24F-3DD547E663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158132" y="2622176"/>
              <a:ext cx="4185398" cy="220195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354108</xdr:colOff>
      <xdr:row>27</xdr:row>
      <xdr:rowOff>100853</xdr:rowOff>
    </xdr:from>
    <xdr:to>
      <xdr:col>6</xdr:col>
      <xdr:colOff>627251</xdr:colOff>
      <xdr:row>38</xdr:row>
      <xdr:rowOff>16808</xdr:rowOff>
    </xdr:to>
    <xdr:graphicFrame macro="">
      <xdr:nvGraphicFramePr>
        <xdr:cNvPr id="65" name="Chart 64">
          <a:extLst>
            <a:ext uri="{FF2B5EF4-FFF2-40B4-BE49-F238E27FC236}">
              <a16:creationId xmlns:a16="http://schemas.microsoft.com/office/drawing/2014/main" id="{63E1FF67-BF2F-46DD-9243-23F8203B5F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410138</xdr:colOff>
      <xdr:row>25</xdr:row>
      <xdr:rowOff>33618</xdr:rowOff>
    </xdr:from>
    <xdr:to>
      <xdr:col>6</xdr:col>
      <xdr:colOff>375398</xdr:colOff>
      <xdr:row>26</xdr:row>
      <xdr:rowOff>179295</xdr:rowOff>
    </xdr:to>
    <xdr:sp macro="" textlink="">
      <xdr:nvSpPr>
        <xdr:cNvPr id="66" name="TextBox 65">
          <a:extLst>
            <a:ext uri="{FF2B5EF4-FFF2-40B4-BE49-F238E27FC236}">
              <a16:creationId xmlns:a16="http://schemas.microsoft.com/office/drawing/2014/main" id="{BCEAA1E2-F24F-4579-8ABF-FFDE913DC35D}"/>
            </a:ext>
          </a:extLst>
        </xdr:cNvPr>
        <xdr:cNvSpPr txBox="1"/>
      </xdr:nvSpPr>
      <xdr:spPr>
        <a:xfrm>
          <a:off x="1093697" y="5076265"/>
          <a:ext cx="3383054"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Arial Black" panose="020B0A04020102020204" pitchFamily="34" charset="0"/>
            </a:rPr>
            <a:t>Department wise Attrition</a:t>
          </a:r>
        </a:p>
      </xdr:txBody>
    </xdr:sp>
    <xdr:clientData/>
  </xdr:twoCellAnchor>
  <xdr:twoCellAnchor>
    <xdr:from>
      <xdr:col>7</xdr:col>
      <xdr:colOff>410137</xdr:colOff>
      <xdr:row>24</xdr:row>
      <xdr:rowOff>190500</xdr:rowOff>
    </xdr:from>
    <xdr:to>
      <xdr:col>12</xdr:col>
      <xdr:colOff>375397</xdr:colOff>
      <xdr:row>26</xdr:row>
      <xdr:rowOff>134471</xdr:rowOff>
    </xdr:to>
    <xdr:sp macro="" textlink="">
      <xdr:nvSpPr>
        <xdr:cNvPr id="67" name="TextBox 66">
          <a:extLst>
            <a:ext uri="{FF2B5EF4-FFF2-40B4-BE49-F238E27FC236}">
              <a16:creationId xmlns:a16="http://schemas.microsoft.com/office/drawing/2014/main" id="{D5458F0E-EAB4-4D95-8706-1B0DB62F598F}"/>
            </a:ext>
          </a:extLst>
        </xdr:cNvPr>
        <xdr:cNvSpPr txBox="1"/>
      </xdr:nvSpPr>
      <xdr:spPr>
        <a:xfrm>
          <a:off x="5195049" y="5031441"/>
          <a:ext cx="3383054"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Arial Black" panose="020B0A04020102020204" pitchFamily="34" charset="0"/>
            </a:rPr>
            <a:t>Attrition by Age Group</a:t>
          </a:r>
        </a:p>
      </xdr:txBody>
    </xdr:sp>
    <xdr:clientData/>
  </xdr:twoCellAnchor>
  <xdr:twoCellAnchor>
    <xdr:from>
      <xdr:col>12</xdr:col>
      <xdr:colOff>459440</xdr:colOff>
      <xdr:row>25</xdr:row>
      <xdr:rowOff>1120</xdr:rowOff>
    </xdr:from>
    <xdr:to>
      <xdr:col>17</xdr:col>
      <xdr:colOff>156881</xdr:colOff>
      <xdr:row>26</xdr:row>
      <xdr:rowOff>146797</xdr:rowOff>
    </xdr:to>
    <xdr:sp macro="" textlink="">
      <xdr:nvSpPr>
        <xdr:cNvPr id="68" name="TextBox 67">
          <a:extLst>
            <a:ext uri="{FF2B5EF4-FFF2-40B4-BE49-F238E27FC236}">
              <a16:creationId xmlns:a16="http://schemas.microsoft.com/office/drawing/2014/main" id="{54F03974-582F-4B34-A732-6342021E54F3}"/>
            </a:ext>
          </a:extLst>
        </xdr:cNvPr>
        <xdr:cNvSpPr txBox="1"/>
      </xdr:nvSpPr>
      <xdr:spPr>
        <a:xfrm>
          <a:off x="8662146" y="5043767"/>
          <a:ext cx="3115235"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Arial Black" panose="020B0A04020102020204" pitchFamily="34" charset="0"/>
            </a:rPr>
            <a:t>Attrition</a:t>
          </a:r>
          <a:r>
            <a:rPr lang="en-IN" sz="1600" baseline="0">
              <a:solidFill>
                <a:srgbClr val="602928"/>
              </a:solidFill>
              <a:latin typeface="Arial Black" panose="020B0A04020102020204" pitchFamily="34" charset="0"/>
            </a:rPr>
            <a:t> by Marital Status</a:t>
          </a:r>
          <a:endParaRPr lang="en-IN" sz="1600">
            <a:solidFill>
              <a:srgbClr val="602928"/>
            </a:solidFill>
            <a:latin typeface="Arial Black" panose="020B0A04020102020204" pitchFamily="34" charset="0"/>
          </a:endParaRPr>
        </a:p>
      </xdr:txBody>
    </xdr:sp>
    <xdr:clientData/>
  </xdr:twoCellAnchor>
  <xdr:twoCellAnchor>
    <xdr:from>
      <xdr:col>17</xdr:col>
      <xdr:colOff>246528</xdr:colOff>
      <xdr:row>24</xdr:row>
      <xdr:rowOff>175933</xdr:rowOff>
    </xdr:from>
    <xdr:to>
      <xdr:col>21</xdr:col>
      <xdr:colOff>28014</xdr:colOff>
      <xdr:row>26</xdr:row>
      <xdr:rowOff>119904</xdr:rowOff>
    </xdr:to>
    <xdr:sp macro="" textlink="">
      <xdr:nvSpPr>
        <xdr:cNvPr id="69" name="TextBox 68">
          <a:extLst>
            <a:ext uri="{FF2B5EF4-FFF2-40B4-BE49-F238E27FC236}">
              <a16:creationId xmlns:a16="http://schemas.microsoft.com/office/drawing/2014/main" id="{29E72B57-2853-443D-A45F-DE5A53730491}"/>
            </a:ext>
          </a:extLst>
        </xdr:cNvPr>
        <xdr:cNvSpPr txBox="1"/>
      </xdr:nvSpPr>
      <xdr:spPr>
        <a:xfrm>
          <a:off x="11867028" y="5016874"/>
          <a:ext cx="2515721"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Arial Black" panose="020B0A04020102020204" pitchFamily="34" charset="0"/>
            </a:rPr>
            <a:t>Filter Panel</a:t>
          </a:r>
        </a:p>
      </xdr:txBody>
    </xdr:sp>
    <xdr:clientData/>
  </xdr:twoCellAnchor>
  <xdr:twoCellAnchor>
    <xdr:from>
      <xdr:col>7</xdr:col>
      <xdr:colOff>274543</xdr:colOff>
      <xdr:row>27</xdr:row>
      <xdr:rowOff>140074</xdr:rowOff>
    </xdr:from>
    <xdr:to>
      <xdr:col>12</xdr:col>
      <xdr:colOff>365313</xdr:colOff>
      <xdr:row>38</xdr:row>
      <xdr:rowOff>8965</xdr:rowOff>
    </xdr:to>
    <xdr:graphicFrame macro="">
      <xdr:nvGraphicFramePr>
        <xdr:cNvPr id="70" name="Chart 69">
          <a:extLst>
            <a:ext uri="{FF2B5EF4-FFF2-40B4-BE49-F238E27FC236}">
              <a16:creationId xmlns:a16="http://schemas.microsoft.com/office/drawing/2014/main" id="{1129FDC7-6B81-47C3-96A8-8F0DF4864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683558</xdr:colOff>
      <xdr:row>27</xdr:row>
      <xdr:rowOff>106456</xdr:rowOff>
    </xdr:from>
    <xdr:to>
      <xdr:col>16</xdr:col>
      <xdr:colOff>521074</xdr:colOff>
      <xdr:row>37</xdr:row>
      <xdr:rowOff>177053</xdr:rowOff>
    </xdr:to>
    <mc:AlternateContent xmlns:mc="http://schemas.openxmlformats.org/markup-compatibility/2006">
      <mc:Choice xmlns:cx2="http://schemas.microsoft.com/office/drawing/2015/10/21/chartex" Requires="cx2">
        <xdr:graphicFrame macro="">
          <xdr:nvGraphicFramePr>
            <xdr:cNvPr id="71" name="Chart 70">
              <a:extLst>
                <a:ext uri="{FF2B5EF4-FFF2-40B4-BE49-F238E27FC236}">
                  <a16:creationId xmlns:a16="http://schemas.microsoft.com/office/drawing/2014/main" id="{A845A237-AE3E-466B-A066-249E7F5278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886264" y="5552515"/>
              <a:ext cx="2571751" cy="208765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191623</xdr:colOff>
      <xdr:row>27</xdr:row>
      <xdr:rowOff>123264</xdr:rowOff>
    </xdr:from>
    <xdr:to>
      <xdr:col>19</xdr:col>
      <xdr:colOff>218514</xdr:colOff>
      <xdr:row>37</xdr:row>
      <xdr:rowOff>182656</xdr:rowOff>
    </xdr:to>
    <mc:AlternateContent xmlns:mc="http://schemas.openxmlformats.org/markup-compatibility/2006">
      <mc:Choice xmlns:a14="http://schemas.microsoft.com/office/drawing/2010/main" Requires="a14">
        <xdr:graphicFrame macro="">
          <xdr:nvGraphicFramePr>
            <xdr:cNvPr id="74" name="Education Field 3">
              <a:extLst>
                <a:ext uri="{FF2B5EF4-FFF2-40B4-BE49-F238E27FC236}">
                  <a16:creationId xmlns:a16="http://schemas.microsoft.com/office/drawing/2014/main" id="{F8986875-D9CA-4831-9037-3196D872F4BC}"/>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812123" y="5569323"/>
              <a:ext cx="1394009" cy="20764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212911</xdr:colOff>
      <xdr:row>29</xdr:row>
      <xdr:rowOff>33617</xdr:rowOff>
    </xdr:from>
    <xdr:to>
      <xdr:col>21</xdr:col>
      <xdr:colOff>56029</xdr:colOff>
      <xdr:row>35</xdr:row>
      <xdr:rowOff>56870</xdr:rowOff>
    </xdr:to>
    <mc:AlternateContent xmlns:mc="http://schemas.openxmlformats.org/markup-compatibility/2006">
      <mc:Choice xmlns:a14="http://schemas.microsoft.com/office/drawing/2010/main" Requires="a14">
        <xdr:graphicFrame macro="">
          <xdr:nvGraphicFramePr>
            <xdr:cNvPr id="75" name="Department 1">
              <a:extLst>
                <a:ext uri="{FF2B5EF4-FFF2-40B4-BE49-F238E27FC236}">
                  <a16:creationId xmlns:a16="http://schemas.microsoft.com/office/drawing/2014/main" id="{EB718F6B-1E7F-4EBB-9AD6-EAA86408CBF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200529" y="5883088"/>
              <a:ext cx="1210235" cy="12334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235323</xdr:colOff>
      <xdr:row>26</xdr:row>
      <xdr:rowOff>95250</xdr:rowOff>
    </xdr:from>
    <xdr:to>
      <xdr:col>18</xdr:col>
      <xdr:colOff>655544</xdr:colOff>
      <xdr:row>29</xdr:row>
      <xdr:rowOff>89647</xdr:rowOff>
    </xdr:to>
    <xdr:sp macro="" textlink="">
      <xdr:nvSpPr>
        <xdr:cNvPr id="76" name="TextBox 75">
          <a:extLst>
            <a:ext uri="{FF2B5EF4-FFF2-40B4-BE49-F238E27FC236}">
              <a16:creationId xmlns:a16="http://schemas.microsoft.com/office/drawing/2014/main" id="{01C60EC5-66B4-DCC8-C661-9CB0E686EABB}"/>
            </a:ext>
          </a:extLst>
        </xdr:cNvPr>
        <xdr:cNvSpPr txBox="1"/>
      </xdr:nvSpPr>
      <xdr:spPr>
        <a:xfrm>
          <a:off x="11855823" y="5339603"/>
          <a:ext cx="1103780" cy="599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lumMod val="50000"/>
                </a:schemeClr>
              </a:solidFill>
            </a:rPr>
            <a:t>Educational Field</a:t>
          </a:r>
        </a:p>
      </xdr:txBody>
    </xdr:sp>
    <xdr:clientData/>
  </xdr:twoCellAnchor>
  <xdr:twoCellAnchor>
    <xdr:from>
      <xdr:col>19</xdr:col>
      <xdr:colOff>296955</xdr:colOff>
      <xdr:row>27</xdr:row>
      <xdr:rowOff>184898</xdr:rowOff>
    </xdr:from>
    <xdr:to>
      <xdr:col>21</xdr:col>
      <xdr:colOff>117662</xdr:colOff>
      <xdr:row>29</xdr:row>
      <xdr:rowOff>112060</xdr:rowOff>
    </xdr:to>
    <xdr:sp macro="" textlink="">
      <xdr:nvSpPr>
        <xdr:cNvPr id="77" name="TextBox 76">
          <a:extLst>
            <a:ext uri="{FF2B5EF4-FFF2-40B4-BE49-F238E27FC236}">
              <a16:creationId xmlns:a16="http://schemas.microsoft.com/office/drawing/2014/main" id="{F0F33BAC-783B-439B-9190-DD2DE1DDD099}"/>
            </a:ext>
          </a:extLst>
        </xdr:cNvPr>
        <xdr:cNvSpPr txBox="1"/>
      </xdr:nvSpPr>
      <xdr:spPr>
        <a:xfrm>
          <a:off x="13284573" y="5630957"/>
          <a:ext cx="1187824" cy="330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lumMod val="50000"/>
                </a:schemeClr>
              </a:solidFill>
            </a:rPr>
            <a:t>Department</a:t>
          </a:r>
        </a:p>
      </xdr:txBody>
    </xdr:sp>
    <xdr:clientData/>
  </xdr:twoCellAnchor>
  <xdr:twoCellAnchor>
    <xdr:from>
      <xdr:col>2</xdr:col>
      <xdr:colOff>623050</xdr:colOff>
      <xdr:row>13</xdr:row>
      <xdr:rowOff>67236</xdr:rowOff>
    </xdr:from>
    <xdr:to>
      <xdr:col>4</xdr:col>
      <xdr:colOff>443757</xdr:colOff>
      <xdr:row>14</xdr:row>
      <xdr:rowOff>196104</xdr:rowOff>
    </xdr:to>
    <xdr:sp macro="" textlink="">
      <xdr:nvSpPr>
        <xdr:cNvPr id="78" name="TextBox 77">
          <a:extLst>
            <a:ext uri="{FF2B5EF4-FFF2-40B4-BE49-F238E27FC236}">
              <a16:creationId xmlns:a16="http://schemas.microsoft.com/office/drawing/2014/main" id="{9FA79107-F297-4ECD-9DD4-E0C9874FF562}"/>
            </a:ext>
          </a:extLst>
        </xdr:cNvPr>
        <xdr:cNvSpPr txBox="1"/>
      </xdr:nvSpPr>
      <xdr:spPr>
        <a:xfrm>
          <a:off x="1990168" y="2689412"/>
          <a:ext cx="1187824" cy="330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lumMod val="50000"/>
                </a:schemeClr>
              </a:solidFill>
            </a:rPr>
            <a:t>Gender</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0.25602</cdr:x>
      <cdr:y>0.36212</cdr:y>
    </cdr:from>
    <cdr:to>
      <cdr:x>0.91748</cdr:x>
      <cdr:y>0.69842</cdr:y>
    </cdr:to>
    <cdr:sp macro="" textlink="Gender!$C$9">
      <cdr:nvSpPr>
        <cdr:cNvPr id="2" name="TextBox 48">
          <a:extLst xmlns:a="http://schemas.openxmlformats.org/drawingml/2006/main">
            <a:ext uri="{FF2B5EF4-FFF2-40B4-BE49-F238E27FC236}">
              <a16:creationId xmlns:a16="http://schemas.microsoft.com/office/drawing/2014/main" id="{70B10BFD-FE04-D530-59BD-45E1342AF15E}"/>
            </a:ext>
          </a:extLst>
        </cdr:cNvPr>
        <cdr:cNvSpPr txBox="1"/>
      </cdr:nvSpPr>
      <cdr:spPr>
        <a:xfrm xmlns:a="http://schemas.openxmlformats.org/drawingml/2006/main">
          <a:off x="368672" y="521448"/>
          <a:ext cx="952500" cy="4842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60C60F6E-A3C4-409F-B16D-A93EF4704C8D}" type="TxLink">
            <a:rPr lang="en-US" sz="2000" b="0" i="0" u="none" strike="noStrike">
              <a:solidFill>
                <a:srgbClr val="000000"/>
              </a:solidFill>
              <a:latin typeface="Arial Black" panose="020B0A04020102020204" pitchFamily="34" charset="0"/>
              <a:ea typeface="Calibri"/>
              <a:cs typeface="Calibri"/>
            </a:rPr>
            <a:t>40%</a:t>
          </a:fld>
          <a:endParaRPr lang="en-IN" sz="2000" b="1">
            <a:solidFill>
              <a:schemeClr val="accent1">
                <a:lumMod val="50000"/>
              </a:schemeClr>
            </a:solidFill>
            <a:latin typeface="Arial Black" panose="020B0A04020102020204" pitchFamily="34" charset="0"/>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0.27548</cdr:x>
      <cdr:y>0.34266</cdr:y>
    </cdr:from>
    <cdr:to>
      <cdr:x>0.94965</cdr:x>
      <cdr:y>0.55277</cdr:y>
    </cdr:to>
    <cdr:sp macro="" textlink="Gender!$C$10">
      <cdr:nvSpPr>
        <cdr:cNvPr id="2" name="TextBox 48">
          <a:extLst xmlns:a="http://schemas.openxmlformats.org/drawingml/2006/main">
            <a:ext uri="{FF2B5EF4-FFF2-40B4-BE49-F238E27FC236}">
              <a16:creationId xmlns:a16="http://schemas.microsoft.com/office/drawing/2014/main" id="{70B10BFD-FE04-D530-59BD-45E1342AF15E}"/>
            </a:ext>
          </a:extLst>
        </cdr:cNvPr>
        <cdr:cNvSpPr txBox="1"/>
      </cdr:nvSpPr>
      <cdr:spPr>
        <a:xfrm xmlns:a="http://schemas.openxmlformats.org/drawingml/2006/main">
          <a:off x="396687" y="493433"/>
          <a:ext cx="970804" cy="30255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767CA454-E0C2-4BF6-A9B6-2590455F8E13}" type="TxLink">
            <a:rPr lang="en-US" sz="2000" b="0" i="0" u="none" strike="noStrike">
              <a:solidFill>
                <a:srgbClr val="000000"/>
              </a:solidFill>
              <a:latin typeface="Arial Black" panose="020B0A04020102020204" pitchFamily="34" charset="0"/>
              <a:ea typeface="Calibri"/>
              <a:cs typeface="Calibri"/>
            </a:rPr>
            <a:t>60%</a:t>
          </a:fld>
          <a:endParaRPr lang="en-IN" sz="2000" b="1">
            <a:solidFill>
              <a:schemeClr val="accent1">
                <a:lumMod val="50000"/>
              </a:schemeClr>
            </a:solidFill>
            <a:latin typeface="Arial Black" panose="020B0A040201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ka Kumari" refreshedDate="45126.344912615743" createdVersion="8" refreshedVersion="8" minRefreshableVersion="3" recordCount="1470" xr:uid="{23003262-93C0-4D72-9198-7E8B2F7F7469}">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555421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9214FF-4666-4D4C-B04E-DA511D3B6A33}" name="KPI"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5B6983-C1D2-4884-AEB7-1C0573F9058E}" name="Rating"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70"/>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E3889B-1849-44AC-B3B8-09FA010B8F25}" name="Gender"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E1E33C-AB79-4B90-8E2A-5C397D8A1A87}" name="Educa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6B651D-F6F0-4912-828F-A00FA50C86FA}" name="Job role"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41B9E8-9322-4247-A536-1AFDEFE6EFAD}" name="Department wise Attri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CF_attrition count" fld="17" subtotal="count" baseField="4" baseItem="2"/>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F5A79F-030F-41A0-86C8-6B6CD3819401}" name="Attrition by age group"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CA117D-28F7-4291-AB27-F8F46DC8313C}" name="Attrition by Marital Status"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329802E-FEB7-4487-BCD1-286B05165563}" sourceName="Gender">
  <pivotTables>
    <pivotTable tabId="9" name="Gender"/>
    <pivotTable tabId="13" name="Attrition by age group"/>
    <pivotTable tabId="14" name="Attrition by Marital Status"/>
    <pivotTable tabId="12" name="Department wise Attrition"/>
    <pivotTable tabId="10" name="Education"/>
    <pivotTable tabId="11" name="Job role"/>
    <pivotTable tabId="7" name="KPI"/>
    <pivotTable tabId="8" name="Rating"/>
  </pivotTables>
  <data>
    <tabular pivotCacheId="35554219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2B605622-15EA-4E88-A260-AA4B6D92B9CD}" sourceName="Education Field">
  <pivotTables>
    <pivotTable tabId="14" name="Attrition by Marital Status"/>
    <pivotTable tabId="13" name="Attrition by age group"/>
    <pivotTable tabId="12" name="Department wise Attrition"/>
    <pivotTable tabId="11" name="Job role"/>
    <pivotTable tabId="7" name="KPI"/>
    <pivotTable tabId="8" name="Rating"/>
    <pivotTable tabId="10" name="Education"/>
    <pivotTable tabId="9" name="Gender"/>
  </pivotTables>
  <data>
    <tabular pivotCacheId="355542197">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0D398EB-6278-4625-8C2C-71749D385A3B}" sourceName="Department">
  <pivotTables>
    <pivotTable tabId="14" name="Attrition by Marital Status"/>
    <pivotTable tabId="13" name="Attrition by age group"/>
    <pivotTable tabId="10" name="Education"/>
    <pivotTable tabId="9" name="Gender"/>
    <pivotTable tabId="11" name="Job role"/>
    <pivotTable tabId="7" name="KPI"/>
    <pivotTable tabId="8" name="Rating"/>
  </pivotTables>
  <data>
    <tabular pivotCacheId="35554219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689A156-239F-43D6-A8BF-E74104558154}"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AB6AEF2-42EB-41AB-A373-45340792E206}" cache="Slicer_Gender2" caption="Gender" rowHeight="257175"/>
  <slicer name="Education Field" xr10:uid="{BE8DBFCE-32B1-4779-9DDE-CBFC1D7318D1}"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D2FC22E-24BA-4EEB-B8D1-FA8EAA8BAC77}" cache="Slicer_Gender2" caption="Gender" rowHeight="257175"/>
  <slicer name="Education Field 1" xr10:uid="{D886644C-E7B0-4907-81B3-FF3C4C5740C6}"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587D1063-610F-4E5A-9569-32753BC3C606}" cache="Slicer_Education_Field2" caption="Education Field" startItem="1" rowHeight="257175"/>
  <slicer name="Department" xr10:uid="{A1AB8E9C-E35A-41C5-9B7D-3475424A94D0}" cache="Slicer_Department" caption="Department"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FE44A6E-A946-43A6-A27E-49B7A657C4B6}" cache="Slicer_Gender2" columnCount="2" style="Slicer Style 1" rowHeight="257175"/>
  <slicer name="Education Field 3" xr10:uid="{6C83C0D4-DF4C-4A15-B270-6EAE24FA955E}" cache="Slicer_Education_Field2" style="Slicer Style 1" rowHeight="257175"/>
  <slicer name="Department 1" xr10:uid="{ADFAB162-77C8-44FD-A0D4-3DAE44002982}" cache="Slicer_Department"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10FD-12A9-4748-A900-5B658E9E3994}">
  <dimension ref="A3:E9"/>
  <sheetViews>
    <sheetView workbookViewId="0">
      <selection activeCell="D23" sqref="D23"/>
    </sheetView>
  </sheetViews>
  <sheetFormatPr defaultRowHeight="15.75" x14ac:dyDescent="0.5"/>
  <cols>
    <col min="1" max="1" width="23.75" bestFit="1" customWidth="1"/>
    <col min="2" max="2" width="22.0625" bestFit="1" customWidth="1"/>
    <col min="3" max="3" width="13.1875" bestFit="1" customWidth="1"/>
    <col min="4" max="4" width="14.875" bestFit="1" customWidth="1"/>
    <col min="5" max="5" width="11.125" bestFit="1" customWidth="1"/>
  </cols>
  <sheetData>
    <row r="3" spans="1:5" x14ac:dyDescent="0.5">
      <c r="A3" t="s">
        <v>1554</v>
      </c>
      <c r="B3" t="s">
        <v>1555</v>
      </c>
      <c r="C3" t="s">
        <v>1556</v>
      </c>
    </row>
    <row r="4" spans="1:5" x14ac:dyDescent="0.5">
      <c r="A4" s="1">
        <v>1470</v>
      </c>
      <c r="B4" s="1">
        <v>237</v>
      </c>
      <c r="C4" s="1">
        <v>36.923809523809524</v>
      </c>
    </row>
    <row r="7" spans="1:5" x14ac:dyDescent="0.5">
      <c r="A7" t="s">
        <v>1557</v>
      </c>
      <c r="B7" t="s">
        <v>1558</v>
      </c>
      <c r="C7" t="s">
        <v>1559</v>
      </c>
      <c r="D7" t="s">
        <v>1560</v>
      </c>
      <c r="E7" t="s">
        <v>1561</v>
      </c>
    </row>
    <row r="9" spans="1:5" x14ac:dyDescent="0.5">
      <c r="A9">
        <f>GETPIVOTDATA("Count of Employee Number",$A$3)</f>
        <v>1470</v>
      </c>
      <c r="B9">
        <f>GETPIVOTDATA("Sum of CF_attrition count",$A$3)</f>
        <v>237</v>
      </c>
      <c r="C9" s="4">
        <f>GETPIVOTDATA("Average of Age",$A$3)</f>
        <v>36.923809523809524</v>
      </c>
      <c r="D9">
        <f>A9-B9</f>
        <v>1233</v>
      </c>
      <c r="E9" s="2">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F5512-BBFD-42BD-A487-C690DC1150AA}">
  <dimension ref="A3:C7"/>
  <sheetViews>
    <sheetView workbookViewId="0">
      <selection activeCell="F14" sqref="F14"/>
    </sheetView>
  </sheetViews>
  <sheetFormatPr defaultRowHeight="15.75" x14ac:dyDescent="0.5"/>
  <cols>
    <col min="1" max="1" width="23.125" bestFit="1" customWidth="1"/>
    <col min="2" max="2" width="21" bestFit="1" customWidth="1"/>
  </cols>
  <sheetData>
    <row r="3" spans="1:3" x14ac:dyDescent="0.5">
      <c r="A3" t="s">
        <v>1562</v>
      </c>
    </row>
    <row r="4" spans="1:3" x14ac:dyDescent="0.5">
      <c r="A4" s="3">
        <v>2.6265306122448981</v>
      </c>
    </row>
    <row r="6" spans="1:3" x14ac:dyDescent="0.5">
      <c r="A6" t="s">
        <v>1563</v>
      </c>
      <c r="B6" s="3">
        <f>GETPIVOTDATA("Job Satisfaction",$A$3)</f>
        <v>2.6265306122448981</v>
      </c>
      <c r="C6">
        <f>B6/($B$6+$B$7)</f>
        <v>0.65663265306122454</v>
      </c>
    </row>
    <row r="7" spans="1:3" x14ac:dyDescent="0.5">
      <c r="A7" t="s">
        <v>1564</v>
      </c>
      <c r="B7" s="3">
        <f>4-B6</f>
        <v>1.3734693877551019</v>
      </c>
      <c r="C7">
        <f>B7/($B$6+$B$7)</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C769D-7D89-414E-858F-322B63984AFA}">
  <dimension ref="A3:C10"/>
  <sheetViews>
    <sheetView workbookViewId="0">
      <selection activeCell="C9" sqref="C9:C10"/>
    </sheetView>
  </sheetViews>
  <sheetFormatPr defaultRowHeight="15.75" x14ac:dyDescent="0.5"/>
  <cols>
    <col min="1" max="1" width="12.125" bestFit="1" customWidth="1"/>
    <col min="2" max="2" width="21.9375" bestFit="1" customWidth="1"/>
  </cols>
  <sheetData>
    <row r="3" spans="1:3" x14ac:dyDescent="0.5">
      <c r="A3" s="6" t="s">
        <v>1565</v>
      </c>
      <c r="B3" t="s">
        <v>1567</v>
      </c>
    </row>
    <row r="4" spans="1:3" x14ac:dyDescent="0.5">
      <c r="A4" s="7" t="s">
        <v>51</v>
      </c>
      <c r="B4" s="1">
        <v>588</v>
      </c>
    </row>
    <row r="5" spans="1:3" x14ac:dyDescent="0.5">
      <c r="A5" s="7" t="s">
        <v>62</v>
      </c>
      <c r="B5" s="1">
        <v>882</v>
      </c>
    </row>
    <row r="6" spans="1:3" x14ac:dyDescent="0.5">
      <c r="A6" s="7" t="s">
        <v>1566</v>
      </c>
      <c r="B6" s="1">
        <v>1470</v>
      </c>
    </row>
    <row r="9" spans="1:3" x14ac:dyDescent="0.5">
      <c r="A9" s="7" t="s">
        <v>51</v>
      </c>
      <c r="B9">
        <f>IFERROR(GETPIVOTDATA("Employee Count",$A$3,"Gender","Female"),0)</f>
        <v>588</v>
      </c>
      <c r="C9" s="8">
        <f>B9/($B$9+$B$10)</f>
        <v>0.4</v>
      </c>
    </row>
    <row r="10" spans="1:3" x14ac:dyDescent="0.5">
      <c r="A10" s="7" t="s">
        <v>62</v>
      </c>
      <c r="B10">
        <f>IFERROR(GETPIVOTDATA("Employee Count",$A$3,"Gender","Male"),0)</f>
        <v>882</v>
      </c>
      <c r="C10" s="8">
        <f>B10/($B$9+$B$10)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67703-7101-4B17-99A1-7827737612BB}">
  <dimension ref="A3:B9"/>
  <sheetViews>
    <sheetView workbookViewId="0">
      <selection activeCell="F20" sqref="F20"/>
    </sheetView>
  </sheetViews>
  <sheetFormatPr defaultRowHeight="15.75" x14ac:dyDescent="0.5"/>
  <cols>
    <col min="1" max="1" width="15.6875" bestFit="1" customWidth="1"/>
    <col min="2" max="3" width="22.0625" bestFit="1" customWidth="1"/>
  </cols>
  <sheetData>
    <row r="3" spans="1:2" x14ac:dyDescent="0.5">
      <c r="A3" s="6" t="s">
        <v>1565</v>
      </c>
      <c r="B3" t="s">
        <v>1555</v>
      </c>
    </row>
    <row r="4" spans="1:2" x14ac:dyDescent="0.5">
      <c r="A4" s="7" t="s">
        <v>134</v>
      </c>
      <c r="B4" s="1">
        <v>5</v>
      </c>
    </row>
    <row r="5" spans="1:2" x14ac:dyDescent="0.5">
      <c r="A5" s="7" t="s">
        <v>65</v>
      </c>
      <c r="B5" s="1">
        <v>31</v>
      </c>
    </row>
    <row r="6" spans="1:2" x14ac:dyDescent="0.5">
      <c r="A6" s="7" t="s">
        <v>55</v>
      </c>
      <c r="B6" s="1">
        <v>44</v>
      </c>
    </row>
    <row r="7" spans="1:2" x14ac:dyDescent="0.5">
      <c r="A7" s="7" t="s">
        <v>71</v>
      </c>
      <c r="B7" s="1">
        <v>58</v>
      </c>
    </row>
    <row r="8" spans="1:2" x14ac:dyDescent="0.5">
      <c r="A8" s="7" t="s">
        <v>77</v>
      </c>
      <c r="B8" s="1">
        <v>99</v>
      </c>
    </row>
    <row r="9" spans="1:2" x14ac:dyDescent="0.5">
      <c r="A9" s="7"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34602-F129-494D-B5D8-CCEE44D673CF}">
  <dimension ref="A3:E13"/>
  <sheetViews>
    <sheetView workbookViewId="0">
      <selection activeCell="E21" sqref="E21"/>
    </sheetView>
  </sheetViews>
  <sheetFormatPr defaultRowHeight="15.75" x14ac:dyDescent="0.5"/>
  <cols>
    <col min="1" max="1" width="22.5" bestFit="1" customWidth="1"/>
    <col min="2" max="2" width="22.0625" bestFit="1" customWidth="1"/>
    <col min="4" max="4" width="22.5" bestFit="1" customWidth="1"/>
  </cols>
  <sheetData>
    <row r="3" spans="1:5" x14ac:dyDescent="0.5">
      <c r="A3" s="6" t="s">
        <v>1565</v>
      </c>
      <c r="B3" t="s">
        <v>1555</v>
      </c>
    </row>
    <row r="4" spans="1:5" x14ac:dyDescent="0.5">
      <c r="A4" s="7" t="s">
        <v>83</v>
      </c>
      <c r="B4" s="1">
        <v>9</v>
      </c>
      <c r="D4" s="7" t="s">
        <v>83</v>
      </c>
      <c r="E4" s="1">
        <f>GETPIVOTDATA("CF_attrition count",$A$3,"Job Role",A4)</f>
        <v>9</v>
      </c>
    </row>
    <row r="5" spans="1:5" x14ac:dyDescent="0.5">
      <c r="A5" s="7" t="s">
        <v>163</v>
      </c>
      <c r="B5" s="1">
        <v>12</v>
      </c>
      <c r="D5" s="7" t="s">
        <v>163</v>
      </c>
      <c r="E5" s="1">
        <f t="shared" ref="E5:E12" si="0">GETPIVOTDATA("CF_attrition count",$A$3,"Job Role",A5)</f>
        <v>12</v>
      </c>
    </row>
    <row r="6" spans="1:5" x14ac:dyDescent="0.5">
      <c r="A6" s="7" t="s">
        <v>68</v>
      </c>
      <c r="B6" s="1">
        <v>62</v>
      </c>
      <c r="D6" s="7" t="s">
        <v>68</v>
      </c>
      <c r="E6" s="1">
        <f t="shared" si="0"/>
        <v>62</v>
      </c>
    </row>
    <row r="7" spans="1:5" x14ac:dyDescent="0.5">
      <c r="A7" s="7" t="s">
        <v>95</v>
      </c>
      <c r="B7" s="1">
        <v>5</v>
      </c>
      <c r="D7" s="7" t="s">
        <v>95</v>
      </c>
      <c r="E7" s="1">
        <f t="shared" si="0"/>
        <v>5</v>
      </c>
    </row>
    <row r="8" spans="1:5" x14ac:dyDescent="0.5">
      <c r="A8" s="7" t="s">
        <v>81</v>
      </c>
      <c r="B8" s="1">
        <v>10</v>
      </c>
      <c r="D8" s="7" t="s">
        <v>81</v>
      </c>
      <c r="E8" s="1">
        <f t="shared" si="0"/>
        <v>10</v>
      </c>
    </row>
    <row r="9" spans="1:5" x14ac:dyDescent="0.5">
      <c r="A9" s="7" t="s">
        <v>101</v>
      </c>
      <c r="B9" s="1">
        <v>2</v>
      </c>
      <c r="D9" s="7" t="s">
        <v>101</v>
      </c>
      <c r="E9" s="1">
        <f t="shared" si="0"/>
        <v>2</v>
      </c>
    </row>
    <row r="10" spans="1:5" x14ac:dyDescent="0.5">
      <c r="A10" s="7" t="s">
        <v>63</v>
      </c>
      <c r="B10" s="1">
        <v>47</v>
      </c>
      <c r="D10" s="7" t="s">
        <v>63</v>
      </c>
      <c r="E10" s="1">
        <f t="shared" si="0"/>
        <v>47</v>
      </c>
    </row>
    <row r="11" spans="1:5" x14ac:dyDescent="0.5">
      <c r="A11" s="7" t="s">
        <v>52</v>
      </c>
      <c r="B11" s="1">
        <v>57</v>
      </c>
      <c r="D11" s="7" t="s">
        <v>52</v>
      </c>
      <c r="E11" s="1">
        <f t="shared" si="0"/>
        <v>57</v>
      </c>
    </row>
    <row r="12" spans="1:5" x14ac:dyDescent="0.5">
      <c r="A12" s="7" t="s">
        <v>99</v>
      </c>
      <c r="B12" s="1">
        <v>33</v>
      </c>
      <c r="D12" s="7" t="s">
        <v>99</v>
      </c>
      <c r="E12" s="1">
        <f t="shared" si="0"/>
        <v>33</v>
      </c>
    </row>
    <row r="13" spans="1:5" x14ac:dyDescent="0.5">
      <c r="A13" s="7" t="s">
        <v>1566</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FEC9-AE42-4465-B7C3-C31008DA98C0}">
  <dimension ref="A3:B7"/>
  <sheetViews>
    <sheetView workbookViewId="0">
      <selection activeCell="A6" sqref="A6"/>
    </sheetView>
  </sheetViews>
  <sheetFormatPr defaultRowHeight="15.75" x14ac:dyDescent="0.5"/>
  <cols>
    <col min="1" max="1" width="12.125" bestFit="1" customWidth="1"/>
    <col min="2" max="2" width="23.375" bestFit="1" customWidth="1"/>
  </cols>
  <sheetData>
    <row r="3" spans="1:2" x14ac:dyDescent="0.5">
      <c r="A3" s="6" t="s">
        <v>1565</v>
      </c>
      <c r="B3" t="s">
        <v>1568</v>
      </c>
    </row>
    <row r="4" spans="1:2" x14ac:dyDescent="0.5">
      <c r="A4" s="7" t="s">
        <v>161</v>
      </c>
      <c r="B4" s="1">
        <v>63</v>
      </c>
    </row>
    <row r="5" spans="1:2" x14ac:dyDescent="0.5">
      <c r="A5" s="7" t="s">
        <v>60</v>
      </c>
      <c r="B5" s="1">
        <v>961</v>
      </c>
    </row>
    <row r="6" spans="1:2" x14ac:dyDescent="0.5">
      <c r="A6" s="7" t="s">
        <v>48</v>
      </c>
      <c r="B6" s="1">
        <v>446</v>
      </c>
    </row>
    <row r="7" spans="1:2" x14ac:dyDescent="0.5">
      <c r="A7" s="7" t="s">
        <v>1566</v>
      </c>
      <c r="B7" s="1">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D5595-5324-473F-9635-3E72ED171809}">
  <dimension ref="A3:B9"/>
  <sheetViews>
    <sheetView workbookViewId="0">
      <selection activeCell="A13" sqref="A13"/>
    </sheetView>
  </sheetViews>
  <sheetFormatPr defaultRowHeight="15.75" x14ac:dyDescent="0.5"/>
  <cols>
    <col min="1" max="1" width="12.125" bestFit="1" customWidth="1"/>
    <col min="2" max="2" width="22.0625" bestFit="1" customWidth="1"/>
  </cols>
  <sheetData>
    <row r="3" spans="1:2" x14ac:dyDescent="0.5">
      <c r="A3" s="6" t="s">
        <v>1565</v>
      </c>
      <c r="B3" t="s">
        <v>1555</v>
      </c>
    </row>
    <row r="4" spans="1:2" x14ac:dyDescent="0.5">
      <c r="A4" s="7" t="s">
        <v>92</v>
      </c>
      <c r="B4" s="1">
        <v>38</v>
      </c>
    </row>
    <row r="5" spans="1:2" x14ac:dyDescent="0.5">
      <c r="A5" s="7" t="s">
        <v>69</v>
      </c>
      <c r="B5" s="1">
        <v>112</v>
      </c>
    </row>
    <row r="6" spans="1:2" x14ac:dyDescent="0.5">
      <c r="A6" s="7" t="s">
        <v>46</v>
      </c>
      <c r="B6" s="1">
        <v>51</v>
      </c>
    </row>
    <row r="7" spans="1:2" x14ac:dyDescent="0.5">
      <c r="A7" s="7" t="s">
        <v>58</v>
      </c>
      <c r="B7" s="1">
        <v>25</v>
      </c>
    </row>
    <row r="8" spans="1:2" x14ac:dyDescent="0.5">
      <c r="A8" s="7" t="s">
        <v>75</v>
      </c>
      <c r="B8" s="1">
        <v>11</v>
      </c>
    </row>
    <row r="9" spans="1:2" x14ac:dyDescent="0.5">
      <c r="A9" s="7" t="s">
        <v>1566</v>
      </c>
      <c r="B9"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FB37C-59EB-450C-BD58-C435C1A84B71}">
  <dimension ref="A3:E7"/>
  <sheetViews>
    <sheetView workbookViewId="0">
      <selection activeCell="G20" sqref="G20"/>
    </sheetView>
  </sheetViews>
  <sheetFormatPr defaultRowHeight="15.75" x14ac:dyDescent="0.5"/>
  <cols>
    <col min="1" max="1" width="12.125" bestFit="1" customWidth="1"/>
    <col min="2" max="2" width="22.0625" bestFit="1" customWidth="1"/>
  </cols>
  <sheetData>
    <row r="3" spans="1:5" x14ac:dyDescent="0.5">
      <c r="A3" s="6" t="s">
        <v>1565</v>
      </c>
      <c r="B3" t="s">
        <v>1555</v>
      </c>
    </row>
    <row r="4" spans="1:5" x14ac:dyDescent="0.5">
      <c r="A4" s="7" t="s">
        <v>79</v>
      </c>
      <c r="B4" s="1">
        <v>33</v>
      </c>
      <c r="D4" s="7" t="s">
        <v>79</v>
      </c>
      <c r="E4" s="1">
        <f>GETPIVOTDATA("CF_attrition count",$A$3,"Marital Status",A4)</f>
        <v>33</v>
      </c>
    </row>
    <row r="5" spans="1:5" x14ac:dyDescent="0.5">
      <c r="A5" s="7" t="s">
        <v>64</v>
      </c>
      <c r="B5" s="1">
        <v>84</v>
      </c>
      <c r="D5" s="7" t="s">
        <v>64</v>
      </c>
      <c r="E5" s="1">
        <f t="shared" ref="E5:E6" si="0">GETPIVOTDATA("CF_attrition count",$A$3,"Marital Status",A5)</f>
        <v>84</v>
      </c>
    </row>
    <row r="6" spans="1:5" x14ac:dyDescent="0.5">
      <c r="A6" s="7" t="s">
        <v>53</v>
      </c>
      <c r="B6" s="1">
        <v>120</v>
      </c>
      <c r="D6" s="7" t="s">
        <v>53</v>
      </c>
      <c r="E6" s="1">
        <f t="shared" si="0"/>
        <v>120</v>
      </c>
    </row>
    <row r="7" spans="1:5" x14ac:dyDescent="0.5">
      <c r="A7" s="7" t="s">
        <v>1566</v>
      </c>
      <c r="B7"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D14" sqref="D14"/>
    </sheetView>
  </sheetViews>
  <sheetFormatPr defaultRowHeight="15.75" x14ac:dyDescent="0.5"/>
  <cols>
    <col min="1" max="1" width="9.8125" customWidth="1"/>
    <col min="2" max="2" width="15.375" customWidth="1"/>
    <col min="3" max="3" width="13.3125" customWidth="1"/>
    <col min="4" max="4" width="17.625" bestFit="1" customWidth="1"/>
    <col min="5" max="5" width="12.8125" customWidth="1"/>
    <col min="6" max="6" width="15.5" customWidth="1"/>
    <col min="7" max="7" width="9" customWidth="1"/>
    <col min="8" max="8" width="18.125" customWidth="1"/>
    <col min="10" max="10" width="23.3125" bestFit="1" customWidth="1"/>
    <col min="11" max="11" width="14.375" customWidth="1"/>
    <col min="12" max="12" width="11.1875" customWidth="1"/>
    <col min="14" max="14" width="22.8125" customWidth="1"/>
    <col min="18" max="18" width="17.875" customWidth="1"/>
    <col min="19" max="19" width="18.6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1875" customWidth="1"/>
    <col min="30" max="30" width="15.6875" customWidth="1"/>
    <col min="31" max="31" width="16.3125" customWidth="1"/>
    <col min="32" max="32" width="14" customWidth="1"/>
    <col min="33" max="33" width="23.625" customWidth="1"/>
    <col min="34" max="34" width="18.8125" customWidth="1"/>
    <col min="35" max="35" width="19.125" customWidth="1"/>
    <col min="36" max="36" width="23.3125" customWidth="1"/>
    <col min="37" max="37" width="15.6875" customWidth="1"/>
    <col min="38" max="38" width="18.1875" customWidth="1"/>
    <col min="39" max="39" width="19.5" customWidth="1"/>
    <col min="40" max="40" width="17.625" customWidth="1"/>
    <col min="41" max="41" width="17.875" customWidth="1"/>
    <col min="42" max="42" width="20.3125" customWidth="1"/>
    <col min="43" max="43" width="25.1875" customWidth="1"/>
    <col min="44" max="44" width="23.6875" customWidth="1"/>
  </cols>
  <sheetData>
    <row r="1" spans="1:44"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tabSelected="1" zoomScale="85" zoomScaleNormal="85" workbookViewId="0">
      <selection activeCell="W5" sqref="W5"/>
    </sheetView>
  </sheetViews>
  <sheetFormatPr defaultRowHeight="15.75" x14ac:dyDescent="0.5"/>
  <cols>
    <col min="1" max="16384" width="9"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vt:lpstr>
      <vt:lpstr>Job Role</vt:lpstr>
      <vt:lpstr>Department wise Attrition</vt:lpstr>
      <vt:lpstr>Attrition by age group</vt:lpstr>
      <vt:lpstr>Attrition by 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Priyanka Kumari</cp:lastModifiedBy>
  <dcterms:created xsi:type="dcterms:W3CDTF">2022-12-29T16:02:46Z</dcterms:created>
  <dcterms:modified xsi:type="dcterms:W3CDTF">2023-07-19T05:43:01Z</dcterms:modified>
</cp:coreProperties>
</file>