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D:\Google Drive\Fichas\Ars-Magica\Tabelas\Calculadora de Magia\"/>
    </mc:Choice>
  </mc:AlternateContent>
  <xr:revisionPtr revIDLastSave="0" documentId="13_ncr:1_{6515849B-9A72-4AA6-A9A6-80B782FC73D6}" xr6:coauthVersionLast="47" xr6:coauthVersionMax="47" xr10:uidLastSave="{00000000-0000-0000-0000-000000000000}"/>
  <bookViews>
    <workbookView xWindow="-120" yWindow="-120" windowWidth="38640" windowHeight="15840"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 l="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1" i="10" s="1"/>
  <c r="V10" i="10" s="1"/>
  <c r="U12" i="10" s="1"/>
  <c r="V11" i="10" s="1"/>
  <c r="U13" i="10" s="1"/>
  <c r="V12" i="10" s="1"/>
  <c r="U14" i="10" s="1"/>
  <c r="V13" i="10" s="1"/>
  <c r="U5" i="10"/>
  <c r="U4" i="8"/>
  <c r="V4" i="8" s="1"/>
  <c r="U5" i="8" s="1"/>
  <c r="V5" i="8" s="1"/>
  <c r="U6" i="8" s="1"/>
  <c r="V6" i="8" s="1"/>
  <c r="U7" i="8" s="1"/>
  <c r="V7" i="8" s="1"/>
  <c r="U8" i="8" s="1"/>
  <c r="V8" i="8" s="1"/>
  <c r="U9" i="8" s="1"/>
  <c r="V9" i="8" s="1"/>
  <c r="U11" i="8" s="1"/>
  <c r="V10" i="8" s="1"/>
  <c r="U12"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AH7" i="1"/>
  <c r="AH8" i="1"/>
  <c r="AH10" i="1"/>
  <c r="AH11" i="1"/>
  <c r="AH12" i="1"/>
  <c r="AH13" i="1"/>
  <c r="AH14" i="1"/>
  <c r="AH6" i="1"/>
  <c r="AH15" i="1" s="1"/>
  <c r="J5" i="1" l="1"/>
  <c r="L5" i="1" s="1"/>
  <c r="L4" i="1" s="1"/>
  <c r="E1" i="12"/>
  <c r="B7" i="1" s="1"/>
  <c r="J4" i="1" l="1"/>
  <c r="K4" i="1" s="1"/>
  <c r="M4" i="1"/>
</calcChain>
</file>

<file path=xl/sharedStrings.xml><?xml version="1.0" encoding="utf-8"?>
<sst xmlns="http://schemas.openxmlformats.org/spreadsheetml/2006/main" count="794" uniqueCount="707">
  <si>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</si>
  <si>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</si>
  <si>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</si>
  <si>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</si>
  <si>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</si>
  <si>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</si>
  <si>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</si>
  <si>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</si>
  <si>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</si>
  <si>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</si>
  <si>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</si>
  <si>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</si>
  <si>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</si>
  <si>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</si>
  <si>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</si>
  <si>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</si>
  <si>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</si>
  <si>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</si>
  <si>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</si>
  <si>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</si>
  <si>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</si>
  <si>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</si>
  <si>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</si>
  <si>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</si>
  <si>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</si>
  <si>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</si>
  <si>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</si>
  <si>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</si>
  <si>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</si>
  <si>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</si>
  <si>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</si>
  <si>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</si>
  <si>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</si>
  <si>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</si>
  <si>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</si>
  <si>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</si>
  <si>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</si>
  <si>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</si>
  <si>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</si>
  <si>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</si>
  <si>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</si>
  <si>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</si>
  <si>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</si>
  <si>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</si>
  <si>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</si>
  <si>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</si>
  <si>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</si>
  <si>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</si>
  <si>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</si>
  <si>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</si>
  <si>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</si>
  <si>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</si>
  <si>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</si>
  <si>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</si>
  <si>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</si>
  <si>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</si>
  <si>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</si>
  <si>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</si>
  <si>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</si>
  <si>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</si>
  <si>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</si>
  <si>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</si>
  <si>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</si>
  <si>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</si>
  <si>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</si>
  <si>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</si>
  <si>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</si>
  <si>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</si>
  <si>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</si>
  <si>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</si>
  <si>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</si>
  <si>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</si>
  <si>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</si>
  <si>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</si>
  <si>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</si>
  <si>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</si>
  <si>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</si>
  <si>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</si>
  <si>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</si>
  <si>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</si>
  <si>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</si>
  <si>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</si>
  <si>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</si>
  <si>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</si>
  <si>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</si>
  <si>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</si>
  <si>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</si>
  <si>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</si>
  <si>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</si>
  <si>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</si>
  <si>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</si>
  <si>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</si>
  <si>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</si>
  <si>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</si>
  <si>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</si>
  <si>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</si>
  <si>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</si>
  <si>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</si>
  <si>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</si>
  <si>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</si>
  <si>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</si>
  <si>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</si>
  <si>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</si>
  <si>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</si>
  <si>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</si>
  <si>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</si>
  <si>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</si>
  <si>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</si>
  <si>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</si>
  <si>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</si>
  <si>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</si>
  <si>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</si>
  <si>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</si>
  <si>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</si>
  <si>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</si>
  <si>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</si>
  <si>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</si>
  <si>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</si>
  <si>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</si>
  <si>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</si>
  <si>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</si>
  <si>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</si>
  <si>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</si>
  <si>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</si>
  <si>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</si>
  <si>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</si>
  <si>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</si>
  <si>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</si>
  <si>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</si>
  <si>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</si>
  <si>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</si>
  <si>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</si>
  <si>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</si>
  <si>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</si>
  <si>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</si>
  <si>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</si>
  <si>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</si>
  <si>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</si>
  <si>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</si>
  <si>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</si>
  <si>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</si>
  <si>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</si>
  <si>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</si>
  <si>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</si>
  <si>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</si>
  <si>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</si>
  <si>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</si>
  <si>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</si>
  <si>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</si>
  <si>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</si>
  <si>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</si>
  <si>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</si>
  <si>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</si>
  <si>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</si>
  <si>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</si>
  <si>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</si>
  <si>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</si>
  <si>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</si>
  <si>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</si>
  <si>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</si>
  <si>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</si>
  <si>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</si>
  <si>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</si>
  <si>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</si>
  <si>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</si>
  <si>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</si>
  <si>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</si>
  <si>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</si>
  <si>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</si>
  <si>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</si>
  <si>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</si>
  <si>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</si>
  <si>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</si>
  <si>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</si>
  <si>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</si>
  <si>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</si>
  <si>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</si>
  <si>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</si>
  <si>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</si>
  <si>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</si>
  <si>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</si>
  <si>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</si>
  <si>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</si>
  <si>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</si>
  <si>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</si>
  <si>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</si>
  <si>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</si>
  <si>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</si>
  <si>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</si>
  <si>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</si>
  <si>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</si>
  <si>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</si>
  <si>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</si>
  <si>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</si>
  <si>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</si>
  <si>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</si>
  <si>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</si>
  <si>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</si>
  <si>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</si>
  <si>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</si>
  <si>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</si>
  <si>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</si>
  <si>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</si>
  <si>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</si>
  <si>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</si>
  <si>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</si>
  <si>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</si>
  <si>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</si>
  <si>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</si>
  <si>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</si>
  <si>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</si>
  <si>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</si>
  <si>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</si>
  <si>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</si>
  <si>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</si>
  <si>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</si>
  <si>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</si>
  <si>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</si>
  <si>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</si>
  <si>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</si>
  <si>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</si>
  <si>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</si>
  <si>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</si>
  <si>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</si>
  <si>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</si>
  <si>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</si>
  <si>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</si>
  <si>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</si>
  <si>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</si>
  <si>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</si>
  <si>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</si>
  <si>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</si>
  <si>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</si>
  <si>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</si>
  <si>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</si>
  <si>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</si>
  <si>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</si>
  <si>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</si>
  <si>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</si>
  <si>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</si>
  <si>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</si>
  <si>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</si>
  <si>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</si>
  <si>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</si>
  <si>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</si>
  <si>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</si>
  <si>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</si>
  <si>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</si>
  <si>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</si>
  <si>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</si>
  <si>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</si>
  <si>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</si>
  <si>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</si>
  <si>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</si>
  <si>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</si>
  <si>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</si>
  <si>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</si>
  <si>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</si>
  <si>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</si>
  <si>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</si>
  <si>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</si>
  <si>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</si>
  <si>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</si>
  <si>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</si>
  <si>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</si>
  <si>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</si>
  <si>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</si>
  <si>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</si>
  <si>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</si>
  <si>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</si>
  <si>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</si>
  <si>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</si>
  <si>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</si>
  <si>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</si>
  <si>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</si>
  <si>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</si>
  <si>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</si>
  <si>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</si>
  <si>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</si>
  <si>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</si>
  <si>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</si>
  <si>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</si>
  <si>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</si>
  <si>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</si>
  <si>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</si>
  <si>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</si>
  <si>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</si>
  <si>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</si>
  <si>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</si>
  <si>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</si>
  <si>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</si>
  <si>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</si>
  <si>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</si>
  <si>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</si>
  <si>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</si>
  <si>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</si>
  <si>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</si>
  <si>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</si>
  <si>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</si>
  <si>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</si>
  <si>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</si>
  <si>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</si>
  <si>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</si>
  <si>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</si>
  <si>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</si>
  <si>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</si>
  <si>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</si>
  <si>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</si>
  <si>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</si>
  <si>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</si>
  <si>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</si>
  <si>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</si>
  <si>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</si>
  <si>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</si>
  <si>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</si>
  <si>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</si>
  <si>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</si>
  <si>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</si>
  <si>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</si>
  <si>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</si>
  <si>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</si>
  <si>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</si>
  <si>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</si>
  <si>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</si>
  <si>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</si>
  <si>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</si>
  <si>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</si>
  <si>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</si>
  <si>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</si>
  <si>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</si>
  <si>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</si>
  <si>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</si>
  <si>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</si>
  <si>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</si>
  <si>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</si>
  <si>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</si>
  <si>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</si>
  <si>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</si>
  <si>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</si>
  <si>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</si>
  <si>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</si>
  <si>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</si>
  <si>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</si>
  <si>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</si>
  <si>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</si>
  <si>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</si>
  <si>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</si>
  <si>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</si>
  <si>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</si>
  <si>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</si>
  <si>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</si>
  <si>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</si>
  <si>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</si>
  <si>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</si>
  <si>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</si>
  <si>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</si>
  <si>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</si>
  <si>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</si>
  <si>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</si>
  <si>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</si>
  <si>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</si>
  <si>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</si>
  <si>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</si>
  <si>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</si>
  <si>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</si>
  <si>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</si>
  <si>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</si>
  <si>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</si>
  <si>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</si>
  <si>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</si>
  <si>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</si>
  <si>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</si>
  <si>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</si>
  <si>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</si>
  <si>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</si>
  <si>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</si>
  <si>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</si>
  <si>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</si>
  <si>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</si>
  <si>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</si>
  <si>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</si>
  <si>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</si>
  <si>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</si>
  <si>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</si>
  <si>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</si>
  <si>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</si>
  <si>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</si>
  <si>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</si>
  <si>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</si>
  <si>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</si>
  <si>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</si>
  <si>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</si>
  <si>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</si>
  <si>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</si>
  <si>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</si>
  <si>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</si>
  <si>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</si>
  <si>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</si>
  <si>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</si>
  <si>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</si>
  <si>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</si>
  <si>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</si>
  <si>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</si>
  <si>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</si>
  <si>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</si>
  <si>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</si>
  <si>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</si>
  <si>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</si>
  <si>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</si>
  <si>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</si>
  <si>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</si>
  <si>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</si>
  <si>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</si>
  <si>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</si>
  <si>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</si>
  <si>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</si>
  <si>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</si>
  <si>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</si>
  <si>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</si>
  <si>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</si>
  <si>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</si>
  <si>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</si>
  <si>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</si>
  <si>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</si>
  <si>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</si>
  <si>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</si>
  <si>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</si>
  <si>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</si>
  <si>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</si>
  <si>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</si>
  <si>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</si>
  <si>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</si>
  <si>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</si>
  <si>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</si>
  <si>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</si>
  <si>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</si>
  <si>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</si>
  <si>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</si>
  <si>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</si>
  <si>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</si>
  <si>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</si>
  <si>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</si>
  <si>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</si>
  <si>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</si>
  <si>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</si>
  <si>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</si>
  <si>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</si>
  <si>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</si>
  <si>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</si>
  <si>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</si>
  <si>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</si>
  <si>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</si>
  <si>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</si>
  <si>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</si>
  <si>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</si>
  <si>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</si>
  <si>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</si>
  <si>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</si>
  <si>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</si>
  <si>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</si>
  <si>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</si>
  <si>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</si>
  <si>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</si>
  <si>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</si>
  <si>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</si>
  <si>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</si>
  <si>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</si>
  <si>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</si>
  <si>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</si>
  <si>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</si>
  <si>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</si>
  <si>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</si>
  <si>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</si>
  <si>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</si>
  <si>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</si>
  <si>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</si>
  <si>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</si>
  <si>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</si>
  <si>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</si>
  <si>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</si>
  <si>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</si>
  <si>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</si>
  <si>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</si>
  <si>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</si>
  <si>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</si>
  <si>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</si>
  <si>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</si>
  <si>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</si>
  <si>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</si>
  <si>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</si>
  <si>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</si>
  <si>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</si>
  <si>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</si>
  <si>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</si>
  <si>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</si>
  <si>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</si>
  <si>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</si>
  <si>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</si>
  <si>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</si>
  <si>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</si>
  <si>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</si>
  <si>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</si>
  <si>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</si>
  <si>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</si>
  <si>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</si>
  <si>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</si>
  <si>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</si>
  <si>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</si>
  <si>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</si>
  <si>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</si>
  <si>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</si>
  <si>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</si>
  <si>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</si>
  <si>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</si>
  <si>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</si>
  <si>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</si>
  <si>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</si>
  <si>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</si>
  <si>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</si>
  <si>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</si>
  <si>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</si>
  <si>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</si>
  <si>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</si>
  <si>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</si>
  <si>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</si>
  <si>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</si>
  <si>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</si>
  <si>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</si>
  <si>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</si>
  <si>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</si>
  <si>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</si>
  <si>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</si>
  <si>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</si>
  <si>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</si>
  <si>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</si>
  <si>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</si>
  <si>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</si>
  <si>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</si>
  <si>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</si>
  <si>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</si>
  <si>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</si>
  <si>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</si>
  <si>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</si>
  <si>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</si>
  <si>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</si>
  <si>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</si>
  <si>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</si>
  <si>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</si>
  <si>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</si>
  <si>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</si>
  <si>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</si>
  <si>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</si>
  <si>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</si>
  <si>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</si>
  <si>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</si>
  <si>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</si>
  <si>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</si>
  <si>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</si>
  <si>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</si>
  <si>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</si>
  <si>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</si>
  <si>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</si>
  <si>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</si>
  <si>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</si>
  <si>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</si>
  <si>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</si>
  <si>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</si>
  <si>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</si>
  <si>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</si>
  <si>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</si>
  <si>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</si>
  <si>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</si>
  <si>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</si>
  <si>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</si>
  <si>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</si>
  <si>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</si>
  <si>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</si>
  <si>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</si>
  <si>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</si>
  <si>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</si>
  <si>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</si>
  <si>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</si>
  <si>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</si>
  <si>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</si>
  <si>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</si>
  <si>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</si>
  <si>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</si>
  <si>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</si>
  <si>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</si>
  <si>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</si>
  <si>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</si>
  <si>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</si>
  <si>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</si>
  <si>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</si>
  <si>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</si>
  <si>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</si>
  <si>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</si>
  <si>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</si>
  <si>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</si>
  <si>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</si>
  <si>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</si>
  <si>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</si>
  <si>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</si>
  <si>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</si>
  <si>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</si>
  <si>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</si>
  <si>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</si>
  <si>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</si>
  <si>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</si>
  <si>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</si>
  <si>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</si>
  <si>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</si>
  <si>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</si>
  <si>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</si>
  <si>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</si>
  <si>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</si>
  <si>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</si>
  <si>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</si>
  <si>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</si>
  <si>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</si>
  <si>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</si>
  <si>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</si>
  <si>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</si>
  <si>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</si>
  <si>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</si>
  <si>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</si>
  <si>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</si>
  <si>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</si>
  <si>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</si>
  <si>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</si>
  <si>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</si>
  <si>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</si>
  <si>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</si>
  <si>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</si>
  <si>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</si>
  <si>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</si>
  <si>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</si>
  <si>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</si>
  <si>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</si>
  <si>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</si>
  <si>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</si>
  <si>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</si>
  <si>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</si>
  <si>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</si>
  <si>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</si>
  <si>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</si>
  <si>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</si>
  <si>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</si>
  <si>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</si>
  <si>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</si>
  <si>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</si>
  <si>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</si>
  <si>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</si>
  <si>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</si>
  <si>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</si>
  <si>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</si>
  <si>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</si>
  <si>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</si>
  <si>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</si>
  <si>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</si>
  <si>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</si>
  <si>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</si>
  <si>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</si>
  <si>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</si>
  <si>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</si>
  <si>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</si>
  <si>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</si>
  <si>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</si>
  <si>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</si>
  <si>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</si>
  <si>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</si>
  <si>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</si>
  <si>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</si>
  <si>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</si>
  <si>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</si>
  <si>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</si>
  <si>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</si>
  <si>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</si>
  <si>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</si>
  <si>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</si>
  <si>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</si>
  <si>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</si>
  <si>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</si>
  <si>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</si>
  <si>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</si>
  <si>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</si>
  <si>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</si>
  <si>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</si>
  <si>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</si>
  <si>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</si>
  <si>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</si>
  <si>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</si>
  <si>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</si>
  <si>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</si>
  <si>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</si>
  <si>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</si>
  <si>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</si>
  <si>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</si>
  <si>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</si>
  <si>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</si>
  <si>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</si>
  <si>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</si>
  <si>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</si>
  <si>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</si>
  <si>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</si>
  <si>
    <t>Ignem</t>
  </si>
  <si>
    <t>Nível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</si>
</sst>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0"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8">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0" borderId="0" xfId="0"/>
    <xf numFmtId="164" fontId="0" fillId="10" borderId="0" xfId="1" applyNumberFormat="1" applyFont="1" applyFill="1" applyAlignment="1">
      <alignment horizontal="center"/>
    </xf>
    <xf numFmtId="1" fontId="2" fillId="0" borderId="0" xfId="0" applyNumberFormat="1" applyFont="1"/>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6" fillId="10" borderId="1" xfId="0" applyFont="1" applyFill="1" applyBorder="1" applyAlignment="1">
      <alignment wrapText="1"/>
    </xf>
    <xf numFmtId="0" fontId="5" fillId="10" borderId="1" xfId="0" applyFont="1" applyFill="1" applyBorder="1"/>
    <xf numFmtId="0" fontId="5" fillId="10" borderId="1"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14" fillId="2" borderId="1" xfId="0" applyFont="1" applyFill="1" applyBorder="1" applyAlignment="1">
      <alignment horizontal="center" vertical="center"/>
    </xf>
    <xf numFmtId="0" fontId="14" fillId="5" borderId="1" xfId="0" applyFont="1" applyFill="1" applyBorder="1" applyAlignment="1">
      <alignment horizontal="left" vertic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5" fillId="13" borderId="1" xfId="0" applyFont="1" applyFill="1" applyBorder="1"/>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5" fillId="14" borderId="1" xfId="0" applyFont="1" applyFill="1" applyBorder="1" applyAlignment="1">
      <alignment horizontal="center"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3" fillId="14" borderId="1" xfId="0" applyFont="1" applyFill="1" applyBorder="1" applyAlignment="1">
      <alignment horizontal="center" vertical="center"/>
    </xf>
    <xf numFmtId="0" fontId="14" fillId="7" borderId="1" xfId="0" applyFont="1" applyFill="1" applyBorder="1" applyAlignment="1">
      <alignment horizontal="left" vertical="center" wrapText="1"/>
    </xf>
    <xf numFmtId="0" fontId="11" fillId="16" borderId="1" xfId="0" applyFont="1" applyFill="1" applyBorder="1" applyAlignment="1">
      <alignment horizont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17" fillId="19" borderId="0" xfId="0" applyFont="1" applyFill="1" applyAlignment="1">
      <alignment horizontal="center"/>
    </xf>
    <xf numFmtId="0" fontId="17" fillId="19" borderId="0" xfId="0" applyFont="1" applyFill="1" applyAlignment="1">
      <alignment horizontal="center" vertical="center"/>
    </xf>
    <xf numFmtId="0" fontId="0" fillId="0" borderId="0" xfId="0" applyAlignment="1">
      <alignment wrapText="1"/>
    </xf>
    <xf numFmtId="0" fontId="0" fillId="0" borderId="0" xfId="0"/>
    <xf numFmtId="0" fontId="17" fillId="20" borderId="0" xfId="0" applyFont="1" applyFill="1" applyAlignment="1">
      <alignment horizontal="center" vertical="center"/>
    </xf>
    <xf numFmtId="0" fontId="17" fillId="20" borderId="0" xfId="0" applyFont="1" applyFill="1" applyAlignment="1">
      <alignment horizontal="center"/>
    </xf>
    <xf numFmtId="0" fontId="0" fillId="15" borderId="0" xfId="0" applyFill="1"/>
    <xf numFmtId="0" fontId="17" fillId="21" borderId="0" xfId="0" applyFont="1" applyFill="1" applyAlignment="1">
      <alignment horizontal="center" vertical="center"/>
    </xf>
    <xf numFmtId="0" fontId="17" fillId="21" borderId="0" xfId="0" applyFont="1" applyFill="1" applyAlignment="1">
      <alignment horizontal="center"/>
    </xf>
    <xf numFmtId="0" fontId="0" fillId="23" borderId="0" xfId="0" applyFill="1"/>
    <xf numFmtId="0" fontId="17" fillId="22" borderId="0" xfId="0" applyFont="1" applyFill="1" applyAlignment="1">
      <alignment horizontal="center" vertical="center"/>
    </xf>
    <xf numFmtId="0" fontId="17" fillId="22" borderId="0" xfId="0" applyFont="1" applyFill="1" applyAlignment="1">
      <alignment horizont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L847"/>
  <sheetViews>
    <sheetView tabSelected="1" zoomScale="205" zoomScaleNormal="205" workbookViewId="0">
      <selection activeCell="F5" sqref="F5"/>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hidden="1" customWidth="1"/>
    <col min="15" max="17" width="9.140625" style="38" hidden="1" customWidth="1"/>
    <col min="18" max="23" width="9.140625" hidden="1" customWidth="1"/>
    <col min="24" max="24" width="15.28515625" hidden="1" customWidth="1"/>
    <col min="25" max="26" width="9.140625" hidden="1" customWidth="1"/>
    <col min="27" max="27" width="13.140625" hidden="1" customWidth="1"/>
    <col min="28" max="31" width="9.140625" hidden="1" customWidth="1"/>
    <col min="32" max="32" width="10.7109375" hidden="1" customWidth="1"/>
    <col min="33" max="33" width="11.42578125" hidden="1" customWidth="1"/>
    <col min="34" max="35" width="9.140625" hidden="1" customWidth="1"/>
    <col min="36" max="36" width="9.140625" customWidth="1"/>
    <col min="38" max="40" width="0" hidden="1" customWidth="1"/>
  </cols>
  <sheetData>
    <row r="2" spans="1:38" x14ac:dyDescent="0.25">
      <c r="A2" s="2"/>
      <c r="J2" s="47" t="s">
        <v>5</v>
      </c>
      <c r="K2" s="47"/>
      <c r="L2" s="47" t="s">
        <v>36</v>
      </c>
      <c r="M2" s="47"/>
      <c r="N2" s="6"/>
      <c r="O2" s="6"/>
      <c r="P2" s="6"/>
      <c r="Q2" s="6"/>
    </row>
    <row r="3" spans="1:38" x14ac:dyDescent="0.25">
      <c r="A3" s="2"/>
      <c r="B3" s="14" t="s">
        <v>660</v>
      </c>
      <c r="C3" s="14" t="s">
        <v>20</v>
      </c>
      <c r="D3" s="14" t="s">
        <v>706</v>
      </c>
      <c r="E3" s="14" t="s">
        <v>552</v>
      </c>
      <c r="F3" s="14" t="s">
        <v>559</v>
      </c>
      <c r="G3" s="14" t="s">
        <v>32</v>
      </c>
      <c r="H3" s="14" t="s">
        <v>1</v>
      </c>
      <c r="I3" s="14" t="s">
        <v>35</v>
      </c>
      <c r="J3" s="14" t="s">
        <v>37</v>
      </c>
      <c r="K3" s="14" t="s">
        <v>3</v>
      </c>
      <c r="L3" s="14" t="s">
        <v>37</v>
      </c>
      <c r="M3" s="14" t="s">
        <v>3</v>
      </c>
      <c r="N3" s="1"/>
      <c r="O3" s="1" t="s">
        <v>704</v>
      </c>
      <c r="P3" s="1"/>
      <c r="Q3" s="1" t="s">
        <v>697</v>
      </c>
      <c r="S3" s="48" t="s">
        <v>20</v>
      </c>
      <c r="T3" s="48"/>
      <c r="U3" s="28" t="s">
        <v>0</v>
      </c>
      <c r="V3" s="48" t="s">
        <v>8</v>
      </c>
      <c r="W3" s="48"/>
      <c r="X3" s="28" t="s">
        <v>552</v>
      </c>
      <c r="Y3" s="28" t="s">
        <v>31</v>
      </c>
      <c r="Z3" s="28" t="s">
        <v>31</v>
      </c>
      <c r="AA3" s="28" t="s">
        <v>38</v>
      </c>
      <c r="AB3" s="28" t="s">
        <v>1</v>
      </c>
      <c r="AC3" s="28" t="s">
        <v>37</v>
      </c>
      <c r="AD3" s="28" t="s">
        <v>34</v>
      </c>
    </row>
    <row r="4" spans="1:38" ht="15.75" thickBot="1" x14ac:dyDescent="0.3">
      <c r="A4" s="2"/>
      <c r="B4" s="16" t="s">
        <v>2</v>
      </c>
      <c r="C4" s="16" t="s">
        <v>7</v>
      </c>
      <c r="D4" s="16">
        <v>3</v>
      </c>
      <c r="E4" s="16" t="s">
        <v>557</v>
      </c>
      <c r="F4" s="16" t="s">
        <v>698</v>
      </c>
      <c r="G4" s="16" t="s">
        <v>548</v>
      </c>
      <c r="H4" s="16" t="s">
        <v>19</v>
      </c>
      <c r="I4" s="16">
        <v>0</v>
      </c>
      <c r="J4" s="45">
        <f>VLOOKUP(J5,AE5:AG846,2,1)</f>
        <v>7.9686962504299998</v>
      </c>
      <c r="K4" s="15">
        <f>J4+I6</f>
        <v>7.9686962504299998</v>
      </c>
      <c r="L4" s="15">
        <f>VLOOKUP(L5,AE5:AG846,3,1)</f>
        <v>11.3</v>
      </c>
      <c r="M4" s="15">
        <f>L4</f>
        <v>11.3</v>
      </c>
      <c r="O4" s="38" t="s">
        <v>698</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c r="AL4">
        <v>6</v>
      </c>
    </row>
    <row r="5" spans="1:38" ht="16.5" thickTop="1" thickBot="1" x14ac:dyDescent="0.3">
      <c r="A5" s="34"/>
      <c r="B5" s="33"/>
      <c r="C5" s="33"/>
      <c r="D5" s="33"/>
      <c r="E5" s="33"/>
      <c r="F5" s="33"/>
      <c r="G5" s="33"/>
      <c r="H5" s="33"/>
      <c r="I5" s="33"/>
      <c r="J5" s="46">
        <f>(B6+E6+G6+F6+H6-I6)*(D6)</f>
        <v>36.1</v>
      </c>
      <c r="K5" s="46"/>
      <c r="L5" s="46">
        <f>J5</f>
        <v>36.1</v>
      </c>
      <c r="M5" s="46"/>
      <c r="O5" s="38" t="s">
        <v>699</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8" ht="16.5" thickTop="1" thickBot="1" x14ac:dyDescent="0.3">
      <c r="A6" s="34"/>
      <c r="B6" s="33">
        <f>T10</f>
        <v>5</v>
      </c>
      <c r="C6" s="33"/>
      <c r="D6" s="33">
        <f>W15</f>
        <v>1.9</v>
      </c>
      <c r="E6" s="33">
        <f>X20</f>
        <v>12</v>
      </c>
      <c r="F6" s="33"/>
      <c r="G6" s="33">
        <f>AA16</f>
        <v>2</v>
      </c>
      <c r="H6" s="33">
        <f>AB16</f>
        <v>0</v>
      </c>
      <c r="I6" s="33">
        <f>VLOOKUP(I4,Q4:R14,2,0)</f>
        <v>0</v>
      </c>
      <c r="J6" s="33"/>
      <c r="K6" s="33"/>
      <c r="L6" s="33"/>
      <c r="M6" s="33"/>
      <c r="O6" s="38" t="s">
        <v>700</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8" ht="16.5" thickTop="1" thickBot="1" x14ac:dyDescent="0.3">
      <c r="B7" s="49" t="str">
        <f>VLOOKUP(Planilha1!E1,Planilha1!F3:G52,2,0)</f>
        <v>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v>
      </c>
      <c r="C7" s="50"/>
      <c r="D7" s="50"/>
      <c r="E7" s="50"/>
      <c r="F7" s="50"/>
      <c r="G7" s="50"/>
      <c r="H7" s="50"/>
      <c r="I7" s="50"/>
      <c r="J7" s="50"/>
      <c r="K7" s="50"/>
      <c r="L7" s="50"/>
      <c r="M7" s="51"/>
      <c r="O7" s="38" t="s">
        <v>701</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8" ht="16.5" thickTop="1" thickBot="1" x14ac:dyDescent="0.3">
      <c r="A8" s="17"/>
      <c r="B8" s="52"/>
      <c r="C8" s="53"/>
      <c r="D8" s="53"/>
      <c r="E8" s="53"/>
      <c r="F8" s="53"/>
      <c r="G8" s="53"/>
      <c r="H8" s="53"/>
      <c r="I8" s="53"/>
      <c r="J8" s="53"/>
      <c r="K8" s="53"/>
      <c r="L8" s="53"/>
      <c r="M8" s="54"/>
      <c r="O8" s="38" t="s">
        <v>702</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8" ht="16.5" thickTop="1" thickBot="1" x14ac:dyDescent="0.3">
      <c r="A9" s="17"/>
      <c r="B9" s="52"/>
      <c r="C9" s="53"/>
      <c r="D9" s="53"/>
      <c r="E9" s="53"/>
      <c r="F9" s="53"/>
      <c r="G9" s="53"/>
      <c r="H9" s="53"/>
      <c r="I9" s="53"/>
      <c r="J9" s="53"/>
      <c r="K9" s="53"/>
      <c r="L9" s="53"/>
      <c r="M9" s="54"/>
      <c r="O9" s="38" t="s">
        <v>703</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8" ht="16.5" thickTop="1" thickBot="1" x14ac:dyDescent="0.3">
      <c r="A10" s="17"/>
      <c r="B10" s="52"/>
      <c r="C10" s="53"/>
      <c r="D10" s="53"/>
      <c r="E10" s="53"/>
      <c r="F10" s="53"/>
      <c r="G10" s="53"/>
      <c r="H10" s="53"/>
      <c r="I10" s="53"/>
      <c r="J10" s="53"/>
      <c r="K10" s="53"/>
      <c r="L10" s="53"/>
      <c r="M10" s="54"/>
      <c r="P10" s="38">
        <f>VLOOKUP(F4,O4:P9,2,0)</f>
        <v>0</v>
      </c>
      <c r="Q10" s="38">
        <v>6</v>
      </c>
      <c r="R10" s="38">
        <f t="shared" si="0"/>
        <v>-6</v>
      </c>
      <c r="S10" s="1" t="s">
        <v>11</v>
      </c>
      <c r="T10" s="1">
        <f>VLOOKUP(B4,S4:S4:RS99,2,0)</f>
        <v>5</v>
      </c>
      <c r="U10" s="9" t="s">
        <v>705</v>
      </c>
      <c r="V10" s="7">
        <v>6</v>
      </c>
      <c r="W10" s="7">
        <v>2.8</v>
      </c>
      <c r="X10" s="10" t="s">
        <v>558</v>
      </c>
      <c r="Y10" s="10">
        <v>16</v>
      </c>
      <c r="Z10" s="10">
        <v>6</v>
      </c>
      <c r="AA10" s="12" t="s">
        <v>560</v>
      </c>
      <c r="AB10" s="12" t="s">
        <v>23</v>
      </c>
      <c r="AC10" s="12">
        <v>5</v>
      </c>
      <c r="AD10" s="12">
        <v>7</v>
      </c>
      <c r="AE10" s="3">
        <v>7</v>
      </c>
      <c r="AF10" s="4">
        <v>2</v>
      </c>
      <c r="AG10" s="4">
        <v>3</v>
      </c>
      <c r="AH10">
        <f>AE9+1</f>
        <v>7</v>
      </c>
    </row>
    <row r="11" spans="1:38" ht="16.5" thickTop="1" thickBot="1" x14ac:dyDescent="0.3">
      <c r="A11" s="17"/>
      <c r="B11" s="52"/>
      <c r="C11" s="53"/>
      <c r="D11" s="53"/>
      <c r="E11" s="53"/>
      <c r="F11" s="53"/>
      <c r="G11" s="53"/>
      <c r="H11" s="53"/>
      <c r="I11" s="53"/>
      <c r="J11" s="53"/>
      <c r="K11" s="53"/>
      <c r="L11" s="53"/>
      <c r="M11" s="54"/>
      <c r="Q11" s="38">
        <v>7</v>
      </c>
      <c r="R11" s="38">
        <f t="shared" si="0"/>
        <v>-7</v>
      </c>
      <c r="S11" s="1"/>
      <c r="T11" s="1"/>
      <c r="U11" s="9" t="s">
        <v>15</v>
      </c>
      <c r="V11" s="7">
        <v>7</v>
      </c>
      <c r="W11" s="7">
        <v>3.1</v>
      </c>
      <c r="X11" s="10"/>
      <c r="Y11" s="10"/>
      <c r="Z11" s="10">
        <v>7</v>
      </c>
      <c r="AA11" s="12" t="s">
        <v>551</v>
      </c>
      <c r="AB11" s="12" t="s">
        <v>27</v>
      </c>
      <c r="AC11" s="12">
        <v>6</v>
      </c>
      <c r="AD11" s="12">
        <v>8</v>
      </c>
      <c r="AE11" s="3">
        <v>8</v>
      </c>
      <c r="AF11" s="4">
        <v>2</v>
      </c>
      <c r="AG11" s="4">
        <v>3</v>
      </c>
      <c r="AH11">
        <f t="shared" si="1"/>
        <v>8</v>
      </c>
    </row>
    <row r="12" spans="1:38" ht="16.5" thickTop="1" thickBot="1" x14ac:dyDescent="0.3">
      <c r="A12" s="17"/>
      <c r="B12" s="52"/>
      <c r="C12" s="53"/>
      <c r="D12" s="53"/>
      <c r="E12" s="53"/>
      <c r="F12" s="53"/>
      <c r="G12" s="53"/>
      <c r="H12" s="53"/>
      <c r="I12" s="53"/>
      <c r="J12" s="53"/>
      <c r="K12" s="53"/>
      <c r="L12" s="53"/>
      <c r="M12" s="54"/>
      <c r="Q12" s="38">
        <v>8</v>
      </c>
      <c r="R12" s="38">
        <f t="shared" si="0"/>
        <v>-8</v>
      </c>
      <c r="S12" s="1"/>
      <c r="T12" s="1"/>
      <c r="U12" s="9" t="s">
        <v>16</v>
      </c>
      <c r="V12" s="7">
        <v>8</v>
      </c>
      <c r="W12" s="7">
        <v>3.4</v>
      </c>
      <c r="X12" s="10"/>
      <c r="Y12" s="10"/>
      <c r="Z12" s="10">
        <v>8</v>
      </c>
      <c r="AA12" s="12"/>
      <c r="AB12" s="12" t="s">
        <v>21</v>
      </c>
      <c r="AC12" s="12">
        <v>7</v>
      </c>
      <c r="AD12" s="12">
        <v>9</v>
      </c>
      <c r="AE12" s="3">
        <v>9</v>
      </c>
      <c r="AF12" s="4">
        <v>2</v>
      </c>
      <c r="AG12" s="4">
        <v>3</v>
      </c>
      <c r="AH12">
        <f t="shared" si="1"/>
        <v>9</v>
      </c>
    </row>
    <row r="13" spans="1:38" ht="16.5" thickTop="1" thickBot="1" x14ac:dyDescent="0.3">
      <c r="A13" s="17"/>
      <c r="B13" s="52"/>
      <c r="C13" s="53"/>
      <c r="D13" s="53"/>
      <c r="E13" s="53"/>
      <c r="F13" s="53"/>
      <c r="G13" s="53"/>
      <c r="H13" s="53"/>
      <c r="I13" s="53"/>
      <c r="J13" s="53"/>
      <c r="K13" s="53"/>
      <c r="L13" s="53"/>
      <c r="M13" s="54"/>
      <c r="Q13" s="38">
        <v>9</v>
      </c>
      <c r="R13" s="38">
        <f t="shared" si="0"/>
        <v>-9</v>
      </c>
      <c r="U13" s="9" t="s">
        <v>17</v>
      </c>
      <c r="V13" s="7">
        <v>9</v>
      </c>
      <c r="W13" s="7">
        <v>3.7</v>
      </c>
      <c r="X13" s="10"/>
      <c r="Y13" s="10"/>
      <c r="Z13" s="10">
        <v>9</v>
      </c>
      <c r="AA13" s="12"/>
      <c r="AB13" s="12" t="s">
        <v>28</v>
      </c>
      <c r="AC13" s="12">
        <v>8</v>
      </c>
      <c r="AD13" s="12">
        <v>10</v>
      </c>
      <c r="AE13" s="3">
        <v>10</v>
      </c>
      <c r="AF13" s="4">
        <v>3</v>
      </c>
      <c r="AG13" s="4">
        <v>3.5</v>
      </c>
      <c r="AH13">
        <f t="shared" si="1"/>
        <v>10</v>
      </c>
    </row>
    <row r="14" spans="1:38" ht="16.5" thickTop="1" thickBot="1" x14ac:dyDescent="0.3">
      <c r="A14" s="17"/>
      <c r="B14" s="52"/>
      <c r="C14" s="53"/>
      <c r="D14" s="53"/>
      <c r="E14" s="53"/>
      <c r="F14" s="53"/>
      <c r="G14" s="53"/>
      <c r="H14" s="53"/>
      <c r="I14" s="53"/>
      <c r="J14" s="53"/>
      <c r="K14" s="53"/>
      <c r="L14" s="53"/>
      <c r="M14" s="54"/>
      <c r="Q14" s="38">
        <v>10</v>
      </c>
      <c r="R14" s="38">
        <f t="shared" si="0"/>
        <v>-10</v>
      </c>
      <c r="U14" s="9" t="s">
        <v>18</v>
      </c>
      <c r="V14" s="7">
        <v>10</v>
      </c>
      <c r="W14" s="8">
        <v>4</v>
      </c>
      <c r="X14" s="10"/>
      <c r="Y14" s="10"/>
      <c r="Z14" s="10">
        <v>10</v>
      </c>
      <c r="AA14" s="12"/>
      <c r="AB14" s="12" t="s">
        <v>29</v>
      </c>
      <c r="AC14" s="12">
        <v>9</v>
      </c>
      <c r="AD14" s="12"/>
      <c r="AE14" s="3">
        <v>11</v>
      </c>
      <c r="AF14" s="4">
        <v>3</v>
      </c>
      <c r="AG14" s="4">
        <v>3.8</v>
      </c>
      <c r="AH14">
        <f t="shared" si="1"/>
        <v>11</v>
      </c>
    </row>
    <row r="15" spans="1:38" ht="24.75" customHeight="1" thickTop="1" thickBot="1" x14ac:dyDescent="0.3">
      <c r="A15" s="17"/>
      <c r="B15" s="55"/>
      <c r="C15" s="56"/>
      <c r="D15" s="56"/>
      <c r="E15" s="56"/>
      <c r="F15" s="56"/>
      <c r="G15" s="56"/>
      <c r="H15" s="56"/>
      <c r="I15" s="56"/>
      <c r="J15" s="56"/>
      <c r="K15" s="56"/>
      <c r="L15" s="56"/>
      <c r="M15" s="57"/>
      <c r="V15" s="1" t="s">
        <v>11</v>
      </c>
      <c r="W15" s="1">
        <f>VLOOKUP(D4,V4:W14,2,0)</f>
        <v>1.9</v>
      </c>
      <c r="X15" s="10"/>
      <c r="Y15" s="10"/>
      <c r="Z15" s="10">
        <v>11</v>
      </c>
      <c r="AA15" s="12"/>
      <c r="AB15" s="12" t="s">
        <v>30</v>
      </c>
      <c r="AC15" s="12">
        <v>10</v>
      </c>
      <c r="AD15" s="12"/>
      <c r="AE15" s="3">
        <v>12</v>
      </c>
      <c r="AF15" s="4">
        <v>3</v>
      </c>
      <c r="AG15" s="4">
        <v>4.0999999999999996</v>
      </c>
      <c r="AH15" t="e">
        <f>VLOOKUP(#REF!,AE5:AH14,4,0)</f>
        <v>#REF!</v>
      </c>
    </row>
    <row r="16" spans="1:38" ht="16.5" thickTop="1" thickBot="1" x14ac:dyDescent="0.3">
      <c r="A16" s="17"/>
      <c r="V16" s="1"/>
      <c r="W16" s="1"/>
      <c r="X16" s="10"/>
      <c r="Y16" s="10"/>
      <c r="Z16" s="10">
        <v>12</v>
      </c>
      <c r="AA16">
        <f>VLOOKUP(G4,AA4:AC15,3,0)</f>
        <v>2</v>
      </c>
      <c r="AB16">
        <f>VLOOKUP(H4,AB4:AC15,2,0)</f>
        <v>0</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12</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V25" s="1"/>
      <c r="AE25" s="3">
        <v>22</v>
      </c>
      <c r="AF25" s="4">
        <v>5.0502235982112103</v>
      </c>
      <c r="AG25" s="4">
        <v>7.1</v>
      </c>
    </row>
    <row r="26" spans="1:33" ht="33" customHeight="1" thickTop="1" thickBot="1" x14ac:dyDescent="0.3">
      <c r="A26" s="17"/>
      <c r="U26" s="5"/>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F4" xr:uid="{05BD76CC-98F6-4382-9988-44B6B1F17334}">
      <formula1>$O$4:$O$9</formula1>
    </dataValidation>
    <dataValidation type="list" allowBlank="1" showInputMessage="1" showErrorMessage="1" sqref="C4" xr:uid="{DA79FE53-E69A-48C9-B20F-39008D4ED4E3}">
      <formula1>$U$4:$U$14</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AL59"/>
  <sheetViews>
    <sheetView topLeftCell="A26" zoomScale="205" zoomScaleNormal="205" workbookViewId="0">
      <selection activeCell="T11" sqref="T11"/>
    </sheetView>
  </sheetViews>
  <sheetFormatPr defaultRowHeight="15" x14ac:dyDescent="0.25"/>
  <cols>
    <col min="3" max="3" width="9.140625" style="1"/>
  </cols>
  <sheetData>
    <row r="3" spans="2:38" ht="15.75" x14ac:dyDescent="0.25">
      <c r="B3" s="110" t="s">
        <v>377</v>
      </c>
      <c r="C3" s="110"/>
      <c r="D3" s="110"/>
      <c r="E3" s="110"/>
      <c r="F3" s="110"/>
      <c r="G3" s="110"/>
      <c r="H3" s="110"/>
      <c r="I3" s="110"/>
      <c r="J3" s="110"/>
      <c r="K3" s="110"/>
      <c r="L3" s="110"/>
      <c r="M3" s="110"/>
      <c r="N3" s="110"/>
      <c r="O3" s="110"/>
    </row>
    <row r="4" spans="2:38" x14ac:dyDescent="0.25">
      <c r="B4" s="25" t="str">
        <f>IF(C4&lt;=4, "IQ/H", "IQ/VH")</f>
        <v>IQ/H</v>
      </c>
      <c r="C4" s="39">
        <v>0</v>
      </c>
      <c r="D4" s="109" t="s">
        <v>676</v>
      </c>
      <c r="E4" s="109"/>
      <c r="F4" s="109"/>
      <c r="G4" s="109"/>
      <c r="H4" s="109"/>
      <c r="I4" s="109"/>
      <c r="J4" s="109"/>
      <c r="K4" s="109"/>
      <c r="L4" s="109"/>
      <c r="M4" s="109"/>
      <c r="N4" s="109"/>
      <c r="O4" s="109"/>
      <c r="AL4">
        <v>6</v>
      </c>
    </row>
    <row r="5" spans="2:38" x14ac:dyDescent="0.25">
      <c r="B5" s="25" t="str">
        <f t="shared" ref="B5:B12" si="0">IF(C5&lt;=4, "IQ/H", "IQ/VH")</f>
        <v>IQ/H</v>
      </c>
      <c r="C5" s="39">
        <v>1</v>
      </c>
      <c r="D5" s="109" t="s">
        <v>675</v>
      </c>
      <c r="E5" s="109"/>
      <c r="F5" s="109"/>
      <c r="G5" s="109"/>
      <c r="H5" s="109"/>
      <c r="I5" s="109"/>
      <c r="J5" s="109"/>
      <c r="K5" s="109"/>
      <c r="L5" s="109"/>
      <c r="M5" s="109"/>
      <c r="N5" s="109"/>
      <c r="O5" s="109"/>
    </row>
    <row r="6" spans="2:38" x14ac:dyDescent="0.25">
      <c r="B6" s="25" t="str">
        <f t="shared" si="0"/>
        <v>IQ/H</v>
      </c>
      <c r="C6" s="39">
        <v>2</v>
      </c>
      <c r="D6" s="109" t="s">
        <v>674</v>
      </c>
      <c r="E6" s="109"/>
      <c r="F6" s="109"/>
      <c r="G6" s="109"/>
      <c r="H6" s="109"/>
      <c r="I6" s="109"/>
      <c r="J6" s="109"/>
      <c r="K6" s="109"/>
      <c r="L6" s="109"/>
      <c r="M6" s="109"/>
      <c r="N6" s="109"/>
      <c r="O6" s="109"/>
    </row>
    <row r="7" spans="2:38" x14ac:dyDescent="0.25">
      <c r="B7" s="25" t="str">
        <f t="shared" si="0"/>
        <v>IQ/H</v>
      </c>
      <c r="C7" s="39">
        <v>4</v>
      </c>
      <c r="D7" s="109" t="s">
        <v>673</v>
      </c>
      <c r="E7" s="109"/>
      <c r="F7" s="109"/>
      <c r="G7" s="109"/>
      <c r="H7" s="109"/>
      <c r="I7" s="109"/>
      <c r="J7" s="109"/>
      <c r="K7" s="109"/>
      <c r="L7" s="109"/>
      <c r="M7" s="109"/>
      <c r="N7" s="109"/>
      <c r="O7" s="109"/>
    </row>
    <row r="8" spans="2:38" x14ac:dyDescent="0.25">
      <c r="B8" s="25" t="str">
        <f t="shared" si="0"/>
        <v>IQ/VH</v>
      </c>
      <c r="C8" s="39">
        <v>5</v>
      </c>
      <c r="D8" s="109" t="s">
        <v>672</v>
      </c>
      <c r="E8" s="109"/>
      <c r="F8" s="109"/>
      <c r="G8" s="109"/>
      <c r="H8" s="109"/>
      <c r="I8" s="109"/>
      <c r="J8" s="109"/>
      <c r="K8" s="109"/>
      <c r="L8" s="109"/>
      <c r="M8" s="109"/>
      <c r="N8" s="109"/>
      <c r="O8" s="109"/>
    </row>
    <row r="9" spans="2:38" x14ac:dyDescent="0.25">
      <c r="B9" s="25" t="str">
        <f t="shared" si="0"/>
        <v>IQ/VH</v>
      </c>
      <c r="C9" s="39">
        <v>6</v>
      </c>
      <c r="D9" s="109" t="s">
        <v>671</v>
      </c>
      <c r="E9" s="109"/>
      <c r="F9" s="109"/>
      <c r="G9" s="109"/>
      <c r="H9" s="109"/>
      <c r="I9" s="109"/>
      <c r="J9" s="109"/>
      <c r="K9" s="109"/>
      <c r="L9" s="109"/>
      <c r="M9" s="109"/>
      <c r="N9" s="109"/>
      <c r="O9" s="109"/>
    </row>
    <row r="10" spans="2:38" x14ac:dyDescent="0.25">
      <c r="B10" s="25" t="str">
        <f t="shared" si="0"/>
        <v>IQ/VH</v>
      </c>
      <c r="C10" s="39">
        <v>6</v>
      </c>
      <c r="D10" s="109" t="s">
        <v>670</v>
      </c>
      <c r="E10" s="109"/>
      <c r="F10" s="109"/>
      <c r="G10" s="109"/>
      <c r="H10" s="109"/>
      <c r="I10" s="109"/>
      <c r="J10" s="109"/>
      <c r="K10" s="109"/>
      <c r="L10" s="109"/>
      <c r="M10" s="109"/>
      <c r="N10" s="109"/>
      <c r="O10" s="109"/>
      <c r="U10" s="44" t="s">
        <v>705</v>
      </c>
    </row>
    <row r="11" spans="2:38" x14ac:dyDescent="0.25">
      <c r="B11" s="25" t="str">
        <f t="shared" si="0"/>
        <v>IQ/VH</v>
      </c>
      <c r="C11" s="39">
        <v>7</v>
      </c>
      <c r="D11" s="109" t="s">
        <v>669</v>
      </c>
      <c r="E11" s="109"/>
      <c r="F11" s="109"/>
      <c r="G11" s="109"/>
      <c r="H11" s="109"/>
      <c r="I11" s="109"/>
      <c r="J11" s="109"/>
      <c r="K11" s="109"/>
      <c r="L11" s="109"/>
      <c r="M11" s="109"/>
      <c r="N11" s="109"/>
      <c r="O11" s="109"/>
    </row>
    <row r="12" spans="2:38" x14ac:dyDescent="0.25">
      <c r="B12" s="25" t="str">
        <f t="shared" si="0"/>
        <v>IQ/VH</v>
      </c>
      <c r="C12" s="39">
        <v>7</v>
      </c>
      <c r="D12" s="109" t="s">
        <v>668</v>
      </c>
      <c r="E12" s="109"/>
      <c r="F12" s="109"/>
      <c r="G12" s="109"/>
      <c r="H12" s="109"/>
      <c r="I12" s="109"/>
      <c r="J12" s="109"/>
      <c r="K12" s="109"/>
      <c r="L12" s="109"/>
      <c r="M12" s="109"/>
      <c r="N12" s="109"/>
      <c r="O12" s="109"/>
    </row>
    <row r="13" spans="2:38" ht="15.75" x14ac:dyDescent="0.25">
      <c r="B13" s="110" t="s">
        <v>382</v>
      </c>
      <c r="C13" s="110"/>
      <c r="D13" s="110"/>
      <c r="E13" s="110"/>
      <c r="F13" s="110"/>
      <c r="G13" s="110"/>
      <c r="H13" s="110"/>
      <c r="I13" s="110"/>
      <c r="J13" s="110"/>
      <c r="K13" s="110"/>
      <c r="L13" s="110"/>
      <c r="M13" s="110"/>
      <c r="N13" s="110"/>
      <c r="O13" s="110"/>
    </row>
    <row r="14" spans="2:38" x14ac:dyDescent="0.25">
      <c r="B14" s="25" t="str">
        <f>IF(C14&lt;=4, "IQ/H", "IQ/VH")</f>
        <v>IQ/H</v>
      </c>
      <c r="C14" s="39">
        <v>0</v>
      </c>
      <c r="D14" s="109" t="s">
        <v>662</v>
      </c>
      <c r="E14" s="109"/>
      <c r="F14" s="109"/>
      <c r="G14" s="109"/>
      <c r="H14" s="109"/>
      <c r="I14" s="109"/>
      <c r="J14" s="109"/>
      <c r="K14" s="109"/>
      <c r="L14" s="109"/>
      <c r="M14" s="109"/>
      <c r="N14" s="109"/>
      <c r="O14" s="109"/>
    </row>
    <row r="15" spans="2:38" x14ac:dyDescent="0.25">
      <c r="B15" s="25" t="str">
        <f t="shared" ref="B15:B59" si="1">IF(C15&lt;=4, "IQ/H", "IQ/VH")</f>
        <v>IQ/H</v>
      </c>
      <c r="C15" s="39">
        <v>1</v>
      </c>
      <c r="D15" s="109" t="s">
        <v>663</v>
      </c>
      <c r="E15" s="109"/>
      <c r="F15" s="109"/>
      <c r="G15" s="109"/>
      <c r="H15" s="109"/>
      <c r="I15" s="109"/>
      <c r="J15" s="109"/>
      <c r="K15" s="109"/>
      <c r="L15" s="109"/>
      <c r="M15" s="109"/>
      <c r="N15" s="109"/>
      <c r="O15" s="109"/>
    </row>
    <row r="16" spans="2:38" x14ac:dyDescent="0.25">
      <c r="B16" s="25" t="str">
        <f t="shared" si="1"/>
        <v>IQ/H</v>
      </c>
      <c r="C16" s="39">
        <v>1</v>
      </c>
      <c r="D16" s="109" t="s">
        <v>378</v>
      </c>
      <c r="E16" s="109"/>
      <c r="F16" s="109"/>
      <c r="G16" s="109"/>
      <c r="H16" s="109"/>
      <c r="I16" s="109"/>
      <c r="J16" s="109"/>
      <c r="K16" s="109"/>
      <c r="L16" s="109"/>
      <c r="M16" s="109"/>
      <c r="N16" s="109"/>
      <c r="O16" s="109"/>
    </row>
    <row r="17" spans="2:15" x14ac:dyDescent="0.25">
      <c r="B17" s="25" t="str">
        <f t="shared" si="1"/>
        <v>IQ/H</v>
      </c>
      <c r="C17" s="39">
        <v>2</v>
      </c>
      <c r="D17" s="109" t="s">
        <v>664</v>
      </c>
      <c r="E17" s="109"/>
      <c r="F17" s="109"/>
      <c r="G17" s="109"/>
      <c r="H17" s="109"/>
      <c r="I17" s="109"/>
      <c r="J17" s="109"/>
      <c r="K17" s="109"/>
      <c r="L17" s="109"/>
      <c r="M17" s="109"/>
      <c r="N17" s="109"/>
      <c r="O17" s="109"/>
    </row>
    <row r="18" spans="2:15" x14ac:dyDescent="0.25">
      <c r="B18" s="25" t="str">
        <f t="shared" si="1"/>
        <v>IQ/H</v>
      </c>
      <c r="C18" s="39">
        <v>2</v>
      </c>
      <c r="D18" s="109" t="s">
        <v>379</v>
      </c>
      <c r="E18" s="109"/>
      <c r="F18" s="109"/>
      <c r="G18" s="109"/>
      <c r="H18" s="109"/>
      <c r="I18" s="109"/>
      <c r="J18" s="109"/>
      <c r="K18" s="109"/>
      <c r="L18" s="109"/>
      <c r="M18" s="109"/>
      <c r="N18" s="109"/>
      <c r="O18" s="109"/>
    </row>
    <row r="19" spans="2:15" x14ac:dyDescent="0.25">
      <c r="B19" s="25" t="str">
        <f t="shared" si="1"/>
        <v>IQ/H</v>
      </c>
      <c r="C19" s="39">
        <v>3</v>
      </c>
      <c r="D19" s="109" t="s">
        <v>665</v>
      </c>
      <c r="E19" s="109"/>
      <c r="F19" s="109"/>
      <c r="G19" s="109"/>
      <c r="H19" s="109"/>
      <c r="I19" s="109"/>
      <c r="J19" s="109"/>
      <c r="K19" s="109"/>
      <c r="L19" s="109"/>
      <c r="M19" s="109"/>
      <c r="N19" s="109"/>
      <c r="O19" s="109"/>
    </row>
    <row r="20" spans="2:15" x14ac:dyDescent="0.25">
      <c r="B20" s="25" t="str">
        <f t="shared" si="1"/>
        <v>IQ/H</v>
      </c>
      <c r="C20" s="39">
        <v>3</v>
      </c>
      <c r="D20" s="109" t="s">
        <v>380</v>
      </c>
      <c r="E20" s="109"/>
      <c r="F20" s="109"/>
      <c r="G20" s="109"/>
      <c r="H20" s="109"/>
      <c r="I20" s="109"/>
      <c r="J20" s="109"/>
      <c r="K20" s="109"/>
      <c r="L20" s="109"/>
      <c r="M20" s="109"/>
      <c r="N20" s="109"/>
      <c r="O20" s="109"/>
    </row>
    <row r="21" spans="2:15" x14ac:dyDescent="0.25">
      <c r="B21" s="25" t="str">
        <f t="shared" si="1"/>
        <v>IQ/H</v>
      </c>
      <c r="C21" s="39">
        <v>3</v>
      </c>
      <c r="D21" s="109" t="s">
        <v>381</v>
      </c>
      <c r="E21" s="109"/>
      <c r="F21" s="109"/>
      <c r="G21" s="109"/>
      <c r="H21" s="109"/>
      <c r="I21" s="109"/>
      <c r="J21" s="109"/>
      <c r="K21" s="109"/>
      <c r="L21" s="109"/>
      <c r="M21" s="109"/>
      <c r="N21" s="109"/>
      <c r="O21" s="109"/>
    </row>
    <row r="22" spans="2:15" x14ac:dyDescent="0.25">
      <c r="B22" s="25" t="str">
        <f t="shared" si="1"/>
        <v>IQ/H</v>
      </c>
      <c r="C22" s="39">
        <v>4</v>
      </c>
      <c r="D22" s="109" t="s">
        <v>666</v>
      </c>
      <c r="E22" s="109"/>
      <c r="F22" s="109"/>
      <c r="G22" s="109"/>
      <c r="H22" s="109"/>
      <c r="I22" s="109"/>
      <c r="J22" s="109"/>
      <c r="K22" s="109"/>
      <c r="L22" s="109"/>
      <c r="M22" s="109"/>
      <c r="N22" s="109"/>
      <c r="O22" s="109"/>
    </row>
    <row r="23" spans="2:15" x14ac:dyDescent="0.25">
      <c r="B23" s="25" t="str">
        <f t="shared" si="1"/>
        <v>IQ/VH</v>
      </c>
      <c r="C23" s="39">
        <v>5</v>
      </c>
      <c r="D23" s="109" t="s">
        <v>667</v>
      </c>
      <c r="E23" s="109"/>
      <c r="F23" s="109"/>
      <c r="G23" s="109"/>
      <c r="H23" s="109"/>
      <c r="I23" s="109"/>
      <c r="J23" s="109"/>
      <c r="K23" s="109"/>
      <c r="L23" s="109"/>
      <c r="M23" s="109"/>
      <c r="N23" s="109"/>
      <c r="O23" s="109"/>
    </row>
    <row r="24" spans="2:15" ht="15.75" x14ac:dyDescent="0.25">
      <c r="B24" s="111" t="s">
        <v>386</v>
      </c>
      <c r="C24" s="111"/>
      <c r="D24" s="111"/>
      <c r="E24" s="111"/>
      <c r="F24" s="111"/>
      <c r="G24" s="111"/>
      <c r="H24" s="111"/>
      <c r="I24" s="111"/>
      <c r="J24" s="111"/>
      <c r="K24" s="111"/>
      <c r="L24" s="111"/>
      <c r="M24" s="111"/>
      <c r="N24" s="111"/>
      <c r="O24" s="111"/>
    </row>
    <row r="25" spans="2:15" x14ac:dyDescent="0.25">
      <c r="B25" s="25" t="str">
        <f>IF(C25&lt;=4,"IQ/H","IQ/VH")</f>
        <v>IQ/H</v>
      </c>
      <c r="C25" s="39">
        <v>0</v>
      </c>
      <c r="D25" s="109" t="s">
        <v>677</v>
      </c>
      <c r="E25" s="109"/>
      <c r="F25" s="109"/>
      <c r="G25" s="109"/>
      <c r="H25" s="109"/>
      <c r="I25" s="109"/>
      <c r="J25" s="109"/>
      <c r="K25" s="109"/>
      <c r="L25" s="109"/>
      <c r="M25" s="109"/>
      <c r="N25" s="109"/>
      <c r="O25" s="109"/>
    </row>
    <row r="26" spans="2:15" x14ac:dyDescent="0.25">
      <c r="B26" s="25" t="str">
        <f t="shared" si="1"/>
        <v>IQ/H</v>
      </c>
      <c r="C26" s="39">
        <v>1</v>
      </c>
      <c r="D26" s="109" t="s">
        <v>678</v>
      </c>
      <c r="E26" s="109"/>
      <c r="F26" s="109"/>
      <c r="G26" s="109"/>
      <c r="H26" s="109"/>
      <c r="I26" s="109"/>
      <c r="J26" s="109"/>
      <c r="K26" s="109"/>
      <c r="L26" s="109"/>
      <c r="M26" s="109"/>
      <c r="N26" s="109"/>
      <c r="O26" s="109"/>
    </row>
    <row r="27" spans="2:15" x14ac:dyDescent="0.25">
      <c r="B27" s="25" t="str">
        <f t="shared" si="1"/>
        <v>IQ/H</v>
      </c>
      <c r="C27" s="39">
        <v>1</v>
      </c>
      <c r="D27" s="109" t="s">
        <v>679</v>
      </c>
      <c r="E27" s="109"/>
      <c r="F27" s="109"/>
      <c r="G27" s="109"/>
      <c r="H27" s="109"/>
      <c r="I27" s="109"/>
      <c r="J27" s="109"/>
      <c r="K27" s="109"/>
      <c r="L27" s="109"/>
      <c r="M27" s="109"/>
      <c r="N27" s="109"/>
      <c r="O27" s="109"/>
    </row>
    <row r="28" spans="2:15" x14ac:dyDescent="0.25">
      <c r="B28" s="25" t="str">
        <f t="shared" si="1"/>
        <v>IQ/H</v>
      </c>
      <c r="C28" s="39">
        <v>1</v>
      </c>
      <c r="D28" s="109" t="s">
        <v>383</v>
      </c>
      <c r="E28" s="109"/>
      <c r="F28" s="109"/>
      <c r="G28" s="109"/>
      <c r="H28" s="109"/>
      <c r="I28" s="109"/>
      <c r="J28" s="109"/>
      <c r="K28" s="109"/>
      <c r="L28" s="109"/>
      <c r="M28" s="109"/>
      <c r="N28" s="109"/>
      <c r="O28" s="109"/>
    </row>
    <row r="29" spans="2:15" x14ac:dyDescent="0.25">
      <c r="B29" s="25" t="str">
        <f t="shared" si="1"/>
        <v>IQ/H</v>
      </c>
      <c r="C29" s="39">
        <v>1</v>
      </c>
      <c r="D29" s="109" t="s">
        <v>680</v>
      </c>
      <c r="E29" s="109"/>
      <c r="F29" s="109"/>
      <c r="G29" s="109"/>
      <c r="H29" s="109"/>
      <c r="I29" s="109"/>
      <c r="J29" s="109"/>
      <c r="K29" s="109"/>
      <c r="L29" s="109"/>
      <c r="M29" s="109"/>
      <c r="N29" s="109"/>
      <c r="O29" s="109"/>
    </row>
    <row r="30" spans="2:15" x14ac:dyDescent="0.25">
      <c r="B30" s="25" t="str">
        <f t="shared" si="1"/>
        <v>IQ/H</v>
      </c>
      <c r="C30" s="39">
        <v>2</v>
      </c>
      <c r="D30" s="109" t="s">
        <v>384</v>
      </c>
      <c r="E30" s="109"/>
      <c r="F30" s="109"/>
      <c r="G30" s="109"/>
      <c r="H30" s="109"/>
      <c r="I30" s="109"/>
      <c r="J30" s="109"/>
      <c r="K30" s="109"/>
      <c r="L30" s="109"/>
      <c r="M30" s="109"/>
      <c r="N30" s="109"/>
      <c r="O30" s="109"/>
    </row>
    <row r="31" spans="2:15" x14ac:dyDescent="0.25">
      <c r="B31" s="25" t="str">
        <f t="shared" si="1"/>
        <v>IQ/H</v>
      </c>
      <c r="C31" s="39">
        <v>2</v>
      </c>
      <c r="D31" s="109" t="s">
        <v>681</v>
      </c>
      <c r="E31" s="109"/>
      <c r="F31" s="109"/>
      <c r="G31" s="109"/>
      <c r="H31" s="109"/>
      <c r="I31" s="109"/>
      <c r="J31" s="109"/>
      <c r="K31" s="109"/>
      <c r="L31" s="109"/>
      <c r="M31" s="109"/>
      <c r="N31" s="109"/>
      <c r="O31" s="109"/>
    </row>
    <row r="32" spans="2:15" x14ac:dyDescent="0.25">
      <c r="B32" s="25" t="str">
        <f t="shared" si="1"/>
        <v>IQ/H</v>
      </c>
      <c r="C32" s="39">
        <v>3</v>
      </c>
      <c r="D32" s="109" t="s">
        <v>682</v>
      </c>
      <c r="E32" s="109"/>
      <c r="F32" s="109"/>
      <c r="G32" s="109"/>
      <c r="H32" s="109"/>
      <c r="I32" s="109"/>
      <c r="J32" s="109"/>
      <c r="K32" s="109"/>
      <c r="L32" s="109"/>
      <c r="M32" s="109"/>
      <c r="N32" s="109"/>
      <c r="O32" s="109"/>
    </row>
    <row r="33" spans="2:15" x14ac:dyDescent="0.25">
      <c r="B33" s="25" t="str">
        <f t="shared" si="1"/>
        <v>IQ/H</v>
      </c>
      <c r="C33" s="39">
        <v>3</v>
      </c>
      <c r="D33" s="109" t="s">
        <v>385</v>
      </c>
      <c r="E33" s="109"/>
      <c r="F33" s="109"/>
      <c r="G33" s="109"/>
      <c r="H33" s="109"/>
      <c r="I33" s="109"/>
      <c r="J33" s="109"/>
      <c r="K33" s="109"/>
      <c r="L33" s="109"/>
      <c r="M33" s="109"/>
      <c r="N33" s="109"/>
      <c r="O33" s="109"/>
    </row>
    <row r="34" spans="2:15" x14ac:dyDescent="0.25">
      <c r="B34" s="25" t="str">
        <f t="shared" si="1"/>
        <v>IQ/H</v>
      </c>
      <c r="C34" s="39">
        <v>4</v>
      </c>
      <c r="D34" s="109" t="s">
        <v>683</v>
      </c>
      <c r="E34" s="109"/>
      <c r="F34" s="109"/>
      <c r="G34" s="109"/>
      <c r="H34" s="109"/>
      <c r="I34" s="109"/>
      <c r="J34" s="109"/>
      <c r="K34" s="109"/>
      <c r="L34" s="109"/>
      <c r="M34" s="109"/>
      <c r="N34" s="109"/>
      <c r="O34" s="109"/>
    </row>
    <row r="35" spans="2:15" ht="15.75" x14ac:dyDescent="0.25">
      <c r="B35" s="110" t="s">
        <v>392</v>
      </c>
      <c r="C35" s="110"/>
      <c r="D35" s="110"/>
      <c r="E35" s="110"/>
      <c r="F35" s="110"/>
      <c r="G35" s="110"/>
      <c r="H35" s="110"/>
      <c r="I35" s="110"/>
      <c r="J35" s="110"/>
      <c r="K35" s="110"/>
      <c r="L35" s="110"/>
      <c r="M35" s="110"/>
      <c r="N35" s="110"/>
      <c r="O35" s="110"/>
    </row>
    <row r="36" spans="2:15" x14ac:dyDescent="0.25">
      <c r="B36" s="25" t="str">
        <f t="shared" si="1"/>
        <v>IQ/H</v>
      </c>
      <c r="C36" s="39">
        <v>0</v>
      </c>
      <c r="D36" s="109" t="s">
        <v>684</v>
      </c>
      <c r="E36" s="109"/>
      <c r="F36" s="109"/>
      <c r="G36" s="109"/>
      <c r="H36" s="109"/>
      <c r="I36" s="109"/>
      <c r="J36" s="109"/>
      <c r="K36" s="109"/>
      <c r="L36" s="109"/>
      <c r="M36" s="109"/>
      <c r="N36" s="109"/>
      <c r="O36" s="109"/>
    </row>
    <row r="37" spans="2:15" x14ac:dyDescent="0.25">
      <c r="B37" s="25" t="str">
        <f t="shared" si="1"/>
        <v>IQ/H</v>
      </c>
      <c r="C37" s="39">
        <v>1</v>
      </c>
      <c r="D37" s="109" t="s">
        <v>685</v>
      </c>
      <c r="E37" s="109"/>
      <c r="F37" s="109"/>
      <c r="G37" s="109"/>
      <c r="H37" s="109"/>
      <c r="I37" s="109"/>
      <c r="J37" s="109"/>
      <c r="K37" s="109"/>
      <c r="L37" s="109"/>
      <c r="M37" s="109"/>
      <c r="N37" s="109"/>
      <c r="O37" s="109"/>
    </row>
    <row r="38" spans="2:15" x14ac:dyDescent="0.25">
      <c r="B38" s="25" t="str">
        <f t="shared" si="1"/>
        <v>IQ/H</v>
      </c>
      <c r="C38" s="39">
        <v>1</v>
      </c>
      <c r="D38" s="109" t="s">
        <v>387</v>
      </c>
      <c r="E38" s="109"/>
      <c r="F38" s="109"/>
      <c r="G38" s="109"/>
      <c r="H38" s="109"/>
      <c r="I38" s="109"/>
      <c r="J38" s="109"/>
      <c r="K38" s="109"/>
      <c r="L38" s="109"/>
      <c r="M38" s="109"/>
      <c r="N38" s="109"/>
      <c r="O38" s="109"/>
    </row>
    <row r="39" spans="2:15" x14ac:dyDescent="0.25">
      <c r="B39" s="25" t="str">
        <f t="shared" si="1"/>
        <v>IQ/H</v>
      </c>
      <c r="C39" s="39">
        <v>1</v>
      </c>
      <c r="D39" s="109" t="s">
        <v>388</v>
      </c>
      <c r="E39" s="109"/>
      <c r="F39" s="109"/>
      <c r="G39" s="109"/>
      <c r="H39" s="109"/>
      <c r="I39" s="109"/>
      <c r="J39" s="109"/>
      <c r="K39" s="109"/>
      <c r="L39" s="109"/>
      <c r="M39" s="109"/>
      <c r="N39" s="109"/>
      <c r="O39" s="109"/>
    </row>
    <row r="40" spans="2:15" x14ac:dyDescent="0.25">
      <c r="B40" s="25" t="str">
        <f t="shared" si="1"/>
        <v>IQ/H</v>
      </c>
      <c r="C40" s="39">
        <v>1</v>
      </c>
      <c r="D40" s="109" t="s">
        <v>686</v>
      </c>
      <c r="E40" s="109"/>
      <c r="F40" s="109"/>
      <c r="G40" s="109"/>
      <c r="H40" s="109"/>
      <c r="I40" s="109"/>
      <c r="J40" s="109"/>
      <c r="K40" s="109"/>
      <c r="L40" s="109"/>
      <c r="M40" s="109"/>
      <c r="N40" s="109"/>
      <c r="O40" s="109"/>
    </row>
    <row r="41" spans="2:15" x14ac:dyDescent="0.25">
      <c r="B41" s="25" t="str">
        <f t="shared" si="1"/>
        <v>IQ/H</v>
      </c>
      <c r="C41" s="39">
        <v>2</v>
      </c>
      <c r="D41" s="109" t="s">
        <v>687</v>
      </c>
      <c r="E41" s="109"/>
      <c r="F41" s="109"/>
      <c r="G41" s="109"/>
      <c r="H41" s="109"/>
      <c r="I41" s="109"/>
      <c r="J41" s="109"/>
      <c r="K41" s="109"/>
      <c r="L41" s="109"/>
      <c r="M41" s="109"/>
      <c r="N41" s="109"/>
      <c r="O41" s="109"/>
    </row>
    <row r="42" spans="2:15" x14ac:dyDescent="0.25">
      <c r="B42" s="25" t="str">
        <f t="shared" si="1"/>
        <v>IQ/H</v>
      </c>
      <c r="C42" s="39">
        <v>2</v>
      </c>
      <c r="D42" s="109" t="s">
        <v>389</v>
      </c>
      <c r="E42" s="109"/>
      <c r="F42" s="109"/>
      <c r="G42" s="109"/>
      <c r="H42" s="109"/>
      <c r="I42" s="109"/>
      <c r="J42" s="109"/>
      <c r="K42" s="109"/>
      <c r="L42" s="109"/>
      <c r="M42" s="109"/>
      <c r="N42" s="109"/>
      <c r="O42" s="109"/>
    </row>
    <row r="43" spans="2:15" x14ac:dyDescent="0.25">
      <c r="B43" s="25" t="str">
        <f t="shared" si="1"/>
        <v>IQ/H</v>
      </c>
      <c r="C43" s="39">
        <v>3</v>
      </c>
      <c r="D43" s="109" t="s">
        <v>688</v>
      </c>
      <c r="E43" s="109"/>
      <c r="F43" s="109"/>
      <c r="G43" s="109"/>
      <c r="H43" s="109"/>
      <c r="I43" s="109"/>
      <c r="J43" s="109"/>
      <c r="K43" s="109"/>
      <c r="L43" s="109"/>
      <c r="M43" s="109"/>
      <c r="N43" s="109"/>
      <c r="O43" s="109"/>
    </row>
    <row r="44" spans="2:15" x14ac:dyDescent="0.25">
      <c r="B44" s="25" t="str">
        <f t="shared" si="1"/>
        <v>IQ/H</v>
      </c>
      <c r="C44" s="39">
        <v>3</v>
      </c>
      <c r="D44" s="109" t="s">
        <v>390</v>
      </c>
      <c r="E44" s="109"/>
      <c r="F44" s="109"/>
      <c r="G44" s="109"/>
      <c r="H44" s="109"/>
      <c r="I44" s="109"/>
      <c r="J44" s="109"/>
      <c r="K44" s="109"/>
      <c r="L44" s="109"/>
      <c r="M44" s="109"/>
      <c r="N44" s="109"/>
      <c r="O44" s="109"/>
    </row>
    <row r="45" spans="2:15" x14ac:dyDescent="0.25">
      <c r="B45" s="25" t="str">
        <f t="shared" si="1"/>
        <v>IQ/H</v>
      </c>
      <c r="C45" s="39">
        <v>3</v>
      </c>
      <c r="D45" s="109" t="s">
        <v>391</v>
      </c>
      <c r="E45" s="109"/>
      <c r="F45" s="109"/>
      <c r="G45" s="109"/>
      <c r="H45" s="109"/>
      <c r="I45" s="109"/>
      <c r="J45" s="109"/>
      <c r="K45" s="109"/>
      <c r="L45" s="109"/>
      <c r="M45" s="109"/>
      <c r="N45" s="109"/>
      <c r="O45" s="109"/>
    </row>
    <row r="46" spans="2:15" x14ac:dyDescent="0.25">
      <c r="B46" s="25" t="str">
        <f t="shared" si="1"/>
        <v>IQ/H</v>
      </c>
      <c r="C46" s="39">
        <v>4</v>
      </c>
      <c r="D46" s="109" t="s">
        <v>689</v>
      </c>
      <c r="E46" s="109"/>
      <c r="F46" s="109"/>
      <c r="G46" s="109"/>
      <c r="H46" s="109"/>
      <c r="I46" s="109"/>
      <c r="J46" s="109"/>
      <c r="K46" s="109"/>
      <c r="L46" s="109"/>
      <c r="M46" s="109"/>
      <c r="N46" s="109"/>
      <c r="O46" s="109"/>
    </row>
    <row r="47" spans="2:15" ht="15.75" x14ac:dyDescent="0.25">
      <c r="B47" s="111" t="s">
        <v>398</v>
      </c>
      <c r="C47" s="111"/>
      <c r="D47" s="111"/>
      <c r="E47" s="111"/>
      <c r="F47" s="111"/>
      <c r="G47" s="111"/>
      <c r="H47" s="111"/>
      <c r="I47" s="111"/>
      <c r="J47" s="111"/>
      <c r="K47" s="111"/>
      <c r="L47" s="111"/>
      <c r="M47" s="111"/>
      <c r="N47" s="111"/>
      <c r="O47" s="111"/>
    </row>
    <row r="48" spans="2:15" x14ac:dyDescent="0.25">
      <c r="B48" s="25" t="str">
        <f>IF(C48&lt;=4, "IQ/H", "IQ/VH")</f>
        <v>IQ/H</v>
      </c>
      <c r="C48" s="39">
        <v>0</v>
      </c>
      <c r="D48" s="109" t="s">
        <v>690</v>
      </c>
      <c r="E48" s="109"/>
      <c r="F48" s="109"/>
      <c r="G48" s="109"/>
      <c r="H48" s="109"/>
      <c r="I48" s="109"/>
      <c r="J48" s="109"/>
      <c r="K48" s="109"/>
      <c r="L48" s="109"/>
      <c r="M48" s="109"/>
      <c r="N48" s="109"/>
      <c r="O48" s="109"/>
    </row>
    <row r="49" spans="2:15" x14ac:dyDescent="0.25">
      <c r="B49" s="25" t="str">
        <f t="shared" si="1"/>
        <v>IQ/H</v>
      </c>
      <c r="C49" s="39">
        <v>1</v>
      </c>
      <c r="D49" s="109" t="s">
        <v>691</v>
      </c>
      <c r="E49" s="109"/>
      <c r="F49" s="109"/>
      <c r="G49" s="109"/>
      <c r="H49" s="109"/>
      <c r="I49" s="109"/>
      <c r="J49" s="109"/>
      <c r="K49" s="109"/>
      <c r="L49" s="109"/>
      <c r="M49" s="109"/>
      <c r="N49" s="109"/>
      <c r="O49" s="109"/>
    </row>
    <row r="50" spans="2:15" x14ac:dyDescent="0.25">
      <c r="B50" s="25" t="str">
        <f t="shared" si="1"/>
        <v>IQ/H</v>
      </c>
      <c r="C50" s="39">
        <v>1</v>
      </c>
      <c r="D50" s="109" t="s">
        <v>692</v>
      </c>
      <c r="E50" s="109"/>
      <c r="F50" s="109"/>
      <c r="G50" s="109"/>
      <c r="H50" s="109"/>
      <c r="I50" s="109"/>
      <c r="J50" s="109"/>
      <c r="K50" s="109"/>
      <c r="L50" s="109"/>
      <c r="M50" s="109"/>
      <c r="N50" s="109"/>
      <c r="O50" s="109"/>
    </row>
    <row r="51" spans="2:15" x14ac:dyDescent="0.25">
      <c r="B51" s="25" t="str">
        <f t="shared" si="1"/>
        <v>IQ/H</v>
      </c>
      <c r="C51" s="39"/>
      <c r="D51" s="109" t="s">
        <v>393</v>
      </c>
      <c r="E51" s="109"/>
      <c r="F51" s="109"/>
      <c r="G51" s="109"/>
      <c r="H51" s="109"/>
      <c r="I51" s="109"/>
      <c r="J51" s="109"/>
      <c r="K51" s="109"/>
      <c r="L51" s="109"/>
      <c r="M51" s="109"/>
      <c r="N51" s="109"/>
      <c r="O51" s="109"/>
    </row>
    <row r="52" spans="2:15" x14ac:dyDescent="0.25">
      <c r="B52" s="25" t="str">
        <f t="shared" si="1"/>
        <v>IQ/H</v>
      </c>
      <c r="C52" s="39">
        <v>1</v>
      </c>
      <c r="D52" s="109" t="s">
        <v>394</v>
      </c>
      <c r="E52" s="109"/>
      <c r="F52" s="109"/>
      <c r="G52" s="109"/>
      <c r="H52" s="109"/>
      <c r="I52" s="109"/>
      <c r="J52" s="109"/>
      <c r="K52" s="109"/>
      <c r="L52" s="109"/>
      <c r="M52" s="109"/>
      <c r="N52" s="109"/>
      <c r="O52" s="109"/>
    </row>
    <row r="53" spans="2:15" x14ac:dyDescent="0.25">
      <c r="B53" s="25" t="str">
        <f t="shared" si="1"/>
        <v>IQ/H</v>
      </c>
      <c r="C53" s="39">
        <v>1</v>
      </c>
      <c r="D53" s="109" t="s">
        <v>395</v>
      </c>
      <c r="E53" s="109"/>
      <c r="F53" s="109"/>
      <c r="G53" s="109"/>
      <c r="H53" s="109"/>
      <c r="I53" s="109"/>
      <c r="J53" s="109"/>
      <c r="K53" s="109"/>
      <c r="L53" s="109"/>
      <c r="M53" s="109"/>
      <c r="N53" s="109"/>
      <c r="O53" s="109"/>
    </row>
    <row r="54" spans="2:15" x14ac:dyDescent="0.25">
      <c r="B54" s="25" t="str">
        <f t="shared" si="1"/>
        <v>IQ/H</v>
      </c>
      <c r="C54" s="39">
        <v>2</v>
      </c>
      <c r="D54" s="109" t="s">
        <v>696</v>
      </c>
      <c r="E54" s="109"/>
      <c r="F54" s="109"/>
      <c r="G54" s="109"/>
      <c r="H54" s="109"/>
      <c r="I54" s="109"/>
      <c r="J54" s="109"/>
      <c r="K54" s="109"/>
      <c r="L54" s="109"/>
      <c r="M54" s="109"/>
      <c r="N54" s="109"/>
      <c r="O54" s="109"/>
    </row>
    <row r="55" spans="2:15" x14ac:dyDescent="0.25">
      <c r="B55" s="25" t="str">
        <f t="shared" si="1"/>
        <v>IQ/H</v>
      </c>
      <c r="C55" s="39">
        <v>2</v>
      </c>
      <c r="D55" s="109" t="s">
        <v>396</v>
      </c>
      <c r="E55" s="109"/>
      <c r="F55" s="109"/>
      <c r="G55" s="109"/>
      <c r="H55" s="109"/>
      <c r="I55" s="109"/>
      <c r="J55" s="109"/>
      <c r="K55" s="109"/>
      <c r="L55" s="109"/>
      <c r="M55" s="109"/>
      <c r="N55" s="109"/>
      <c r="O55" s="109"/>
    </row>
    <row r="56" spans="2:15" x14ac:dyDescent="0.25">
      <c r="B56" s="25" t="str">
        <f t="shared" si="1"/>
        <v>IQ/H</v>
      </c>
      <c r="C56" s="39">
        <v>3</v>
      </c>
      <c r="D56" s="109" t="s">
        <v>695</v>
      </c>
      <c r="E56" s="109"/>
      <c r="F56" s="109"/>
      <c r="G56" s="109"/>
      <c r="H56" s="109"/>
      <c r="I56" s="109"/>
      <c r="J56" s="109"/>
      <c r="K56" s="109"/>
      <c r="L56" s="109"/>
      <c r="M56" s="109"/>
      <c r="N56" s="109"/>
      <c r="O56" s="109"/>
    </row>
    <row r="57" spans="2:15" x14ac:dyDescent="0.25">
      <c r="B57" s="25" t="str">
        <f t="shared" si="1"/>
        <v>IQ/H</v>
      </c>
      <c r="C57" s="39">
        <v>3</v>
      </c>
      <c r="D57" s="109" t="s">
        <v>397</v>
      </c>
      <c r="E57" s="109"/>
      <c r="F57" s="109"/>
      <c r="G57" s="109"/>
      <c r="H57" s="109"/>
      <c r="I57" s="109"/>
      <c r="J57" s="109"/>
      <c r="K57" s="109"/>
      <c r="L57" s="109"/>
      <c r="M57" s="109"/>
      <c r="N57" s="109"/>
      <c r="O57" s="109"/>
    </row>
    <row r="58" spans="2:15" x14ac:dyDescent="0.25">
      <c r="B58" s="25" t="str">
        <f t="shared" si="1"/>
        <v>IQ/H</v>
      </c>
      <c r="C58" s="39">
        <v>4</v>
      </c>
      <c r="D58" s="109" t="s">
        <v>693</v>
      </c>
      <c r="E58" s="109"/>
      <c r="F58" s="109"/>
      <c r="G58" s="109"/>
      <c r="H58" s="109"/>
      <c r="I58" s="109"/>
      <c r="J58" s="109"/>
      <c r="K58" s="109"/>
      <c r="L58" s="109"/>
      <c r="M58" s="109"/>
      <c r="N58" s="109"/>
      <c r="O58" s="109"/>
    </row>
    <row r="59" spans="2:15" x14ac:dyDescent="0.25">
      <c r="B59" s="25" t="str">
        <f t="shared" si="1"/>
        <v>IQ/VH</v>
      </c>
      <c r="C59" s="39">
        <v>5</v>
      </c>
      <c r="D59" s="109" t="s">
        <v>694</v>
      </c>
      <c r="E59" s="109"/>
      <c r="F59" s="109"/>
      <c r="G59" s="109"/>
      <c r="H59" s="109"/>
      <c r="I59" s="109"/>
      <c r="J59" s="109"/>
      <c r="K59" s="109"/>
      <c r="L59" s="109"/>
      <c r="M59" s="109"/>
      <c r="N59" s="109"/>
      <c r="O59" s="109"/>
    </row>
  </sheetData>
  <mergeCells count="57">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0:O40"/>
    <mergeCell ref="D48:O48"/>
    <mergeCell ref="D49:O49"/>
    <mergeCell ref="D25:O25"/>
    <mergeCell ref="D26:O26"/>
    <mergeCell ref="D27:O27"/>
    <mergeCell ref="D28:O28"/>
    <mergeCell ref="D29:O29"/>
    <mergeCell ref="D30:O30"/>
    <mergeCell ref="D31:O31"/>
    <mergeCell ref="D32:O32"/>
    <mergeCell ref="D33:O33"/>
    <mergeCell ref="D34:O34"/>
    <mergeCell ref="D36:O36"/>
    <mergeCell ref="D37:O37"/>
    <mergeCell ref="D38:O38"/>
    <mergeCell ref="D39:O39"/>
    <mergeCell ref="D50:O50"/>
    <mergeCell ref="D51:O51"/>
    <mergeCell ref="D52:O52"/>
    <mergeCell ref="D53:O53"/>
    <mergeCell ref="D54:O54"/>
    <mergeCell ref="D55:O55"/>
    <mergeCell ref="D56:O56"/>
    <mergeCell ref="D57:O57"/>
    <mergeCell ref="D58:O58"/>
    <mergeCell ref="D59:O59"/>
    <mergeCell ref="D46:O46"/>
    <mergeCell ref="D9:O9"/>
    <mergeCell ref="D10:O10"/>
    <mergeCell ref="D11:O11"/>
    <mergeCell ref="D12:O12"/>
    <mergeCell ref="D41:O41"/>
    <mergeCell ref="D42:O42"/>
    <mergeCell ref="D43:O43"/>
    <mergeCell ref="D44:O44"/>
    <mergeCell ref="D45:O45"/>
    <mergeCell ref="D4:O4"/>
    <mergeCell ref="D5:O5"/>
    <mergeCell ref="D6:O6"/>
    <mergeCell ref="D7:O7"/>
    <mergeCell ref="D8:O8"/>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AL40"/>
  <sheetViews>
    <sheetView topLeftCell="B10" zoomScale="205" zoomScaleNormal="205" workbookViewId="0">
      <selection activeCell="T11" sqref="T11"/>
    </sheetView>
  </sheetViews>
  <sheetFormatPr defaultRowHeight="15" x14ac:dyDescent="0.25"/>
  <sheetData>
    <row r="2" spans="2:38" ht="15.75" x14ac:dyDescent="0.25">
      <c r="B2" s="114" t="s">
        <v>404</v>
      </c>
      <c r="C2" s="114"/>
      <c r="D2" s="114"/>
      <c r="E2" s="114"/>
      <c r="F2" s="114"/>
      <c r="G2" s="114"/>
      <c r="H2" s="114"/>
      <c r="I2" s="114"/>
      <c r="J2" s="114"/>
      <c r="K2" s="114"/>
      <c r="L2" s="114"/>
      <c r="M2" s="114"/>
      <c r="N2" s="114"/>
      <c r="O2" s="114"/>
    </row>
    <row r="3" spans="2:38" x14ac:dyDescent="0.25">
      <c r="B3" s="30"/>
      <c r="C3" s="30"/>
      <c r="D3" s="112" t="s">
        <v>399</v>
      </c>
      <c r="E3" s="112"/>
      <c r="F3" s="112"/>
      <c r="G3" s="112"/>
      <c r="H3" s="112"/>
      <c r="I3" s="112"/>
      <c r="J3" s="112"/>
      <c r="K3" s="112"/>
      <c r="L3" s="112"/>
      <c r="M3" s="112"/>
      <c r="N3" s="112"/>
      <c r="O3" s="112"/>
    </row>
    <row r="4" spans="2:38" x14ac:dyDescent="0.25">
      <c r="B4" s="30"/>
      <c r="C4" s="30"/>
      <c r="D4" s="112" t="s">
        <v>400</v>
      </c>
      <c r="E4" s="112"/>
      <c r="F4" s="112"/>
      <c r="G4" s="112"/>
      <c r="H4" s="112"/>
      <c r="I4" s="112"/>
      <c r="J4" s="112"/>
      <c r="K4" s="112"/>
      <c r="L4" s="112"/>
      <c r="M4" s="112"/>
      <c r="N4" s="112"/>
      <c r="O4" s="112"/>
      <c r="U4">
        <v>1</v>
      </c>
      <c r="V4">
        <v>7</v>
      </c>
      <c r="W4">
        <v>1</v>
      </c>
      <c r="AL4">
        <v>6</v>
      </c>
    </row>
    <row r="5" spans="2:38" x14ac:dyDescent="0.25">
      <c r="B5" s="30"/>
      <c r="C5" s="30"/>
      <c r="D5" s="112" t="s">
        <v>401</v>
      </c>
      <c r="E5" s="112"/>
      <c r="F5" s="112"/>
      <c r="G5" s="112"/>
      <c r="H5" s="112"/>
      <c r="I5" s="112"/>
      <c r="J5" s="112"/>
      <c r="K5" s="112"/>
      <c r="L5" s="112"/>
      <c r="M5" s="112"/>
      <c r="N5" s="112"/>
      <c r="O5" s="112"/>
      <c r="U5">
        <f t="shared" ref="U5:U9" si="0">V4+1</f>
        <v>8</v>
      </c>
      <c r="V5">
        <v>15</v>
      </c>
      <c r="W5">
        <v>2</v>
      </c>
    </row>
    <row r="6" spans="2:38" x14ac:dyDescent="0.25">
      <c r="B6" s="30"/>
      <c r="C6" s="30"/>
      <c r="D6" s="112" t="s">
        <v>402</v>
      </c>
      <c r="E6" s="112"/>
      <c r="F6" s="112"/>
      <c r="G6" s="112"/>
      <c r="H6" s="112"/>
      <c r="I6" s="112"/>
      <c r="J6" s="112"/>
      <c r="K6" s="112"/>
      <c r="L6" s="112"/>
      <c r="M6" s="112"/>
      <c r="N6" s="112"/>
      <c r="O6" s="112"/>
      <c r="U6">
        <f t="shared" si="0"/>
        <v>16</v>
      </c>
      <c r="V6">
        <f t="shared" ref="V6:V9" si="1">U6+7</f>
        <v>23</v>
      </c>
      <c r="W6">
        <v>3</v>
      </c>
    </row>
    <row r="7" spans="2:38" x14ac:dyDescent="0.25">
      <c r="B7" s="30"/>
      <c r="C7" s="30"/>
      <c r="D7" s="112" t="s">
        <v>403</v>
      </c>
      <c r="E7" s="112"/>
      <c r="F7" s="112"/>
      <c r="G7" s="112"/>
      <c r="H7" s="112"/>
      <c r="I7" s="112"/>
      <c r="J7" s="112"/>
      <c r="K7" s="112"/>
      <c r="L7" s="112"/>
      <c r="M7" s="112"/>
      <c r="N7" s="112"/>
      <c r="O7" s="112"/>
      <c r="U7">
        <f t="shared" si="0"/>
        <v>24</v>
      </c>
      <c r="V7">
        <f t="shared" si="1"/>
        <v>31</v>
      </c>
      <c r="W7">
        <v>4</v>
      </c>
    </row>
    <row r="8" spans="2:38" ht="15.75" x14ac:dyDescent="0.25">
      <c r="B8" s="113" t="s">
        <v>415</v>
      </c>
      <c r="C8" s="113"/>
      <c r="D8" s="113"/>
      <c r="E8" s="113"/>
      <c r="F8" s="113"/>
      <c r="G8" s="113"/>
      <c r="H8" s="113"/>
      <c r="I8" s="113"/>
      <c r="J8" s="113"/>
      <c r="K8" s="113"/>
      <c r="L8" s="113"/>
      <c r="M8" s="113"/>
      <c r="N8" s="113"/>
      <c r="O8" s="113"/>
      <c r="U8">
        <f t="shared" si="0"/>
        <v>32</v>
      </c>
      <c r="V8">
        <f t="shared" si="1"/>
        <v>39</v>
      </c>
      <c r="W8">
        <v>5</v>
      </c>
    </row>
    <row r="9" spans="2:38" x14ac:dyDescent="0.25">
      <c r="B9" s="30"/>
      <c r="C9" s="30"/>
      <c r="D9" s="112" t="s">
        <v>405</v>
      </c>
      <c r="E9" s="112"/>
      <c r="F9" s="112"/>
      <c r="G9" s="112"/>
      <c r="H9" s="112"/>
      <c r="I9" s="112"/>
      <c r="J9" s="112"/>
      <c r="K9" s="112"/>
      <c r="L9" s="112"/>
      <c r="M9" s="112"/>
      <c r="N9" s="112"/>
      <c r="O9" s="112"/>
      <c r="U9">
        <f t="shared" si="0"/>
        <v>40</v>
      </c>
      <c r="V9">
        <f t="shared" si="1"/>
        <v>47</v>
      </c>
      <c r="W9">
        <v>6</v>
      </c>
    </row>
    <row r="10" spans="2:38" x14ac:dyDescent="0.25">
      <c r="B10" s="30"/>
      <c r="C10" s="30"/>
      <c r="D10" s="112" t="s">
        <v>406</v>
      </c>
      <c r="E10" s="112"/>
      <c r="F10" s="112"/>
      <c r="G10" s="112"/>
      <c r="H10" s="112"/>
      <c r="I10" s="112"/>
      <c r="J10" s="112"/>
      <c r="K10" s="112"/>
      <c r="L10" s="112"/>
      <c r="M10" s="112"/>
      <c r="N10" s="112"/>
      <c r="O10" s="112"/>
      <c r="U10" s="44" t="s">
        <v>705</v>
      </c>
      <c r="V10">
        <f>U11+7</f>
        <v>55</v>
      </c>
      <c r="W10">
        <v>7</v>
      </c>
    </row>
    <row r="11" spans="2:38" x14ac:dyDescent="0.25">
      <c r="B11" s="30"/>
      <c r="C11" s="30"/>
      <c r="D11" s="112" t="s">
        <v>407</v>
      </c>
      <c r="E11" s="112"/>
      <c r="F11" s="112"/>
      <c r="G11" s="112"/>
      <c r="H11" s="112"/>
      <c r="I11" s="112"/>
      <c r="J11" s="112"/>
      <c r="K11" s="112"/>
      <c r="L11" s="112"/>
      <c r="M11" s="112"/>
      <c r="N11" s="112"/>
      <c r="O11" s="112"/>
      <c r="U11">
        <f>V9+1</f>
        <v>48</v>
      </c>
      <c r="V11">
        <f>U12+7</f>
        <v>63</v>
      </c>
      <c r="W11">
        <v>8</v>
      </c>
    </row>
    <row r="12" spans="2:38" x14ac:dyDescent="0.25">
      <c r="B12" s="30"/>
      <c r="C12" s="30"/>
      <c r="D12" s="112" t="s">
        <v>408</v>
      </c>
      <c r="E12" s="112"/>
      <c r="F12" s="112"/>
      <c r="G12" s="112"/>
      <c r="H12" s="112"/>
      <c r="I12" s="112"/>
      <c r="J12" s="112"/>
      <c r="K12" s="112"/>
      <c r="L12" s="112"/>
      <c r="M12" s="112"/>
      <c r="N12" s="112"/>
      <c r="O12" s="112"/>
      <c r="U12">
        <f>V10+1</f>
        <v>56</v>
      </c>
      <c r="V12">
        <f>U13+7</f>
        <v>71</v>
      </c>
      <c r="W12">
        <v>9</v>
      </c>
    </row>
    <row r="13" spans="2:38" x14ac:dyDescent="0.25">
      <c r="B13" s="30"/>
      <c r="C13" s="30"/>
      <c r="D13" s="112" t="s">
        <v>409</v>
      </c>
      <c r="E13" s="112"/>
      <c r="F13" s="112"/>
      <c r="G13" s="112"/>
      <c r="H13" s="112"/>
      <c r="I13" s="112"/>
      <c r="J13" s="112"/>
      <c r="K13" s="112"/>
      <c r="L13" s="112"/>
      <c r="M13" s="112"/>
      <c r="N13" s="112"/>
      <c r="O13" s="112"/>
      <c r="U13">
        <f>V11+1</f>
        <v>64</v>
      </c>
      <c r="V13">
        <f>U14+7</f>
        <v>79</v>
      </c>
      <c r="W13">
        <v>10</v>
      </c>
    </row>
    <row r="14" spans="2:38" x14ac:dyDescent="0.25">
      <c r="B14" s="30"/>
      <c r="C14" s="30"/>
      <c r="D14" s="112" t="s">
        <v>410</v>
      </c>
      <c r="E14" s="112"/>
      <c r="F14" s="112"/>
      <c r="G14" s="112"/>
      <c r="H14" s="112"/>
      <c r="I14" s="112"/>
      <c r="J14" s="112"/>
      <c r="K14" s="112"/>
      <c r="L14" s="112"/>
      <c r="M14" s="112"/>
      <c r="N14" s="112"/>
      <c r="O14" s="112"/>
      <c r="U14">
        <f>V12+1</f>
        <v>72</v>
      </c>
    </row>
    <row r="15" spans="2:38" x14ac:dyDescent="0.25">
      <c r="B15" s="30"/>
      <c r="C15" s="30"/>
      <c r="D15" s="112" t="s">
        <v>411</v>
      </c>
      <c r="E15" s="112"/>
      <c r="F15" s="112"/>
      <c r="G15" s="112"/>
      <c r="H15" s="112"/>
      <c r="I15" s="112"/>
      <c r="J15" s="112"/>
      <c r="K15" s="112"/>
      <c r="L15" s="112"/>
      <c r="M15" s="112"/>
      <c r="N15" s="112"/>
      <c r="O15" s="112"/>
    </row>
    <row r="16" spans="2:38" x14ac:dyDescent="0.25">
      <c r="B16" s="30"/>
      <c r="C16" s="30"/>
      <c r="D16" s="112" t="s">
        <v>412</v>
      </c>
      <c r="E16" s="112"/>
      <c r="F16" s="112"/>
      <c r="G16" s="112"/>
      <c r="H16" s="112"/>
      <c r="I16" s="112"/>
      <c r="J16" s="112"/>
      <c r="K16" s="112"/>
      <c r="L16" s="112"/>
      <c r="M16" s="112"/>
      <c r="N16" s="112"/>
      <c r="O16" s="112"/>
    </row>
    <row r="17" spans="2:15" x14ac:dyDescent="0.25">
      <c r="B17" s="30"/>
      <c r="C17" s="30"/>
      <c r="D17" s="112" t="s">
        <v>413</v>
      </c>
      <c r="E17" s="112"/>
      <c r="F17" s="112"/>
      <c r="G17" s="112"/>
      <c r="H17" s="112"/>
      <c r="I17" s="112"/>
      <c r="J17" s="112"/>
      <c r="K17" s="112"/>
      <c r="L17" s="112"/>
      <c r="M17" s="112"/>
      <c r="N17" s="112"/>
      <c r="O17" s="112"/>
    </row>
    <row r="18" spans="2:15" x14ac:dyDescent="0.25">
      <c r="B18" s="30"/>
      <c r="C18" s="30"/>
      <c r="D18" s="112" t="s">
        <v>414</v>
      </c>
      <c r="E18" s="112"/>
      <c r="F18" s="112"/>
      <c r="G18" s="112"/>
      <c r="H18" s="112"/>
      <c r="I18" s="112"/>
      <c r="J18" s="112"/>
      <c r="K18" s="112"/>
      <c r="L18" s="112"/>
      <c r="M18" s="112"/>
      <c r="N18" s="112"/>
      <c r="O18" s="112"/>
    </row>
    <row r="19" spans="2:15" ht="15.75" x14ac:dyDescent="0.25">
      <c r="B19" s="114" t="s">
        <v>428</v>
      </c>
      <c r="C19" s="114"/>
      <c r="D19" s="114"/>
      <c r="E19" s="114"/>
      <c r="F19" s="114"/>
      <c r="G19" s="114"/>
      <c r="H19" s="114"/>
      <c r="I19" s="114"/>
      <c r="J19" s="114"/>
      <c r="K19" s="114"/>
      <c r="L19" s="114"/>
      <c r="M19" s="114"/>
      <c r="N19" s="114"/>
      <c r="O19" s="114"/>
    </row>
    <row r="20" spans="2:15" x14ac:dyDescent="0.25">
      <c r="B20" s="30"/>
      <c r="C20" s="30"/>
      <c r="D20" s="112" t="s">
        <v>416</v>
      </c>
      <c r="E20" s="112"/>
      <c r="F20" s="112"/>
      <c r="G20" s="112"/>
      <c r="H20" s="112"/>
      <c r="I20" s="112"/>
      <c r="J20" s="112"/>
      <c r="K20" s="112"/>
      <c r="L20" s="112"/>
      <c r="M20" s="112"/>
      <c r="N20" s="112"/>
      <c r="O20" s="112"/>
    </row>
    <row r="21" spans="2:15" x14ac:dyDescent="0.25">
      <c r="B21" s="30"/>
      <c r="C21" s="30"/>
      <c r="D21" s="112" t="s">
        <v>417</v>
      </c>
      <c r="E21" s="112"/>
      <c r="F21" s="112"/>
      <c r="G21" s="112"/>
      <c r="H21" s="112"/>
      <c r="I21" s="112"/>
      <c r="J21" s="112"/>
      <c r="K21" s="112"/>
      <c r="L21" s="112"/>
      <c r="M21" s="112"/>
      <c r="N21" s="112"/>
      <c r="O21" s="112"/>
    </row>
    <row r="22" spans="2:15" x14ac:dyDescent="0.25">
      <c r="B22" s="30"/>
      <c r="C22" s="30"/>
      <c r="D22" s="112" t="s">
        <v>418</v>
      </c>
      <c r="E22" s="112"/>
      <c r="F22" s="112"/>
      <c r="G22" s="112"/>
      <c r="H22" s="112"/>
      <c r="I22" s="112"/>
      <c r="J22" s="112"/>
      <c r="K22" s="112"/>
      <c r="L22" s="112"/>
      <c r="M22" s="112"/>
      <c r="N22" s="112"/>
      <c r="O22" s="112"/>
    </row>
    <row r="23" spans="2:15" x14ac:dyDescent="0.25">
      <c r="B23" s="30"/>
      <c r="C23" s="30"/>
      <c r="D23" s="112" t="s">
        <v>419</v>
      </c>
      <c r="E23" s="112"/>
      <c r="F23" s="112"/>
      <c r="G23" s="112"/>
      <c r="H23" s="112"/>
      <c r="I23" s="112"/>
      <c r="J23" s="112"/>
      <c r="K23" s="112"/>
      <c r="L23" s="112"/>
      <c r="M23" s="112"/>
      <c r="N23" s="112"/>
      <c r="O23" s="112"/>
    </row>
    <row r="24" spans="2:15" x14ac:dyDescent="0.25">
      <c r="B24" s="30"/>
      <c r="C24" s="30"/>
      <c r="D24" s="112" t="s">
        <v>420</v>
      </c>
      <c r="E24" s="112"/>
      <c r="F24" s="112"/>
      <c r="G24" s="112"/>
      <c r="H24" s="112"/>
      <c r="I24" s="112"/>
      <c r="J24" s="112"/>
      <c r="K24" s="112"/>
      <c r="L24" s="112"/>
      <c r="M24" s="112"/>
      <c r="N24" s="112"/>
      <c r="O24" s="112"/>
    </row>
    <row r="25" spans="2:15" x14ac:dyDescent="0.25">
      <c r="B25" s="30"/>
      <c r="C25" s="30"/>
      <c r="D25" s="112" t="s">
        <v>421</v>
      </c>
      <c r="E25" s="112"/>
      <c r="F25" s="112"/>
      <c r="G25" s="112"/>
      <c r="H25" s="112"/>
      <c r="I25" s="112"/>
      <c r="J25" s="112"/>
      <c r="K25" s="112"/>
      <c r="L25" s="112"/>
      <c r="M25" s="112"/>
      <c r="N25" s="112"/>
      <c r="O25" s="112"/>
    </row>
    <row r="26" spans="2:15" x14ac:dyDescent="0.25">
      <c r="B26" s="30"/>
      <c r="C26" s="30"/>
      <c r="D26" s="112" t="s">
        <v>422</v>
      </c>
      <c r="E26" s="112"/>
      <c r="F26" s="112"/>
      <c r="G26" s="112"/>
      <c r="H26" s="112"/>
      <c r="I26" s="112"/>
      <c r="J26" s="112"/>
      <c r="K26" s="112"/>
      <c r="L26" s="112"/>
      <c r="M26" s="112"/>
      <c r="N26" s="112"/>
      <c r="O26" s="112"/>
    </row>
    <row r="27" spans="2:15" x14ac:dyDescent="0.25">
      <c r="B27" s="30"/>
      <c r="C27" s="30"/>
      <c r="D27" s="112" t="s">
        <v>423</v>
      </c>
      <c r="E27" s="112"/>
      <c r="F27" s="112"/>
      <c r="G27" s="112"/>
      <c r="H27" s="112"/>
      <c r="I27" s="112"/>
      <c r="J27" s="112"/>
      <c r="K27" s="112"/>
      <c r="L27" s="112"/>
      <c r="M27" s="112"/>
      <c r="N27" s="112"/>
      <c r="O27" s="112"/>
    </row>
    <row r="28" spans="2:15" x14ac:dyDescent="0.25">
      <c r="B28" s="30"/>
      <c r="C28" s="30"/>
      <c r="D28" s="112" t="s">
        <v>424</v>
      </c>
      <c r="E28" s="112"/>
      <c r="F28" s="112"/>
      <c r="G28" s="112"/>
      <c r="H28" s="112"/>
      <c r="I28" s="112"/>
      <c r="J28" s="112"/>
      <c r="K28" s="112"/>
      <c r="L28" s="112"/>
      <c r="M28" s="112"/>
      <c r="N28" s="112"/>
      <c r="O28" s="112"/>
    </row>
    <row r="29" spans="2:15" x14ac:dyDescent="0.25">
      <c r="B29" s="30"/>
      <c r="C29" s="30"/>
      <c r="D29" s="112" t="s">
        <v>425</v>
      </c>
      <c r="E29" s="112"/>
      <c r="F29" s="112"/>
      <c r="G29" s="112"/>
      <c r="H29" s="112"/>
      <c r="I29" s="112"/>
      <c r="J29" s="112"/>
      <c r="K29" s="112"/>
      <c r="L29" s="112"/>
      <c r="M29" s="112"/>
      <c r="N29" s="112"/>
      <c r="O29" s="112"/>
    </row>
    <row r="30" spans="2:15" x14ac:dyDescent="0.25">
      <c r="B30" s="30"/>
      <c r="C30" s="30"/>
      <c r="D30" s="112" t="s">
        <v>426</v>
      </c>
      <c r="E30" s="112"/>
      <c r="F30" s="112"/>
      <c r="G30" s="112"/>
      <c r="H30" s="112"/>
      <c r="I30" s="112"/>
      <c r="J30" s="112"/>
      <c r="K30" s="112"/>
      <c r="L30" s="112"/>
      <c r="M30" s="112"/>
      <c r="N30" s="112"/>
      <c r="O30" s="112"/>
    </row>
    <row r="31" spans="2:15" x14ac:dyDescent="0.25">
      <c r="B31" s="30"/>
      <c r="C31" s="30"/>
      <c r="D31" s="112" t="s">
        <v>427</v>
      </c>
      <c r="E31" s="112"/>
      <c r="F31" s="112"/>
      <c r="G31" s="112"/>
      <c r="H31" s="112"/>
      <c r="I31" s="112"/>
      <c r="J31" s="112"/>
      <c r="K31" s="112"/>
      <c r="L31" s="112"/>
      <c r="M31" s="112"/>
      <c r="N31" s="112"/>
      <c r="O31" s="112"/>
    </row>
    <row r="32" spans="2:15" ht="15.75" x14ac:dyDescent="0.25">
      <c r="B32" s="114" t="s">
        <v>431</v>
      </c>
      <c r="C32" s="114"/>
      <c r="D32" s="114"/>
      <c r="E32" s="114"/>
      <c r="F32" s="114"/>
      <c r="G32" s="114"/>
      <c r="H32" s="114"/>
      <c r="I32" s="114"/>
      <c r="J32" s="114"/>
      <c r="K32" s="114"/>
      <c r="L32" s="114"/>
      <c r="M32" s="114"/>
      <c r="N32" s="114"/>
      <c r="O32" s="114"/>
    </row>
    <row r="33" spans="2:15" x14ac:dyDescent="0.25">
      <c r="B33" s="30"/>
      <c r="C33" s="30"/>
      <c r="D33" s="112" t="s">
        <v>429</v>
      </c>
      <c r="E33" s="112"/>
      <c r="F33" s="112"/>
      <c r="G33" s="112"/>
      <c r="H33" s="112"/>
      <c r="I33" s="112"/>
      <c r="J33" s="112"/>
      <c r="K33" s="112"/>
      <c r="L33" s="112"/>
      <c r="M33" s="112"/>
      <c r="N33" s="112"/>
      <c r="O33" s="112"/>
    </row>
    <row r="34" spans="2:15" x14ac:dyDescent="0.25">
      <c r="B34" s="30"/>
      <c r="C34" s="30"/>
      <c r="D34" s="112" t="s">
        <v>430</v>
      </c>
      <c r="E34" s="112"/>
      <c r="F34" s="112"/>
      <c r="G34" s="112"/>
      <c r="H34" s="112"/>
      <c r="I34" s="112"/>
      <c r="J34" s="112"/>
      <c r="K34" s="112"/>
      <c r="L34" s="112"/>
      <c r="M34" s="112"/>
      <c r="N34" s="112"/>
      <c r="O34" s="112"/>
    </row>
    <row r="35" spans="2:15" ht="15.75" x14ac:dyDescent="0.25">
      <c r="B35" s="114" t="s">
        <v>437</v>
      </c>
      <c r="C35" s="114"/>
      <c r="D35" s="114"/>
      <c r="E35" s="114"/>
      <c r="F35" s="114"/>
      <c r="G35" s="114"/>
      <c r="H35" s="114"/>
      <c r="I35" s="114"/>
      <c r="J35" s="114"/>
      <c r="K35" s="114"/>
      <c r="L35" s="114"/>
      <c r="M35" s="114"/>
      <c r="N35" s="114"/>
      <c r="O35" s="114"/>
    </row>
    <row r="36" spans="2:15" x14ac:dyDescent="0.25">
      <c r="B36" s="30"/>
      <c r="C36" s="30"/>
      <c r="D36" s="112" t="s">
        <v>432</v>
      </c>
      <c r="E36" s="112"/>
      <c r="F36" s="112"/>
      <c r="G36" s="112"/>
      <c r="H36" s="112"/>
      <c r="I36" s="112"/>
      <c r="J36" s="112"/>
      <c r="K36" s="112"/>
      <c r="L36" s="112"/>
      <c r="M36" s="112"/>
      <c r="N36" s="112"/>
      <c r="O36" s="112"/>
    </row>
    <row r="37" spans="2:15" x14ac:dyDescent="0.25">
      <c r="B37" s="30"/>
      <c r="C37" s="30"/>
      <c r="D37" s="112" t="s">
        <v>433</v>
      </c>
      <c r="E37" s="112"/>
      <c r="F37" s="112"/>
      <c r="G37" s="112"/>
      <c r="H37" s="112"/>
      <c r="I37" s="112"/>
      <c r="J37" s="112"/>
      <c r="K37" s="112"/>
      <c r="L37" s="112"/>
      <c r="M37" s="112"/>
      <c r="N37" s="112"/>
      <c r="O37" s="112"/>
    </row>
    <row r="38" spans="2:15" x14ac:dyDescent="0.25">
      <c r="B38" s="30"/>
      <c r="C38" s="30"/>
      <c r="D38" s="112" t="s">
        <v>434</v>
      </c>
      <c r="E38" s="112"/>
      <c r="F38" s="112"/>
      <c r="G38" s="112"/>
      <c r="H38" s="112"/>
      <c r="I38" s="112"/>
      <c r="J38" s="112"/>
      <c r="K38" s="112"/>
      <c r="L38" s="112"/>
      <c r="M38" s="112"/>
      <c r="N38" s="112"/>
      <c r="O38" s="112"/>
    </row>
    <row r="39" spans="2:15" x14ac:dyDescent="0.25">
      <c r="B39" s="30"/>
      <c r="C39" s="30"/>
      <c r="D39" s="112" t="s">
        <v>435</v>
      </c>
      <c r="E39" s="112"/>
      <c r="F39" s="112"/>
      <c r="G39" s="112"/>
      <c r="H39" s="112"/>
      <c r="I39" s="112"/>
      <c r="J39" s="112"/>
      <c r="K39" s="112"/>
      <c r="L39" s="112"/>
      <c r="M39" s="112"/>
      <c r="N39" s="112"/>
      <c r="O39" s="112"/>
    </row>
    <row r="40" spans="2:15" x14ac:dyDescent="0.25">
      <c r="B40" s="30"/>
      <c r="C40" s="30"/>
      <c r="D40" s="112" t="s">
        <v>436</v>
      </c>
      <c r="E40" s="112"/>
      <c r="F40" s="112"/>
      <c r="G40" s="112"/>
      <c r="H40" s="112"/>
      <c r="I40" s="112"/>
      <c r="J40" s="112"/>
      <c r="K40" s="112"/>
      <c r="L40" s="112"/>
      <c r="M40" s="112"/>
      <c r="N40" s="112"/>
      <c r="O40" s="112"/>
    </row>
  </sheetData>
  <mergeCells count="39">
    <mergeCell ref="D24:O24"/>
    <mergeCell ref="D25:O25"/>
    <mergeCell ref="D26:O26"/>
    <mergeCell ref="D20:O20"/>
    <mergeCell ref="D15:O15"/>
    <mergeCell ref="D16:O16"/>
    <mergeCell ref="D17:O1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AL82"/>
  <sheetViews>
    <sheetView topLeftCell="A19" zoomScale="205" zoomScaleNormal="205" workbookViewId="0">
      <selection activeCell="T11" sqref="T11"/>
    </sheetView>
  </sheetViews>
  <sheetFormatPr defaultRowHeight="15" x14ac:dyDescent="0.25"/>
  <sheetData>
    <row r="2" spans="2:38" ht="15.75" x14ac:dyDescent="0.25">
      <c r="B2" s="116" t="s">
        <v>453</v>
      </c>
      <c r="C2" s="116"/>
      <c r="D2" s="116"/>
      <c r="E2" s="116"/>
      <c r="F2" s="116"/>
      <c r="G2" s="116"/>
      <c r="H2" s="116"/>
      <c r="I2" s="116"/>
      <c r="J2" s="116"/>
      <c r="K2" s="116"/>
      <c r="L2" s="116"/>
      <c r="M2" s="116"/>
      <c r="N2" s="116"/>
      <c r="O2" s="116"/>
    </row>
    <row r="3" spans="2:38" x14ac:dyDescent="0.25">
      <c r="D3" s="115" t="s">
        <v>438</v>
      </c>
      <c r="E3" s="115"/>
      <c r="F3" s="115"/>
      <c r="G3" s="115"/>
      <c r="H3" s="115"/>
      <c r="I3" s="115"/>
      <c r="J3" s="115"/>
      <c r="K3" s="115"/>
      <c r="L3" s="115"/>
      <c r="M3" s="115"/>
      <c r="N3" s="115"/>
      <c r="O3" s="115"/>
    </row>
    <row r="4" spans="2:38" x14ac:dyDescent="0.25">
      <c r="D4" s="115" t="s">
        <v>439</v>
      </c>
      <c r="E4" s="115"/>
      <c r="F4" s="115"/>
      <c r="G4" s="115"/>
      <c r="H4" s="115"/>
      <c r="I4" s="115"/>
      <c r="J4" s="115"/>
      <c r="K4" s="115"/>
      <c r="L4" s="115"/>
      <c r="M4" s="115"/>
      <c r="N4" s="115"/>
      <c r="O4" s="115"/>
      <c r="AL4">
        <v>6</v>
      </c>
    </row>
    <row r="5" spans="2:38" x14ac:dyDescent="0.25">
      <c r="D5" s="115" t="s">
        <v>440</v>
      </c>
      <c r="E5" s="115"/>
      <c r="F5" s="115"/>
      <c r="G5" s="115"/>
      <c r="H5" s="115"/>
      <c r="I5" s="115"/>
      <c r="J5" s="115"/>
      <c r="K5" s="115"/>
      <c r="L5" s="115"/>
      <c r="M5" s="115"/>
      <c r="N5" s="115"/>
      <c r="O5" s="115"/>
    </row>
    <row r="6" spans="2:38" x14ac:dyDescent="0.25">
      <c r="D6" s="115" t="s">
        <v>441</v>
      </c>
      <c r="E6" s="115"/>
      <c r="F6" s="115"/>
      <c r="G6" s="115"/>
      <c r="H6" s="115"/>
      <c r="I6" s="115"/>
      <c r="J6" s="115"/>
      <c r="K6" s="115"/>
      <c r="L6" s="115"/>
      <c r="M6" s="115"/>
      <c r="N6" s="115"/>
      <c r="O6" s="115"/>
    </row>
    <row r="7" spans="2:38" x14ac:dyDescent="0.25">
      <c r="D7" s="115" t="s">
        <v>442</v>
      </c>
      <c r="E7" s="115"/>
      <c r="F7" s="115"/>
      <c r="G7" s="115"/>
      <c r="H7" s="115"/>
      <c r="I7" s="115"/>
      <c r="J7" s="115"/>
      <c r="K7" s="115"/>
      <c r="L7" s="115"/>
      <c r="M7" s="115"/>
      <c r="N7" s="115"/>
      <c r="O7" s="115"/>
    </row>
    <row r="8" spans="2:38" x14ac:dyDescent="0.25">
      <c r="D8" s="115" t="s">
        <v>443</v>
      </c>
      <c r="E8" s="115"/>
      <c r="F8" s="115"/>
      <c r="G8" s="115"/>
      <c r="H8" s="115"/>
      <c r="I8" s="115"/>
      <c r="J8" s="115"/>
      <c r="K8" s="115"/>
      <c r="L8" s="115"/>
      <c r="M8" s="115"/>
      <c r="N8" s="115"/>
      <c r="O8" s="115"/>
    </row>
    <row r="9" spans="2:38" x14ac:dyDescent="0.25">
      <c r="D9" s="115" t="s">
        <v>444</v>
      </c>
      <c r="E9" s="115"/>
      <c r="F9" s="115"/>
      <c r="G9" s="115"/>
      <c r="H9" s="115"/>
      <c r="I9" s="115"/>
      <c r="J9" s="115"/>
      <c r="K9" s="115"/>
      <c r="L9" s="115"/>
      <c r="M9" s="115"/>
      <c r="N9" s="115"/>
      <c r="O9" s="115"/>
    </row>
    <row r="10" spans="2:38" x14ac:dyDescent="0.25">
      <c r="D10" s="115" t="s">
        <v>445</v>
      </c>
      <c r="E10" s="115"/>
      <c r="F10" s="115"/>
      <c r="G10" s="115"/>
      <c r="H10" s="115"/>
      <c r="I10" s="115"/>
      <c r="J10" s="115"/>
      <c r="K10" s="115"/>
      <c r="L10" s="115"/>
      <c r="M10" s="115"/>
      <c r="N10" s="115"/>
      <c r="O10" s="115"/>
      <c r="U10" s="44" t="s">
        <v>705</v>
      </c>
    </row>
    <row r="11" spans="2:38" x14ac:dyDescent="0.25">
      <c r="D11" s="115" t="s">
        <v>446</v>
      </c>
      <c r="E11" s="115"/>
      <c r="F11" s="115"/>
      <c r="G11" s="115"/>
      <c r="H11" s="115"/>
      <c r="I11" s="115"/>
      <c r="J11" s="115"/>
      <c r="K11" s="115"/>
      <c r="L11" s="115"/>
      <c r="M11" s="115"/>
      <c r="N11" s="115"/>
      <c r="O11" s="115"/>
    </row>
    <row r="12" spans="2:38" x14ac:dyDescent="0.25">
      <c r="D12" s="115" t="s">
        <v>447</v>
      </c>
      <c r="E12" s="115"/>
      <c r="F12" s="115"/>
      <c r="G12" s="115"/>
      <c r="H12" s="115"/>
      <c r="I12" s="115"/>
      <c r="J12" s="115"/>
      <c r="K12" s="115"/>
      <c r="L12" s="115"/>
      <c r="M12" s="115"/>
      <c r="N12" s="115"/>
      <c r="O12" s="115"/>
    </row>
    <row r="13" spans="2:38" x14ac:dyDescent="0.25">
      <c r="D13" s="115" t="s">
        <v>448</v>
      </c>
      <c r="E13" s="115"/>
      <c r="F13" s="115"/>
      <c r="G13" s="115"/>
      <c r="H13" s="115"/>
      <c r="I13" s="115"/>
      <c r="J13" s="115"/>
      <c r="K13" s="115"/>
      <c r="L13" s="115"/>
      <c r="M13" s="115"/>
      <c r="N13" s="115"/>
      <c r="O13" s="115"/>
    </row>
    <row r="14" spans="2:38" x14ac:dyDescent="0.25">
      <c r="D14" s="115" t="s">
        <v>449</v>
      </c>
      <c r="E14" s="115"/>
      <c r="F14" s="115"/>
      <c r="G14" s="115"/>
      <c r="H14" s="115"/>
      <c r="I14" s="115"/>
      <c r="J14" s="115"/>
      <c r="K14" s="115"/>
      <c r="L14" s="115"/>
      <c r="M14" s="115"/>
      <c r="N14" s="115"/>
      <c r="O14" s="115"/>
    </row>
    <row r="15" spans="2:38" x14ac:dyDescent="0.25">
      <c r="D15" s="115" t="s">
        <v>450</v>
      </c>
      <c r="E15" s="115"/>
      <c r="F15" s="115"/>
      <c r="G15" s="115"/>
      <c r="H15" s="115"/>
      <c r="I15" s="115"/>
      <c r="J15" s="115"/>
      <c r="K15" s="115"/>
      <c r="L15" s="115"/>
      <c r="M15" s="115"/>
      <c r="N15" s="115"/>
      <c r="O15" s="115"/>
    </row>
    <row r="16" spans="2:38" x14ac:dyDescent="0.25">
      <c r="D16" s="115" t="s">
        <v>451</v>
      </c>
      <c r="E16" s="115"/>
      <c r="F16" s="115"/>
      <c r="G16" s="115"/>
      <c r="H16" s="115"/>
      <c r="I16" s="115"/>
      <c r="J16" s="115"/>
      <c r="K16" s="115"/>
      <c r="L16" s="115"/>
      <c r="M16" s="115"/>
      <c r="N16" s="115"/>
      <c r="O16" s="115"/>
    </row>
    <row r="17" spans="2:15" x14ac:dyDescent="0.25">
      <c r="D17" s="115" t="s">
        <v>452</v>
      </c>
      <c r="E17" s="115"/>
      <c r="F17" s="115"/>
      <c r="G17" s="115"/>
      <c r="H17" s="115"/>
      <c r="I17" s="115"/>
      <c r="J17" s="115"/>
      <c r="K17" s="115"/>
      <c r="L17" s="115"/>
      <c r="M17" s="115"/>
      <c r="N17" s="115"/>
      <c r="O17" s="115"/>
    </row>
    <row r="18" spans="2:15" x14ac:dyDescent="0.25">
      <c r="D18" s="115" t="s">
        <v>454</v>
      </c>
      <c r="E18" s="115"/>
      <c r="F18" s="115"/>
      <c r="G18" s="115"/>
      <c r="H18" s="115"/>
      <c r="I18" s="115"/>
      <c r="J18" s="115"/>
      <c r="K18" s="115"/>
      <c r="L18" s="115"/>
      <c r="M18" s="115"/>
      <c r="N18" s="115"/>
      <c r="O18" s="115"/>
    </row>
    <row r="19" spans="2:15" ht="15.75" x14ac:dyDescent="0.25">
      <c r="B19" s="117" t="s">
        <v>455</v>
      </c>
      <c r="C19" s="117"/>
      <c r="D19" s="117"/>
      <c r="E19" s="117"/>
      <c r="F19" s="117"/>
      <c r="G19" s="117"/>
      <c r="H19" s="117"/>
      <c r="I19" s="117"/>
      <c r="J19" s="117"/>
      <c r="K19" s="117"/>
      <c r="L19" s="117"/>
      <c r="M19" s="117"/>
      <c r="N19" s="117"/>
      <c r="O19" s="117"/>
    </row>
    <row r="20" spans="2:15" x14ac:dyDescent="0.25">
      <c r="D20" s="115" t="s">
        <v>456</v>
      </c>
      <c r="E20" s="115"/>
      <c r="F20" s="115"/>
      <c r="G20" s="115"/>
      <c r="H20" s="115"/>
      <c r="I20" s="115"/>
      <c r="J20" s="115"/>
      <c r="K20" s="115"/>
      <c r="L20" s="115"/>
      <c r="M20" s="115"/>
      <c r="N20" s="115"/>
      <c r="O20" s="115"/>
    </row>
    <row r="21" spans="2:15" x14ac:dyDescent="0.25">
      <c r="D21" s="115" t="s">
        <v>457</v>
      </c>
      <c r="E21" s="115"/>
      <c r="F21" s="115"/>
      <c r="G21" s="115"/>
      <c r="H21" s="115"/>
      <c r="I21" s="115"/>
      <c r="J21" s="115"/>
      <c r="K21" s="115"/>
      <c r="L21" s="115"/>
      <c r="M21" s="115"/>
      <c r="N21" s="115"/>
      <c r="O21" s="115"/>
    </row>
    <row r="22" spans="2:15" x14ac:dyDescent="0.25">
      <c r="D22" s="115" t="s">
        <v>458</v>
      </c>
      <c r="E22" s="115"/>
      <c r="F22" s="115"/>
      <c r="G22" s="115"/>
      <c r="H22" s="115"/>
      <c r="I22" s="115"/>
      <c r="J22" s="115"/>
      <c r="K22" s="115"/>
      <c r="L22" s="115"/>
      <c r="M22" s="115"/>
      <c r="N22" s="115"/>
      <c r="O22" s="115"/>
    </row>
    <row r="23" spans="2:15" x14ac:dyDescent="0.25">
      <c r="D23" s="115" t="s">
        <v>459</v>
      </c>
      <c r="E23" s="115"/>
      <c r="F23" s="115"/>
      <c r="G23" s="115"/>
      <c r="H23" s="115"/>
      <c r="I23" s="115"/>
      <c r="J23" s="115"/>
      <c r="K23" s="115"/>
      <c r="L23" s="115"/>
      <c r="M23" s="115"/>
      <c r="N23" s="115"/>
      <c r="O23" s="115"/>
    </row>
    <row r="24" spans="2:15" x14ac:dyDescent="0.25">
      <c r="D24" s="115" t="s">
        <v>460</v>
      </c>
      <c r="E24" s="115"/>
      <c r="F24" s="115"/>
      <c r="G24" s="115"/>
      <c r="H24" s="115"/>
      <c r="I24" s="115"/>
      <c r="J24" s="115"/>
      <c r="K24" s="115"/>
      <c r="L24" s="115"/>
      <c r="M24" s="115"/>
      <c r="N24" s="115"/>
      <c r="O24" s="115"/>
    </row>
    <row r="25" spans="2:15" x14ac:dyDescent="0.25">
      <c r="D25" s="115" t="s">
        <v>461</v>
      </c>
      <c r="E25" s="115"/>
      <c r="F25" s="115"/>
      <c r="G25" s="115"/>
      <c r="H25" s="115"/>
      <c r="I25" s="115"/>
      <c r="J25" s="115"/>
      <c r="K25" s="115"/>
      <c r="L25" s="115"/>
      <c r="M25" s="115"/>
      <c r="N25" s="115"/>
      <c r="O25" s="115"/>
    </row>
    <row r="26" spans="2:15" x14ac:dyDescent="0.25">
      <c r="D26" s="115" t="s">
        <v>462</v>
      </c>
      <c r="E26" s="115"/>
      <c r="F26" s="115"/>
      <c r="G26" s="115"/>
      <c r="H26" s="115"/>
      <c r="I26" s="115"/>
      <c r="J26" s="115"/>
      <c r="K26" s="115"/>
      <c r="L26" s="115"/>
      <c r="M26" s="115"/>
      <c r="N26" s="115"/>
      <c r="O26" s="115"/>
    </row>
    <row r="27" spans="2:15" x14ac:dyDescent="0.25">
      <c r="D27" s="115" t="s">
        <v>463</v>
      </c>
      <c r="E27" s="115"/>
      <c r="F27" s="115"/>
      <c r="G27" s="115"/>
      <c r="H27" s="115"/>
      <c r="I27" s="115"/>
      <c r="J27" s="115"/>
      <c r="K27" s="115"/>
      <c r="L27" s="115"/>
      <c r="M27" s="115"/>
      <c r="N27" s="115"/>
      <c r="O27" s="115"/>
    </row>
    <row r="28" spans="2:15" x14ac:dyDescent="0.25">
      <c r="D28" s="115" t="s">
        <v>464</v>
      </c>
      <c r="E28" s="115"/>
      <c r="F28" s="115"/>
      <c r="G28" s="115"/>
      <c r="H28" s="115"/>
      <c r="I28" s="115"/>
      <c r="J28" s="115"/>
      <c r="K28" s="115"/>
      <c r="L28" s="115"/>
      <c r="M28" s="115"/>
      <c r="N28" s="115"/>
      <c r="O28" s="115"/>
    </row>
    <row r="29" spans="2:15" x14ac:dyDescent="0.25">
      <c r="D29" s="115" t="s">
        <v>465</v>
      </c>
      <c r="E29" s="115"/>
      <c r="F29" s="115"/>
      <c r="G29" s="115"/>
      <c r="H29" s="115"/>
      <c r="I29" s="115"/>
      <c r="J29" s="115"/>
      <c r="K29" s="115"/>
      <c r="L29" s="115"/>
      <c r="M29" s="115"/>
      <c r="N29" s="115"/>
      <c r="O29" s="115"/>
    </row>
    <row r="30" spans="2:15" x14ac:dyDescent="0.25">
      <c r="D30" s="115" t="s">
        <v>466</v>
      </c>
      <c r="E30" s="115"/>
      <c r="F30" s="115"/>
      <c r="G30" s="115"/>
      <c r="H30" s="115"/>
      <c r="I30" s="115"/>
      <c r="J30" s="115"/>
      <c r="K30" s="115"/>
      <c r="L30" s="115"/>
      <c r="M30" s="115"/>
      <c r="N30" s="115"/>
      <c r="O30" s="115"/>
    </row>
    <row r="31" spans="2:15" x14ac:dyDescent="0.25">
      <c r="D31" s="115" t="s">
        <v>467</v>
      </c>
      <c r="E31" s="115"/>
      <c r="F31" s="115"/>
      <c r="G31" s="115"/>
      <c r="H31" s="115"/>
      <c r="I31" s="115"/>
      <c r="J31" s="115"/>
      <c r="K31" s="115"/>
      <c r="L31" s="115"/>
      <c r="M31" s="115"/>
      <c r="N31" s="115"/>
      <c r="O31" s="115"/>
    </row>
    <row r="32" spans="2:15" x14ac:dyDescent="0.25">
      <c r="D32" s="115" t="s">
        <v>468</v>
      </c>
      <c r="E32" s="115"/>
      <c r="F32" s="115"/>
      <c r="G32" s="115"/>
      <c r="H32" s="115"/>
      <c r="I32" s="115"/>
      <c r="J32" s="115"/>
      <c r="K32" s="115"/>
      <c r="L32" s="115"/>
      <c r="M32" s="115"/>
      <c r="N32" s="115"/>
      <c r="O32" s="115"/>
    </row>
    <row r="33" spans="2:15" x14ac:dyDescent="0.25">
      <c r="D33" s="115" t="s">
        <v>469</v>
      </c>
      <c r="E33" s="115"/>
      <c r="F33" s="115"/>
      <c r="G33" s="115"/>
      <c r="H33" s="115"/>
      <c r="I33" s="115"/>
      <c r="J33" s="115"/>
      <c r="K33" s="115"/>
      <c r="L33" s="115"/>
      <c r="M33" s="115"/>
      <c r="N33" s="115"/>
      <c r="O33" s="115"/>
    </row>
    <row r="34" spans="2:15" x14ac:dyDescent="0.25">
      <c r="D34" s="115" t="s">
        <v>470</v>
      </c>
      <c r="E34" s="115"/>
      <c r="F34" s="115"/>
      <c r="G34" s="115"/>
      <c r="H34" s="115"/>
      <c r="I34" s="115"/>
      <c r="J34" s="115"/>
      <c r="K34" s="115"/>
      <c r="L34" s="115"/>
      <c r="M34" s="115"/>
      <c r="N34" s="115"/>
      <c r="O34" s="115"/>
    </row>
    <row r="35" spans="2:15" x14ac:dyDescent="0.25">
      <c r="D35" s="115" t="s">
        <v>471</v>
      </c>
      <c r="E35" s="115"/>
      <c r="F35" s="115"/>
      <c r="G35" s="115"/>
      <c r="H35" s="115"/>
      <c r="I35" s="115"/>
      <c r="J35" s="115"/>
      <c r="K35" s="115"/>
      <c r="L35" s="115"/>
      <c r="M35" s="115"/>
      <c r="N35" s="115"/>
      <c r="O35" s="115"/>
    </row>
    <row r="36" spans="2:15" x14ac:dyDescent="0.25">
      <c r="D36" s="115" t="s">
        <v>472</v>
      </c>
      <c r="E36" s="115"/>
      <c r="F36" s="115"/>
      <c r="G36" s="115"/>
      <c r="H36" s="115"/>
      <c r="I36" s="115"/>
      <c r="J36" s="115"/>
      <c r="K36" s="115"/>
      <c r="L36" s="115"/>
      <c r="M36" s="115"/>
      <c r="N36" s="115"/>
      <c r="O36" s="115"/>
    </row>
    <row r="37" spans="2:15" x14ac:dyDescent="0.25">
      <c r="D37" s="115" t="s">
        <v>473</v>
      </c>
      <c r="E37" s="115"/>
      <c r="F37" s="115"/>
      <c r="G37" s="115"/>
      <c r="H37" s="115"/>
      <c r="I37" s="115"/>
      <c r="J37" s="115"/>
      <c r="K37" s="115"/>
      <c r="L37" s="115"/>
      <c r="M37" s="115"/>
      <c r="N37" s="115"/>
      <c r="O37" s="115"/>
    </row>
    <row r="38" spans="2:15" x14ac:dyDescent="0.25">
      <c r="D38" s="115" t="s">
        <v>474</v>
      </c>
      <c r="E38" s="115"/>
      <c r="F38" s="115"/>
      <c r="G38" s="115"/>
      <c r="H38" s="115"/>
      <c r="I38" s="115"/>
      <c r="J38" s="115"/>
      <c r="K38" s="115"/>
      <c r="L38" s="115"/>
      <c r="M38" s="115"/>
      <c r="N38" s="115"/>
      <c r="O38" s="115"/>
    </row>
    <row r="39" spans="2:15" x14ac:dyDescent="0.25">
      <c r="D39" s="115" t="s">
        <v>475</v>
      </c>
      <c r="E39" s="115"/>
      <c r="F39" s="115"/>
      <c r="G39" s="115"/>
      <c r="H39" s="115"/>
      <c r="I39" s="115"/>
      <c r="J39" s="115"/>
      <c r="K39" s="115"/>
      <c r="L39" s="115"/>
      <c r="M39" s="115"/>
      <c r="N39" s="115"/>
      <c r="O39" s="115"/>
    </row>
    <row r="40" spans="2:15" x14ac:dyDescent="0.25">
      <c r="D40" s="115" t="s">
        <v>476</v>
      </c>
      <c r="E40" s="115"/>
      <c r="F40" s="115"/>
      <c r="G40" s="115"/>
      <c r="H40" s="115"/>
      <c r="I40" s="115"/>
      <c r="J40" s="115"/>
      <c r="K40" s="115"/>
      <c r="L40" s="115"/>
      <c r="M40" s="115"/>
      <c r="N40" s="115"/>
      <c r="O40" s="115"/>
    </row>
    <row r="41" spans="2:15" ht="15.75" x14ac:dyDescent="0.25">
      <c r="B41" s="117" t="s">
        <v>477</v>
      </c>
      <c r="C41" s="117"/>
      <c r="D41" s="117"/>
      <c r="E41" s="117"/>
      <c r="F41" s="117"/>
      <c r="G41" s="117"/>
      <c r="H41" s="117"/>
      <c r="I41" s="117"/>
      <c r="J41" s="117"/>
      <c r="K41" s="117"/>
      <c r="L41" s="117"/>
      <c r="M41" s="117"/>
      <c r="N41" s="117"/>
      <c r="O41" s="117"/>
    </row>
    <row r="42" spans="2:15" ht="15.75" x14ac:dyDescent="0.25">
      <c r="B42" s="117" t="s">
        <v>500</v>
      </c>
      <c r="C42" s="117"/>
      <c r="D42" s="117"/>
      <c r="E42" s="117"/>
      <c r="F42" s="117"/>
      <c r="G42" s="117"/>
      <c r="H42" s="117"/>
      <c r="I42" s="117"/>
      <c r="J42" s="117"/>
      <c r="K42" s="117"/>
      <c r="L42" s="117"/>
      <c r="M42" s="117"/>
      <c r="N42" s="117"/>
      <c r="O42" s="117"/>
    </row>
    <row r="43" spans="2:15" x14ac:dyDescent="0.25">
      <c r="D43" s="115" t="s">
        <v>478</v>
      </c>
      <c r="E43" s="115"/>
      <c r="F43" s="115"/>
      <c r="G43" s="115"/>
      <c r="H43" s="115"/>
      <c r="I43" s="115"/>
      <c r="J43" s="115"/>
      <c r="K43" s="115"/>
      <c r="L43" s="115"/>
      <c r="M43" s="115"/>
      <c r="N43" s="115"/>
      <c r="O43" s="115"/>
    </row>
    <row r="44" spans="2:15" x14ac:dyDescent="0.25">
      <c r="D44" s="115" t="s">
        <v>479</v>
      </c>
      <c r="E44" s="115"/>
      <c r="F44" s="115"/>
      <c r="G44" s="115"/>
      <c r="H44" s="115"/>
      <c r="I44" s="115"/>
      <c r="J44" s="115"/>
      <c r="K44" s="115"/>
      <c r="L44" s="115"/>
      <c r="M44" s="115"/>
      <c r="N44" s="115"/>
      <c r="O44" s="115"/>
    </row>
    <row r="45" spans="2:15" x14ac:dyDescent="0.25">
      <c r="D45" s="115" t="s">
        <v>480</v>
      </c>
      <c r="E45" s="115"/>
      <c r="F45" s="115"/>
      <c r="G45" s="115"/>
      <c r="H45" s="115"/>
      <c r="I45" s="115"/>
      <c r="J45" s="115"/>
      <c r="K45" s="115"/>
      <c r="L45" s="115"/>
      <c r="M45" s="115"/>
      <c r="N45" s="115"/>
      <c r="O45" s="115"/>
    </row>
    <row r="46" spans="2:15" x14ac:dyDescent="0.25">
      <c r="D46" s="115" t="s">
        <v>481</v>
      </c>
      <c r="E46" s="115"/>
      <c r="F46" s="115"/>
      <c r="G46" s="115"/>
      <c r="H46" s="115"/>
      <c r="I46" s="115"/>
      <c r="J46" s="115"/>
      <c r="K46" s="115"/>
      <c r="L46" s="115"/>
      <c r="M46" s="115"/>
      <c r="N46" s="115"/>
      <c r="O46" s="115"/>
    </row>
    <row r="47" spans="2:15" x14ac:dyDescent="0.25">
      <c r="D47" s="115" t="s">
        <v>482</v>
      </c>
      <c r="E47" s="115"/>
      <c r="F47" s="115"/>
      <c r="G47" s="115"/>
      <c r="H47" s="115"/>
      <c r="I47" s="115"/>
      <c r="J47" s="115"/>
      <c r="K47" s="115"/>
      <c r="L47" s="115"/>
      <c r="M47" s="115"/>
      <c r="N47" s="115"/>
      <c r="O47" s="115"/>
    </row>
    <row r="48" spans="2:15" x14ac:dyDescent="0.25">
      <c r="D48" s="115" t="s">
        <v>483</v>
      </c>
      <c r="E48" s="115"/>
      <c r="F48" s="115"/>
      <c r="G48" s="115"/>
      <c r="H48" s="115"/>
      <c r="I48" s="115"/>
      <c r="J48" s="115"/>
      <c r="K48" s="115"/>
      <c r="L48" s="115"/>
      <c r="M48" s="115"/>
      <c r="N48" s="115"/>
      <c r="O48" s="115"/>
    </row>
    <row r="49" spans="4:15" x14ac:dyDescent="0.25">
      <c r="D49" s="115" t="s">
        <v>484</v>
      </c>
      <c r="E49" s="115"/>
      <c r="F49" s="115"/>
      <c r="G49" s="115"/>
      <c r="H49" s="115"/>
      <c r="I49" s="115"/>
      <c r="J49" s="115"/>
      <c r="K49" s="115"/>
      <c r="L49" s="115"/>
      <c r="M49" s="115"/>
      <c r="N49" s="115"/>
      <c r="O49" s="115"/>
    </row>
    <row r="50" spans="4:15" x14ac:dyDescent="0.25">
      <c r="D50" s="115" t="s">
        <v>485</v>
      </c>
      <c r="E50" s="115"/>
      <c r="F50" s="115"/>
      <c r="G50" s="115"/>
      <c r="H50" s="115"/>
      <c r="I50" s="115"/>
      <c r="J50" s="115"/>
      <c r="K50" s="115"/>
      <c r="L50" s="115"/>
      <c r="M50" s="115"/>
      <c r="N50" s="115"/>
      <c r="O50" s="115"/>
    </row>
    <row r="51" spans="4:15" x14ac:dyDescent="0.25">
      <c r="D51" s="115" t="s">
        <v>486</v>
      </c>
      <c r="E51" s="115"/>
      <c r="F51" s="115"/>
      <c r="G51" s="115"/>
      <c r="H51" s="115"/>
      <c r="I51" s="115"/>
      <c r="J51" s="115"/>
      <c r="K51" s="115"/>
      <c r="L51" s="115"/>
      <c r="M51" s="115"/>
      <c r="N51" s="115"/>
      <c r="O51" s="115"/>
    </row>
    <row r="52" spans="4:15" x14ac:dyDescent="0.25">
      <c r="D52" s="115" t="s">
        <v>487</v>
      </c>
      <c r="E52" s="115"/>
      <c r="F52" s="115"/>
      <c r="G52" s="115"/>
      <c r="H52" s="115"/>
      <c r="I52" s="115"/>
      <c r="J52" s="115"/>
      <c r="K52" s="115"/>
      <c r="L52" s="115"/>
      <c r="M52" s="115"/>
      <c r="N52" s="115"/>
      <c r="O52" s="115"/>
    </row>
    <row r="53" spans="4:15" x14ac:dyDescent="0.25">
      <c r="D53" s="115" t="s">
        <v>488</v>
      </c>
      <c r="E53" s="115"/>
      <c r="F53" s="115"/>
      <c r="G53" s="115"/>
      <c r="H53" s="115"/>
      <c r="I53" s="115"/>
      <c r="J53" s="115"/>
      <c r="K53" s="115"/>
      <c r="L53" s="115"/>
      <c r="M53" s="115"/>
      <c r="N53" s="115"/>
      <c r="O53" s="115"/>
    </row>
    <row r="54" spans="4:15" x14ac:dyDescent="0.25">
      <c r="D54" s="115" t="s">
        <v>489</v>
      </c>
      <c r="E54" s="115"/>
      <c r="F54" s="115"/>
      <c r="G54" s="115"/>
      <c r="H54" s="115"/>
      <c r="I54" s="115"/>
      <c r="J54" s="115"/>
      <c r="K54" s="115"/>
      <c r="L54" s="115"/>
      <c r="M54" s="115"/>
      <c r="N54" s="115"/>
      <c r="O54" s="115"/>
    </row>
    <row r="55" spans="4:15" x14ac:dyDescent="0.25">
      <c r="D55" s="115" t="s">
        <v>490</v>
      </c>
      <c r="E55" s="115"/>
      <c r="F55" s="115"/>
      <c r="G55" s="115"/>
      <c r="H55" s="115"/>
      <c r="I55" s="115"/>
      <c r="J55" s="115"/>
      <c r="K55" s="115"/>
      <c r="L55" s="115"/>
      <c r="M55" s="115"/>
      <c r="N55" s="115"/>
      <c r="O55" s="115"/>
    </row>
    <row r="56" spans="4:15" x14ac:dyDescent="0.25">
      <c r="D56" s="115" t="s">
        <v>491</v>
      </c>
      <c r="E56" s="115"/>
      <c r="F56" s="115"/>
      <c r="G56" s="115"/>
      <c r="H56" s="115"/>
      <c r="I56" s="115"/>
      <c r="J56" s="115"/>
      <c r="K56" s="115"/>
      <c r="L56" s="115"/>
      <c r="M56" s="115"/>
      <c r="N56" s="115"/>
      <c r="O56" s="115"/>
    </row>
    <row r="57" spans="4:15" x14ac:dyDescent="0.25">
      <c r="D57" s="115" t="s">
        <v>492</v>
      </c>
      <c r="E57" s="115"/>
      <c r="F57" s="115"/>
      <c r="G57" s="115"/>
      <c r="H57" s="115"/>
      <c r="I57" s="115"/>
      <c r="J57" s="115"/>
      <c r="K57" s="115"/>
      <c r="L57" s="115"/>
      <c r="M57" s="115"/>
      <c r="N57" s="115"/>
      <c r="O57" s="115"/>
    </row>
    <row r="58" spans="4:15" x14ac:dyDescent="0.25">
      <c r="D58" s="115" t="s">
        <v>493</v>
      </c>
      <c r="E58" s="115"/>
      <c r="F58" s="115"/>
      <c r="G58" s="115"/>
      <c r="H58" s="115"/>
      <c r="I58" s="115"/>
      <c r="J58" s="115"/>
      <c r="K58" s="115"/>
      <c r="L58" s="115"/>
      <c r="M58" s="115"/>
      <c r="N58" s="115"/>
      <c r="O58" s="115"/>
    </row>
    <row r="59" spans="4:15" x14ac:dyDescent="0.25">
      <c r="D59" s="115" t="s">
        <v>494</v>
      </c>
      <c r="E59" s="115"/>
      <c r="F59" s="115"/>
      <c r="G59" s="115"/>
      <c r="H59" s="115"/>
      <c r="I59" s="115"/>
      <c r="J59" s="115"/>
      <c r="K59" s="115"/>
      <c r="L59" s="115"/>
      <c r="M59" s="115"/>
      <c r="N59" s="115"/>
      <c r="O59" s="115"/>
    </row>
    <row r="60" spans="4:15" x14ac:dyDescent="0.25">
      <c r="D60" s="115" t="s">
        <v>495</v>
      </c>
      <c r="E60" s="115"/>
      <c r="F60" s="115"/>
      <c r="G60" s="115"/>
      <c r="H60" s="115"/>
      <c r="I60" s="115"/>
      <c r="J60" s="115"/>
      <c r="K60" s="115"/>
      <c r="L60" s="115"/>
      <c r="M60" s="115"/>
      <c r="N60" s="115"/>
      <c r="O60" s="115"/>
    </row>
    <row r="61" spans="4:15" x14ac:dyDescent="0.25">
      <c r="D61" s="115" t="s">
        <v>496</v>
      </c>
      <c r="E61" s="115"/>
      <c r="F61" s="115"/>
      <c r="G61" s="115"/>
      <c r="H61" s="115"/>
      <c r="I61" s="115"/>
      <c r="J61" s="115"/>
      <c r="K61" s="115"/>
      <c r="L61" s="115"/>
      <c r="M61" s="115"/>
      <c r="N61" s="115"/>
      <c r="O61" s="115"/>
    </row>
    <row r="62" spans="4:15" x14ac:dyDescent="0.25">
      <c r="D62" s="115" t="s">
        <v>497</v>
      </c>
      <c r="E62" s="115"/>
      <c r="F62" s="115"/>
      <c r="G62" s="115"/>
      <c r="H62" s="115"/>
      <c r="I62" s="115"/>
      <c r="J62" s="115"/>
      <c r="K62" s="115"/>
      <c r="L62" s="115"/>
      <c r="M62" s="115"/>
      <c r="N62" s="115"/>
      <c r="O62" s="115"/>
    </row>
    <row r="63" spans="4:15" x14ac:dyDescent="0.25">
      <c r="D63" s="115" t="s">
        <v>498</v>
      </c>
      <c r="E63" s="115"/>
      <c r="F63" s="115"/>
      <c r="G63" s="115"/>
      <c r="H63" s="115"/>
      <c r="I63" s="115"/>
      <c r="J63" s="115"/>
      <c r="K63" s="115"/>
      <c r="L63" s="115"/>
      <c r="M63" s="115"/>
      <c r="N63" s="115"/>
      <c r="O63" s="115"/>
    </row>
    <row r="64" spans="4:15" x14ac:dyDescent="0.25">
      <c r="D64" s="115" t="s">
        <v>499</v>
      </c>
      <c r="E64" s="115"/>
      <c r="F64" s="115"/>
      <c r="G64" s="115"/>
      <c r="H64" s="115"/>
      <c r="I64" s="115"/>
      <c r="J64" s="115"/>
      <c r="K64" s="115"/>
      <c r="L64" s="115"/>
      <c r="M64" s="115"/>
      <c r="N64" s="115"/>
      <c r="O64" s="115"/>
    </row>
    <row r="65" spans="2:15" ht="15.75" x14ac:dyDescent="0.25">
      <c r="B65" s="116" t="s">
        <v>518</v>
      </c>
      <c r="C65" s="116"/>
      <c r="D65" s="116"/>
      <c r="E65" s="116"/>
      <c r="F65" s="116"/>
      <c r="G65" s="116"/>
      <c r="H65" s="116"/>
      <c r="I65" s="116"/>
      <c r="J65" s="116"/>
      <c r="K65" s="116"/>
      <c r="L65" s="116"/>
      <c r="M65" s="116"/>
      <c r="N65" s="116"/>
      <c r="O65" s="116"/>
    </row>
    <row r="66" spans="2:15" x14ac:dyDescent="0.25">
      <c r="D66" s="115" t="s">
        <v>501</v>
      </c>
      <c r="E66" s="115"/>
      <c r="F66" s="115"/>
      <c r="G66" s="115"/>
      <c r="H66" s="115"/>
      <c r="I66" s="115"/>
      <c r="J66" s="115"/>
      <c r="K66" s="115"/>
      <c r="L66" s="115"/>
      <c r="M66" s="115"/>
      <c r="N66" s="115"/>
      <c r="O66" s="115"/>
    </row>
    <row r="67" spans="2:15" x14ac:dyDescent="0.25">
      <c r="D67" s="115" t="s">
        <v>502</v>
      </c>
      <c r="E67" s="115"/>
      <c r="F67" s="115"/>
      <c r="G67" s="115"/>
      <c r="H67" s="115"/>
      <c r="I67" s="115"/>
      <c r="J67" s="115"/>
      <c r="K67" s="115"/>
      <c r="L67" s="115"/>
      <c r="M67" s="115"/>
      <c r="N67" s="115"/>
      <c r="O67" s="115"/>
    </row>
    <row r="68" spans="2:15" x14ac:dyDescent="0.25">
      <c r="D68" s="115" t="s">
        <v>503</v>
      </c>
      <c r="E68" s="115"/>
      <c r="F68" s="115"/>
      <c r="G68" s="115"/>
      <c r="H68" s="115"/>
      <c r="I68" s="115"/>
      <c r="J68" s="115"/>
      <c r="K68" s="115"/>
      <c r="L68" s="115"/>
      <c r="M68" s="115"/>
      <c r="N68" s="115"/>
      <c r="O68" s="115"/>
    </row>
    <row r="69" spans="2:15" x14ac:dyDescent="0.25">
      <c r="D69" s="115" t="s">
        <v>504</v>
      </c>
      <c r="E69" s="115"/>
      <c r="F69" s="115"/>
      <c r="G69" s="115"/>
      <c r="H69" s="115"/>
      <c r="I69" s="115"/>
      <c r="J69" s="115"/>
      <c r="K69" s="115"/>
      <c r="L69" s="115"/>
      <c r="M69" s="115"/>
      <c r="N69" s="115"/>
      <c r="O69" s="115"/>
    </row>
    <row r="70" spans="2:15" x14ac:dyDescent="0.25">
      <c r="D70" s="115" t="s">
        <v>505</v>
      </c>
      <c r="E70" s="115"/>
      <c r="F70" s="115"/>
      <c r="G70" s="115"/>
      <c r="H70" s="115"/>
      <c r="I70" s="115"/>
      <c r="J70" s="115"/>
      <c r="K70" s="115"/>
      <c r="L70" s="115"/>
      <c r="M70" s="115"/>
      <c r="N70" s="115"/>
      <c r="O70" s="115"/>
    </row>
    <row r="71" spans="2:15" x14ac:dyDescent="0.25">
      <c r="D71" s="115" t="s">
        <v>506</v>
      </c>
      <c r="E71" s="115"/>
      <c r="F71" s="115"/>
      <c r="G71" s="115"/>
      <c r="H71" s="115"/>
      <c r="I71" s="115"/>
      <c r="J71" s="115"/>
      <c r="K71" s="115"/>
      <c r="L71" s="115"/>
      <c r="M71" s="115"/>
      <c r="N71" s="115"/>
      <c r="O71" s="115"/>
    </row>
    <row r="72" spans="2:15" x14ac:dyDescent="0.25">
      <c r="D72" s="115" t="s">
        <v>507</v>
      </c>
      <c r="E72" s="115"/>
      <c r="F72" s="115"/>
      <c r="G72" s="115"/>
      <c r="H72" s="115"/>
      <c r="I72" s="115"/>
      <c r="J72" s="115"/>
      <c r="K72" s="115"/>
      <c r="L72" s="115"/>
      <c r="M72" s="115"/>
      <c r="N72" s="115"/>
      <c r="O72" s="115"/>
    </row>
    <row r="73" spans="2:15" x14ac:dyDescent="0.25">
      <c r="D73" s="115" t="s">
        <v>508</v>
      </c>
      <c r="E73" s="115"/>
      <c r="F73" s="115"/>
      <c r="G73" s="115"/>
      <c r="H73" s="115"/>
      <c r="I73" s="115"/>
      <c r="J73" s="115"/>
      <c r="K73" s="115"/>
      <c r="L73" s="115"/>
      <c r="M73" s="115"/>
      <c r="N73" s="115"/>
      <c r="O73" s="115"/>
    </row>
    <row r="74" spans="2:15" x14ac:dyDescent="0.25">
      <c r="D74" s="115" t="s">
        <v>509</v>
      </c>
      <c r="E74" s="115"/>
      <c r="F74" s="115"/>
      <c r="G74" s="115"/>
      <c r="H74" s="115"/>
      <c r="I74" s="115"/>
      <c r="J74" s="115"/>
      <c r="K74" s="115"/>
      <c r="L74" s="115"/>
      <c r="M74" s="115"/>
      <c r="N74" s="115"/>
      <c r="O74" s="115"/>
    </row>
    <row r="75" spans="2:15" x14ac:dyDescent="0.25">
      <c r="D75" s="115" t="s">
        <v>510</v>
      </c>
      <c r="E75" s="115"/>
      <c r="F75" s="115"/>
      <c r="G75" s="115"/>
      <c r="H75" s="115"/>
      <c r="I75" s="115"/>
      <c r="J75" s="115"/>
      <c r="K75" s="115"/>
      <c r="L75" s="115"/>
      <c r="M75" s="115"/>
      <c r="N75" s="115"/>
      <c r="O75" s="115"/>
    </row>
    <row r="76" spans="2:15" x14ac:dyDescent="0.25">
      <c r="D76" s="115" t="s">
        <v>511</v>
      </c>
      <c r="E76" s="115"/>
      <c r="F76" s="115"/>
      <c r="G76" s="115"/>
      <c r="H76" s="115"/>
      <c r="I76" s="115"/>
      <c r="J76" s="115"/>
      <c r="K76" s="115"/>
      <c r="L76" s="115"/>
      <c r="M76" s="115"/>
      <c r="N76" s="115"/>
      <c r="O76" s="115"/>
    </row>
    <row r="77" spans="2:15" x14ac:dyDescent="0.25">
      <c r="D77" s="115" t="s">
        <v>512</v>
      </c>
      <c r="E77" s="115"/>
      <c r="F77" s="115"/>
      <c r="G77" s="115"/>
      <c r="H77" s="115"/>
      <c r="I77" s="115"/>
      <c r="J77" s="115"/>
      <c r="K77" s="115"/>
      <c r="L77" s="115"/>
      <c r="M77" s="115"/>
      <c r="N77" s="115"/>
      <c r="O77" s="115"/>
    </row>
    <row r="78" spans="2:15" x14ac:dyDescent="0.25">
      <c r="D78" s="115" t="s">
        <v>513</v>
      </c>
      <c r="E78" s="115"/>
      <c r="F78" s="115"/>
      <c r="G78" s="115"/>
      <c r="H78" s="115"/>
      <c r="I78" s="115"/>
      <c r="J78" s="115"/>
      <c r="K78" s="115"/>
      <c r="L78" s="115"/>
      <c r="M78" s="115"/>
      <c r="N78" s="115"/>
      <c r="O78" s="115"/>
    </row>
    <row r="79" spans="2:15" x14ac:dyDescent="0.25">
      <c r="D79" s="115" t="s">
        <v>514</v>
      </c>
      <c r="E79" s="115"/>
      <c r="F79" s="115"/>
      <c r="G79" s="115"/>
      <c r="H79" s="115"/>
      <c r="I79" s="115"/>
      <c r="J79" s="115"/>
      <c r="K79" s="115"/>
      <c r="L79" s="115"/>
      <c r="M79" s="115"/>
      <c r="N79" s="115"/>
      <c r="O79" s="115"/>
    </row>
    <row r="80" spans="2:15" x14ac:dyDescent="0.25">
      <c r="D80" s="115" t="s">
        <v>515</v>
      </c>
      <c r="E80" s="115"/>
      <c r="F80" s="115"/>
      <c r="G80" s="115"/>
      <c r="H80" s="115"/>
      <c r="I80" s="115"/>
      <c r="J80" s="115"/>
      <c r="K80" s="115"/>
      <c r="L80" s="115"/>
      <c r="M80" s="115"/>
      <c r="N80" s="115"/>
      <c r="O80" s="115"/>
    </row>
    <row r="81" spans="4:15" x14ac:dyDescent="0.25">
      <c r="D81" s="115" t="s">
        <v>516</v>
      </c>
      <c r="E81" s="115"/>
      <c r="F81" s="115"/>
      <c r="G81" s="115"/>
      <c r="H81" s="115"/>
      <c r="I81" s="115"/>
      <c r="J81" s="115"/>
      <c r="K81" s="115"/>
      <c r="L81" s="115"/>
      <c r="M81" s="115"/>
      <c r="N81" s="115"/>
      <c r="O81" s="115"/>
    </row>
    <row r="82" spans="4:15" x14ac:dyDescent="0.25">
      <c r="D82" s="115" t="s">
        <v>517</v>
      </c>
      <c r="E82" s="115"/>
      <c r="F82" s="115"/>
      <c r="G82" s="115"/>
      <c r="H82" s="115"/>
      <c r="I82" s="115"/>
      <c r="J82" s="115"/>
      <c r="K82" s="115"/>
      <c r="L82" s="115"/>
      <c r="M82" s="115"/>
      <c r="N82" s="115"/>
      <c r="O82" s="115"/>
    </row>
  </sheetData>
  <mergeCells count="81">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D30:O30"/>
    <mergeCell ref="D31:O31"/>
    <mergeCell ref="D32:O32"/>
    <mergeCell ref="D33:O33"/>
    <mergeCell ref="D34:O34"/>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64:O64"/>
    <mergeCell ref="D53:O53"/>
    <mergeCell ref="D54:O54"/>
    <mergeCell ref="D55:O55"/>
    <mergeCell ref="D56:O56"/>
    <mergeCell ref="D57:O57"/>
    <mergeCell ref="D58:O58"/>
    <mergeCell ref="D59:O59"/>
    <mergeCell ref="D60:O60"/>
    <mergeCell ref="D61:O61"/>
    <mergeCell ref="D62:O62"/>
    <mergeCell ref="D63:O63"/>
    <mergeCell ref="D77:O77"/>
    <mergeCell ref="D66:O66"/>
    <mergeCell ref="D67:O67"/>
    <mergeCell ref="D68:O68"/>
    <mergeCell ref="D69:O69"/>
    <mergeCell ref="D70:O70"/>
    <mergeCell ref="D71:O71"/>
    <mergeCell ref="D72:O72"/>
    <mergeCell ref="D73:O73"/>
    <mergeCell ref="D74:O74"/>
    <mergeCell ref="D75:O75"/>
    <mergeCell ref="D76:O76"/>
    <mergeCell ref="D78:O78"/>
    <mergeCell ref="D79:O79"/>
    <mergeCell ref="D80:O80"/>
    <mergeCell ref="D81:O81"/>
    <mergeCell ref="D82:O82"/>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Creo</v>
      </c>
      <c r="B1" t="s">
        <v>202</v>
      </c>
      <c r="C1" t="str">
        <f>Calculadora!C4</f>
        <v>Corpus</v>
      </c>
      <c r="E1" t="str">
        <f>_xlfn.CONCAT(A1:C1)</f>
        <v>Creo Corpus</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592</v>
      </c>
      <c r="G18" s="37" t="s">
        <v>591</v>
      </c>
    </row>
    <row r="19" spans="6:8" ht="15.75" x14ac:dyDescent="0.25">
      <c r="F19" s="35" t="s">
        <v>594</v>
      </c>
      <c r="G19" s="37" t="s">
        <v>593</v>
      </c>
      <c r="H19" s="37"/>
    </row>
    <row r="20" spans="6:8" ht="15.75" x14ac:dyDescent="0.25">
      <c r="F20" s="35" t="s">
        <v>596</v>
      </c>
      <c r="G20" s="37" t="s">
        <v>595</v>
      </c>
    </row>
    <row r="21" spans="6:8" ht="15.75" x14ac:dyDescent="0.25">
      <c r="F21" s="35" t="s">
        <v>598</v>
      </c>
      <c r="G21" s="37" t="s">
        <v>597</v>
      </c>
    </row>
    <row r="22" spans="6:8" ht="15.75" x14ac:dyDescent="0.25">
      <c r="F22" s="35" t="s">
        <v>606</v>
      </c>
      <c r="G22" s="37" t="s">
        <v>599</v>
      </c>
    </row>
    <row r="23" spans="6:8" ht="15.75" x14ac:dyDescent="0.25">
      <c r="F23" s="35" t="s">
        <v>600</v>
      </c>
      <c r="G23" s="37" t="s">
        <v>601</v>
      </c>
    </row>
    <row r="24" spans="6:8" ht="15.75" x14ac:dyDescent="0.25">
      <c r="F24" s="35" t="s">
        <v>605</v>
      </c>
      <c r="G24" s="37" t="s">
        <v>602</v>
      </c>
    </row>
    <row r="25" spans="6:8" ht="15.75" x14ac:dyDescent="0.25">
      <c r="F25" s="35" t="s">
        <v>604</v>
      </c>
      <c r="G25" s="37" t="s">
        <v>603</v>
      </c>
    </row>
    <row r="26" spans="6:8" ht="15.75" x14ac:dyDescent="0.25">
      <c r="F26" s="35" t="s">
        <v>608</v>
      </c>
      <c r="G26" s="37" t="s">
        <v>607</v>
      </c>
    </row>
    <row r="27" spans="6:8" ht="15.75" x14ac:dyDescent="0.25">
      <c r="F27" s="35" t="s">
        <v>655</v>
      </c>
      <c r="G27" s="37" t="s">
        <v>609</v>
      </c>
    </row>
    <row r="28" spans="6:8" ht="15.75" x14ac:dyDescent="0.25">
      <c r="F28" s="35" t="s">
        <v>659</v>
      </c>
      <c r="G28" s="37" t="s">
        <v>610</v>
      </c>
    </row>
    <row r="29" spans="6:8" ht="15.75" x14ac:dyDescent="0.25">
      <c r="F29" s="35" t="s">
        <v>658</v>
      </c>
      <c r="G29" s="37" t="s">
        <v>611</v>
      </c>
    </row>
    <row r="30" spans="6:8" ht="15.75" x14ac:dyDescent="0.25">
      <c r="F30" s="35" t="s">
        <v>657</v>
      </c>
      <c r="G30" s="37" t="s">
        <v>612</v>
      </c>
    </row>
    <row r="31" spans="6:8" ht="15.75" x14ac:dyDescent="0.25">
      <c r="F31" s="35" t="s">
        <v>614</v>
      </c>
      <c r="G31" s="37" t="s">
        <v>613</v>
      </c>
    </row>
    <row r="32" spans="6:8" ht="15.75" x14ac:dyDescent="0.25">
      <c r="F32" s="35" t="s">
        <v>615</v>
      </c>
      <c r="G32" s="37" t="s">
        <v>616</v>
      </c>
    </row>
    <row r="33" spans="6:7" ht="15.75" x14ac:dyDescent="0.25">
      <c r="F33" s="35" t="s">
        <v>618</v>
      </c>
      <c r="G33" s="37" t="s">
        <v>617</v>
      </c>
    </row>
    <row r="34" spans="6:7" ht="15.75" x14ac:dyDescent="0.25">
      <c r="F34" s="35" t="s">
        <v>620</v>
      </c>
      <c r="G34" s="37" t="s">
        <v>619</v>
      </c>
    </row>
    <row r="35" spans="6:7" ht="15.75" x14ac:dyDescent="0.25">
      <c r="F35" s="35" t="s">
        <v>622</v>
      </c>
      <c r="G35" s="37" t="s">
        <v>621</v>
      </c>
    </row>
    <row r="36" spans="6:7" ht="15.75" x14ac:dyDescent="0.25">
      <c r="F36" s="35" t="s">
        <v>624</v>
      </c>
      <c r="G36" s="37" t="s">
        <v>623</v>
      </c>
    </row>
    <row r="37" spans="6:7" ht="15.75" x14ac:dyDescent="0.25">
      <c r="F37" s="35" t="s">
        <v>656</v>
      </c>
      <c r="G37" s="37" t="s">
        <v>625</v>
      </c>
    </row>
    <row r="38" spans="6:7" ht="15.75" x14ac:dyDescent="0.25">
      <c r="F38" s="35" t="s">
        <v>627</v>
      </c>
      <c r="G38" s="37" t="s">
        <v>626</v>
      </c>
    </row>
    <row r="39" spans="6:7" ht="15.75" x14ac:dyDescent="0.25">
      <c r="F39" s="35" t="s">
        <v>629</v>
      </c>
      <c r="G39" s="37" t="s">
        <v>628</v>
      </c>
    </row>
    <row r="40" spans="6:7" ht="15.75" x14ac:dyDescent="0.25">
      <c r="F40" s="35" t="s">
        <v>631</v>
      </c>
      <c r="G40" s="37" t="s">
        <v>630</v>
      </c>
    </row>
    <row r="41" spans="6:7" ht="15.75" x14ac:dyDescent="0.25">
      <c r="F41" s="35" t="s">
        <v>633</v>
      </c>
      <c r="G41" s="37" t="s">
        <v>632</v>
      </c>
    </row>
    <row r="42" spans="6:7" ht="15.75" x14ac:dyDescent="0.25">
      <c r="F42" s="35" t="s">
        <v>639</v>
      </c>
      <c r="G42" s="37" t="s">
        <v>634</v>
      </c>
    </row>
    <row r="43" spans="6:7" ht="15.75" x14ac:dyDescent="0.25">
      <c r="F43" s="35" t="s">
        <v>638</v>
      </c>
      <c r="G43" s="37" t="s">
        <v>635</v>
      </c>
    </row>
    <row r="44" spans="6:7" ht="15.75" x14ac:dyDescent="0.25">
      <c r="F44" s="35" t="s">
        <v>637</v>
      </c>
      <c r="G44" s="37" t="s">
        <v>636</v>
      </c>
    </row>
    <row r="45" spans="6:7" ht="15.75" x14ac:dyDescent="0.25">
      <c r="F45" s="35" t="s">
        <v>641</v>
      </c>
      <c r="G45" s="37" t="s">
        <v>640</v>
      </c>
    </row>
    <row r="46" spans="6:7" ht="15.75" x14ac:dyDescent="0.25">
      <c r="F46" s="35" t="s">
        <v>645</v>
      </c>
      <c r="G46" s="37" t="s">
        <v>642</v>
      </c>
    </row>
    <row r="47" spans="6:7" ht="15.75" x14ac:dyDescent="0.25">
      <c r="F47" s="35" t="s">
        <v>644</v>
      </c>
      <c r="G47" s="37" t="s">
        <v>643</v>
      </c>
    </row>
    <row r="48" spans="6:7" ht="15.75" x14ac:dyDescent="0.25">
      <c r="F48" s="35" t="s">
        <v>647</v>
      </c>
      <c r="G48" s="37" t="s">
        <v>646</v>
      </c>
    </row>
    <row r="49" spans="6:7" ht="15.75" x14ac:dyDescent="0.25">
      <c r="F49" s="35" t="s">
        <v>649</v>
      </c>
      <c r="G49" s="37" t="s">
        <v>648</v>
      </c>
    </row>
    <row r="50" spans="6:7" ht="15.75" x14ac:dyDescent="0.25">
      <c r="F50" s="35" t="s">
        <v>651</v>
      </c>
      <c r="G50" s="37" t="s">
        <v>650</v>
      </c>
    </row>
    <row r="51" spans="6:7" ht="15.75" x14ac:dyDescent="0.25">
      <c r="F51" s="35" t="s">
        <v>652</v>
      </c>
      <c r="G51" s="37" t="s">
        <v>478</v>
      </c>
    </row>
    <row r="52" spans="6:7" ht="15.75" x14ac:dyDescent="0.25">
      <c r="F52" s="35" t="s">
        <v>654</v>
      </c>
      <c r="G52" s="37" t="s">
        <v>653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AL68"/>
  <sheetViews>
    <sheetView zoomScale="205" zoomScaleNormal="205" workbookViewId="0">
      <selection activeCell="T11" sqref="T11"/>
    </sheetView>
  </sheetViews>
  <sheetFormatPr defaultRowHeight="15" x14ac:dyDescent="0.25"/>
  <cols>
    <col min="2" max="2" width="9.140625" style="1"/>
    <col min="3" max="3" width="3" style="6" bestFit="1" customWidth="1"/>
  </cols>
  <sheetData>
    <row r="1" spans="2:38" ht="15.75" thickBot="1" x14ac:dyDescent="0.3"/>
    <row r="2" spans="2:38" ht="17.25" thickTop="1" thickBot="1" x14ac:dyDescent="0.3">
      <c r="B2" s="68" t="s">
        <v>40</v>
      </c>
      <c r="C2" s="69"/>
      <c r="D2" s="69"/>
      <c r="E2" s="69"/>
      <c r="F2" s="69"/>
      <c r="G2" s="69"/>
      <c r="H2" s="69"/>
      <c r="I2" s="69"/>
      <c r="J2" s="69"/>
      <c r="K2" s="69"/>
      <c r="L2" s="69"/>
      <c r="M2" s="69"/>
      <c r="N2" s="69"/>
      <c r="O2" s="69"/>
      <c r="P2" s="70"/>
    </row>
    <row r="3" spans="2:38" ht="16.5" thickTop="1" thickBot="1" x14ac:dyDescent="0.3">
      <c r="B3" s="26" t="str">
        <f>IF(C3&lt;=4, "IQ/H", "IQ/VH")</f>
        <v>IQ/H</v>
      </c>
      <c r="C3" s="26">
        <v>0</v>
      </c>
      <c r="D3" s="64" t="s">
        <v>42</v>
      </c>
      <c r="E3" s="64"/>
      <c r="F3" s="64"/>
      <c r="G3" s="64"/>
      <c r="H3" s="64"/>
      <c r="I3" s="64"/>
      <c r="J3" s="64"/>
      <c r="K3" s="64"/>
      <c r="L3" s="64"/>
      <c r="M3" s="64"/>
      <c r="N3" s="64"/>
      <c r="O3" s="64"/>
      <c r="P3" s="64"/>
    </row>
    <row r="4" spans="2:38" ht="16.5" thickTop="1" thickBot="1" x14ac:dyDescent="0.3">
      <c r="B4" s="26" t="str">
        <f t="shared" ref="B4:B67" si="0">IF(C4&lt;=4, "IQ/H", "IQ/VH")</f>
        <v>IQ/H</v>
      </c>
      <c r="C4" s="26">
        <v>0</v>
      </c>
      <c r="D4" s="58" t="s">
        <v>43</v>
      </c>
      <c r="E4" s="58"/>
      <c r="F4" s="58"/>
      <c r="G4" s="58"/>
      <c r="H4" s="58"/>
      <c r="I4" s="58"/>
      <c r="J4" s="58"/>
      <c r="K4" s="58"/>
      <c r="L4" s="58"/>
      <c r="M4" s="58"/>
      <c r="N4" s="58"/>
      <c r="O4" s="58"/>
      <c r="P4" s="58"/>
      <c r="AL4">
        <v>6</v>
      </c>
    </row>
    <row r="5" spans="2:38" ht="16.5" thickTop="1" thickBot="1" x14ac:dyDescent="0.3">
      <c r="B5" s="26" t="str">
        <f t="shared" si="0"/>
        <v>IQ/H</v>
      </c>
      <c r="C5" s="26">
        <v>0</v>
      </c>
      <c r="D5" s="58" t="s">
        <v>44</v>
      </c>
      <c r="E5" s="58"/>
      <c r="F5" s="58"/>
      <c r="G5" s="58"/>
      <c r="H5" s="58"/>
      <c r="I5" s="58"/>
      <c r="J5" s="58"/>
      <c r="K5" s="58"/>
      <c r="L5" s="58"/>
      <c r="M5" s="58"/>
      <c r="N5" s="58"/>
      <c r="O5" s="58"/>
      <c r="P5" s="58"/>
    </row>
    <row r="6" spans="2:38" ht="16.5" thickTop="1" thickBot="1" x14ac:dyDescent="0.3">
      <c r="B6" s="26" t="str">
        <f t="shared" si="0"/>
        <v>IQ/H</v>
      </c>
      <c r="C6" s="26">
        <v>0</v>
      </c>
      <c r="D6" s="58" t="s">
        <v>45</v>
      </c>
      <c r="E6" s="58"/>
      <c r="F6" s="58"/>
      <c r="G6" s="58"/>
      <c r="H6" s="58"/>
      <c r="I6" s="58"/>
      <c r="J6" s="58"/>
      <c r="K6" s="58"/>
      <c r="L6" s="58"/>
      <c r="M6" s="58"/>
      <c r="N6" s="58"/>
      <c r="O6" s="58"/>
      <c r="P6" s="58"/>
    </row>
    <row r="7" spans="2:38" ht="16.5" thickTop="1" thickBot="1" x14ac:dyDescent="0.3">
      <c r="B7" s="26" t="str">
        <f t="shared" si="0"/>
        <v>IQ/H</v>
      </c>
      <c r="C7" s="26">
        <v>1</v>
      </c>
      <c r="D7" s="58" t="s">
        <v>46</v>
      </c>
      <c r="E7" s="58"/>
      <c r="F7" s="58"/>
      <c r="G7" s="58"/>
      <c r="H7" s="58"/>
      <c r="I7" s="58"/>
      <c r="J7" s="58"/>
      <c r="K7" s="58"/>
      <c r="L7" s="58"/>
      <c r="M7" s="58"/>
      <c r="N7" s="58"/>
      <c r="O7" s="58"/>
      <c r="P7" s="58"/>
    </row>
    <row r="8" spans="2:38" ht="16.5" thickTop="1" thickBot="1" x14ac:dyDescent="0.3">
      <c r="B8" s="26" t="str">
        <f t="shared" si="0"/>
        <v>IQ/H</v>
      </c>
      <c r="C8" s="26">
        <v>1</v>
      </c>
      <c r="D8" s="58" t="s">
        <v>47</v>
      </c>
      <c r="E8" s="58"/>
      <c r="F8" s="58"/>
      <c r="G8" s="58"/>
      <c r="H8" s="58"/>
      <c r="I8" s="58"/>
      <c r="J8" s="58"/>
      <c r="K8" s="58"/>
      <c r="L8" s="58"/>
      <c r="M8" s="58"/>
      <c r="N8" s="58"/>
      <c r="O8" s="58"/>
      <c r="P8" s="58"/>
    </row>
    <row r="9" spans="2:38" ht="42" customHeight="1" thickTop="1" thickBot="1" x14ac:dyDescent="0.3">
      <c r="B9" s="26" t="str">
        <f t="shared" si="0"/>
        <v>IQ/H</v>
      </c>
      <c r="C9" s="26">
        <v>1</v>
      </c>
      <c r="D9" s="58" t="s">
        <v>48</v>
      </c>
      <c r="E9" s="58"/>
      <c r="F9" s="58"/>
      <c r="G9" s="58"/>
      <c r="H9" s="58"/>
      <c r="I9" s="58"/>
      <c r="J9" s="58"/>
      <c r="K9" s="58"/>
      <c r="L9" s="58"/>
      <c r="M9" s="58"/>
      <c r="N9" s="58"/>
      <c r="O9" s="58"/>
      <c r="P9" s="58"/>
    </row>
    <row r="10" spans="2:38" ht="16.5" thickTop="1" thickBot="1" x14ac:dyDescent="0.3">
      <c r="B10" s="26" t="str">
        <f t="shared" si="0"/>
        <v>IQ/H</v>
      </c>
      <c r="C10" s="26">
        <v>2</v>
      </c>
      <c r="D10" s="58" t="s">
        <v>49</v>
      </c>
      <c r="E10" s="58"/>
      <c r="F10" s="58"/>
      <c r="G10" s="58"/>
      <c r="H10" s="58"/>
      <c r="I10" s="58"/>
      <c r="J10" s="58"/>
      <c r="K10" s="58"/>
      <c r="L10" s="58"/>
      <c r="M10" s="58"/>
      <c r="N10" s="58"/>
      <c r="O10" s="58"/>
      <c r="P10" s="58"/>
      <c r="U10" s="44" t="s">
        <v>705</v>
      </c>
    </row>
    <row r="11" spans="2:38" ht="45.75" customHeight="1" thickTop="1" thickBot="1" x14ac:dyDescent="0.3">
      <c r="B11" s="26" t="str">
        <f t="shared" si="0"/>
        <v>IQ/H</v>
      </c>
      <c r="C11" s="26">
        <v>2</v>
      </c>
      <c r="D11" s="58" t="s">
        <v>50</v>
      </c>
      <c r="E11" s="58"/>
      <c r="F11" s="58"/>
      <c r="G11" s="58"/>
      <c r="H11" s="58"/>
      <c r="I11" s="58"/>
      <c r="J11" s="58"/>
      <c r="K11" s="58"/>
      <c r="L11" s="58"/>
      <c r="M11" s="58"/>
      <c r="N11" s="58"/>
      <c r="O11" s="58"/>
      <c r="P11" s="58"/>
    </row>
    <row r="12" spans="2:38" ht="16.5" thickTop="1" thickBot="1" x14ac:dyDescent="0.3">
      <c r="B12" s="26" t="str">
        <f t="shared" si="0"/>
        <v>IQ/H</v>
      </c>
      <c r="C12" s="26">
        <v>3</v>
      </c>
      <c r="D12" s="58" t="s">
        <v>52</v>
      </c>
      <c r="E12" s="58"/>
      <c r="F12" s="58"/>
      <c r="G12" s="58"/>
      <c r="H12" s="58"/>
      <c r="I12" s="58"/>
      <c r="J12" s="58"/>
      <c r="K12" s="58"/>
      <c r="L12" s="58"/>
      <c r="M12" s="58"/>
      <c r="N12" s="58"/>
      <c r="O12" s="58"/>
      <c r="P12" s="58"/>
    </row>
    <row r="13" spans="2:38" ht="16.5" thickTop="1" thickBot="1" x14ac:dyDescent="0.3">
      <c r="B13" s="26" t="str">
        <f t="shared" si="0"/>
        <v>IQ/H</v>
      </c>
      <c r="C13" s="26">
        <v>3</v>
      </c>
      <c r="D13" s="58" t="s">
        <v>53</v>
      </c>
      <c r="E13" s="58"/>
      <c r="F13" s="58"/>
      <c r="G13" s="58"/>
      <c r="H13" s="58"/>
      <c r="I13" s="58"/>
      <c r="J13" s="58"/>
      <c r="K13" s="58"/>
      <c r="L13" s="58"/>
      <c r="M13" s="58"/>
      <c r="N13" s="58"/>
      <c r="O13" s="58"/>
      <c r="P13" s="58"/>
    </row>
    <row r="14" spans="2:38" ht="16.5" thickTop="1" thickBot="1" x14ac:dyDescent="0.3">
      <c r="B14" s="26" t="str">
        <f t="shared" si="0"/>
        <v>IQ/H</v>
      </c>
      <c r="C14" s="26">
        <v>4</v>
      </c>
      <c r="D14" s="58" t="s">
        <v>54</v>
      </c>
      <c r="E14" s="58"/>
      <c r="F14" s="58"/>
      <c r="G14" s="58"/>
      <c r="H14" s="58"/>
      <c r="I14" s="58"/>
      <c r="J14" s="58"/>
      <c r="K14" s="58"/>
      <c r="L14" s="58"/>
      <c r="M14" s="58"/>
      <c r="N14" s="58"/>
      <c r="O14" s="58"/>
      <c r="P14" s="58"/>
    </row>
    <row r="15" spans="2:38" ht="16.5" thickTop="1" thickBot="1" x14ac:dyDescent="0.3">
      <c r="B15" s="26" t="str">
        <f t="shared" si="0"/>
        <v>IQ/H</v>
      </c>
      <c r="C15" s="26">
        <v>4</v>
      </c>
      <c r="D15" s="58" t="s">
        <v>55</v>
      </c>
      <c r="E15" s="58"/>
      <c r="F15" s="58"/>
      <c r="G15" s="58"/>
      <c r="H15" s="58"/>
      <c r="I15" s="58"/>
      <c r="J15" s="58"/>
      <c r="K15" s="58"/>
      <c r="L15" s="58"/>
      <c r="M15" s="58"/>
      <c r="N15" s="58"/>
      <c r="O15" s="58"/>
      <c r="P15" s="58"/>
    </row>
    <row r="16" spans="2:38" ht="16.5" thickTop="1" thickBot="1" x14ac:dyDescent="0.3">
      <c r="B16" s="26" t="str">
        <f t="shared" si="0"/>
        <v>IQ/VH</v>
      </c>
      <c r="C16" s="26">
        <v>4.2307692307692299</v>
      </c>
      <c r="D16" s="58" t="s">
        <v>56</v>
      </c>
      <c r="E16" s="58"/>
      <c r="F16" s="58"/>
      <c r="G16" s="58"/>
      <c r="H16" s="58"/>
      <c r="I16" s="58"/>
      <c r="J16" s="58"/>
      <c r="K16" s="58"/>
      <c r="L16" s="58"/>
      <c r="M16" s="58"/>
      <c r="N16" s="58"/>
      <c r="O16" s="58"/>
      <c r="P16" s="58"/>
    </row>
    <row r="17" spans="2:16" ht="16.5" thickTop="1" thickBot="1" x14ac:dyDescent="0.3">
      <c r="B17" s="26" t="str">
        <f t="shared" si="0"/>
        <v>IQ/VH</v>
      </c>
      <c r="C17" s="26">
        <v>4.6043956043955996</v>
      </c>
      <c r="D17" s="58" t="s">
        <v>57</v>
      </c>
      <c r="E17" s="58"/>
      <c r="F17" s="58"/>
      <c r="G17" s="58"/>
      <c r="H17" s="58"/>
      <c r="I17" s="58"/>
      <c r="J17" s="58"/>
      <c r="K17" s="58"/>
      <c r="L17" s="58"/>
      <c r="M17" s="58"/>
      <c r="N17" s="58"/>
      <c r="O17" s="58"/>
      <c r="P17" s="58"/>
    </row>
    <row r="18" spans="2:16" ht="16.5" thickTop="1" thickBot="1" x14ac:dyDescent="0.3">
      <c r="B18" s="26" t="str">
        <f t="shared" si="0"/>
        <v>IQ/VH</v>
      </c>
      <c r="C18" s="26">
        <v>4.9780219780219701</v>
      </c>
      <c r="D18" s="58" t="s">
        <v>58</v>
      </c>
      <c r="E18" s="58"/>
      <c r="F18" s="58"/>
      <c r="G18" s="58"/>
      <c r="H18" s="58"/>
      <c r="I18" s="58"/>
      <c r="J18" s="58"/>
      <c r="K18" s="58"/>
      <c r="L18" s="58"/>
      <c r="M18" s="58"/>
      <c r="N18" s="58"/>
      <c r="O18" s="58"/>
      <c r="P18" s="58"/>
    </row>
    <row r="19" spans="2:16" ht="16.5" thickTop="1" thickBot="1" x14ac:dyDescent="0.3">
      <c r="B19" s="26" t="str">
        <f t="shared" si="0"/>
        <v>IQ/VH</v>
      </c>
      <c r="C19" s="26">
        <v>5.3516483516483504</v>
      </c>
      <c r="D19" s="62" t="s">
        <v>59</v>
      </c>
      <c r="E19" s="62"/>
      <c r="F19" s="62"/>
      <c r="G19" s="62"/>
      <c r="H19" s="62"/>
      <c r="I19" s="62"/>
      <c r="J19" s="62"/>
      <c r="K19" s="62"/>
      <c r="L19" s="62"/>
      <c r="M19" s="62"/>
      <c r="N19" s="62"/>
      <c r="O19" s="62"/>
      <c r="P19" s="62"/>
    </row>
    <row r="20" spans="2:16" ht="16.5" thickTop="1" thickBot="1" x14ac:dyDescent="0.3">
      <c r="B20" s="26" t="str">
        <f t="shared" si="0"/>
        <v>IQ/VH</v>
      </c>
      <c r="C20" s="26">
        <v>5.72527472527472</v>
      </c>
      <c r="D20" s="64" t="s">
        <v>60</v>
      </c>
      <c r="E20" s="64"/>
      <c r="F20" s="64"/>
      <c r="G20" s="64"/>
      <c r="H20" s="64"/>
      <c r="I20" s="64"/>
      <c r="J20" s="64"/>
      <c r="K20" s="64"/>
      <c r="L20" s="64"/>
      <c r="M20" s="64"/>
      <c r="N20" s="64"/>
      <c r="O20" s="64"/>
      <c r="P20" s="64"/>
    </row>
    <row r="21" spans="2:16" ht="16.5" thickTop="1" thickBot="1" x14ac:dyDescent="0.3">
      <c r="B21" s="26" t="str">
        <f t="shared" si="0"/>
        <v>IQ/VH</v>
      </c>
      <c r="C21" s="26">
        <v>6.0989010989011003</v>
      </c>
      <c r="D21" s="64" t="s">
        <v>61</v>
      </c>
      <c r="E21" s="64"/>
      <c r="F21" s="64"/>
      <c r="G21" s="64"/>
      <c r="H21" s="64"/>
      <c r="I21" s="64"/>
      <c r="J21" s="64"/>
      <c r="K21" s="64"/>
      <c r="L21" s="64"/>
      <c r="M21" s="64"/>
      <c r="N21" s="64"/>
      <c r="O21" s="64"/>
      <c r="P21" s="64"/>
    </row>
    <row r="22" spans="2:16" ht="16.5" thickTop="1" thickBot="1" x14ac:dyDescent="0.3">
      <c r="B22" s="26" t="str">
        <f t="shared" si="0"/>
        <v>IQ/VH</v>
      </c>
      <c r="C22" s="26">
        <v>6.47252747252747</v>
      </c>
      <c r="D22" s="64" t="s">
        <v>62</v>
      </c>
      <c r="E22" s="64"/>
      <c r="F22" s="64"/>
      <c r="G22" s="64"/>
      <c r="H22" s="64"/>
      <c r="I22" s="64"/>
      <c r="J22" s="64"/>
      <c r="K22" s="64"/>
      <c r="L22" s="64"/>
      <c r="M22" s="64"/>
      <c r="N22" s="64"/>
      <c r="O22" s="64"/>
      <c r="P22" s="64"/>
    </row>
    <row r="23" spans="2:16" ht="17.25" thickTop="1" thickBot="1" x14ac:dyDescent="0.3">
      <c r="B23" s="68" t="s">
        <v>63</v>
      </c>
      <c r="C23" s="69"/>
      <c r="D23" s="69"/>
      <c r="E23" s="69"/>
      <c r="F23" s="69"/>
      <c r="G23" s="69"/>
      <c r="H23" s="69"/>
      <c r="I23" s="69"/>
      <c r="J23" s="69"/>
      <c r="K23" s="69"/>
      <c r="L23" s="69"/>
      <c r="M23" s="69"/>
      <c r="N23" s="69"/>
      <c r="O23" s="69"/>
      <c r="P23" s="70"/>
    </row>
    <row r="24" spans="2:16" ht="16.5" customHeight="1" thickTop="1" thickBot="1" x14ac:dyDescent="0.3">
      <c r="B24" s="26" t="str">
        <f t="shared" si="0"/>
        <v>IQ/H</v>
      </c>
      <c r="C24" s="27">
        <v>0</v>
      </c>
      <c r="D24" s="59" t="s">
        <v>64</v>
      </c>
      <c r="E24" s="60"/>
      <c r="F24" s="60"/>
      <c r="G24" s="60"/>
      <c r="H24" s="60"/>
      <c r="I24" s="60"/>
      <c r="J24" s="60"/>
      <c r="K24" s="60"/>
      <c r="L24" s="60"/>
      <c r="M24" s="60"/>
      <c r="N24" s="60"/>
      <c r="O24" s="60"/>
      <c r="P24" s="61"/>
    </row>
    <row r="25" spans="2:16" ht="16.5" customHeight="1" thickTop="1" thickBot="1" x14ac:dyDescent="0.3">
      <c r="B25" s="26" t="str">
        <f t="shared" si="0"/>
        <v>IQ/H</v>
      </c>
      <c r="C25" s="27">
        <v>0</v>
      </c>
      <c r="D25" s="59" t="s">
        <v>65</v>
      </c>
      <c r="E25" s="60"/>
      <c r="F25" s="60"/>
      <c r="G25" s="60"/>
      <c r="H25" s="60"/>
      <c r="I25" s="60"/>
      <c r="J25" s="60"/>
      <c r="K25" s="60"/>
      <c r="L25" s="60"/>
      <c r="M25" s="60"/>
      <c r="N25" s="60"/>
      <c r="O25" s="60"/>
      <c r="P25" s="61"/>
    </row>
    <row r="26" spans="2:16" ht="16.5" customHeight="1" thickTop="1" thickBot="1" x14ac:dyDescent="0.3">
      <c r="B26" s="26" t="str">
        <f t="shared" si="0"/>
        <v>IQ/H</v>
      </c>
      <c r="C26" s="27">
        <v>0</v>
      </c>
      <c r="D26" s="59" t="s">
        <v>66</v>
      </c>
      <c r="E26" s="60"/>
      <c r="F26" s="60"/>
      <c r="G26" s="60"/>
      <c r="H26" s="60"/>
      <c r="I26" s="60"/>
      <c r="J26" s="60"/>
      <c r="K26" s="60"/>
      <c r="L26" s="60"/>
      <c r="M26" s="60"/>
      <c r="N26" s="60"/>
      <c r="O26" s="60"/>
      <c r="P26" s="61"/>
    </row>
    <row r="27" spans="2:16" ht="16.5" customHeight="1" thickTop="1" thickBot="1" x14ac:dyDescent="0.3">
      <c r="B27" s="26" t="str">
        <f t="shared" si="0"/>
        <v>IQ/H</v>
      </c>
      <c r="C27" s="27">
        <v>1</v>
      </c>
      <c r="D27" s="59" t="s">
        <v>67</v>
      </c>
      <c r="E27" s="60"/>
      <c r="F27" s="60"/>
      <c r="G27" s="60"/>
      <c r="H27" s="60"/>
      <c r="I27" s="60"/>
      <c r="J27" s="60"/>
      <c r="K27" s="60"/>
      <c r="L27" s="60"/>
      <c r="M27" s="60"/>
      <c r="N27" s="60"/>
      <c r="O27" s="60"/>
      <c r="P27" s="61"/>
    </row>
    <row r="28" spans="2:16" ht="16.5" customHeight="1" thickTop="1" thickBot="1" x14ac:dyDescent="0.3">
      <c r="B28" s="26" t="str">
        <f t="shared" si="0"/>
        <v>IQ/H</v>
      </c>
      <c r="C28" s="27">
        <v>1</v>
      </c>
      <c r="D28" s="59" t="s">
        <v>68</v>
      </c>
      <c r="E28" s="60"/>
      <c r="F28" s="60"/>
      <c r="G28" s="60"/>
      <c r="H28" s="60"/>
      <c r="I28" s="60"/>
      <c r="J28" s="60"/>
      <c r="K28" s="60"/>
      <c r="L28" s="60"/>
      <c r="M28" s="60"/>
      <c r="N28" s="60"/>
      <c r="O28" s="60"/>
      <c r="P28" s="61"/>
    </row>
    <row r="29" spans="2:16" ht="16.5" customHeight="1" thickTop="1" thickBot="1" x14ac:dyDescent="0.3">
      <c r="B29" s="26" t="str">
        <f t="shared" si="0"/>
        <v>IQ/H</v>
      </c>
      <c r="C29" s="27">
        <v>2</v>
      </c>
      <c r="D29" s="59" t="s">
        <v>69</v>
      </c>
      <c r="E29" s="60"/>
      <c r="F29" s="60"/>
      <c r="G29" s="60"/>
      <c r="H29" s="60"/>
      <c r="I29" s="60"/>
      <c r="J29" s="60"/>
      <c r="K29" s="60"/>
      <c r="L29" s="60"/>
      <c r="M29" s="60"/>
      <c r="N29" s="60"/>
      <c r="O29" s="60"/>
      <c r="P29" s="61"/>
    </row>
    <row r="30" spans="2:16" ht="16.5" customHeight="1" thickTop="1" thickBot="1" x14ac:dyDescent="0.3">
      <c r="B30" s="26" t="str">
        <f t="shared" si="0"/>
        <v>IQ/H</v>
      </c>
      <c r="C30" s="27">
        <v>2</v>
      </c>
      <c r="D30" s="59" t="s">
        <v>70</v>
      </c>
      <c r="E30" s="60"/>
      <c r="F30" s="60"/>
      <c r="G30" s="60"/>
      <c r="H30" s="60"/>
      <c r="I30" s="60"/>
      <c r="J30" s="60"/>
      <c r="K30" s="60"/>
      <c r="L30" s="60"/>
      <c r="M30" s="60"/>
      <c r="N30" s="60"/>
      <c r="O30" s="60"/>
      <c r="P30" s="61"/>
    </row>
    <row r="31" spans="2:16" ht="17.25" thickTop="1" thickBot="1" x14ac:dyDescent="0.3">
      <c r="B31" s="65" t="s">
        <v>71</v>
      </c>
      <c r="C31" s="66"/>
      <c r="D31" s="66"/>
      <c r="E31" s="66"/>
      <c r="F31" s="66"/>
      <c r="G31" s="66"/>
      <c r="H31" s="66"/>
      <c r="I31" s="66"/>
      <c r="J31" s="66"/>
      <c r="K31" s="66"/>
      <c r="L31" s="66"/>
      <c r="M31" s="66"/>
      <c r="N31" s="66"/>
      <c r="O31" s="66"/>
      <c r="P31" s="67"/>
    </row>
    <row r="32" spans="2:16" ht="16.5" customHeight="1" thickTop="1" thickBot="1" x14ac:dyDescent="0.3">
      <c r="B32" s="26" t="str">
        <f t="shared" si="0"/>
        <v>IQ/H</v>
      </c>
      <c r="C32" s="27">
        <v>0</v>
      </c>
      <c r="D32" s="59" t="s">
        <v>76</v>
      </c>
      <c r="E32" s="60"/>
      <c r="F32" s="60"/>
      <c r="G32" s="60"/>
      <c r="H32" s="60"/>
      <c r="I32" s="60"/>
      <c r="J32" s="60"/>
      <c r="K32" s="60"/>
      <c r="L32" s="60"/>
      <c r="M32" s="60"/>
      <c r="N32" s="60"/>
      <c r="O32" s="60"/>
      <c r="P32" s="61"/>
    </row>
    <row r="33" spans="2:16" ht="16.5" customHeight="1" thickTop="1" thickBot="1" x14ac:dyDescent="0.3">
      <c r="B33" s="26" t="str">
        <f t="shared" si="0"/>
        <v>IQ/H</v>
      </c>
      <c r="C33" s="27">
        <v>0</v>
      </c>
      <c r="D33" s="59" t="s">
        <v>77</v>
      </c>
      <c r="E33" s="60"/>
      <c r="F33" s="60"/>
      <c r="G33" s="60"/>
      <c r="H33" s="60"/>
      <c r="I33" s="60"/>
      <c r="J33" s="60"/>
      <c r="K33" s="60"/>
      <c r="L33" s="60"/>
      <c r="M33" s="60"/>
      <c r="N33" s="60"/>
      <c r="O33" s="60"/>
      <c r="P33" s="61"/>
    </row>
    <row r="34" spans="2:16" ht="16.5" customHeight="1" thickTop="1" thickBot="1" x14ac:dyDescent="0.3">
      <c r="B34" s="26" t="str">
        <f t="shared" si="0"/>
        <v>IQ/H</v>
      </c>
      <c r="C34" s="27">
        <v>0</v>
      </c>
      <c r="D34" s="59" t="s">
        <v>72</v>
      </c>
      <c r="E34" s="60"/>
      <c r="F34" s="60"/>
      <c r="G34" s="60"/>
      <c r="H34" s="60"/>
      <c r="I34" s="60"/>
      <c r="J34" s="60"/>
      <c r="K34" s="60"/>
      <c r="L34" s="60"/>
      <c r="M34" s="60"/>
      <c r="N34" s="60"/>
      <c r="O34" s="60"/>
      <c r="P34" s="61"/>
    </row>
    <row r="35" spans="2:16" ht="16.5" customHeight="1" thickTop="1" thickBot="1" x14ac:dyDescent="0.3">
      <c r="B35" s="26" t="str">
        <f t="shared" si="0"/>
        <v>IQ/H</v>
      </c>
      <c r="C35" s="27">
        <v>0</v>
      </c>
      <c r="D35" s="59" t="s">
        <v>78</v>
      </c>
      <c r="E35" s="60"/>
      <c r="F35" s="60"/>
      <c r="G35" s="60"/>
      <c r="H35" s="60"/>
      <c r="I35" s="60"/>
      <c r="J35" s="60"/>
      <c r="K35" s="60"/>
      <c r="L35" s="60"/>
      <c r="M35" s="60"/>
      <c r="N35" s="60"/>
      <c r="O35" s="60"/>
      <c r="P35" s="61"/>
    </row>
    <row r="36" spans="2:16" ht="16.5" customHeight="1" thickTop="1" thickBot="1" x14ac:dyDescent="0.3">
      <c r="B36" s="26" t="str">
        <f t="shared" si="0"/>
        <v>IQ/H</v>
      </c>
      <c r="C36" s="27">
        <v>1</v>
      </c>
      <c r="D36" s="59" t="s">
        <v>73</v>
      </c>
      <c r="E36" s="60"/>
      <c r="F36" s="60"/>
      <c r="G36" s="60"/>
      <c r="H36" s="60"/>
      <c r="I36" s="60"/>
      <c r="J36" s="60"/>
      <c r="K36" s="60"/>
      <c r="L36" s="60"/>
      <c r="M36" s="60"/>
      <c r="N36" s="60"/>
      <c r="O36" s="60"/>
      <c r="P36" s="61"/>
    </row>
    <row r="37" spans="2:16" ht="16.5" customHeight="1" thickTop="1" thickBot="1" x14ac:dyDescent="0.3">
      <c r="B37" s="26" t="str">
        <f t="shared" si="0"/>
        <v>IQ/H</v>
      </c>
      <c r="C37" s="27">
        <v>1</v>
      </c>
      <c r="D37" s="59" t="s">
        <v>88</v>
      </c>
      <c r="E37" s="60"/>
      <c r="F37" s="60"/>
      <c r="G37" s="60"/>
      <c r="H37" s="60"/>
      <c r="I37" s="60"/>
      <c r="J37" s="60"/>
      <c r="K37" s="60"/>
      <c r="L37" s="60"/>
      <c r="M37" s="60"/>
      <c r="N37" s="60"/>
      <c r="O37" s="60"/>
      <c r="P37" s="61"/>
    </row>
    <row r="38" spans="2:16" ht="16.5" customHeight="1" thickTop="1" thickBot="1" x14ac:dyDescent="0.3">
      <c r="B38" s="26" t="str">
        <f t="shared" si="0"/>
        <v>IQ/H</v>
      </c>
      <c r="C38" s="27">
        <v>2</v>
      </c>
      <c r="D38" s="59" t="s">
        <v>74</v>
      </c>
      <c r="E38" s="60"/>
      <c r="F38" s="60"/>
      <c r="G38" s="60"/>
      <c r="H38" s="60"/>
      <c r="I38" s="60"/>
      <c r="J38" s="60"/>
      <c r="K38" s="60"/>
      <c r="L38" s="60"/>
      <c r="M38" s="60"/>
      <c r="N38" s="60"/>
      <c r="O38" s="60"/>
      <c r="P38" s="61"/>
    </row>
    <row r="39" spans="2:16" ht="16.5" customHeight="1" thickTop="1" thickBot="1" x14ac:dyDescent="0.3">
      <c r="B39" s="26" t="str">
        <f t="shared" si="0"/>
        <v>IQ/H</v>
      </c>
      <c r="C39" s="27">
        <v>3</v>
      </c>
      <c r="D39" s="59" t="s">
        <v>89</v>
      </c>
      <c r="E39" s="60"/>
      <c r="F39" s="60"/>
      <c r="G39" s="60"/>
      <c r="H39" s="60"/>
      <c r="I39" s="60"/>
      <c r="J39" s="60"/>
      <c r="K39" s="60"/>
      <c r="L39" s="60"/>
      <c r="M39" s="60"/>
      <c r="N39" s="60"/>
      <c r="O39" s="60"/>
      <c r="P39" s="61"/>
    </row>
    <row r="40" spans="2:16" ht="16.5" customHeight="1" thickTop="1" thickBot="1" x14ac:dyDescent="0.3">
      <c r="B40" s="26" t="str">
        <f t="shared" si="0"/>
        <v>IQ/H</v>
      </c>
      <c r="C40" s="27">
        <v>4</v>
      </c>
      <c r="D40" s="59" t="s">
        <v>75</v>
      </c>
      <c r="E40" s="60"/>
      <c r="F40" s="60"/>
      <c r="G40" s="60"/>
      <c r="H40" s="60"/>
      <c r="I40" s="60"/>
      <c r="J40" s="60"/>
      <c r="K40" s="60"/>
      <c r="L40" s="60"/>
      <c r="M40" s="60"/>
      <c r="N40" s="60"/>
      <c r="O40" s="60"/>
      <c r="P40" s="61"/>
    </row>
    <row r="41" spans="2:16" ht="17.25" thickTop="1" thickBot="1" x14ac:dyDescent="0.3">
      <c r="B41" s="68" t="s">
        <v>253</v>
      </c>
      <c r="C41" s="69"/>
      <c r="D41" s="69"/>
      <c r="E41" s="69"/>
      <c r="F41" s="69"/>
      <c r="G41" s="69"/>
      <c r="H41" s="69"/>
      <c r="I41" s="69"/>
      <c r="J41" s="69"/>
      <c r="K41" s="69"/>
      <c r="L41" s="69"/>
      <c r="M41" s="69"/>
      <c r="N41" s="69"/>
      <c r="O41" s="69"/>
      <c r="P41" s="70"/>
    </row>
    <row r="42" spans="2:16" ht="15" customHeight="1" thickTop="1" thickBot="1" x14ac:dyDescent="0.3">
      <c r="B42" s="26" t="str">
        <f t="shared" si="0"/>
        <v>IQ/H</v>
      </c>
      <c r="C42" s="27">
        <v>0</v>
      </c>
      <c r="D42" s="59" t="s">
        <v>90</v>
      </c>
      <c r="E42" s="60"/>
      <c r="F42" s="60"/>
      <c r="G42" s="60"/>
      <c r="H42" s="60"/>
      <c r="I42" s="60"/>
      <c r="J42" s="60"/>
      <c r="K42" s="60"/>
      <c r="L42" s="60"/>
      <c r="M42" s="60"/>
      <c r="N42" s="60"/>
      <c r="O42" s="60"/>
      <c r="P42" s="61"/>
    </row>
    <row r="43" spans="2:16" ht="15" customHeight="1" thickTop="1" thickBot="1" x14ac:dyDescent="0.3">
      <c r="B43" s="26" t="str">
        <f t="shared" si="0"/>
        <v>IQ/H</v>
      </c>
      <c r="C43" s="27">
        <v>0</v>
      </c>
      <c r="D43" s="59" t="s">
        <v>91</v>
      </c>
      <c r="E43" s="60"/>
      <c r="F43" s="60"/>
      <c r="G43" s="60"/>
      <c r="H43" s="60"/>
      <c r="I43" s="60"/>
      <c r="J43" s="60"/>
      <c r="K43" s="60"/>
      <c r="L43" s="60"/>
      <c r="M43" s="60"/>
      <c r="N43" s="60"/>
      <c r="O43" s="60"/>
      <c r="P43" s="61"/>
    </row>
    <row r="44" spans="2:16" ht="15" customHeight="1" thickTop="1" thickBot="1" x14ac:dyDescent="0.3">
      <c r="B44" s="26" t="str">
        <f t="shared" si="0"/>
        <v>IQ/H</v>
      </c>
      <c r="C44" s="27">
        <v>0</v>
      </c>
      <c r="D44" s="59" t="s">
        <v>92</v>
      </c>
      <c r="E44" s="60"/>
      <c r="F44" s="60"/>
      <c r="G44" s="60"/>
      <c r="H44" s="60"/>
      <c r="I44" s="60"/>
      <c r="J44" s="60"/>
      <c r="K44" s="60"/>
      <c r="L44" s="60"/>
      <c r="M44" s="60"/>
      <c r="N44" s="60"/>
      <c r="O44" s="60"/>
      <c r="P44" s="61"/>
    </row>
    <row r="45" spans="2:16" ht="15" customHeight="1" thickTop="1" thickBot="1" x14ac:dyDescent="0.3">
      <c r="B45" s="26" t="str">
        <f t="shared" si="0"/>
        <v>IQ/H</v>
      </c>
      <c r="C45" s="27">
        <v>1</v>
      </c>
      <c r="D45" s="59" t="s">
        <v>79</v>
      </c>
      <c r="E45" s="60"/>
      <c r="F45" s="60"/>
      <c r="G45" s="60"/>
      <c r="H45" s="60"/>
      <c r="I45" s="60"/>
      <c r="J45" s="60"/>
      <c r="K45" s="60"/>
      <c r="L45" s="60"/>
      <c r="M45" s="60"/>
      <c r="N45" s="60"/>
      <c r="O45" s="60"/>
      <c r="P45" s="61"/>
    </row>
    <row r="46" spans="2:16" ht="15" customHeight="1" thickTop="1" thickBot="1" x14ac:dyDescent="0.3">
      <c r="B46" s="26" t="str">
        <f t="shared" si="0"/>
        <v>IQ/H</v>
      </c>
      <c r="C46" s="27">
        <v>1</v>
      </c>
      <c r="D46" s="59" t="s">
        <v>80</v>
      </c>
      <c r="E46" s="60"/>
      <c r="F46" s="60"/>
      <c r="G46" s="60"/>
      <c r="H46" s="60"/>
      <c r="I46" s="60"/>
      <c r="J46" s="60"/>
      <c r="K46" s="60"/>
      <c r="L46" s="60"/>
      <c r="M46" s="60"/>
      <c r="N46" s="60"/>
      <c r="O46" s="60"/>
      <c r="P46" s="61"/>
    </row>
    <row r="47" spans="2:16" ht="29.25" customHeight="1" thickTop="1" thickBot="1" x14ac:dyDescent="0.3">
      <c r="B47" s="26" t="str">
        <f t="shared" si="0"/>
        <v>IQ/H</v>
      </c>
      <c r="C47" s="27">
        <v>1</v>
      </c>
      <c r="D47" s="59" t="s">
        <v>254</v>
      </c>
      <c r="E47" s="60"/>
      <c r="F47" s="60"/>
      <c r="G47" s="60"/>
      <c r="H47" s="60"/>
      <c r="I47" s="60"/>
      <c r="J47" s="60"/>
      <c r="K47" s="60"/>
      <c r="L47" s="60"/>
      <c r="M47" s="60"/>
      <c r="N47" s="60"/>
      <c r="O47" s="60"/>
      <c r="P47" s="61"/>
    </row>
    <row r="48" spans="2:16" ht="15" customHeight="1" thickTop="1" thickBot="1" x14ac:dyDescent="0.3">
      <c r="B48" s="26" t="str">
        <f t="shared" si="0"/>
        <v>IQ/H</v>
      </c>
      <c r="C48" s="27">
        <v>1</v>
      </c>
      <c r="D48" s="59" t="s">
        <v>81</v>
      </c>
      <c r="E48" s="60"/>
      <c r="F48" s="60"/>
      <c r="G48" s="60"/>
      <c r="H48" s="60"/>
      <c r="I48" s="60"/>
      <c r="J48" s="60"/>
      <c r="K48" s="60"/>
      <c r="L48" s="60"/>
      <c r="M48" s="60"/>
      <c r="N48" s="60"/>
      <c r="O48" s="60"/>
      <c r="P48" s="61"/>
    </row>
    <row r="49" spans="2:16" ht="15" customHeight="1" thickTop="1" thickBot="1" x14ac:dyDescent="0.3">
      <c r="B49" s="26" t="str">
        <f t="shared" si="0"/>
        <v>IQ/H</v>
      </c>
      <c r="C49" s="27">
        <v>1</v>
      </c>
      <c r="D49" s="59" t="s">
        <v>82</v>
      </c>
      <c r="E49" s="60"/>
      <c r="F49" s="60"/>
      <c r="G49" s="60"/>
      <c r="H49" s="60"/>
      <c r="I49" s="60"/>
      <c r="J49" s="60"/>
      <c r="K49" s="60"/>
      <c r="L49" s="60"/>
      <c r="M49" s="60"/>
      <c r="N49" s="60"/>
      <c r="O49" s="60"/>
      <c r="P49" s="61"/>
    </row>
    <row r="50" spans="2:16" ht="15" customHeight="1" thickTop="1" thickBot="1" x14ac:dyDescent="0.3">
      <c r="B50" s="26" t="str">
        <f t="shared" si="0"/>
        <v>IQ/H</v>
      </c>
      <c r="C50" s="27">
        <v>2</v>
      </c>
      <c r="D50" s="59" t="s">
        <v>93</v>
      </c>
      <c r="E50" s="60"/>
      <c r="F50" s="60"/>
      <c r="G50" s="60"/>
      <c r="H50" s="60"/>
      <c r="I50" s="60"/>
      <c r="J50" s="60"/>
      <c r="K50" s="60"/>
      <c r="L50" s="60"/>
      <c r="M50" s="60"/>
      <c r="N50" s="60"/>
      <c r="O50" s="60"/>
      <c r="P50" s="61"/>
    </row>
    <row r="51" spans="2:16" ht="15" customHeight="1" thickTop="1" thickBot="1" x14ac:dyDescent="0.3">
      <c r="B51" s="26" t="str">
        <f t="shared" si="0"/>
        <v>IQ/H</v>
      </c>
      <c r="C51" s="27">
        <v>3</v>
      </c>
      <c r="D51" s="59" t="s">
        <v>94</v>
      </c>
      <c r="E51" s="60"/>
      <c r="F51" s="60"/>
      <c r="G51" s="60"/>
      <c r="H51" s="60"/>
      <c r="I51" s="60"/>
      <c r="J51" s="60"/>
      <c r="K51" s="60"/>
      <c r="L51" s="60"/>
      <c r="M51" s="60"/>
      <c r="N51" s="60"/>
      <c r="O51" s="60"/>
      <c r="P51" s="61"/>
    </row>
    <row r="52" spans="2:16" ht="15" customHeight="1" thickTop="1" thickBot="1" x14ac:dyDescent="0.3">
      <c r="B52" s="26" t="str">
        <f t="shared" si="0"/>
        <v>IQ/H</v>
      </c>
      <c r="C52" s="27">
        <v>4</v>
      </c>
      <c r="D52" s="59" t="s">
        <v>83</v>
      </c>
      <c r="E52" s="60"/>
      <c r="F52" s="60"/>
      <c r="G52" s="60"/>
      <c r="H52" s="60"/>
      <c r="I52" s="60"/>
      <c r="J52" s="60"/>
      <c r="K52" s="60"/>
      <c r="L52" s="60"/>
      <c r="M52" s="60"/>
      <c r="N52" s="60"/>
      <c r="O52" s="60"/>
      <c r="P52" s="61"/>
    </row>
    <row r="53" spans="2:16" ht="15" customHeight="1" thickTop="1" thickBot="1" x14ac:dyDescent="0.3">
      <c r="B53" s="26" t="str">
        <f t="shared" si="0"/>
        <v>IQ/VH</v>
      </c>
      <c r="C53" s="27">
        <v>5</v>
      </c>
      <c r="D53" s="59" t="s">
        <v>84</v>
      </c>
      <c r="E53" s="60"/>
      <c r="F53" s="60"/>
      <c r="G53" s="60"/>
      <c r="H53" s="60"/>
      <c r="I53" s="60"/>
      <c r="J53" s="60"/>
      <c r="K53" s="60"/>
      <c r="L53" s="60"/>
      <c r="M53" s="60"/>
      <c r="N53" s="60"/>
      <c r="O53" s="60"/>
      <c r="P53" s="61"/>
    </row>
    <row r="54" spans="2:16" ht="15" customHeight="1" thickTop="1" thickBot="1" x14ac:dyDescent="0.3">
      <c r="B54" s="26" t="str">
        <f t="shared" si="0"/>
        <v>IQ/VH</v>
      </c>
      <c r="C54" s="27">
        <v>6</v>
      </c>
      <c r="D54" s="64" t="s">
        <v>85</v>
      </c>
      <c r="E54" s="64"/>
      <c r="F54" s="64"/>
      <c r="G54" s="64"/>
      <c r="H54" s="64"/>
      <c r="I54" s="64"/>
      <c r="J54" s="64"/>
      <c r="K54" s="64"/>
      <c r="L54" s="64"/>
      <c r="M54" s="64"/>
      <c r="N54" s="64"/>
      <c r="O54" s="64"/>
      <c r="P54" s="64"/>
    </row>
    <row r="55" spans="2:16" ht="15" customHeight="1" thickTop="1" thickBot="1" x14ac:dyDescent="0.3">
      <c r="B55" s="26" t="str">
        <f t="shared" si="0"/>
        <v>IQ/VH</v>
      </c>
      <c r="C55" s="27">
        <v>6</v>
      </c>
      <c r="D55" s="64" t="s">
        <v>95</v>
      </c>
      <c r="E55" s="64"/>
      <c r="F55" s="64"/>
      <c r="G55" s="64"/>
      <c r="H55" s="64"/>
      <c r="I55" s="64"/>
      <c r="J55" s="64"/>
      <c r="K55" s="64"/>
      <c r="L55" s="64"/>
      <c r="M55" s="64"/>
      <c r="N55" s="64"/>
      <c r="O55" s="64"/>
      <c r="P55" s="64"/>
    </row>
    <row r="56" spans="2:16" ht="15" customHeight="1" thickTop="1" thickBot="1" x14ac:dyDescent="0.3">
      <c r="B56" s="26" t="str">
        <f t="shared" si="0"/>
        <v>IQ/VH</v>
      </c>
      <c r="C56" s="27">
        <v>7</v>
      </c>
      <c r="D56" s="64" t="s">
        <v>86</v>
      </c>
      <c r="E56" s="64"/>
      <c r="F56" s="64"/>
      <c r="G56" s="64"/>
      <c r="H56" s="64"/>
      <c r="I56" s="64"/>
      <c r="J56" s="64"/>
      <c r="K56" s="64"/>
      <c r="L56" s="64"/>
      <c r="M56" s="64"/>
      <c r="N56" s="64"/>
      <c r="O56" s="64"/>
      <c r="P56" s="64"/>
    </row>
    <row r="57" spans="2:16" ht="15" customHeight="1" thickTop="1" thickBot="1" x14ac:dyDescent="0.3">
      <c r="B57" s="26" t="str">
        <f t="shared" si="0"/>
        <v>IQ/VH</v>
      </c>
      <c r="C57" s="27">
        <v>7</v>
      </c>
      <c r="D57" s="64" t="s">
        <v>87</v>
      </c>
      <c r="E57" s="64"/>
      <c r="F57" s="64"/>
      <c r="G57" s="64"/>
      <c r="H57" s="64"/>
      <c r="I57" s="64"/>
      <c r="J57" s="64"/>
      <c r="K57" s="64"/>
      <c r="L57" s="64"/>
      <c r="M57" s="64"/>
      <c r="N57" s="64"/>
      <c r="O57" s="64"/>
      <c r="P57" s="64"/>
    </row>
    <row r="58" spans="2:16" ht="15" customHeight="1" thickTop="1" thickBot="1" x14ac:dyDescent="0.3">
      <c r="B58" s="26" t="str">
        <f t="shared" si="0"/>
        <v>IQ/VH</v>
      </c>
      <c r="C58" s="27">
        <v>7</v>
      </c>
      <c r="D58" s="64" t="s">
        <v>96</v>
      </c>
      <c r="E58" s="64"/>
      <c r="F58" s="64"/>
      <c r="G58" s="64"/>
      <c r="H58" s="64"/>
      <c r="I58" s="64"/>
      <c r="J58" s="64"/>
      <c r="K58" s="64"/>
      <c r="L58" s="64"/>
      <c r="M58" s="64"/>
      <c r="N58" s="64"/>
      <c r="O58" s="64"/>
      <c r="P58" s="64"/>
    </row>
    <row r="59" spans="2:16" ht="15" customHeight="1" thickTop="1" thickBot="1" x14ac:dyDescent="0.3">
      <c r="B59" s="26" t="str">
        <f t="shared" si="0"/>
        <v>IQ/VH</v>
      </c>
      <c r="C59" s="27">
        <v>7</v>
      </c>
      <c r="D59" s="64" t="s">
        <v>97</v>
      </c>
      <c r="E59" s="64"/>
      <c r="F59" s="64"/>
      <c r="G59" s="64"/>
      <c r="H59" s="64"/>
      <c r="I59" s="64"/>
      <c r="J59" s="64"/>
      <c r="K59" s="64"/>
      <c r="L59" s="64"/>
      <c r="M59" s="64"/>
      <c r="N59" s="64"/>
      <c r="O59" s="64"/>
      <c r="P59" s="64"/>
    </row>
    <row r="60" spans="2:16" ht="15" customHeight="1" thickTop="1" thickBot="1" x14ac:dyDescent="0.3">
      <c r="B60" s="71" t="s">
        <v>98</v>
      </c>
      <c r="C60" s="72"/>
      <c r="D60" s="72"/>
      <c r="E60" s="72"/>
      <c r="F60" s="72"/>
      <c r="G60" s="72"/>
      <c r="H60" s="72"/>
      <c r="I60" s="72"/>
      <c r="J60" s="72"/>
      <c r="K60" s="72"/>
      <c r="L60" s="72"/>
      <c r="M60" s="72"/>
      <c r="N60" s="72"/>
      <c r="O60" s="72"/>
      <c r="P60" s="73"/>
    </row>
    <row r="61" spans="2:16" ht="15" customHeight="1" thickTop="1" thickBot="1" x14ac:dyDescent="0.3">
      <c r="B61" s="26" t="str">
        <f t="shared" si="0"/>
        <v>IQ/H</v>
      </c>
      <c r="C61" s="27">
        <v>0</v>
      </c>
      <c r="D61" s="63" t="s">
        <v>100</v>
      </c>
      <c r="E61" s="63"/>
      <c r="F61" s="63"/>
      <c r="G61" s="63"/>
      <c r="H61" s="63"/>
      <c r="I61" s="63"/>
      <c r="J61" s="63"/>
      <c r="K61" s="63"/>
      <c r="L61" s="63"/>
      <c r="M61" s="63"/>
      <c r="N61" s="63"/>
      <c r="O61" s="63"/>
      <c r="P61" s="63"/>
    </row>
    <row r="62" spans="2:16" ht="15" customHeight="1" thickTop="1" thickBot="1" x14ac:dyDescent="0.3">
      <c r="B62" s="26" t="str">
        <f t="shared" si="0"/>
        <v>IQ/H</v>
      </c>
      <c r="C62" s="27">
        <v>1</v>
      </c>
      <c r="D62" s="63" t="s">
        <v>101</v>
      </c>
      <c r="E62" s="63"/>
      <c r="F62" s="63"/>
      <c r="G62" s="63"/>
      <c r="H62" s="63"/>
      <c r="I62" s="63"/>
      <c r="J62" s="63"/>
      <c r="K62" s="63"/>
      <c r="L62" s="63"/>
      <c r="M62" s="63"/>
      <c r="N62" s="63"/>
      <c r="O62" s="63"/>
      <c r="P62" s="63"/>
    </row>
    <row r="63" spans="2:16" ht="15" customHeight="1" thickTop="1" thickBot="1" x14ac:dyDescent="0.3">
      <c r="B63" s="26" t="str">
        <f t="shared" si="0"/>
        <v>IQ/H</v>
      </c>
      <c r="C63" s="27">
        <v>1</v>
      </c>
      <c r="D63" s="63" t="s">
        <v>99</v>
      </c>
      <c r="E63" s="63"/>
      <c r="F63" s="63"/>
      <c r="G63" s="63"/>
      <c r="H63" s="63"/>
      <c r="I63" s="63"/>
      <c r="J63" s="63"/>
      <c r="K63" s="63"/>
      <c r="L63" s="63"/>
      <c r="M63" s="63"/>
      <c r="N63" s="63"/>
      <c r="O63" s="63"/>
      <c r="P63" s="63"/>
    </row>
    <row r="64" spans="2:16" ht="16.5" thickTop="1" thickBot="1" x14ac:dyDescent="0.3">
      <c r="B64" s="26" t="str">
        <f t="shared" si="0"/>
        <v>IQ/H</v>
      </c>
      <c r="C64" s="27">
        <v>1</v>
      </c>
      <c r="D64" s="63" t="s">
        <v>102</v>
      </c>
      <c r="E64" s="63"/>
      <c r="F64" s="63"/>
      <c r="G64" s="63"/>
      <c r="H64" s="63"/>
      <c r="I64" s="63"/>
      <c r="J64" s="63"/>
      <c r="K64" s="63"/>
      <c r="L64" s="63"/>
      <c r="M64" s="63"/>
      <c r="N64" s="63"/>
      <c r="O64" s="63"/>
      <c r="P64" s="63"/>
    </row>
    <row r="65" spans="2:16" ht="16.5" thickTop="1" thickBot="1" x14ac:dyDescent="0.3">
      <c r="B65" s="26" t="str">
        <f t="shared" si="0"/>
        <v>IQ/H</v>
      </c>
      <c r="C65" s="27">
        <v>2</v>
      </c>
      <c r="D65" s="63" t="s">
        <v>103</v>
      </c>
      <c r="E65" s="63"/>
      <c r="F65" s="63"/>
      <c r="G65" s="63"/>
      <c r="H65" s="63"/>
      <c r="I65" s="63"/>
      <c r="J65" s="63"/>
      <c r="K65" s="63"/>
      <c r="L65" s="63"/>
      <c r="M65" s="63"/>
      <c r="N65" s="63"/>
      <c r="O65" s="63"/>
      <c r="P65" s="63"/>
    </row>
    <row r="66" spans="2:16" ht="16.5" thickTop="1" thickBot="1" x14ac:dyDescent="0.3">
      <c r="B66" s="26" t="str">
        <f t="shared" si="0"/>
        <v>IQ/H</v>
      </c>
      <c r="C66" s="27">
        <v>3</v>
      </c>
      <c r="D66" s="63" t="s">
        <v>104</v>
      </c>
      <c r="E66" s="63"/>
      <c r="F66" s="63"/>
      <c r="G66" s="63"/>
      <c r="H66" s="63"/>
      <c r="I66" s="63"/>
      <c r="J66" s="63"/>
      <c r="K66" s="63"/>
      <c r="L66" s="63"/>
      <c r="M66" s="63"/>
      <c r="N66" s="63"/>
      <c r="O66" s="63"/>
      <c r="P66" s="63"/>
    </row>
    <row r="67" spans="2:16" ht="16.5" thickTop="1" thickBot="1" x14ac:dyDescent="0.3">
      <c r="B67" s="26" t="str">
        <f t="shared" si="0"/>
        <v>IQ/H</v>
      </c>
      <c r="C67" s="27">
        <v>4</v>
      </c>
      <c r="D67" s="63" t="s">
        <v>105</v>
      </c>
      <c r="E67" s="63"/>
      <c r="F67" s="63"/>
      <c r="G67" s="63"/>
      <c r="H67" s="63"/>
      <c r="I67" s="63"/>
      <c r="J67" s="63"/>
      <c r="K67" s="63"/>
      <c r="L67" s="63"/>
      <c r="M67" s="63"/>
      <c r="N67" s="63"/>
      <c r="O67" s="63"/>
      <c r="P67" s="63"/>
    </row>
    <row r="68" spans="2:16" ht="15.75" thickTop="1" x14ac:dyDescent="0.25"/>
  </sheetData>
  <mergeCells count="66">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50:P50"/>
    <mergeCell ref="D51:P51"/>
    <mergeCell ref="D64:P64"/>
    <mergeCell ref="D53:P53"/>
    <mergeCell ref="D54:P54"/>
    <mergeCell ref="D55:P55"/>
    <mergeCell ref="D56:P56"/>
    <mergeCell ref="D57:P57"/>
    <mergeCell ref="D58:P58"/>
    <mergeCell ref="D59:P59"/>
    <mergeCell ref="D61:P61"/>
    <mergeCell ref="D62:P62"/>
    <mergeCell ref="D63:P63"/>
    <mergeCell ref="D28:P28"/>
    <mergeCell ref="D32:P32"/>
    <mergeCell ref="D33:P33"/>
    <mergeCell ref="D34:P34"/>
    <mergeCell ref="D49:P49"/>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AL41"/>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6.5" thickTop="1" thickBot="1" x14ac:dyDescent="0.3">
      <c r="B2" s="77" t="s">
        <v>136</v>
      </c>
      <c r="C2" s="77"/>
      <c r="D2" s="77"/>
      <c r="E2" s="77"/>
      <c r="F2" s="77"/>
      <c r="G2" s="77"/>
      <c r="H2" s="77"/>
      <c r="I2" s="77"/>
      <c r="J2" s="77"/>
      <c r="K2" s="77"/>
      <c r="L2" s="77"/>
      <c r="M2" s="77"/>
      <c r="N2" s="77"/>
      <c r="O2" s="77"/>
    </row>
    <row r="3" spans="2:38" ht="16.5" thickTop="1" thickBot="1" x14ac:dyDescent="0.3">
      <c r="B3" s="26" t="str">
        <f t="shared" ref="B3:B15" si="0">IF(C3&lt;=4, "IQ/H", "IQ/VH")</f>
        <v>IQ/H</v>
      </c>
      <c r="C3" s="26">
        <v>0</v>
      </c>
      <c r="D3" s="74" t="s">
        <v>219</v>
      </c>
      <c r="E3" s="74"/>
      <c r="F3" s="74"/>
      <c r="G3" s="74"/>
      <c r="H3" s="74"/>
      <c r="I3" s="74"/>
      <c r="J3" s="74"/>
      <c r="K3" s="74"/>
      <c r="L3" s="74"/>
      <c r="M3" s="74"/>
      <c r="N3" s="74"/>
      <c r="O3" s="74"/>
    </row>
    <row r="4" spans="2:38" ht="16.5" thickTop="1" thickBot="1" x14ac:dyDescent="0.3">
      <c r="B4" s="26" t="str">
        <f t="shared" si="0"/>
        <v>IQ/H</v>
      </c>
      <c r="C4" s="26">
        <v>0</v>
      </c>
      <c r="D4" s="74" t="s">
        <v>220</v>
      </c>
      <c r="E4" s="74"/>
      <c r="F4" s="74"/>
      <c r="G4" s="74"/>
      <c r="H4" s="74"/>
      <c r="I4" s="74"/>
      <c r="J4" s="74"/>
      <c r="K4" s="74"/>
      <c r="L4" s="74"/>
      <c r="M4" s="74"/>
      <c r="N4" s="74"/>
      <c r="O4" s="74"/>
      <c r="AL4">
        <v>6</v>
      </c>
    </row>
    <row r="5" spans="2:38" ht="30" customHeight="1" thickTop="1" thickBot="1" x14ac:dyDescent="0.3">
      <c r="B5" s="26" t="str">
        <f t="shared" si="0"/>
        <v>IQ/H</v>
      </c>
      <c r="C5" s="26">
        <v>1</v>
      </c>
      <c r="D5" s="75" t="s">
        <v>221</v>
      </c>
      <c r="E5" s="75"/>
      <c r="F5" s="75"/>
      <c r="G5" s="75"/>
      <c r="H5" s="75"/>
      <c r="I5" s="75"/>
      <c r="J5" s="75"/>
      <c r="K5" s="75"/>
      <c r="L5" s="75"/>
      <c r="M5" s="75"/>
      <c r="N5" s="75"/>
      <c r="O5" s="75"/>
    </row>
    <row r="6" spans="2:38" ht="16.5" thickTop="1" thickBot="1" x14ac:dyDescent="0.3">
      <c r="B6" s="26" t="str">
        <f t="shared" si="0"/>
        <v>IQ/H</v>
      </c>
      <c r="C6" s="26">
        <v>2</v>
      </c>
      <c r="D6" s="74" t="s">
        <v>137</v>
      </c>
      <c r="E6" s="74"/>
      <c r="F6" s="74"/>
      <c r="G6" s="74"/>
      <c r="H6" s="74"/>
      <c r="I6" s="74"/>
      <c r="J6" s="74"/>
      <c r="K6" s="74"/>
      <c r="L6" s="74"/>
      <c r="M6" s="74"/>
      <c r="N6" s="74"/>
      <c r="O6" s="74"/>
    </row>
    <row r="7" spans="2:38" ht="16.5" thickTop="1" thickBot="1" x14ac:dyDescent="0.3">
      <c r="B7" s="26" t="str">
        <f t="shared" si="0"/>
        <v>IQ/H</v>
      </c>
      <c r="C7" s="26">
        <v>3</v>
      </c>
      <c r="D7" s="74" t="s">
        <v>291</v>
      </c>
      <c r="E7" s="78"/>
      <c r="F7" s="78"/>
      <c r="G7" s="78"/>
      <c r="H7" s="78"/>
      <c r="I7" s="78"/>
      <c r="J7" s="78"/>
      <c r="K7" s="78"/>
      <c r="L7" s="78"/>
      <c r="M7" s="78"/>
      <c r="N7" s="78"/>
      <c r="O7" s="78"/>
    </row>
    <row r="8" spans="2:38" ht="16.5" thickTop="1" thickBot="1" x14ac:dyDescent="0.3">
      <c r="B8" s="26" t="str">
        <f t="shared" si="0"/>
        <v>IQ/H</v>
      </c>
      <c r="C8" s="26">
        <v>4</v>
      </c>
      <c r="D8" s="74" t="s">
        <v>222</v>
      </c>
      <c r="E8" s="74"/>
      <c r="F8" s="74"/>
      <c r="G8" s="74"/>
      <c r="H8" s="74"/>
      <c r="I8" s="74"/>
      <c r="J8" s="74"/>
      <c r="K8" s="74"/>
      <c r="L8" s="74"/>
      <c r="M8" s="74"/>
      <c r="N8" s="74"/>
      <c r="O8" s="74"/>
    </row>
    <row r="9" spans="2:38" ht="16.5" thickTop="1" thickBot="1" x14ac:dyDescent="0.3">
      <c r="B9" s="26" t="str">
        <f t="shared" si="0"/>
        <v>IQ/VH</v>
      </c>
      <c r="C9" s="26">
        <v>5</v>
      </c>
      <c r="D9" s="74" t="s">
        <v>223</v>
      </c>
      <c r="E9" s="74"/>
      <c r="F9" s="74"/>
      <c r="G9" s="74"/>
      <c r="H9" s="74"/>
      <c r="I9" s="74"/>
      <c r="J9" s="74"/>
      <c r="K9" s="74"/>
      <c r="L9" s="74"/>
      <c r="M9" s="74"/>
      <c r="N9" s="74"/>
      <c r="O9" s="74"/>
    </row>
    <row r="10" spans="2:38" ht="16.5" thickTop="1" thickBot="1" x14ac:dyDescent="0.3">
      <c r="B10" s="26" t="str">
        <f t="shared" si="0"/>
        <v>IQ/VH</v>
      </c>
      <c r="C10" s="26">
        <v>6</v>
      </c>
      <c r="D10" s="74" t="s">
        <v>224</v>
      </c>
      <c r="E10" s="74"/>
      <c r="F10" s="74"/>
      <c r="G10" s="74"/>
      <c r="H10" s="74"/>
      <c r="I10" s="74"/>
      <c r="J10" s="74"/>
      <c r="K10" s="74"/>
      <c r="L10" s="74"/>
      <c r="M10" s="74"/>
      <c r="N10" s="74"/>
      <c r="O10" s="74"/>
      <c r="U10" s="44" t="s">
        <v>705</v>
      </c>
    </row>
    <row r="11" spans="2:38" ht="16.5" thickTop="1" thickBot="1" x14ac:dyDescent="0.3">
      <c r="B11" s="77" t="s">
        <v>138</v>
      </c>
      <c r="C11" s="77"/>
      <c r="D11" s="77"/>
      <c r="E11" s="77"/>
      <c r="F11" s="77"/>
      <c r="G11" s="77"/>
      <c r="H11" s="77"/>
      <c r="I11" s="77"/>
      <c r="J11" s="77"/>
      <c r="K11" s="77"/>
      <c r="L11" s="77"/>
      <c r="M11" s="77"/>
      <c r="N11" s="77"/>
      <c r="O11" s="77"/>
    </row>
    <row r="12" spans="2:38" ht="16.5" thickTop="1" thickBot="1" x14ac:dyDescent="0.3">
      <c r="B12" s="26" t="str">
        <f t="shared" si="0"/>
        <v>IQ/H</v>
      </c>
      <c r="C12" s="26">
        <v>0</v>
      </c>
      <c r="D12" s="74" t="s">
        <v>225</v>
      </c>
      <c r="E12" s="74"/>
      <c r="F12" s="74"/>
      <c r="G12" s="74"/>
      <c r="H12" s="74"/>
      <c r="I12" s="74"/>
      <c r="J12" s="74"/>
      <c r="K12" s="74"/>
      <c r="L12" s="74"/>
      <c r="M12" s="74"/>
      <c r="N12" s="74"/>
      <c r="O12" s="74"/>
    </row>
    <row r="13" spans="2:38" ht="16.5" thickTop="1" thickBot="1" x14ac:dyDescent="0.3">
      <c r="B13" s="26" t="str">
        <f t="shared" si="0"/>
        <v>IQ/H</v>
      </c>
      <c r="C13" s="26">
        <v>1</v>
      </c>
      <c r="D13" s="74" t="s">
        <v>226</v>
      </c>
      <c r="E13" s="74"/>
      <c r="F13" s="74"/>
      <c r="G13" s="74"/>
      <c r="H13" s="74"/>
      <c r="I13" s="74"/>
      <c r="J13" s="74"/>
      <c r="K13" s="74"/>
      <c r="L13" s="74"/>
      <c r="M13" s="74"/>
      <c r="N13" s="74"/>
      <c r="O13" s="74"/>
    </row>
    <row r="14" spans="2:38" ht="16.5" thickTop="1" thickBot="1" x14ac:dyDescent="0.3">
      <c r="B14" s="26" t="str">
        <f t="shared" si="0"/>
        <v>IQ/H</v>
      </c>
      <c r="C14" s="26">
        <v>2</v>
      </c>
      <c r="D14" s="74" t="s">
        <v>227</v>
      </c>
      <c r="E14" s="74"/>
      <c r="F14" s="74"/>
      <c r="G14" s="74"/>
      <c r="H14" s="74"/>
      <c r="I14" s="74"/>
      <c r="J14" s="74"/>
      <c r="K14" s="74"/>
      <c r="L14" s="74"/>
      <c r="M14" s="74"/>
      <c r="N14" s="74"/>
      <c r="O14" s="74"/>
    </row>
    <row r="15" spans="2:38" ht="16.5" thickTop="1" thickBot="1" x14ac:dyDescent="0.3">
      <c r="B15" s="26" t="str">
        <f t="shared" si="0"/>
        <v>IQ/H</v>
      </c>
      <c r="C15" s="26">
        <v>3</v>
      </c>
      <c r="D15" s="74" t="s">
        <v>228</v>
      </c>
      <c r="E15" s="74"/>
      <c r="F15" s="74"/>
      <c r="G15" s="74"/>
      <c r="H15" s="74"/>
      <c r="I15" s="74"/>
      <c r="J15" s="74"/>
      <c r="K15" s="74"/>
      <c r="L15" s="74"/>
      <c r="M15" s="74"/>
      <c r="N15" s="74"/>
      <c r="O15" s="74"/>
    </row>
    <row r="16" spans="2:38" ht="16.5" thickTop="1" thickBot="1" x14ac:dyDescent="0.3">
      <c r="B16" s="77" t="s">
        <v>139</v>
      </c>
      <c r="C16" s="77"/>
      <c r="D16" s="77"/>
      <c r="E16" s="77"/>
      <c r="F16" s="77"/>
      <c r="G16" s="77"/>
      <c r="H16" s="77"/>
      <c r="I16" s="77"/>
      <c r="J16" s="77"/>
      <c r="K16" s="77"/>
      <c r="L16" s="77"/>
      <c r="M16" s="77"/>
      <c r="N16" s="77"/>
      <c r="O16" s="77"/>
    </row>
    <row r="17" spans="2:15" ht="16.5" thickTop="1" thickBot="1" x14ac:dyDescent="0.3">
      <c r="B17" s="26" t="s">
        <v>41</v>
      </c>
      <c r="C17" s="26">
        <v>0</v>
      </c>
      <c r="D17" s="74" t="s">
        <v>229</v>
      </c>
      <c r="E17" s="74"/>
      <c r="F17" s="74"/>
      <c r="G17" s="74"/>
      <c r="H17" s="74"/>
      <c r="I17" s="74"/>
      <c r="J17" s="74"/>
      <c r="K17" s="74"/>
      <c r="L17" s="74"/>
      <c r="M17" s="74"/>
      <c r="N17" s="74"/>
      <c r="O17" s="74"/>
    </row>
    <row r="18" spans="2:15" ht="16.5" thickTop="1" thickBot="1" x14ac:dyDescent="0.3">
      <c r="B18" s="26" t="s">
        <v>41</v>
      </c>
      <c r="C18" s="26">
        <v>1</v>
      </c>
      <c r="D18" s="74" t="s">
        <v>230</v>
      </c>
      <c r="E18" s="74"/>
      <c r="F18" s="74"/>
      <c r="G18" s="74"/>
      <c r="H18" s="74"/>
      <c r="I18" s="74"/>
      <c r="J18" s="74"/>
      <c r="K18" s="74"/>
      <c r="L18" s="74"/>
      <c r="M18" s="74"/>
      <c r="N18" s="74"/>
      <c r="O18" s="74"/>
    </row>
    <row r="19" spans="2:15" ht="16.5" thickTop="1" thickBot="1" x14ac:dyDescent="0.3">
      <c r="B19" s="26" t="s">
        <v>41</v>
      </c>
      <c r="C19" s="26">
        <v>2</v>
      </c>
      <c r="D19" s="74" t="s">
        <v>231</v>
      </c>
      <c r="E19" s="74"/>
      <c r="F19" s="74"/>
      <c r="G19" s="74"/>
      <c r="H19" s="74"/>
      <c r="I19" s="74"/>
      <c r="J19" s="74"/>
      <c r="K19" s="74"/>
      <c r="L19" s="74"/>
      <c r="M19" s="74"/>
      <c r="N19" s="74"/>
      <c r="O19" s="74"/>
    </row>
    <row r="20" spans="2:15" ht="16.5" thickTop="1" thickBot="1" x14ac:dyDescent="0.3">
      <c r="B20" s="26" t="s">
        <v>41</v>
      </c>
      <c r="C20" s="26">
        <v>3</v>
      </c>
      <c r="D20" s="74" t="s">
        <v>232</v>
      </c>
      <c r="E20" s="74"/>
      <c r="F20" s="74"/>
      <c r="G20" s="74"/>
      <c r="H20" s="74"/>
      <c r="I20" s="74"/>
      <c r="J20" s="74"/>
      <c r="K20" s="74"/>
      <c r="L20" s="74"/>
      <c r="M20" s="74"/>
      <c r="N20" s="74"/>
      <c r="O20" s="74"/>
    </row>
    <row r="21" spans="2:15" ht="16.5" thickTop="1" thickBot="1" x14ac:dyDescent="0.3">
      <c r="B21" s="26" t="s">
        <v>41</v>
      </c>
      <c r="C21" s="26">
        <v>4</v>
      </c>
      <c r="D21" s="74" t="s">
        <v>233</v>
      </c>
      <c r="E21" s="74"/>
      <c r="F21" s="74"/>
      <c r="G21" s="74"/>
      <c r="H21" s="74"/>
      <c r="I21" s="74"/>
      <c r="J21" s="74"/>
      <c r="K21" s="74"/>
      <c r="L21" s="74"/>
      <c r="M21" s="74"/>
      <c r="N21" s="74"/>
      <c r="O21" s="74"/>
    </row>
    <row r="22" spans="2:15" ht="16.5" thickTop="1" thickBot="1" x14ac:dyDescent="0.3">
      <c r="B22" s="77" t="s">
        <v>140</v>
      </c>
      <c r="C22" s="77"/>
      <c r="D22" s="77"/>
      <c r="E22" s="77"/>
      <c r="F22" s="77"/>
      <c r="G22" s="77"/>
      <c r="H22" s="77"/>
      <c r="I22" s="77"/>
      <c r="J22" s="77"/>
      <c r="K22" s="77"/>
      <c r="L22" s="77"/>
      <c r="M22" s="77"/>
      <c r="N22" s="77"/>
      <c r="O22" s="77"/>
    </row>
    <row r="23" spans="2:15" ht="16.5" thickTop="1" thickBot="1" x14ac:dyDescent="0.3">
      <c r="B23" s="26" t="s">
        <v>41</v>
      </c>
      <c r="C23" s="26">
        <v>0</v>
      </c>
      <c r="D23" s="74" t="s">
        <v>234</v>
      </c>
      <c r="E23" s="74"/>
      <c r="F23" s="74"/>
      <c r="G23" s="74"/>
      <c r="H23" s="74"/>
      <c r="I23" s="74"/>
      <c r="J23" s="74"/>
      <c r="K23" s="74"/>
      <c r="L23" s="74"/>
      <c r="M23" s="74"/>
      <c r="N23" s="74"/>
      <c r="O23" s="74"/>
    </row>
    <row r="24" spans="2:15" ht="16.5" thickTop="1" thickBot="1" x14ac:dyDescent="0.3">
      <c r="B24" s="26" t="s">
        <v>41</v>
      </c>
      <c r="C24" s="26">
        <v>0</v>
      </c>
      <c r="D24" s="74" t="s">
        <v>235</v>
      </c>
      <c r="E24" s="74"/>
      <c r="F24" s="74"/>
      <c r="G24" s="74"/>
      <c r="H24" s="74"/>
      <c r="I24" s="74"/>
      <c r="J24" s="74"/>
      <c r="K24" s="74"/>
      <c r="L24" s="74"/>
      <c r="M24" s="74"/>
      <c r="N24" s="74"/>
      <c r="O24" s="74"/>
    </row>
    <row r="25" spans="2:15" ht="16.5" thickTop="1" thickBot="1" x14ac:dyDescent="0.3">
      <c r="B25" s="26" t="s">
        <v>41</v>
      </c>
      <c r="C25" s="26">
        <v>1</v>
      </c>
      <c r="D25" s="74" t="s">
        <v>141</v>
      </c>
      <c r="E25" s="74"/>
      <c r="F25" s="74"/>
      <c r="G25" s="74"/>
      <c r="H25" s="74"/>
      <c r="I25" s="74"/>
      <c r="J25" s="74"/>
      <c r="K25" s="74"/>
      <c r="L25" s="74"/>
      <c r="M25" s="74"/>
      <c r="N25" s="74"/>
      <c r="O25" s="74"/>
    </row>
    <row r="26" spans="2:15" ht="16.5" thickTop="1" thickBot="1" x14ac:dyDescent="0.3">
      <c r="B26" s="26" t="s">
        <v>41</v>
      </c>
      <c r="C26" s="26">
        <v>2</v>
      </c>
      <c r="D26" s="75" t="s">
        <v>142</v>
      </c>
      <c r="E26" s="75"/>
      <c r="F26" s="75"/>
      <c r="G26" s="75"/>
      <c r="H26" s="75"/>
      <c r="I26" s="75"/>
      <c r="J26" s="75"/>
      <c r="K26" s="75"/>
      <c r="L26" s="75"/>
      <c r="M26" s="75"/>
      <c r="N26" s="75"/>
      <c r="O26" s="75"/>
    </row>
    <row r="27" spans="2:15" ht="30.75" customHeight="1" thickTop="1" thickBot="1" x14ac:dyDescent="0.3">
      <c r="B27" s="26" t="s">
        <v>41</v>
      </c>
      <c r="C27" s="26">
        <v>2</v>
      </c>
      <c r="D27" s="74" t="s">
        <v>236</v>
      </c>
      <c r="E27" s="74"/>
      <c r="F27" s="74"/>
      <c r="G27" s="74"/>
      <c r="H27" s="74"/>
      <c r="I27" s="74"/>
      <c r="J27" s="74"/>
      <c r="K27" s="74"/>
      <c r="L27" s="74"/>
      <c r="M27" s="74"/>
      <c r="N27" s="74"/>
      <c r="O27" s="74"/>
    </row>
    <row r="28" spans="2:15" ht="28.5" customHeight="1" thickTop="1" thickBot="1" x14ac:dyDescent="0.3">
      <c r="B28" s="26" t="s">
        <v>41</v>
      </c>
      <c r="C28" s="26">
        <v>3</v>
      </c>
      <c r="D28" s="76" t="s">
        <v>238</v>
      </c>
      <c r="E28" s="76"/>
      <c r="F28" s="76"/>
      <c r="G28" s="76"/>
      <c r="H28" s="76"/>
      <c r="I28" s="76"/>
      <c r="J28" s="76"/>
      <c r="K28" s="76"/>
      <c r="L28" s="76"/>
      <c r="M28" s="76"/>
      <c r="N28" s="76"/>
      <c r="O28" s="76"/>
    </row>
    <row r="29" spans="2:15" ht="16.5" thickTop="1" thickBot="1" x14ac:dyDescent="0.3">
      <c r="B29" s="26" t="s">
        <v>41</v>
      </c>
      <c r="C29" s="26">
        <v>4</v>
      </c>
      <c r="D29" s="74" t="s">
        <v>143</v>
      </c>
      <c r="E29" s="74"/>
      <c r="F29" s="74"/>
      <c r="G29" s="74"/>
      <c r="H29" s="74"/>
      <c r="I29" s="74"/>
      <c r="J29" s="74"/>
      <c r="K29" s="74"/>
      <c r="L29" s="74"/>
      <c r="M29" s="74"/>
      <c r="N29" s="74"/>
      <c r="O29" s="74"/>
    </row>
    <row r="30" spans="2:15" ht="16.5" thickTop="1" thickBot="1" x14ac:dyDescent="0.3">
      <c r="B30" s="26" t="s">
        <v>51</v>
      </c>
      <c r="C30" s="26">
        <v>5</v>
      </c>
      <c r="D30" s="74" t="s">
        <v>237</v>
      </c>
      <c r="E30" s="74"/>
      <c r="F30" s="74"/>
      <c r="G30" s="74"/>
      <c r="H30" s="74"/>
      <c r="I30" s="74"/>
      <c r="J30" s="74"/>
      <c r="K30" s="74"/>
      <c r="L30" s="74"/>
      <c r="M30" s="74"/>
      <c r="N30" s="74"/>
      <c r="O30" s="74"/>
    </row>
    <row r="31" spans="2:15" ht="16.5" thickTop="1" thickBot="1" x14ac:dyDescent="0.3">
      <c r="B31" s="77" t="s">
        <v>200</v>
      </c>
      <c r="C31" s="77"/>
      <c r="D31" s="77"/>
      <c r="E31" s="77"/>
      <c r="F31" s="77"/>
      <c r="G31" s="77"/>
      <c r="H31" s="77"/>
      <c r="I31" s="77"/>
      <c r="J31" s="77"/>
      <c r="K31" s="77"/>
      <c r="L31" s="77"/>
      <c r="M31" s="77"/>
      <c r="N31" s="77"/>
      <c r="O31" s="77"/>
    </row>
    <row r="32" spans="2:15" ht="16.5" thickTop="1" thickBot="1" x14ac:dyDescent="0.3">
      <c r="B32" s="26" t="str">
        <f t="shared" ref="B32:B40" si="1">IF(C32&lt;=4, "IQ/H", "IQ/VH")</f>
        <v>IQ/H</v>
      </c>
      <c r="C32" s="26">
        <v>0</v>
      </c>
      <c r="D32" s="75" t="s">
        <v>239</v>
      </c>
      <c r="E32" s="76"/>
      <c r="F32" s="76"/>
      <c r="G32" s="76"/>
      <c r="H32" s="76"/>
      <c r="I32" s="76"/>
      <c r="J32" s="76"/>
      <c r="K32" s="76"/>
      <c r="L32" s="76"/>
      <c r="M32" s="76"/>
      <c r="N32" s="76"/>
      <c r="O32" s="76"/>
    </row>
    <row r="33" spans="2:15" ht="16.5" thickTop="1" thickBot="1" x14ac:dyDescent="0.3">
      <c r="B33" s="26" t="str">
        <f t="shared" si="1"/>
        <v>IQ/H</v>
      </c>
      <c r="C33" s="26">
        <v>1</v>
      </c>
      <c r="D33" s="75" t="s">
        <v>240</v>
      </c>
      <c r="E33" s="76"/>
      <c r="F33" s="76"/>
      <c r="G33" s="76"/>
      <c r="H33" s="76"/>
      <c r="I33" s="76"/>
      <c r="J33" s="76"/>
      <c r="K33" s="76"/>
      <c r="L33" s="76"/>
      <c r="M33" s="76"/>
      <c r="N33" s="76"/>
      <c r="O33" s="76"/>
    </row>
    <row r="34" spans="2:15" ht="16.5" thickTop="1" thickBot="1" x14ac:dyDescent="0.3">
      <c r="B34" s="26" t="str">
        <f t="shared" si="1"/>
        <v>IQ/H</v>
      </c>
      <c r="C34" s="26">
        <v>2</v>
      </c>
      <c r="D34" s="75" t="s">
        <v>241</v>
      </c>
      <c r="E34" s="76"/>
      <c r="F34" s="76"/>
      <c r="G34" s="76"/>
      <c r="H34" s="76"/>
      <c r="I34" s="76"/>
      <c r="J34" s="76"/>
      <c r="K34" s="76"/>
      <c r="L34" s="76"/>
      <c r="M34" s="76"/>
      <c r="N34" s="76"/>
      <c r="O34" s="76"/>
    </row>
    <row r="35" spans="2:15" ht="16.5" thickTop="1" thickBot="1" x14ac:dyDescent="0.3">
      <c r="B35" s="26" t="str">
        <f t="shared" si="1"/>
        <v>IQ/H</v>
      </c>
      <c r="C35" s="26">
        <v>3</v>
      </c>
      <c r="D35" s="75" t="s">
        <v>144</v>
      </c>
      <c r="E35" s="75"/>
      <c r="F35" s="75"/>
      <c r="G35" s="75"/>
      <c r="H35" s="75"/>
      <c r="I35" s="75"/>
      <c r="J35" s="75"/>
      <c r="K35" s="75"/>
      <c r="L35" s="75"/>
      <c r="M35" s="75"/>
      <c r="N35" s="75"/>
      <c r="O35" s="75"/>
    </row>
    <row r="36" spans="2:15" ht="16.5" thickTop="1" thickBot="1" x14ac:dyDescent="0.3">
      <c r="B36" s="26" t="str">
        <f t="shared" si="1"/>
        <v>IQ/H</v>
      </c>
      <c r="C36" s="26">
        <v>4</v>
      </c>
      <c r="D36" s="75" t="s">
        <v>242</v>
      </c>
      <c r="E36" s="76"/>
      <c r="F36" s="76"/>
      <c r="G36" s="76"/>
      <c r="H36" s="76"/>
      <c r="I36" s="76"/>
      <c r="J36" s="76"/>
      <c r="K36" s="76"/>
      <c r="L36" s="76"/>
      <c r="M36" s="76"/>
      <c r="N36" s="76"/>
      <c r="O36" s="76"/>
    </row>
    <row r="37" spans="2:15" ht="16.5" thickTop="1" thickBot="1" x14ac:dyDescent="0.3">
      <c r="B37" s="26" t="str">
        <f t="shared" si="1"/>
        <v>IQ/VH</v>
      </c>
      <c r="C37" s="26">
        <v>5</v>
      </c>
      <c r="D37" s="75" t="s">
        <v>145</v>
      </c>
      <c r="E37" s="75"/>
      <c r="F37" s="75"/>
      <c r="G37" s="75"/>
      <c r="H37" s="75"/>
      <c r="I37" s="75"/>
      <c r="J37" s="75"/>
      <c r="K37" s="75"/>
      <c r="L37" s="75"/>
      <c r="M37" s="75"/>
      <c r="N37" s="75"/>
      <c r="O37" s="75"/>
    </row>
    <row r="38" spans="2:15" ht="16.5" thickTop="1" thickBot="1" x14ac:dyDescent="0.3">
      <c r="B38" s="26" t="str">
        <f t="shared" si="1"/>
        <v>IQ/VH</v>
      </c>
      <c r="C38" s="26">
        <v>6</v>
      </c>
      <c r="D38" s="75" t="s">
        <v>243</v>
      </c>
      <c r="E38" s="76"/>
      <c r="F38" s="76"/>
      <c r="G38" s="76"/>
      <c r="H38" s="76"/>
      <c r="I38" s="76"/>
      <c r="J38" s="76"/>
      <c r="K38" s="76"/>
      <c r="L38" s="76"/>
      <c r="M38" s="76"/>
      <c r="N38" s="76"/>
      <c r="O38" s="76"/>
    </row>
    <row r="39" spans="2:15" ht="16.5" thickTop="1" thickBot="1" x14ac:dyDescent="0.3">
      <c r="B39" s="26" t="str">
        <f t="shared" si="1"/>
        <v>IQ/VH</v>
      </c>
      <c r="C39" s="26">
        <v>6</v>
      </c>
      <c r="D39" s="75" t="s">
        <v>146</v>
      </c>
      <c r="E39" s="75"/>
      <c r="F39" s="75"/>
      <c r="G39" s="75"/>
      <c r="H39" s="75"/>
      <c r="I39" s="75"/>
      <c r="J39" s="75"/>
      <c r="K39" s="75"/>
      <c r="L39" s="75"/>
      <c r="M39" s="75"/>
      <c r="N39" s="75"/>
      <c r="O39" s="75"/>
    </row>
    <row r="40" spans="2:15" ht="16.5" thickTop="1" thickBot="1" x14ac:dyDescent="0.3">
      <c r="B40" s="26" t="str">
        <f t="shared" si="1"/>
        <v>IQ/VH</v>
      </c>
      <c r="C40" s="26">
        <v>7</v>
      </c>
      <c r="D40" s="75" t="s">
        <v>244</v>
      </c>
      <c r="E40" s="76"/>
      <c r="F40" s="76"/>
      <c r="G40" s="76"/>
      <c r="H40" s="76"/>
      <c r="I40" s="76"/>
      <c r="J40" s="76"/>
      <c r="K40" s="76"/>
      <c r="L40" s="76"/>
      <c r="M40" s="76"/>
      <c r="N40" s="76"/>
      <c r="O40" s="76"/>
    </row>
    <row r="41" spans="2:15" ht="15.75" thickTop="1" x14ac:dyDescent="0.25"/>
  </sheetData>
  <mergeCells count="39">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D3:O3"/>
    <mergeCell ref="D23:O23"/>
    <mergeCell ref="D17:O17"/>
    <mergeCell ref="D18:O18"/>
    <mergeCell ref="D19:O19"/>
    <mergeCell ref="D20:O20"/>
    <mergeCell ref="D21:O21"/>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AL50"/>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7.25" thickTop="1" thickBot="1" x14ac:dyDescent="0.3">
      <c r="B2" s="79" t="s">
        <v>106</v>
      </c>
      <c r="C2" s="80"/>
      <c r="D2" s="80"/>
      <c r="E2" s="80"/>
      <c r="F2" s="80"/>
      <c r="G2" s="80"/>
      <c r="H2" s="80"/>
      <c r="I2" s="80"/>
      <c r="J2" s="80"/>
      <c r="K2" s="80"/>
      <c r="L2" s="80"/>
      <c r="M2" s="80"/>
      <c r="N2" s="80"/>
      <c r="O2" s="81"/>
    </row>
    <row r="3" spans="2:38" ht="16.5" thickTop="1" thickBot="1" x14ac:dyDescent="0.3">
      <c r="B3" s="26" t="str">
        <f t="shared" ref="B3:B48" si="0">IF(C3&lt;=4, "IQ/H", "IQ/VH")</f>
        <v>IQ/H</v>
      </c>
      <c r="C3" s="26">
        <v>0</v>
      </c>
      <c r="D3" s="83" t="s">
        <v>110</v>
      </c>
      <c r="E3" s="83"/>
      <c r="F3" s="83"/>
      <c r="G3" s="83"/>
      <c r="H3" s="83"/>
      <c r="I3" s="83"/>
      <c r="J3" s="83"/>
      <c r="K3" s="83"/>
      <c r="L3" s="83"/>
      <c r="M3" s="83"/>
      <c r="N3" s="83"/>
      <c r="O3" s="83"/>
    </row>
    <row r="4" spans="2:38" ht="16.5" thickTop="1" thickBot="1" x14ac:dyDescent="0.3">
      <c r="B4" s="26" t="str">
        <f t="shared" si="0"/>
        <v>IQ/H</v>
      </c>
      <c r="C4" s="26">
        <v>0</v>
      </c>
      <c r="D4" s="83" t="s">
        <v>111</v>
      </c>
      <c r="E4" s="83"/>
      <c r="F4" s="83"/>
      <c r="G4" s="83"/>
      <c r="H4" s="83"/>
      <c r="I4" s="83"/>
      <c r="J4" s="83"/>
      <c r="K4" s="83"/>
      <c r="L4" s="83"/>
      <c r="M4" s="83"/>
      <c r="N4" s="83"/>
      <c r="O4" s="83"/>
      <c r="AL4">
        <v>6</v>
      </c>
    </row>
    <row r="5" spans="2:38" ht="16.5" thickTop="1" thickBot="1" x14ac:dyDescent="0.3">
      <c r="B5" s="26" t="str">
        <f t="shared" si="0"/>
        <v>IQ/H</v>
      </c>
      <c r="C5" s="26">
        <v>1</v>
      </c>
      <c r="D5" s="83" t="s">
        <v>107</v>
      </c>
      <c r="E5" s="83"/>
      <c r="F5" s="83"/>
      <c r="G5" s="83"/>
      <c r="H5" s="83"/>
      <c r="I5" s="83"/>
      <c r="J5" s="83"/>
      <c r="K5" s="83"/>
      <c r="L5" s="83"/>
      <c r="M5" s="83"/>
      <c r="N5" s="83"/>
      <c r="O5" s="83"/>
    </row>
    <row r="6" spans="2:38" ht="16.5" thickTop="1" thickBot="1" x14ac:dyDescent="0.3">
      <c r="B6" s="26" t="str">
        <f t="shared" si="0"/>
        <v>IQ/H</v>
      </c>
      <c r="C6" s="26">
        <v>2</v>
      </c>
      <c r="D6" s="83" t="s">
        <v>112</v>
      </c>
      <c r="E6" s="83"/>
      <c r="F6" s="83"/>
      <c r="G6" s="83"/>
      <c r="H6" s="83"/>
      <c r="I6" s="83"/>
      <c r="J6" s="83"/>
      <c r="K6" s="83"/>
      <c r="L6" s="83"/>
      <c r="M6" s="83"/>
      <c r="N6" s="83"/>
      <c r="O6" s="83"/>
    </row>
    <row r="7" spans="2:38" ht="16.5" thickTop="1" thickBot="1" x14ac:dyDescent="0.3">
      <c r="B7" s="26" t="str">
        <f t="shared" si="0"/>
        <v>IQ/H</v>
      </c>
      <c r="C7" s="26">
        <v>3</v>
      </c>
      <c r="D7" s="83" t="s">
        <v>108</v>
      </c>
      <c r="E7" s="83"/>
      <c r="F7" s="83"/>
      <c r="G7" s="83"/>
      <c r="H7" s="83"/>
      <c r="I7" s="83"/>
      <c r="J7" s="83"/>
      <c r="K7" s="83"/>
      <c r="L7" s="83"/>
      <c r="M7" s="83"/>
      <c r="N7" s="83"/>
      <c r="O7" s="83"/>
    </row>
    <row r="8" spans="2:38" ht="16.5" thickTop="1" thickBot="1" x14ac:dyDescent="0.3">
      <c r="B8" s="26" t="str">
        <f t="shared" si="0"/>
        <v>IQ/H</v>
      </c>
      <c r="C8" s="26">
        <v>3</v>
      </c>
      <c r="D8" s="83" t="s">
        <v>113</v>
      </c>
      <c r="E8" s="83"/>
      <c r="F8" s="83"/>
      <c r="G8" s="83"/>
      <c r="H8" s="83"/>
      <c r="I8" s="83"/>
      <c r="J8" s="83"/>
      <c r="K8" s="83"/>
      <c r="L8" s="83"/>
      <c r="M8" s="83"/>
      <c r="N8" s="83"/>
      <c r="O8" s="83"/>
    </row>
    <row r="9" spans="2:38" ht="16.5" thickTop="1" thickBot="1" x14ac:dyDescent="0.3">
      <c r="B9" s="26" t="str">
        <f t="shared" si="0"/>
        <v>IQ/H</v>
      </c>
      <c r="C9" s="26">
        <v>4</v>
      </c>
      <c r="D9" s="83" t="s">
        <v>109</v>
      </c>
      <c r="E9" s="83"/>
      <c r="F9" s="83"/>
      <c r="G9" s="83"/>
      <c r="H9" s="83"/>
      <c r="I9" s="83"/>
      <c r="J9" s="83"/>
      <c r="K9" s="83"/>
      <c r="L9" s="83"/>
      <c r="M9" s="83"/>
      <c r="N9" s="83"/>
      <c r="O9" s="83"/>
    </row>
    <row r="10" spans="2:38" ht="16.5" thickTop="1" thickBot="1" x14ac:dyDescent="0.3">
      <c r="B10" s="26" t="str">
        <f t="shared" si="0"/>
        <v>IQ/VH</v>
      </c>
      <c r="C10" s="26">
        <v>5</v>
      </c>
      <c r="D10" s="83" t="s">
        <v>114</v>
      </c>
      <c r="E10" s="83"/>
      <c r="F10" s="83"/>
      <c r="G10" s="83"/>
      <c r="H10" s="83"/>
      <c r="I10" s="83"/>
      <c r="J10" s="83"/>
      <c r="K10" s="83"/>
      <c r="L10" s="83"/>
      <c r="M10" s="83"/>
      <c r="N10" s="83"/>
      <c r="O10" s="83"/>
      <c r="U10" s="44" t="s">
        <v>705</v>
      </c>
    </row>
    <row r="11" spans="2:38" ht="16.5" thickTop="1" thickBot="1" x14ac:dyDescent="0.3">
      <c r="B11" s="26" t="str">
        <f t="shared" si="0"/>
        <v>IQ/VH</v>
      </c>
      <c r="C11" s="26">
        <v>6</v>
      </c>
      <c r="D11" s="83" t="s">
        <v>115</v>
      </c>
      <c r="E11" s="83"/>
      <c r="F11" s="83"/>
      <c r="G11" s="83"/>
      <c r="H11" s="83"/>
      <c r="I11" s="83"/>
      <c r="J11" s="83"/>
      <c r="K11" s="83"/>
      <c r="L11" s="83"/>
      <c r="M11" s="83"/>
      <c r="N11" s="83"/>
      <c r="O11" s="83"/>
    </row>
    <row r="12" spans="2:38" ht="16.5" thickTop="1" thickBot="1" x14ac:dyDescent="0.3">
      <c r="B12" s="26" t="str">
        <f t="shared" si="0"/>
        <v>IQ/VH</v>
      </c>
      <c r="C12" s="26">
        <v>7</v>
      </c>
      <c r="D12" s="83" t="s">
        <v>116</v>
      </c>
      <c r="E12" s="83"/>
      <c r="F12" s="83"/>
      <c r="G12" s="83"/>
      <c r="H12" s="83"/>
      <c r="I12" s="83"/>
      <c r="J12" s="83"/>
      <c r="K12" s="83"/>
      <c r="L12" s="83"/>
      <c r="M12" s="83"/>
      <c r="N12" s="83"/>
      <c r="O12" s="83"/>
    </row>
    <row r="13" spans="2:38" ht="17.25" thickTop="1" thickBot="1" x14ac:dyDescent="0.3">
      <c r="B13" s="90" t="s">
        <v>117</v>
      </c>
      <c r="C13" s="91"/>
      <c r="D13" s="91"/>
      <c r="E13" s="91"/>
      <c r="F13" s="91"/>
      <c r="G13" s="91"/>
      <c r="H13" s="91"/>
      <c r="I13" s="91"/>
      <c r="J13" s="91"/>
      <c r="K13" s="91"/>
      <c r="L13" s="91"/>
      <c r="M13" s="91"/>
      <c r="N13" s="91"/>
      <c r="O13" s="92"/>
    </row>
    <row r="14" spans="2:38" ht="16.5" thickTop="1" thickBot="1" x14ac:dyDescent="0.3">
      <c r="B14" s="26" t="str">
        <f t="shared" si="0"/>
        <v>IQ/H</v>
      </c>
      <c r="C14" s="26">
        <v>0</v>
      </c>
      <c r="D14" s="83" t="s">
        <v>119</v>
      </c>
      <c r="E14" s="83"/>
      <c r="F14" s="83"/>
      <c r="G14" s="83"/>
      <c r="H14" s="83"/>
      <c r="I14" s="83"/>
      <c r="J14" s="83"/>
      <c r="K14" s="83"/>
      <c r="L14" s="83"/>
      <c r="M14" s="83"/>
      <c r="N14" s="83"/>
      <c r="O14" s="83"/>
    </row>
    <row r="15" spans="2:38" ht="16.5" thickTop="1" thickBot="1" x14ac:dyDescent="0.3">
      <c r="B15" s="26" t="str">
        <f t="shared" si="0"/>
        <v>IQ/H</v>
      </c>
      <c r="C15" s="26">
        <v>0</v>
      </c>
      <c r="D15" s="83" t="s">
        <v>120</v>
      </c>
      <c r="E15" s="83"/>
      <c r="F15" s="83"/>
      <c r="G15" s="83"/>
      <c r="H15" s="83"/>
      <c r="I15" s="83"/>
      <c r="J15" s="83"/>
      <c r="K15" s="83"/>
      <c r="L15" s="83"/>
      <c r="M15" s="83"/>
      <c r="N15" s="83"/>
      <c r="O15" s="83"/>
    </row>
    <row r="16" spans="2:38" ht="16.5" thickTop="1" thickBot="1" x14ac:dyDescent="0.3">
      <c r="B16" s="26" t="str">
        <f t="shared" si="0"/>
        <v>IQ/H</v>
      </c>
      <c r="C16" s="26">
        <v>1</v>
      </c>
      <c r="D16" s="83" t="s">
        <v>121</v>
      </c>
      <c r="E16" s="83"/>
      <c r="F16" s="83"/>
      <c r="G16" s="83"/>
      <c r="H16" s="83"/>
      <c r="I16" s="83"/>
      <c r="J16" s="83"/>
      <c r="K16" s="83"/>
      <c r="L16" s="83"/>
      <c r="M16" s="83"/>
      <c r="N16" s="83"/>
      <c r="O16" s="83"/>
    </row>
    <row r="17" spans="2:15" ht="16.5" thickTop="1" thickBot="1" x14ac:dyDescent="0.3">
      <c r="B17" s="26" t="str">
        <f t="shared" si="0"/>
        <v>IQ/H</v>
      </c>
      <c r="C17" s="26">
        <v>1</v>
      </c>
      <c r="D17" s="83" t="s">
        <v>118</v>
      </c>
      <c r="E17" s="83"/>
      <c r="F17" s="83"/>
      <c r="G17" s="83"/>
      <c r="H17" s="83"/>
      <c r="I17" s="83"/>
      <c r="J17" s="83"/>
      <c r="K17" s="83"/>
      <c r="L17" s="83"/>
      <c r="M17" s="83"/>
      <c r="N17" s="83"/>
      <c r="O17" s="83"/>
    </row>
    <row r="18" spans="2:15" ht="16.5" thickTop="1" thickBot="1" x14ac:dyDescent="0.3">
      <c r="B18" s="26" t="str">
        <f t="shared" si="0"/>
        <v>IQ/H</v>
      </c>
      <c r="C18" s="26">
        <v>2</v>
      </c>
      <c r="D18" s="83" t="s">
        <v>122</v>
      </c>
      <c r="E18" s="83"/>
      <c r="F18" s="83"/>
      <c r="G18" s="83"/>
      <c r="H18" s="83"/>
      <c r="I18" s="83"/>
      <c r="J18" s="83"/>
      <c r="K18" s="83"/>
      <c r="L18" s="83"/>
      <c r="M18" s="83"/>
      <c r="N18" s="83"/>
      <c r="O18" s="83"/>
    </row>
    <row r="19" spans="2:15" ht="16.5" thickTop="1" thickBot="1" x14ac:dyDescent="0.3">
      <c r="B19" s="26" t="str">
        <f t="shared" si="0"/>
        <v>IQ/H</v>
      </c>
      <c r="C19" s="26">
        <v>3</v>
      </c>
      <c r="D19" s="83" t="s">
        <v>123</v>
      </c>
      <c r="E19" s="83"/>
      <c r="F19" s="83"/>
      <c r="G19" s="83"/>
      <c r="H19" s="83"/>
      <c r="I19" s="83"/>
      <c r="J19" s="83"/>
      <c r="K19" s="83"/>
      <c r="L19" s="83"/>
      <c r="M19" s="83"/>
      <c r="N19" s="83"/>
      <c r="O19" s="83"/>
    </row>
    <row r="20" spans="2:15" ht="16.5" thickTop="1" thickBot="1" x14ac:dyDescent="0.3">
      <c r="B20" s="26" t="str">
        <f t="shared" si="0"/>
        <v>IQ/H</v>
      </c>
      <c r="C20" s="26">
        <v>4</v>
      </c>
      <c r="D20" s="83" t="s">
        <v>124</v>
      </c>
      <c r="E20" s="83"/>
      <c r="F20" s="83"/>
      <c r="G20" s="83"/>
      <c r="H20" s="83"/>
      <c r="I20" s="83"/>
      <c r="J20" s="83"/>
      <c r="K20" s="83"/>
      <c r="L20" s="83"/>
      <c r="M20" s="83"/>
      <c r="N20" s="83"/>
      <c r="O20" s="83"/>
    </row>
    <row r="21" spans="2:15" ht="16.5" thickTop="1" thickBot="1" x14ac:dyDescent="0.3">
      <c r="B21" s="26" t="str">
        <f t="shared" si="0"/>
        <v>IQ/VH</v>
      </c>
      <c r="C21" s="26">
        <v>5</v>
      </c>
      <c r="D21" s="83" t="s">
        <v>125</v>
      </c>
      <c r="E21" s="83"/>
      <c r="F21" s="83"/>
      <c r="G21" s="83"/>
      <c r="H21" s="83"/>
      <c r="I21" s="83"/>
      <c r="J21" s="83"/>
      <c r="K21" s="83"/>
      <c r="L21" s="83"/>
      <c r="M21" s="83"/>
      <c r="N21" s="83"/>
      <c r="O21" s="83"/>
    </row>
    <row r="22" spans="2:15" ht="16.5" thickTop="1" thickBot="1" x14ac:dyDescent="0.3">
      <c r="B22" s="26" t="str">
        <f t="shared" si="0"/>
        <v>IQ/VH</v>
      </c>
      <c r="C22" s="26">
        <v>6</v>
      </c>
      <c r="D22" s="83" t="s">
        <v>255</v>
      </c>
      <c r="E22" s="83"/>
      <c r="F22" s="83"/>
      <c r="G22" s="83"/>
      <c r="H22" s="83"/>
      <c r="I22" s="83"/>
      <c r="J22" s="83"/>
      <c r="K22" s="83"/>
      <c r="L22" s="83"/>
      <c r="M22" s="83"/>
      <c r="N22" s="83"/>
      <c r="O22" s="83"/>
    </row>
    <row r="23" spans="2:15" ht="17.25" thickTop="1" thickBot="1" x14ac:dyDescent="0.3">
      <c r="B23" s="90" t="s">
        <v>126</v>
      </c>
      <c r="C23" s="91"/>
      <c r="D23" s="91"/>
      <c r="E23" s="91"/>
      <c r="F23" s="91"/>
      <c r="G23" s="91"/>
      <c r="H23" s="91"/>
      <c r="I23" s="91"/>
      <c r="J23" s="91"/>
      <c r="K23" s="91"/>
      <c r="L23" s="91"/>
      <c r="M23" s="91"/>
      <c r="N23" s="91"/>
      <c r="O23" s="92"/>
    </row>
    <row r="24" spans="2:15" ht="16.5" thickTop="1" thickBot="1" x14ac:dyDescent="0.3">
      <c r="B24" s="26" t="str">
        <f t="shared" si="0"/>
        <v>IQ/H</v>
      </c>
      <c r="C24" s="26">
        <v>0</v>
      </c>
      <c r="D24" s="83" t="s">
        <v>256</v>
      </c>
      <c r="E24" s="83"/>
      <c r="F24" s="83"/>
      <c r="G24" s="83"/>
      <c r="H24" s="83"/>
      <c r="I24" s="83"/>
      <c r="J24" s="83"/>
      <c r="K24" s="83"/>
      <c r="L24" s="83"/>
      <c r="M24" s="83"/>
      <c r="N24" s="83"/>
      <c r="O24" s="83"/>
    </row>
    <row r="25" spans="2:15" ht="16.5" thickTop="1" thickBot="1" x14ac:dyDescent="0.3">
      <c r="B25" s="26" t="str">
        <f t="shared" si="0"/>
        <v>IQ/H</v>
      </c>
      <c r="C25" s="26">
        <v>0</v>
      </c>
      <c r="D25" s="83" t="s">
        <v>203</v>
      </c>
      <c r="E25" s="83"/>
      <c r="F25" s="83"/>
      <c r="G25" s="83"/>
      <c r="H25" s="83"/>
      <c r="I25" s="83"/>
      <c r="J25" s="83"/>
      <c r="K25" s="83"/>
      <c r="L25" s="83"/>
      <c r="M25" s="83"/>
      <c r="N25" s="83"/>
      <c r="O25" s="83"/>
    </row>
    <row r="26" spans="2:15" ht="16.5" thickTop="1" thickBot="1" x14ac:dyDescent="0.3">
      <c r="B26" s="26" t="str">
        <f t="shared" si="0"/>
        <v>IQ/H</v>
      </c>
      <c r="C26" s="26">
        <v>1</v>
      </c>
      <c r="D26" s="83" t="s">
        <v>127</v>
      </c>
      <c r="E26" s="83"/>
      <c r="F26" s="83"/>
      <c r="G26" s="83"/>
      <c r="H26" s="83"/>
      <c r="I26" s="83"/>
      <c r="J26" s="83"/>
      <c r="K26" s="83"/>
      <c r="L26" s="83"/>
      <c r="M26" s="83"/>
      <c r="N26" s="83"/>
      <c r="O26" s="83"/>
    </row>
    <row r="27" spans="2:15" ht="16.5" thickTop="1" thickBot="1" x14ac:dyDescent="0.3">
      <c r="B27" s="26" t="str">
        <f t="shared" si="0"/>
        <v>IQ/H</v>
      </c>
      <c r="C27" s="26">
        <v>2</v>
      </c>
      <c r="D27" s="83" t="s">
        <v>204</v>
      </c>
      <c r="E27" s="83"/>
      <c r="F27" s="83"/>
      <c r="G27" s="83"/>
      <c r="H27" s="83"/>
      <c r="I27" s="83"/>
      <c r="J27" s="83"/>
      <c r="K27" s="83"/>
      <c r="L27" s="83"/>
      <c r="M27" s="83"/>
      <c r="N27" s="83"/>
      <c r="O27" s="83"/>
    </row>
    <row r="28" spans="2:15" ht="29.25" customHeight="1" thickTop="1" thickBot="1" x14ac:dyDescent="0.3">
      <c r="B28" s="26" t="str">
        <f t="shared" si="0"/>
        <v>IQ/H</v>
      </c>
      <c r="C28" s="26">
        <v>2</v>
      </c>
      <c r="D28" s="89" t="s">
        <v>205</v>
      </c>
      <c r="E28" s="89"/>
      <c r="F28" s="89"/>
      <c r="G28" s="89"/>
      <c r="H28" s="89"/>
      <c r="I28" s="89"/>
      <c r="J28" s="89"/>
      <c r="K28" s="89"/>
      <c r="L28" s="89"/>
      <c r="M28" s="89"/>
      <c r="N28" s="89"/>
      <c r="O28" s="89"/>
    </row>
    <row r="29" spans="2:15" ht="30.75" customHeight="1" thickTop="1" thickBot="1" x14ac:dyDescent="0.3">
      <c r="B29" s="26" t="str">
        <f t="shared" si="0"/>
        <v>IQ/H</v>
      </c>
      <c r="C29" s="26">
        <v>2</v>
      </c>
      <c r="D29" s="89" t="s">
        <v>206</v>
      </c>
      <c r="E29" s="89"/>
      <c r="F29" s="89"/>
      <c r="G29" s="89"/>
      <c r="H29" s="89"/>
      <c r="I29" s="89"/>
      <c r="J29" s="89"/>
      <c r="K29" s="89"/>
      <c r="L29" s="89"/>
      <c r="M29" s="89"/>
      <c r="N29" s="89"/>
      <c r="O29" s="89"/>
    </row>
    <row r="30" spans="2:15" ht="16.5" thickTop="1" thickBot="1" x14ac:dyDescent="0.3">
      <c r="B30" s="26" t="str">
        <f t="shared" si="0"/>
        <v>IQ/H</v>
      </c>
      <c r="C30" s="26">
        <v>3</v>
      </c>
      <c r="D30" s="83" t="s">
        <v>128</v>
      </c>
      <c r="E30" s="83"/>
      <c r="F30" s="83"/>
      <c r="G30" s="83"/>
      <c r="H30" s="83"/>
      <c r="I30" s="83"/>
      <c r="J30" s="83"/>
      <c r="K30" s="83"/>
      <c r="L30" s="83"/>
      <c r="M30" s="83"/>
      <c r="N30" s="83"/>
      <c r="O30" s="83"/>
    </row>
    <row r="31" spans="2:15" ht="16.5" thickTop="1" thickBot="1" x14ac:dyDescent="0.3">
      <c r="B31" s="26" t="str">
        <f t="shared" si="0"/>
        <v>IQ/H</v>
      </c>
      <c r="C31" s="26">
        <v>4</v>
      </c>
      <c r="D31" s="83" t="s">
        <v>129</v>
      </c>
      <c r="E31" s="83"/>
      <c r="F31" s="83"/>
      <c r="G31" s="83"/>
      <c r="H31" s="83"/>
      <c r="I31" s="83"/>
      <c r="J31" s="83"/>
      <c r="K31" s="83"/>
      <c r="L31" s="83"/>
      <c r="M31" s="83"/>
      <c r="N31" s="83"/>
      <c r="O31" s="83"/>
    </row>
    <row r="32" spans="2:15" ht="16.5" thickTop="1" thickBot="1" x14ac:dyDescent="0.3">
      <c r="B32" s="26" t="str">
        <f t="shared" si="0"/>
        <v>IQ/VH</v>
      </c>
      <c r="C32" s="26">
        <v>5</v>
      </c>
      <c r="D32" s="83" t="s">
        <v>207</v>
      </c>
      <c r="E32" s="83"/>
      <c r="F32" s="83"/>
      <c r="G32" s="83"/>
      <c r="H32" s="83"/>
      <c r="I32" s="83"/>
      <c r="J32" s="83"/>
      <c r="K32" s="83"/>
      <c r="L32" s="83"/>
      <c r="M32" s="83"/>
      <c r="N32" s="83"/>
      <c r="O32" s="83"/>
    </row>
    <row r="33" spans="2:15" ht="16.5" thickTop="1" thickBot="1" x14ac:dyDescent="0.3">
      <c r="B33" s="26" t="str">
        <f t="shared" si="0"/>
        <v>IQ/VH</v>
      </c>
      <c r="C33" s="26">
        <v>6</v>
      </c>
      <c r="D33" s="83" t="s">
        <v>130</v>
      </c>
      <c r="E33" s="83"/>
      <c r="F33" s="83"/>
      <c r="G33" s="83"/>
      <c r="H33" s="83"/>
      <c r="I33" s="83"/>
      <c r="J33" s="83"/>
      <c r="K33" s="83"/>
      <c r="L33" s="83"/>
      <c r="M33" s="83"/>
      <c r="N33" s="83"/>
      <c r="O33" s="83"/>
    </row>
    <row r="34" spans="2:15" ht="16.5" thickTop="1" thickBot="1" x14ac:dyDescent="0.3">
      <c r="B34" s="26" t="str">
        <f t="shared" si="0"/>
        <v>IQ/VH</v>
      </c>
      <c r="C34" s="26">
        <v>6</v>
      </c>
      <c r="D34" s="83" t="s">
        <v>131</v>
      </c>
      <c r="E34" s="83"/>
      <c r="F34" s="83"/>
      <c r="G34" s="83"/>
      <c r="H34" s="83"/>
      <c r="I34" s="83"/>
      <c r="J34" s="83"/>
      <c r="K34" s="83"/>
      <c r="L34" s="83"/>
      <c r="M34" s="83"/>
      <c r="N34" s="83"/>
      <c r="O34" s="83"/>
    </row>
    <row r="35" spans="2:15" ht="16.5" thickTop="1" thickBot="1" x14ac:dyDescent="0.3">
      <c r="B35" s="26" t="str">
        <f t="shared" si="0"/>
        <v>IQ/VH</v>
      </c>
      <c r="C35" s="26">
        <v>7</v>
      </c>
      <c r="D35" s="83" t="s">
        <v>208</v>
      </c>
      <c r="E35" s="83"/>
      <c r="F35" s="83"/>
      <c r="G35" s="83"/>
      <c r="H35" s="83"/>
      <c r="I35" s="83"/>
      <c r="J35" s="83"/>
      <c r="K35" s="83"/>
      <c r="L35" s="83"/>
      <c r="M35" s="83"/>
      <c r="N35" s="83"/>
      <c r="O35" s="83"/>
    </row>
    <row r="36" spans="2:15" ht="16.5" thickTop="1" thickBot="1" x14ac:dyDescent="0.3">
      <c r="B36" s="26" t="str">
        <f t="shared" si="0"/>
        <v>IQ/VH</v>
      </c>
      <c r="C36" s="26">
        <v>8</v>
      </c>
      <c r="D36" s="83" t="s">
        <v>132</v>
      </c>
      <c r="E36" s="83"/>
      <c r="F36" s="83"/>
      <c r="G36" s="83"/>
      <c r="H36" s="83"/>
      <c r="I36" s="83"/>
      <c r="J36" s="83"/>
      <c r="K36" s="83"/>
      <c r="L36" s="83"/>
      <c r="M36" s="83"/>
      <c r="N36" s="83"/>
      <c r="O36" s="83"/>
    </row>
    <row r="37" spans="2:15" ht="17.25" thickTop="1" thickBot="1" x14ac:dyDescent="0.3">
      <c r="B37" s="79" t="s">
        <v>133</v>
      </c>
      <c r="C37" s="80"/>
      <c r="D37" s="80"/>
      <c r="E37" s="80"/>
      <c r="F37" s="80"/>
      <c r="G37" s="80"/>
      <c r="H37" s="80"/>
      <c r="I37" s="80"/>
      <c r="J37" s="80"/>
      <c r="K37" s="80"/>
      <c r="L37" s="80"/>
      <c r="M37" s="80"/>
      <c r="N37" s="80"/>
      <c r="O37" s="81"/>
    </row>
    <row r="38" spans="2:15" ht="16.5" thickTop="1" thickBot="1" x14ac:dyDescent="0.3">
      <c r="B38" s="26" t="str">
        <f t="shared" si="0"/>
        <v>IQ/H</v>
      </c>
      <c r="C38" s="26">
        <v>0</v>
      </c>
      <c r="D38" s="82" t="s">
        <v>209</v>
      </c>
      <c r="E38" s="88"/>
      <c r="F38" s="88"/>
      <c r="G38" s="88"/>
      <c r="H38" s="88"/>
      <c r="I38" s="88"/>
      <c r="J38" s="88"/>
      <c r="K38" s="88"/>
      <c r="L38" s="88"/>
      <c r="M38" s="88"/>
      <c r="N38" s="88"/>
      <c r="O38" s="88"/>
    </row>
    <row r="39" spans="2:15" ht="16.5" thickTop="1" thickBot="1" x14ac:dyDescent="0.3">
      <c r="B39" s="26" t="str">
        <f t="shared" si="0"/>
        <v>IQ/H</v>
      </c>
      <c r="C39" s="26">
        <v>1</v>
      </c>
      <c r="D39" s="82" t="s">
        <v>212</v>
      </c>
      <c r="E39" s="88"/>
      <c r="F39" s="88"/>
      <c r="G39" s="88"/>
      <c r="H39" s="88"/>
      <c r="I39" s="88"/>
      <c r="J39" s="88"/>
      <c r="K39" s="88"/>
      <c r="L39" s="88"/>
      <c r="M39" s="88"/>
      <c r="N39" s="88"/>
      <c r="O39" s="88"/>
    </row>
    <row r="40" spans="2:15" ht="16.5" thickTop="1" thickBot="1" x14ac:dyDescent="0.3">
      <c r="B40" s="26" t="str">
        <f t="shared" si="0"/>
        <v>IQ/H</v>
      </c>
      <c r="C40" s="26">
        <v>2</v>
      </c>
      <c r="D40" s="82" t="s">
        <v>213</v>
      </c>
      <c r="E40" s="88"/>
      <c r="F40" s="88"/>
      <c r="G40" s="88"/>
      <c r="H40" s="88"/>
      <c r="I40" s="88"/>
      <c r="J40" s="88"/>
      <c r="K40" s="88"/>
      <c r="L40" s="88"/>
      <c r="M40" s="88"/>
      <c r="N40" s="88"/>
      <c r="O40" s="88"/>
    </row>
    <row r="41" spans="2:15" ht="16.5" thickTop="1" thickBot="1" x14ac:dyDescent="0.3">
      <c r="B41" s="26" t="str">
        <f t="shared" si="0"/>
        <v>IQ/H</v>
      </c>
      <c r="C41" s="26">
        <v>3</v>
      </c>
      <c r="D41" s="84" t="s">
        <v>210</v>
      </c>
      <c r="E41" s="85"/>
      <c r="F41" s="85"/>
      <c r="G41" s="85"/>
      <c r="H41" s="85"/>
      <c r="I41" s="85"/>
      <c r="J41" s="85"/>
      <c r="K41" s="85"/>
      <c r="L41" s="85"/>
      <c r="M41" s="85"/>
      <c r="N41" s="85"/>
      <c r="O41" s="85"/>
    </row>
    <row r="42" spans="2:15" ht="16.5" thickTop="1" thickBot="1" x14ac:dyDescent="0.3">
      <c r="B42" s="26" t="str">
        <f t="shared" si="0"/>
        <v>IQ/H</v>
      </c>
      <c r="C42" s="26">
        <v>4</v>
      </c>
      <c r="D42" s="86" t="s">
        <v>211</v>
      </c>
      <c r="E42" s="87"/>
      <c r="F42" s="87"/>
      <c r="G42" s="87"/>
      <c r="H42" s="87"/>
      <c r="I42" s="87"/>
      <c r="J42" s="87"/>
      <c r="K42" s="87"/>
      <c r="L42" s="87"/>
      <c r="M42" s="87"/>
      <c r="N42" s="87"/>
      <c r="O42" s="87"/>
    </row>
    <row r="43" spans="2:15" ht="17.25" thickTop="1" thickBot="1" x14ac:dyDescent="0.3">
      <c r="B43" s="79" t="s">
        <v>134</v>
      </c>
      <c r="C43" s="80"/>
      <c r="D43" s="80"/>
      <c r="E43" s="80"/>
      <c r="F43" s="80"/>
      <c r="G43" s="80"/>
      <c r="H43" s="80"/>
      <c r="I43" s="80"/>
      <c r="J43" s="80"/>
      <c r="K43" s="80"/>
      <c r="L43" s="80"/>
      <c r="M43" s="80"/>
      <c r="N43" s="80"/>
      <c r="O43" s="81"/>
    </row>
    <row r="44" spans="2:15" ht="16.5" thickTop="1" thickBot="1" x14ac:dyDescent="0.3">
      <c r="B44" s="26" t="str">
        <f t="shared" si="0"/>
        <v>IQ/H</v>
      </c>
      <c r="C44" s="26">
        <v>0</v>
      </c>
      <c r="D44" s="82" t="s">
        <v>214</v>
      </c>
      <c r="E44" s="82"/>
      <c r="F44" s="82"/>
      <c r="G44" s="82"/>
      <c r="H44" s="82"/>
      <c r="I44" s="82"/>
      <c r="J44" s="82"/>
      <c r="K44" s="82"/>
      <c r="L44" s="82"/>
      <c r="M44" s="82"/>
      <c r="N44" s="82"/>
      <c r="O44" s="82"/>
    </row>
    <row r="45" spans="2:15" ht="16.5" thickTop="1" thickBot="1" x14ac:dyDescent="0.3">
      <c r="B45" s="26" t="str">
        <f t="shared" si="0"/>
        <v>IQ/H</v>
      </c>
      <c r="C45" s="26">
        <v>1</v>
      </c>
      <c r="D45" s="82" t="s">
        <v>215</v>
      </c>
      <c r="E45" s="82"/>
      <c r="F45" s="82"/>
      <c r="G45" s="82"/>
      <c r="H45" s="82"/>
      <c r="I45" s="82"/>
      <c r="J45" s="82"/>
      <c r="K45" s="82"/>
      <c r="L45" s="82"/>
      <c r="M45" s="82"/>
      <c r="N45" s="82"/>
      <c r="O45" s="82"/>
    </row>
    <row r="46" spans="2:15" ht="16.5" thickTop="1" thickBot="1" x14ac:dyDescent="0.3">
      <c r="B46" s="26" t="str">
        <f t="shared" si="0"/>
        <v>IQ/H</v>
      </c>
      <c r="C46" s="26">
        <v>2</v>
      </c>
      <c r="D46" s="82" t="s">
        <v>216</v>
      </c>
      <c r="E46" s="82"/>
      <c r="F46" s="82"/>
      <c r="G46" s="82"/>
      <c r="H46" s="82"/>
      <c r="I46" s="82"/>
      <c r="J46" s="82"/>
      <c r="K46" s="82"/>
      <c r="L46" s="82"/>
      <c r="M46" s="82"/>
      <c r="N46" s="82"/>
      <c r="O46" s="82"/>
    </row>
    <row r="47" spans="2:15" ht="16.5" thickTop="1" thickBot="1" x14ac:dyDescent="0.3">
      <c r="B47" s="26" t="str">
        <f t="shared" si="0"/>
        <v>IQ/H</v>
      </c>
      <c r="C47" s="26">
        <v>2</v>
      </c>
      <c r="D47" s="82" t="s">
        <v>217</v>
      </c>
      <c r="E47" s="82"/>
      <c r="F47" s="82"/>
      <c r="G47" s="82"/>
      <c r="H47" s="82"/>
      <c r="I47" s="82"/>
      <c r="J47" s="82"/>
      <c r="K47" s="82"/>
      <c r="L47" s="82"/>
      <c r="M47" s="82"/>
      <c r="N47" s="82"/>
      <c r="O47" s="82"/>
    </row>
    <row r="48" spans="2:15" ht="16.5" thickTop="1" thickBot="1" x14ac:dyDescent="0.3">
      <c r="B48" s="26" t="str">
        <f t="shared" si="0"/>
        <v>IQ/H</v>
      </c>
      <c r="C48" s="26">
        <v>3</v>
      </c>
      <c r="D48" s="82" t="s">
        <v>135</v>
      </c>
      <c r="E48" s="82"/>
      <c r="F48" s="82"/>
      <c r="G48" s="82"/>
      <c r="H48" s="82"/>
      <c r="I48" s="82"/>
      <c r="J48" s="82"/>
      <c r="K48" s="82"/>
      <c r="L48" s="82"/>
      <c r="M48" s="82"/>
      <c r="N48" s="82"/>
      <c r="O48" s="82"/>
    </row>
    <row r="49" spans="2:15" ht="16.5" thickTop="1" thickBot="1" x14ac:dyDescent="0.3">
      <c r="B49" s="26" t="str">
        <f>IF(C49&lt;=4, "IQ/H", "IQ/VH")</f>
        <v>IQ/VH</v>
      </c>
      <c r="C49" s="26">
        <v>5</v>
      </c>
      <c r="D49" s="82" t="s">
        <v>218</v>
      </c>
      <c r="E49" s="82"/>
      <c r="F49" s="82"/>
      <c r="G49" s="82"/>
      <c r="H49" s="82"/>
      <c r="I49" s="82"/>
      <c r="J49" s="82"/>
      <c r="K49" s="82"/>
      <c r="L49" s="82"/>
      <c r="M49" s="82"/>
      <c r="N49" s="82"/>
      <c r="O49" s="82"/>
    </row>
    <row r="50" spans="2:15" ht="15.75" thickTop="1" x14ac:dyDescent="0.25"/>
  </sheetData>
  <mergeCells count="48">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 ref="D30:O30"/>
    <mergeCell ref="D14:O14"/>
    <mergeCell ref="D15:O15"/>
    <mergeCell ref="D16:O16"/>
    <mergeCell ref="D5:O5"/>
    <mergeCell ref="D6:O6"/>
    <mergeCell ref="D7:O7"/>
    <mergeCell ref="D18:O18"/>
    <mergeCell ref="D19:O19"/>
    <mergeCell ref="D20:O20"/>
    <mergeCell ref="D31:O31"/>
    <mergeCell ref="D32:O32"/>
    <mergeCell ref="D33:O33"/>
    <mergeCell ref="D34:O34"/>
    <mergeCell ref="B43:O43"/>
    <mergeCell ref="B37:O37"/>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AL77"/>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5.75" customHeight="1" thickTop="1" thickBot="1" x14ac:dyDescent="0.3">
      <c r="B2" s="93" t="s">
        <v>147</v>
      </c>
      <c r="C2" s="93"/>
      <c r="D2" s="93"/>
      <c r="E2" s="93"/>
      <c r="F2" s="93"/>
      <c r="G2" s="93"/>
      <c r="H2" s="93"/>
      <c r="I2" s="93"/>
      <c r="J2" s="93"/>
      <c r="K2" s="93"/>
      <c r="L2" s="93"/>
      <c r="M2" s="93"/>
      <c r="N2" s="93"/>
      <c r="O2" s="93"/>
    </row>
    <row r="3" spans="2:38" ht="16.5" thickTop="1" thickBot="1" x14ac:dyDescent="0.3">
      <c r="B3" s="26" t="str">
        <f>IF(C3&lt;=4, "IQ/H", "IQ/VH")</f>
        <v>IQ/H</v>
      </c>
      <c r="C3" s="26">
        <v>0</v>
      </c>
      <c r="D3" s="94" t="s">
        <v>245</v>
      </c>
      <c r="E3" s="95"/>
      <c r="F3" s="95"/>
      <c r="G3" s="95"/>
      <c r="H3" s="95"/>
      <c r="I3" s="95"/>
      <c r="J3" s="95"/>
      <c r="K3" s="95"/>
      <c r="L3" s="95"/>
      <c r="M3" s="95"/>
      <c r="N3" s="95"/>
      <c r="O3" s="95"/>
    </row>
    <row r="4" spans="2:38" ht="16.5" thickTop="1" thickBot="1" x14ac:dyDescent="0.3">
      <c r="B4" s="26" t="str">
        <f t="shared" ref="B4:B22" si="0">IF(C4&lt;=4, "IQ/H", "IQ/VH")</f>
        <v>IQ/H</v>
      </c>
      <c r="C4" s="26">
        <v>0</v>
      </c>
      <c r="D4" s="94" t="s">
        <v>148</v>
      </c>
      <c r="E4" s="94"/>
      <c r="F4" s="94"/>
      <c r="G4" s="94"/>
      <c r="H4" s="94"/>
      <c r="I4" s="94"/>
      <c r="J4" s="94"/>
      <c r="K4" s="94"/>
      <c r="L4" s="94"/>
      <c r="M4" s="94"/>
      <c r="N4" s="94"/>
      <c r="O4" s="94"/>
      <c r="AL4">
        <v>6</v>
      </c>
    </row>
    <row r="5" spans="2:38" ht="16.5" thickTop="1" thickBot="1" x14ac:dyDescent="0.3">
      <c r="B5" s="26" t="str">
        <f t="shared" si="0"/>
        <v>IQ/H</v>
      </c>
      <c r="C5" s="26">
        <v>0</v>
      </c>
      <c r="D5" s="94" t="s">
        <v>149</v>
      </c>
      <c r="E5" s="94"/>
      <c r="F5" s="94"/>
      <c r="G5" s="94"/>
      <c r="H5" s="94"/>
      <c r="I5" s="94"/>
      <c r="J5" s="94"/>
      <c r="K5" s="94"/>
      <c r="L5" s="94"/>
      <c r="M5" s="94"/>
      <c r="N5" s="94"/>
      <c r="O5" s="94"/>
    </row>
    <row r="6" spans="2:38" ht="16.5" thickTop="1" thickBot="1" x14ac:dyDescent="0.3">
      <c r="B6" s="26" t="str">
        <f t="shared" si="0"/>
        <v>IQ/H</v>
      </c>
      <c r="C6" s="26">
        <v>1</v>
      </c>
      <c r="D6" s="94" t="s">
        <v>150</v>
      </c>
      <c r="E6" s="94"/>
      <c r="F6" s="94"/>
      <c r="G6" s="94"/>
      <c r="H6" s="94"/>
      <c r="I6" s="94"/>
      <c r="J6" s="94"/>
      <c r="K6" s="94"/>
      <c r="L6" s="94"/>
      <c r="M6" s="94"/>
      <c r="N6" s="94"/>
      <c r="O6" s="94"/>
    </row>
    <row r="7" spans="2:38" ht="16.5" thickTop="1" thickBot="1" x14ac:dyDescent="0.3">
      <c r="B7" s="26" t="str">
        <f t="shared" si="0"/>
        <v>IQ/H</v>
      </c>
      <c r="C7" s="26">
        <v>2</v>
      </c>
      <c r="D7" s="94" t="s">
        <v>47</v>
      </c>
      <c r="E7" s="95"/>
      <c r="F7" s="95"/>
      <c r="G7" s="95"/>
      <c r="H7" s="95"/>
      <c r="I7" s="95"/>
      <c r="J7" s="95"/>
      <c r="K7" s="95"/>
      <c r="L7" s="95"/>
      <c r="M7" s="95"/>
      <c r="N7" s="95"/>
      <c r="O7" s="95"/>
    </row>
    <row r="8" spans="2:38" ht="16.5" thickTop="1" thickBot="1" x14ac:dyDescent="0.3">
      <c r="B8" s="26" t="str">
        <f t="shared" si="0"/>
        <v>IQ/H</v>
      </c>
      <c r="C8" s="26">
        <v>2</v>
      </c>
      <c r="D8" s="94" t="s">
        <v>246</v>
      </c>
      <c r="E8" s="94"/>
      <c r="F8" s="94"/>
      <c r="G8" s="94"/>
      <c r="H8" s="94"/>
      <c r="I8" s="94"/>
      <c r="J8" s="94"/>
      <c r="K8" s="94"/>
      <c r="L8" s="94"/>
      <c r="M8" s="94"/>
      <c r="N8" s="94"/>
      <c r="O8" s="94"/>
    </row>
    <row r="9" spans="2:38" ht="16.5" thickTop="1" thickBot="1" x14ac:dyDescent="0.3">
      <c r="B9" s="26" t="str">
        <f t="shared" si="0"/>
        <v>IQ/H</v>
      </c>
      <c r="C9" s="26">
        <v>3</v>
      </c>
      <c r="D9" s="94" t="s">
        <v>151</v>
      </c>
      <c r="E9" s="94"/>
      <c r="F9" s="94"/>
      <c r="G9" s="94"/>
      <c r="H9" s="94"/>
      <c r="I9" s="94"/>
      <c r="J9" s="94"/>
      <c r="K9" s="94"/>
      <c r="L9" s="94"/>
      <c r="M9" s="94"/>
      <c r="N9" s="94"/>
      <c r="O9" s="94"/>
    </row>
    <row r="10" spans="2:38" ht="16.5" thickTop="1" thickBot="1" x14ac:dyDescent="0.3">
      <c r="B10" s="26" t="str">
        <f t="shared" si="0"/>
        <v>IQ/H</v>
      </c>
      <c r="C10" s="26">
        <v>3</v>
      </c>
      <c r="D10" s="94" t="s">
        <v>247</v>
      </c>
      <c r="E10" s="95"/>
      <c r="F10" s="95"/>
      <c r="G10" s="95"/>
      <c r="H10" s="95"/>
      <c r="I10" s="95"/>
      <c r="J10" s="95"/>
      <c r="K10" s="95"/>
      <c r="L10" s="95"/>
      <c r="M10" s="95"/>
      <c r="N10" s="95"/>
      <c r="O10" s="95"/>
      <c r="U10" s="44" t="s">
        <v>705</v>
      </c>
    </row>
    <row r="11" spans="2:38" ht="16.5" thickTop="1" thickBot="1" x14ac:dyDescent="0.3">
      <c r="B11" s="26" t="str">
        <f t="shared" si="0"/>
        <v>IQ/H</v>
      </c>
      <c r="C11" s="26">
        <v>3</v>
      </c>
      <c r="D11" s="94" t="s">
        <v>152</v>
      </c>
      <c r="E11" s="94"/>
      <c r="F11" s="94"/>
      <c r="G11" s="94"/>
      <c r="H11" s="94"/>
      <c r="I11" s="94"/>
      <c r="J11" s="94"/>
      <c r="K11" s="94"/>
      <c r="L11" s="94"/>
      <c r="M11" s="94"/>
      <c r="N11" s="94"/>
      <c r="O11" s="94"/>
    </row>
    <row r="12" spans="2:38" ht="16.5" thickTop="1" thickBot="1" x14ac:dyDescent="0.3">
      <c r="B12" s="26" t="str">
        <f t="shared" si="0"/>
        <v>IQ/H</v>
      </c>
      <c r="C12" s="26">
        <v>4</v>
      </c>
      <c r="D12" s="94" t="s">
        <v>153</v>
      </c>
      <c r="E12" s="94"/>
      <c r="F12" s="94"/>
      <c r="G12" s="94"/>
      <c r="H12" s="94"/>
      <c r="I12" s="94"/>
      <c r="J12" s="94"/>
      <c r="K12" s="94"/>
      <c r="L12" s="94"/>
      <c r="M12" s="94"/>
      <c r="N12" s="94"/>
      <c r="O12" s="94"/>
    </row>
    <row r="13" spans="2:38" ht="16.5" thickTop="1" thickBot="1" x14ac:dyDescent="0.3">
      <c r="B13" s="26" t="str">
        <f t="shared" si="0"/>
        <v>IQ/VH</v>
      </c>
      <c r="C13" s="26">
        <v>5</v>
      </c>
      <c r="D13" s="94" t="s">
        <v>248</v>
      </c>
      <c r="E13" s="95"/>
      <c r="F13" s="95"/>
      <c r="G13" s="95"/>
      <c r="H13" s="95"/>
      <c r="I13" s="95"/>
      <c r="J13" s="95"/>
      <c r="K13" s="95"/>
      <c r="L13" s="95"/>
      <c r="M13" s="95"/>
      <c r="N13" s="95"/>
      <c r="O13" s="95"/>
    </row>
    <row r="14" spans="2:38" ht="16.5" thickTop="1" thickBot="1" x14ac:dyDescent="0.3">
      <c r="B14" s="26" t="str">
        <f t="shared" si="0"/>
        <v>IQ/VH</v>
      </c>
      <c r="C14" s="26">
        <v>5</v>
      </c>
      <c r="D14" s="94" t="s">
        <v>154</v>
      </c>
      <c r="E14" s="94"/>
      <c r="F14" s="94"/>
      <c r="G14" s="94"/>
      <c r="H14" s="94"/>
      <c r="I14" s="94"/>
      <c r="J14" s="94"/>
      <c r="K14" s="94"/>
      <c r="L14" s="94"/>
      <c r="M14" s="94"/>
      <c r="N14" s="94"/>
      <c r="O14" s="94"/>
    </row>
    <row r="15" spans="2:38" ht="16.5" thickTop="1" thickBot="1" x14ac:dyDescent="0.3">
      <c r="B15" s="26" t="str">
        <f t="shared" si="0"/>
        <v>IQ/VH</v>
      </c>
      <c r="C15" s="26">
        <v>6</v>
      </c>
      <c r="D15" s="94" t="s">
        <v>155</v>
      </c>
      <c r="E15" s="94"/>
      <c r="F15" s="94"/>
      <c r="G15" s="94"/>
      <c r="H15" s="94"/>
      <c r="I15" s="94"/>
      <c r="J15" s="94"/>
      <c r="K15" s="94"/>
      <c r="L15" s="94"/>
      <c r="M15" s="94"/>
      <c r="N15" s="94"/>
      <c r="O15" s="94"/>
    </row>
    <row r="16" spans="2:38" ht="16.5" thickTop="1" thickBot="1" x14ac:dyDescent="0.3">
      <c r="B16" s="26" t="str">
        <f t="shared" si="0"/>
        <v>IQ/VH</v>
      </c>
      <c r="C16" s="26">
        <v>6</v>
      </c>
      <c r="D16" s="94" t="s">
        <v>52</v>
      </c>
      <c r="E16" s="95"/>
      <c r="F16" s="95"/>
      <c r="G16" s="95"/>
      <c r="H16" s="95"/>
      <c r="I16" s="95"/>
      <c r="J16" s="95"/>
      <c r="K16" s="95"/>
      <c r="L16" s="95"/>
      <c r="M16" s="95"/>
      <c r="N16" s="95"/>
      <c r="O16" s="95"/>
    </row>
    <row r="17" spans="2:15" ht="51" customHeight="1" thickTop="1" thickBot="1" x14ac:dyDescent="0.3">
      <c r="B17" s="26" t="str">
        <f t="shared" si="0"/>
        <v>IQ/VH</v>
      </c>
      <c r="C17" s="26">
        <v>7</v>
      </c>
      <c r="D17" s="96" t="s">
        <v>251</v>
      </c>
      <c r="E17" s="96"/>
      <c r="F17" s="96"/>
      <c r="G17" s="96"/>
      <c r="H17" s="96"/>
      <c r="I17" s="96"/>
      <c r="J17" s="96"/>
      <c r="K17" s="96"/>
      <c r="L17" s="96"/>
      <c r="M17" s="96"/>
      <c r="N17" s="96"/>
      <c r="O17" s="96"/>
    </row>
    <row r="18" spans="2:15" ht="16.5" thickTop="1" thickBot="1" x14ac:dyDescent="0.3">
      <c r="B18" s="26" t="str">
        <f t="shared" si="0"/>
        <v>IQ/VH</v>
      </c>
      <c r="C18" s="26">
        <v>8</v>
      </c>
      <c r="D18" s="94" t="s">
        <v>156</v>
      </c>
      <c r="E18" s="94"/>
      <c r="F18" s="94"/>
      <c r="G18" s="94"/>
      <c r="H18" s="94"/>
      <c r="I18" s="94"/>
      <c r="J18" s="94"/>
      <c r="K18" s="94"/>
      <c r="L18" s="94"/>
      <c r="M18" s="94"/>
      <c r="N18" s="94"/>
      <c r="O18" s="94"/>
    </row>
    <row r="19" spans="2:15" ht="16.5" thickTop="1" thickBot="1" x14ac:dyDescent="0.3">
      <c r="B19" s="26" t="str">
        <f t="shared" si="0"/>
        <v>IQ/VH</v>
      </c>
      <c r="C19" s="26">
        <v>9</v>
      </c>
      <c r="D19" s="94" t="s">
        <v>249</v>
      </c>
      <c r="E19" s="95"/>
      <c r="F19" s="95"/>
      <c r="G19" s="95"/>
      <c r="H19" s="95"/>
      <c r="I19" s="95"/>
      <c r="J19" s="95"/>
      <c r="K19" s="95"/>
      <c r="L19" s="95"/>
      <c r="M19" s="95"/>
      <c r="N19" s="95"/>
      <c r="O19" s="95"/>
    </row>
    <row r="20" spans="2:15" ht="16.5" thickTop="1" thickBot="1" x14ac:dyDescent="0.3">
      <c r="B20" s="26" t="str">
        <f t="shared" si="0"/>
        <v>IQ/VH</v>
      </c>
      <c r="C20" s="26">
        <v>10</v>
      </c>
      <c r="D20" s="94" t="s">
        <v>157</v>
      </c>
      <c r="E20" s="94"/>
      <c r="F20" s="94"/>
      <c r="G20" s="94"/>
      <c r="H20" s="94"/>
      <c r="I20" s="94"/>
      <c r="J20" s="94"/>
      <c r="K20" s="94"/>
      <c r="L20" s="94"/>
      <c r="M20" s="94"/>
      <c r="N20" s="94"/>
      <c r="O20" s="94"/>
    </row>
    <row r="21" spans="2:15" ht="30.75" customHeight="1" thickTop="1" thickBot="1" x14ac:dyDescent="0.3">
      <c r="B21" s="26" t="str">
        <f t="shared" si="0"/>
        <v>IQ/VH</v>
      </c>
      <c r="C21" s="26">
        <v>10</v>
      </c>
      <c r="D21" s="96" t="s">
        <v>250</v>
      </c>
      <c r="E21" s="98"/>
      <c r="F21" s="98"/>
      <c r="G21" s="98"/>
      <c r="H21" s="98"/>
      <c r="I21" s="98"/>
      <c r="J21" s="98"/>
      <c r="K21" s="98"/>
      <c r="L21" s="98"/>
      <c r="M21" s="98"/>
      <c r="N21" s="98"/>
      <c r="O21" s="98"/>
    </row>
    <row r="22" spans="2:15" ht="16.5" thickTop="1" thickBot="1" x14ac:dyDescent="0.3">
      <c r="B22" s="26" t="str">
        <f t="shared" si="0"/>
        <v>IQ/VH</v>
      </c>
      <c r="C22" s="26">
        <v>10</v>
      </c>
      <c r="D22" s="94" t="s">
        <v>252</v>
      </c>
      <c r="E22" s="95"/>
      <c r="F22" s="95"/>
      <c r="G22" s="95"/>
      <c r="H22" s="95"/>
      <c r="I22" s="95"/>
      <c r="J22" s="95"/>
      <c r="K22" s="95"/>
      <c r="L22" s="95"/>
      <c r="M22" s="95"/>
      <c r="N22" s="95"/>
      <c r="O22" s="95"/>
    </row>
    <row r="23" spans="2:15" ht="17.25" thickTop="1" thickBot="1" x14ac:dyDescent="0.3">
      <c r="B23" s="93" t="s">
        <v>158</v>
      </c>
      <c r="C23" s="93"/>
      <c r="D23" s="93"/>
      <c r="E23" s="93"/>
      <c r="F23" s="93"/>
      <c r="G23" s="93"/>
      <c r="H23" s="93"/>
      <c r="I23" s="93"/>
      <c r="J23" s="93"/>
      <c r="K23" s="93"/>
      <c r="L23" s="93"/>
      <c r="M23" s="93"/>
      <c r="N23" s="93"/>
      <c r="O23" s="93"/>
    </row>
    <row r="24" spans="2:15" ht="16.5" thickTop="1" thickBot="1" x14ac:dyDescent="0.3">
      <c r="B24" s="26" t="str">
        <f>IF(C24&lt;=4, "IQ/H", "IQ/VH")</f>
        <v>IQ/H</v>
      </c>
      <c r="C24" s="26">
        <v>0</v>
      </c>
      <c r="D24" s="94" t="s">
        <v>258</v>
      </c>
      <c r="E24" s="95"/>
      <c r="F24" s="95"/>
      <c r="G24" s="95"/>
      <c r="H24" s="95"/>
      <c r="I24" s="95"/>
      <c r="J24" s="95"/>
      <c r="K24" s="95"/>
      <c r="L24" s="95"/>
      <c r="M24" s="95"/>
      <c r="N24" s="95"/>
      <c r="O24" s="95"/>
    </row>
    <row r="25" spans="2:15" ht="16.5" thickTop="1" thickBot="1" x14ac:dyDescent="0.3">
      <c r="B25" s="26" t="str">
        <f t="shared" ref="B25:B28" si="1">IF(C25&lt;=4, "IQ/H", "IQ/VH")</f>
        <v>IQ/H</v>
      </c>
      <c r="C25" s="26">
        <v>1</v>
      </c>
      <c r="D25" s="94" t="s">
        <v>259</v>
      </c>
      <c r="E25" s="95"/>
      <c r="F25" s="95"/>
      <c r="G25" s="95"/>
      <c r="H25" s="95"/>
      <c r="I25" s="95"/>
      <c r="J25" s="95"/>
      <c r="K25" s="95"/>
      <c r="L25" s="95"/>
      <c r="M25" s="95"/>
      <c r="N25" s="95"/>
      <c r="O25" s="95"/>
    </row>
    <row r="26" spans="2:15" ht="16.5" thickTop="1" thickBot="1" x14ac:dyDescent="0.3">
      <c r="B26" s="26" t="str">
        <f t="shared" si="1"/>
        <v>IQ/H</v>
      </c>
      <c r="C26" s="26">
        <v>2</v>
      </c>
      <c r="D26" s="94" t="s">
        <v>260</v>
      </c>
      <c r="E26" s="95"/>
      <c r="F26" s="95"/>
      <c r="G26" s="95"/>
      <c r="H26" s="95"/>
      <c r="I26" s="95"/>
      <c r="J26" s="95"/>
      <c r="K26" s="95"/>
      <c r="L26" s="95"/>
      <c r="M26" s="95"/>
      <c r="N26" s="95"/>
      <c r="O26" s="95"/>
    </row>
    <row r="27" spans="2:15" ht="16.5" thickTop="1" thickBot="1" x14ac:dyDescent="0.3">
      <c r="B27" s="26" t="str">
        <f t="shared" si="1"/>
        <v>IQ/H</v>
      </c>
      <c r="C27" s="26">
        <v>3</v>
      </c>
      <c r="D27" s="94" t="s">
        <v>159</v>
      </c>
      <c r="E27" s="94"/>
      <c r="F27" s="94"/>
      <c r="G27" s="94"/>
      <c r="H27" s="94"/>
      <c r="I27" s="94"/>
      <c r="J27" s="94"/>
      <c r="K27" s="94"/>
      <c r="L27" s="94"/>
      <c r="M27" s="94"/>
      <c r="N27" s="94"/>
      <c r="O27" s="94"/>
    </row>
    <row r="28" spans="2:15" ht="16.5" thickTop="1" thickBot="1" x14ac:dyDescent="0.3">
      <c r="B28" s="26" t="str">
        <f t="shared" si="1"/>
        <v>IQ/H</v>
      </c>
      <c r="C28" s="26">
        <v>4</v>
      </c>
      <c r="D28" s="94" t="s">
        <v>264</v>
      </c>
      <c r="E28" s="95"/>
      <c r="F28" s="95"/>
      <c r="G28" s="95"/>
      <c r="H28" s="95"/>
      <c r="I28" s="95"/>
      <c r="J28" s="95"/>
      <c r="K28" s="95"/>
      <c r="L28" s="95"/>
      <c r="M28" s="95"/>
      <c r="N28" s="95"/>
      <c r="O28" s="95"/>
    </row>
    <row r="29" spans="2:15" ht="16.5" thickTop="1" thickBot="1" x14ac:dyDescent="0.3">
      <c r="B29" s="97" t="s">
        <v>160</v>
      </c>
      <c r="C29" s="97"/>
      <c r="D29" s="97"/>
      <c r="E29" s="97"/>
      <c r="F29" s="97"/>
      <c r="G29" s="97"/>
      <c r="H29" s="97"/>
      <c r="I29" s="97"/>
      <c r="J29" s="97"/>
      <c r="K29" s="97"/>
      <c r="L29" s="97"/>
      <c r="M29" s="97"/>
      <c r="N29" s="97"/>
      <c r="O29" s="97"/>
    </row>
    <row r="30" spans="2:15" ht="16.5" thickTop="1" thickBot="1" x14ac:dyDescent="0.3">
      <c r="B30" s="26" t="str">
        <f>IF(C30&lt;=4, "IQ/H", "IQ/VH")</f>
        <v>IQ/H</v>
      </c>
      <c r="C30" s="26">
        <v>0</v>
      </c>
      <c r="D30" s="94" t="s">
        <v>261</v>
      </c>
      <c r="E30" s="94"/>
      <c r="F30" s="94"/>
      <c r="G30" s="94"/>
      <c r="H30" s="94"/>
      <c r="I30" s="94"/>
      <c r="J30" s="94"/>
      <c r="K30" s="94"/>
      <c r="L30" s="94"/>
      <c r="M30" s="94"/>
      <c r="N30" s="94"/>
      <c r="O30" s="94"/>
    </row>
    <row r="31" spans="2:15" ht="16.5" thickTop="1" thickBot="1" x14ac:dyDescent="0.3">
      <c r="B31" s="26" t="str">
        <f t="shared" ref="B31:B76" si="2">IF(C31&lt;=4, "IQ/H", "IQ/VH")</f>
        <v>IQ/H</v>
      </c>
      <c r="C31" s="26">
        <v>1</v>
      </c>
      <c r="D31" s="94" t="s">
        <v>262</v>
      </c>
      <c r="E31" s="94"/>
      <c r="F31" s="94"/>
      <c r="G31" s="94"/>
      <c r="H31" s="94"/>
      <c r="I31" s="94"/>
      <c r="J31" s="94"/>
      <c r="K31" s="94"/>
      <c r="L31" s="94"/>
      <c r="M31" s="94"/>
      <c r="N31" s="94"/>
      <c r="O31" s="94"/>
    </row>
    <row r="32" spans="2:15" ht="16.5" thickTop="1" thickBot="1" x14ac:dyDescent="0.3">
      <c r="B32" s="26" t="str">
        <f t="shared" si="2"/>
        <v>IQ/H</v>
      </c>
      <c r="C32" s="26">
        <v>2</v>
      </c>
      <c r="D32" s="94" t="s">
        <v>284</v>
      </c>
      <c r="E32" s="94"/>
      <c r="F32" s="94"/>
      <c r="G32" s="94"/>
      <c r="H32" s="94"/>
      <c r="I32" s="94"/>
      <c r="J32" s="94"/>
      <c r="K32" s="94"/>
      <c r="L32" s="94"/>
      <c r="M32" s="94"/>
      <c r="N32" s="94"/>
      <c r="O32" s="94"/>
    </row>
    <row r="33" spans="2:15" ht="16.5" thickTop="1" thickBot="1" x14ac:dyDescent="0.3">
      <c r="B33" s="26" t="str">
        <f t="shared" si="2"/>
        <v>IQ/H</v>
      </c>
      <c r="C33" s="26">
        <v>3</v>
      </c>
      <c r="D33" s="94" t="s">
        <v>263</v>
      </c>
      <c r="E33" s="95"/>
      <c r="F33" s="95"/>
      <c r="G33" s="95"/>
      <c r="H33" s="95"/>
      <c r="I33" s="95"/>
      <c r="J33" s="95"/>
      <c r="K33" s="95"/>
      <c r="L33" s="95"/>
      <c r="M33" s="95"/>
      <c r="N33" s="95"/>
      <c r="O33" s="95"/>
    </row>
    <row r="34" spans="2:15" ht="16.5" thickTop="1" thickBot="1" x14ac:dyDescent="0.3">
      <c r="B34" s="26" t="str">
        <f t="shared" si="2"/>
        <v>IQ/H</v>
      </c>
      <c r="C34" s="26">
        <v>4</v>
      </c>
      <c r="D34" s="94" t="s">
        <v>285</v>
      </c>
      <c r="E34" s="94"/>
      <c r="F34" s="94"/>
      <c r="G34" s="94"/>
      <c r="H34" s="94"/>
      <c r="I34" s="94"/>
      <c r="J34" s="94"/>
      <c r="K34" s="94"/>
      <c r="L34" s="94"/>
      <c r="M34" s="94"/>
      <c r="N34" s="94"/>
      <c r="O34" s="94"/>
    </row>
    <row r="35" spans="2:15" ht="16.5" thickTop="1" thickBot="1" x14ac:dyDescent="0.3">
      <c r="B35" s="26" t="str">
        <f t="shared" si="2"/>
        <v>IQ/VH</v>
      </c>
      <c r="C35" s="26">
        <v>5</v>
      </c>
      <c r="D35" s="94" t="s">
        <v>265</v>
      </c>
      <c r="E35" s="95"/>
      <c r="F35" s="95"/>
      <c r="G35" s="95"/>
      <c r="H35" s="95"/>
      <c r="I35" s="95"/>
      <c r="J35" s="95"/>
      <c r="K35" s="95"/>
      <c r="L35" s="95"/>
      <c r="M35" s="95"/>
      <c r="N35" s="95"/>
      <c r="O35" s="95"/>
    </row>
    <row r="36" spans="2:15" ht="16.5" thickTop="1" thickBot="1" x14ac:dyDescent="0.3">
      <c r="B36" s="26" t="str">
        <f t="shared" si="2"/>
        <v>IQ/VH</v>
      </c>
      <c r="C36" s="26">
        <v>6</v>
      </c>
      <c r="D36" s="94" t="s">
        <v>286</v>
      </c>
      <c r="E36" s="94"/>
      <c r="F36" s="94"/>
      <c r="G36" s="94"/>
      <c r="H36" s="94"/>
      <c r="I36" s="94"/>
      <c r="J36" s="94"/>
      <c r="K36" s="94"/>
      <c r="L36" s="94"/>
      <c r="M36" s="94"/>
      <c r="N36" s="94"/>
      <c r="O36" s="94"/>
    </row>
    <row r="37" spans="2:15" ht="16.5" thickTop="1" thickBot="1" x14ac:dyDescent="0.3">
      <c r="B37" s="26" t="str">
        <f t="shared" si="2"/>
        <v>IQ/VH</v>
      </c>
      <c r="C37" s="26">
        <v>7</v>
      </c>
      <c r="D37" s="94" t="s">
        <v>266</v>
      </c>
      <c r="E37" s="95"/>
      <c r="F37" s="95"/>
      <c r="G37" s="95"/>
      <c r="H37" s="95"/>
      <c r="I37" s="95"/>
      <c r="J37" s="95"/>
      <c r="K37" s="95"/>
      <c r="L37" s="95"/>
      <c r="M37" s="95"/>
      <c r="N37" s="95"/>
      <c r="O37" s="95"/>
    </row>
    <row r="38" spans="2:15" ht="16.5" thickTop="1" thickBot="1" x14ac:dyDescent="0.3">
      <c r="B38" s="26" t="str">
        <f t="shared" si="2"/>
        <v>IQ/VH</v>
      </c>
      <c r="C38" s="26">
        <v>8</v>
      </c>
      <c r="D38" s="94" t="s">
        <v>287</v>
      </c>
      <c r="E38" s="94"/>
      <c r="F38" s="94"/>
      <c r="G38" s="94"/>
      <c r="H38" s="94"/>
      <c r="I38" s="94"/>
      <c r="J38" s="94"/>
      <c r="K38" s="94"/>
      <c r="L38" s="94"/>
      <c r="M38" s="94"/>
      <c r="N38" s="94"/>
      <c r="O38" s="94"/>
    </row>
    <row r="39" spans="2:15" ht="16.5" thickTop="1" thickBot="1" x14ac:dyDescent="0.3">
      <c r="B39" s="26" t="str">
        <f t="shared" si="2"/>
        <v>IQ/VH</v>
      </c>
      <c r="C39" s="26">
        <v>9</v>
      </c>
      <c r="D39" s="94" t="s">
        <v>161</v>
      </c>
      <c r="E39" s="94"/>
      <c r="F39" s="94"/>
      <c r="G39" s="94"/>
      <c r="H39" s="94"/>
      <c r="I39" s="94"/>
      <c r="J39" s="94"/>
      <c r="K39" s="94"/>
      <c r="L39" s="94"/>
      <c r="M39" s="94"/>
      <c r="N39" s="94"/>
      <c r="O39" s="94"/>
    </row>
    <row r="40" spans="2:15" ht="16.5" thickTop="1" thickBot="1" x14ac:dyDescent="0.3">
      <c r="B40" s="26" t="str">
        <f t="shared" si="2"/>
        <v>IQ/VH</v>
      </c>
      <c r="C40" s="26">
        <v>10</v>
      </c>
      <c r="D40" s="94" t="s">
        <v>267</v>
      </c>
      <c r="E40" s="95"/>
      <c r="F40" s="95"/>
      <c r="G40" s="95"/>
      <c r="H40" s="95"/>
      <c r="I40" s="95"/>
      <c r="J40" s="95"/>
      <c r="K40" s="95"/>
      <c r="L40" s="95"/>
      <c r="M40" s="95"/>
      <c r="N40" s="95"/>
      <c r="O40" s="95"/>
    </row>
    <row r="41" spans="2:15" ht="17.25" thickTop="1" thickBot="1" x14ac:dyDescent="0.3">
      <c r="B41" s="93" t="s">
        <v>162</v>
      </c>
      <c r="C41" s="93"/>
      <c r="D41" s="93"/>
      <c r="E41" s="93"/>
      <c r="F41" s="93"/>
      <c r="G41" s="93"/>
      <c r="H41" s="93"/>
      <c r="I41" s="93"/>
      <c r="J41" s="93"/>
      <c r="K41" s="93"/>
      <c r="L41" s="93"/>
      <c r="M41" s="93"/>
      <c r="N41" s="93"/>
      <c r="O41" s="93"/>
    </row>
    <row r="42" spans="2:15" ht="16.5" thickTop="1" thickBot="1" x14ac:dyDescent="0.3">
      <c r="B42" s="26" t="str">
        <f t="shared" si="2"/>
        <v>IQ/H</v>
      </c>
      <c r="C42" s="26">
        <v>0</v>
      </c>
      <c r="D42" s="94" t="s">
        <v>268</v>
      </c>
      <c r="E42" s="95"/>
      <c r="F42" s="95"/>
      <c r="G42" s="95"/>
      <c r="H42" s="95"/>
      <c r="I42" s="95"/>
      <c r="J42" s="95"/>
      <c r="K42" s="95"/>
      <c r="L42" s="95"/>
      <c r="M42" s="95"/>
      <c r="N42" s="95"/>
      <c r="O42" s="95"/>
    </row>
    <row r="43" spans="2:15" ht="16.5" thickTop="1" thickBot="1" x14ac:dyDescent="0.3">
      <c r="B43" s="26" t="str">
        <f t="shared" si="2"/>
        <v>IQ/H</v>
      </c>
      <c r="C43" s="26">
        <v>1</v>
      </c>
      <c r="D43" s="94" t="s">
        <v>269</v>
      </c>
      <c r="E43" s="95"/>
      <c r="F43" s="95"/>
      <c r="G43" s="95"/>
      <c r="H43" s="95"/>
      <c r="I43" s="95"/>
      <c r="J43" s="95"/>
      <c r="K43" s="95"/>
      <c r="L43" s="95"/>
      <c r="M43" s="95"/>
      <c r="N43" s="95"/>
      <c r="O43" s="95"/>
    </row>
    <row r="44" spans="2:15" ht="16.5" thickTop="1" thickBot="1" x14ac:dyDescent="0.3">
      <c r="B44" s="26" t="str">
        <f t="shared" si="2"/>
        <v>IQ/H</v>
      </c>
      <c r="C44" s="26">
        <v>2</v>
      </c>
      <c r="D44" s="94" t="s">
        <v>270</v>
      </c>
      <c r="E44" s="95"/>
      <c r="F44" s="95"/>
      <c r="G44" s="95"/>
      <c r="H44" s="95"/>
      <c r="I44" s="95"/>
      <c r="J44" s="95"/>
      <c r="K44" s="95"/>
      <c r="L44" s="95"/>
      <c r="M44" s="95"/>
      <c r="N44" s="95"/>
      <c r="O44" s="95"/>
    </row>
    <row r="45" spans="2:15" ht="16.5" thickTop="1" thickBot="1" x14ac:dyDescent="0.3">
      <c r="B45" s="26" t="str">
        <f t="shared" si="2"/>
        <v>IQ/H</v>
      </c>
      <c r="C45" s="26">
        <v>3</v>
      </c>
      <c r="D45" s="94" t="s">
        <v>163</v>
      </c>
      <c r="E45" s="94"/>
      <c r="F45" s="94"/>
      <c r="G45" s="94"/>
      <c r="H45" s="94"/>
      <c r="I45" s="94"/>
      <c r="J45" s="94"/>
      <c r="K45" s="94"/>
      <c r="L45" s="94"/>
      <c r="M45" s="94"/>
      <c r="N45" s="94"/>
      <c r="O45" s="94"/>
    </row>
    <row r="46" spans="2:15" ht="30" customHeight="1" thickTop="1" thickBot="1" x14ac:dyDescent="0.3">
      <c r="B46" s="26" t="str">
        <f t="shared" si="2"/>
        <v>IQ/H</v>
      </c>
      <c r="C46" s="26">
        <v>4</v>
      </c>
      <c r="D46" s="96" t="s">
        <v>288</v>
      </c>
      <c r="E46" s="96"/>
      <c r="F46" s="96"/>
      <c r="G46" s="96"/>
      <c r="H46" s="96"/>
      <c r="I46" s="96"/>
      <c r="J46" s="96"/>
      <c r="K46" s="96"/>
      <c r="L46" s="96"/>
      <c r="M46" s="96"/>
      <c r="N46" s="96"/>
      <c r="O46" s="96"/>
    </row>
    <row r="47" spans="2:15" ht="16.5" thickTop="1" thickBot="1" x14ac:dyDescent="0.3">
      <c r="B47" s="26" t="str">
        <f t="shared" si="2"/>
        <v>IQ/VH</v>
      </c>
      <c r="C47" s="26">
        <v>5</v>
      </c>
      <c r="D47" s="94" t="s">
        <v>271</v>
      </c>
      <c r="E47" s="95"/>
      <c r="F47" s="95"/>
      <c r="G47" s="95"/>
      <c r="H47" s="95"/>
      <c r="I47" s="95"/>
      <c r="J47" s="95"/>
      <c r="K47" s="95"/>
      <c r="L47" s="95"/>
      <c r="M47" s="95"/>
      <c r="N47" s="95"/>
      <c r="O47" s="95"/>
    </row>
    <row r="48" spans="2:15" ht="16.5" thickTop="1" thickBot="1" x14ac:dyDescent="0.3">
      <c r="B48" s="26" t="str">
        <f t="shared" si="2"/>
        <v>IQ/VH</v>
      </c>
      <c r="C48" s="26">
        <v>6</v>
      </c>
      <c r="D48" s="94" t="s">
        <v>272</v>
      </c>
      <c r="E48" s="95"/>
      <c r="F48" s="95"/>
      <c r="G48" s="95"/>
      <c r="H48" s="95"/>
      <c r="I48" s="95"/>
      <c r="J48" s="95"/>
      <c r="K48" s="95"/>
      <c r="L48" s="95"/>
      <c r="M48" s="95"/>
      <c r="N48" s="95"/>
      <c r="O48" s="95"/>
    </row>
    <row r="49" spans="2:15" ht="16.5" thickTop="1" thickBot="1" x14ac:dyDescent="0.3">
      <c r="B49" s="26" t="str">
        <f t="shared" si="2"/>
        <v>IQ/VH</v>
      </c>
      <c r="C49" s="26">
        <v>7</v>
      </c>
      <c r="D49" s="94" t="s">
        <v>164</v>
      </c>
      <c r="E49" s="94"/>
      <c r="F49" s="94"/>
      <c r="G49" s="94"/>
      <c r="H49" s="94"/>
      <c r="I49" s="94"/>
      <c r="J49" s="94"/>
      <c r="K49" s="94"/>
      <c r="L49" s="94"/>
      <c r="M49" s="94"/>
      <c r="N49" s="94"/>
      <c r="O49" s="94"/>
    </row>
    <row r="50" spans="2:15" ht="16.5" thickTop="1" thickBot="1" x14ac:dyDescent="0.3">
      <c r="B50" s="26" t="str">
        <f t="shared" si="2"/>
        <v>IQ/VH</v>
      </c>
      <c r="C50" s="26">
        <v>8</v>
      </c>
      <c r="D50" s="94" t="s">
        <v>165</v>
      </c>
      <c r="E50" s="94"/>
      <c r="F50" s="94"/>
      <c r="G50" s="94"/>
      <c r="H50" s="94"/>
      <c r="I50" s="94"/>
      <c r="J50" s="94"/>
      <c r="K50" s="94"/>
      <c r="L50" s="94"/>
      <c r="M50" s="94"/>
      <c r="N50" s="94"/>
      <c r="O50" s="94"/>
    </row>
    <row r="51" spans="2:15" ht="16.5" thickTop="1" thickBot="1" x14ac:dyDescent="0.3">
      <c r="B51" s="26" t="str">
        <f t="shared" si="2"/>
        <v>IQ/VH</v>
      </c>
      <c r="C51" s="26">
        <v>9</v>
      </c>
      <c r="D51" s="94" t="s">
        <v>166</v>
      </c>
      <c r="E51" s="94"/>
      <c r="F51" s="94"/>
      <c r="G51" s="94"/>
      <c r="H51" s="94"/>
      <c r="I51" s="94"/>
      <c r="J51" s="94"/>
      <c r="K51" s="94"/>
      <c r="L51" s="94"/>
      <c r="M51" s="94"/>
      <c r="N51" s="94"/>
      <c r="O51" s="94"/>
    </row>
    <row r="52" spans="2:15" ht="16.5" thickTop="1" thickBot="1" x14ac:dyDescent="0.3">
      <c r="B52" s="26" t="str">
        <f t="shared" si="2"/>
        <v>IQ/VH</v>
      </c>
      <c r="C52" s="26">
        <v>10</v>
      </c>
      <c r="D52" s="94" t="s">
        <v>273</v>
      </c>
      <c r="E52" s="95"/>
      <c r="F52" s="95"/>
      <c r="G52" s="95"/>
      <c r="H52" s="95"/>
      <c r="I52" s="95"/>
      <c r="J52" s="95"/>
      <c r="K52" s="95"/>
      <c r="L52" s="95"/>
      <c r="M52" s="95"/>
      <c r="N52" s="95"/>
      <c r="O52" s="95"/>
    </row>
    <row r="53" spans="2:15" ht="16.5" thickTop="1" thickBot="1" x14ac:dyDescent="0.3">
      <c r="B53" s="26" t="str">
        <f t="shared" si="2"/>
        <v>IQ/VH</v>
      </c>
      <c r="C53" s="26">
        <v>10</v>
      </c>
      <c r="D53" s="94" t="s">
        <v>167</v>
      </c>
      <c r="E53" s="94"/>
      <c r="F53" s="94"/>
      <c r="G53" s="94"/>
      <c r="H53" s="94"/>
      <c r="I53" s="94"/>
      <c r="J53" s="94"/>
      <c r="K53" s="94"/>
      <c r="L53" s="94"/>
      <c r="M53" s="94"/>
      <c r="N53" s="94"/>
      <c r="O53" s="94"/>
    </row>
    <row r="54" spans="2:15" ht="16.5" thickTop="1" thickBot="1" x14ac:dyDescent="0.3">
      <c r="B54" s="26" t="str">
        <f t="shared" si="2"/>
        <v>IQ/VH</v>
      </c>
      <c r="C54" s="26">
        <v>10</v>
      </c>
      <c r="D54" s="94" t="s">
        <v>168</v>
      </c>
      <c r="E54" s="94"/>
      <c r="F54" s="94"/>
      <c r="G54" s="94"/>
      <c r="H54" s="94"/>
      <c r="I54" s="94"/>
      <c r="J54" s="94"/>
      <c r="K54" s="94"/>
      <c r="L54" s="94"/>
      <c r="M54" s="94"/>
      <c r="N54" s="94"/>
      <c r="O54" s="94"/>
    </row>
    <row r="55" spans="2:15" ht="16.5" thickTop="1" thickBot="1" x14ac:dyDescent="0.3">
      <c r="B55" s="26" t="str">
        <f t="shared" si="2"/>
        <v>IQ/VH</v>
      </c>
      <c r="C55" s="26">
        <v>10</v>
      </c>
      <c r="D55" s="94" t="s">
        <v>169</v>
      </c>
      <c r="E55" s="94"/>
      <c r="F55" s="94"/>
      <c r="G55" s="94"/>
      <c r="H55" s="94"/>
      <c r="I55" s="94"/>
      <c r="J55" s="94"/>
      <c r="K55" s="94"/>
      <c r="L55" s="94"/>
      <c r="M55" s="94"/>
      <c r="N55" s="94"/>
      <c r="O55" s="94"/>
    </row>
    <row r="56" spans="2:15" ht="16.5" thickTop="1" thickBot="1" x14ac:dyDescent="0.3">
      <c r="B56" s="26" t="str">
        <f t="shared" si="2"/>
        <v>IQ/VH</v>
      </c>
      <c r="C56" s="26">
        <v>10</v>
      </c>
      <c r="D56" s="94" t="s">
        <v>274</v>
      </c>
      <c r="E56" s="95"/>
      <c r="F56" s="95"/>
      <c r="G56" s="95"/>
      <c r="H56" s="95"/>
      <c r="I56" s="95"/>
      <c r="J56" s="95"/>
      <c r="K56" s="95"/>
      <c r="L56" s="95"/>
      <c r="M56" s="95"/>
      <c r="N56" s="95"/>
      <c r="O56" s="95"/>
    </row>
    <row r="57" spans="2:15" ht="16.5" thickTop="1" thickBot="1" x14ac:dyDescent="0.3">
      <c r="B57" s="26" t="str">
        <f t="shared" si="2"/>
        <v>IQ/VH</v>
      </c>
      <c r="C57" s="26">
        <v>10</v>
      </c>
      <c r="D57" s="94" t="s">
        <v>275</v>
      </c>
      <c r="E57" s="95"/>
      <c r="F57" s="95"/>
      <c r="G57" s="95"/>
      <c r="H57" s="95"/>
      <c r="I57" s="95"/>
      <c r="J57" s="95"/>
      <c r="K57" s="95"/>
      <c r="L57" s="95"/>
      <c r="M57" s="95"/>
      <c r="N57" s="95"/>
      <c r="O57" s="95"/>
    </row>
    <row r="58" spans="2:15" ht="17.25" thickTop="1" thickBot="1" x14ac:dyDescent="0.3">
      <c r="B58" s="93" t="s">
        <v>170</v>
      </c>
      <c r="C58" s="93"/>
      <c r="D58" s="93"/>
      <c r="E58" s="93"/>
      <c r="F58" s="93"/>
      <c r="G58" s="93"/>
      <c r="H58" s="93"/>
      <c r="I58" s="93"/>
      <c r="J58" s="93"/>
      <c r="K58" s="93"/>
      <c r="L58" s="93"/>
      <c r="M58" s="93"/>
      <c r="N58" s="93"/>
      <c r="O58" s="93"/>
    </row>
    <row r="59" spans="2:15" ht="16.5" thickTop="1" thickBot="1" x14ac:dyDescent="0.3">
      <c r="B59" s="26" t="str">
        <f t="shared" si="2"/>
        <v>IQ/H</v>
      </c>
      <c r="C59" s="26">
        <v>0</v>
      </c>
      <c r="D59" s="94" t="s">
        <v>283</v>
      </c>
      <c r="E59" s="95"/>
      <c r="F59" s="95"/>
      <c r="G59" s="95"/>
      <c r="H59" s="95"/>
      <c r="I59" s="95"/>
      <c r="J59" s="95"/>
      <c r="K59" s="95"/>
      <c r="L59" s="95"/>
      <c r="M59" s="95"/>
      <c r="N59" s="95"/>
      <c r="O59" s="95"/>
    </row>
    <row r="60" spans="2:15" ht="16.5" thickTop="1" thickBot="1" x14ac:dyDescent="0.3">
      <c r="B60" s="26" t="str">
        <f t="shared" si="2"/>
        <v>IQ/H</v>
      </c>
      <c r="C60" s="26">
        <v>0</v>
      </c>
      <c r="D60" s="94" t="s">
        <v>282</v>
      </c>
      <c r="E60" s="95"/>
      <c r="F60" s="95"/>
      <c r="G60" s="95"/>
      <c r="H60" s="95"/>
      <c r="I60" s="95"/>
      <c r="J60" s="95"/>
      <c r="K60" s="95"/>
      <c r="L60" s="95"/>
      <c r="M60" s="95"/>
      <c r="N60" s="95"/>
      <c r="O60" s="95"/>
    </row>
    <row r="61" spans="2:15" ht="16.5" thickTop="1" thickBot="1" x14ac:dyDescent="0.3">
      <c r="B61" s="26" t="str">
        <f t="shared" si="2"/>
        <v>IQ/H</v>
      </c>
      <c r="C61" s="26">
        <v>1</v>
      </c>
      <c r="D61" s="94" t="s">
        <v>281</v>
      </c>
      <c r="E61" s="95"/>
      <c r="F61" s="95"/>
      <c r="G61" s="95"/>
      <c r="H61" s="95"/>
      <c r="I61" s="95"/>
      <c r="J61" s="95"/>
      <c r="K61" s="95"/>
      <c r="L61" s="95"/>
      <c r="M61" s="95"/>
      <c r="N61" s="95"/>
      <c r="O61" s="95"/>
    </row>
    <row r="62" spans="2:15" ht="16.5" thickTop="1" thickBot="1" x14ac:dyDescent="0.3">
      <c r="B62" s="26" t="str">
        <f t="shared" si="2"/>
        <v>IQ/H</v>
      </c>
      <c r="C62" s="26">
        <v>2</v>
      </c>
      <c r="D62" s="94" t="s">
        <v>171</v>
      </c>
      <c r="E62" s="94"/>
      <c r="F62" s="94"/>
      <c r="G62" s="94"/>
      <c r="H62" s="94"/>
      <c r="I62" s="94"/>
      <c r="J62" s="94"/>
      <c r="K62" s="94"/>
      <c r="L62" s="94"/>
      <c r="M62" s="94"/>
      <c r="N62" s="94"/>
      <c r="O62" s="94"/>
    </row>
    <row r="63" spans="2:15" ht="16.5" thickTop="1" thickBot="1" x14ac:dyDescent="0.3">
      <c r="B63" s="26" t="str">
        <f t="shared" si="2"/>
        <v>IQ/H</v>
      </c>
      <c r="C63" s="26">
        <v>3</v>
      </c>
      <c r="D63" s="94" t="s">
        <v>172</v>
      </c>
      <c r="E63" s="94"/>
      <c r="F63" s="94"/>
      <c r="G63" s="94"/>
      <c r="H63" s="94"/>
      <c r="I63" s="94"/>
      <c r="J63" s="94"/>
      <c r="K63" s="94"/>
      <c r="L63" s="94"/>
      <c r="M63" s="94"/>
      <c r="N63" s="94"/>
      <c r="O63" s="94"/>
    </row>
    <row r="64" spans="2:15" ht="16.5" thickTop="1" thickBot="1" x14ac:dyDescent="0.3">
      <c r="B64" s="26" t="str">
        <f t="shared" si="2"/>
        <v>IQ/H</v>
      </c>
      <c r="C64" s="26">
        <v>3</v>
      </c>
      <c r="D64" s="94" t="s">
        <v>289</v>
      </c>
      <c r="E64" s="95"/>
      <c r="F64" s="95"/>
      <c r="G64" s="95"/>
      <c r="H64" s="95"/>
      <c r="I64" s="95"/>
      <c r="J64" s="95"/>
      <c r="K64" s="95"/>
      <c r="L64" s="95"/>
      <c r="M64" s="95"/>
      <c r="N64" s="95"/>
      <c r="O64" s="95"/>
    </row>
    <row r="65" spans="2:15" ht="16.5" thickTop="1" thickBot="1" x14ac:dyDescent="0.3">
      <c r="B65" s="26" t="str">
        <f t="shared" si="2"/>
        <v>IQ/H</v>
      </c>
      <c r="C65" s="26">
        <v>3</v>
      </c>
      <c r="D65" s="94" t="s">
        <v>173</v>
      </c>
      <c r="E65" s="94"/>
      <c r="F65" s="94"/>
      <c r="G65" s="94"/>
      <c r="H65" s="94"/>
      <c r="I65" s="94"/>
      <c r="J65" s="94"/>
      <c r="K65" s="94"/>
      <c r="L65" s="94"/>
      <c r="M65" s="94"/>
      <c r="N65" s="94"/>
      <c r="O65" s="94"/>
    </row>
    <row r="66" spans="2:15" ht="16.5" thickTop="1" thickBot="1" x14ac:dyDescent="0.3">
      <c r="B66" s="26" t="str">
        <f t="shared" si="2"/>
        <v>IQ/H</v>
      </c>
      <c r="C66" s="26">
        <v>4</v>
      </c>
      <c r="D66" s="94" t="s">
        <v>280</v>
      </c>
      <c r="E66" s="95"/>
      <c r="F66" s="95"/>
      <c r="G66" s="95"/>
      <c r="H66" s="95"/>
      <c r="I66" s="95"/>
      <c r="J66" s="95"/>
      <c r="K66" s="95"/>
      <c r="L66" s="95"/>
      <c r="M66" s="95"/>
      <c r="N66" s="95"/>
      <c r="O66" s="95"/>
    </row>
    <row r="67" spans="2:15" ht="16.5" thickTop="1" thickBot="1" x14ac:dyDescent="0.3">
      <c r="B67" s="26" t="str">
        <f t="shared" si="2"/>
        <v>IQ/VH</v>
      </c>
      <c r="C67" s="26">
        <v>5</v>
      </c>
      <c r="D67" s="94" t="s">
        <v>290</v>
      </c>
      <c r="E67" s="94"/>
      <c r="F67" s="94"/>
      <c r="G67" s="94"/>
      <c r="H67" s="94"/>
      <c r="I67" s="94"/>
      <c r="J67" s="94"/>
      <c r="K67" s="94"/>
      <c r="L67" s="94"/>
      <c r="M67" s="94"/>
      <c r="N67" s="94"/>
      <c r="O67" s="94"/>
    </row>
    <row r="68" spans="2:15" ht="16.5" thickTop="1" thickBot="1" x14ac:dyDescent="0.3">
      <c r="B68" s="26" t="str">
        <f t="shared" si="2"/>
        <v>IQ/VH</v>
      </c>
      <c r="C68" s="26">
        <v>6</v>
      </c>
      <c r="D68" s="94" t="s">
        <v>174</v>
      </c>
      <c r="E68" s="94"/>
      <c r="F68" s="94"/>
      <c r="G68" s="94"/>
      <c r="H68" s="94"/>
      <c r="I68" s="94"/>
      <c r="J68" s="94"/>
      <c r="K68" s="94"/>
      <c r="L68" s="94"/>
      <c r="M68" s="94"/>
      <c r="N68" s="94"/>
      <c r="O68" s="94"/>
    </row>
    <row r="69" spans="2:15" ht="16.5" thickTop="1" thickBot="1" x14ac:dyDescent="0.3">
      <c r="B69" s="26" t="str">
        <f t="shared" si="2"/>
        <v>IQ/VH</v>
      </c>
      <c r="C69" s="26">
        <v>6</v>
      </c>
      <c r="D69" s="94" t="s">
        <v>175</v>
      </c>
      <c r="E69" s="94"/>
      <c r="F69" s="94"/>
      <c r="G69" s="94"/>
      <c r="H69" s="94"/>
      <c r="I69" s="94"/>
      <c r="J69" s="94"/>
      <c r="K69" s="94"/>
      <c r="L69" s="94"/>
      <c r="M69" s="94"/>
      <c r="N69" s="94"/>
      <c r="O69" s="94"/>
    </row>
    <row r="70" spans="2:15" ht="16.5" thickTop="1" thickBot="1" x14ac:dyDescent="0.3">
      <c r="B70" s="26" t="str">
        <f t="shared" si="2"/>
        <v>IQ/VH</v>
      </c>
      <c r="C70" s="26">
        <v>6</v>
      </c>
      <c r="D70" s="94" t="s">
        <v>176</v>
      </c>
      <c r="E70" s="94"/>
      <c r="F70" s="94"/>
      <c r="G70" s="94"/>
      <c r="H70" s="94"/>
      <c r="I70" s="94"/>
      <c r="J70" s="94"/>
      <c r="K70" s="94"/>
      <c r="L70" s="94"/>
      <c r="M70" s="94"/>
      <c r="N70" s="94"/>
      <c r="O70" s="94"/>
    </row>
    <row r="71" spans="2:15" ht="16.5" thickTop="1" thickBot="1" x14ac:dyDescent="0.3">
      <c r="B71" s="26" t="str">
        <f t="shared" si="2"/>
        <v>IQ/VH</v>
      </c>
      <c r="C71" s="26">
        <v>6</v>
      </c>
      <c r="D71" s="94" t="s">
        <v>177</v>
      </c>
      <c r="E71" s="94"/>
      <c r="F71" s="94"/>
      <c r="G71" s="94"/>
      <c r="H71" s="94"/>
      <c r="I71" s="94"/>
      <c r="J71" s="94"/>
      <c r="K71" s="94"/>
      <c r="L71" s="94"/>
      <c r="M71" s="94"/>
      <c r="N71" s="94"/>
      <c r="O71" s="94"/>
    </row>
    <row r="72" spans="2:15" ht="16.5" thickTop="1" thickBot="1" x14ac:dyDescent="0.3">
      <c r="B72" s="26" t="str">
        <f t="shared" si="2"/>
        <v>IQ/VH</v>
      </c>
      <c r="C72" s="26">
        <v>6</v>
      </c>
      <c r="D72" s="94" t="s">
        <v>178</v>
      </c>
      <c r="E72" s="94"/>
      <c r="F72" s="94"/>
      <c r="G72" s="94"/>
      <c r="H72" s="94"/>
      <c r="I72" s="94"/>
      <c r="J72" s="94"/>
      <c r="K72" s="94"/>
      <c r="L72" s="94"/>
      <c r="M72" s="94"/>
      <c r="N72" s="94"/>
      <c r="O72" s="94"/>
    </row>
    <row r="73" spans="2:15" ht="16.5" thickTop="1" thickBot="1" x14ac:dyDescent="0.3">
      <c r="B73" s="26" t="str">
        <f t="shared" si="2"/>
        <v>IQ/VH</v>
      </c>
      <c r="C73" s="26">
        <v>7</v>
      </c>
      <c r="D73" s="94" t="s">
        <v>279</v>
      </c>
      <c r="E73" s="95"/>
      <c r="F73" s="95"/>
      <c r="G73" s="95"/>
      <c r="H73" s="95"/>
      <c r="I73" s="95"/>
      <c r="J73" s="95"/>
      <c r="K73" s="95"/>
      <c r="L73" s="95"/>
      <c r="M73" s="95"/>
      <c r="N73" s="95"/>
      <c r="O73" s="95"/>
    </row>
    <row r="74" spans="2:15" ht="16.5" thickTop="1" thickBot="1" x14ac:dyDescent="0.3">
      <c r="B74" s="26" t="str">
        <f t="shared" si="2"/>
        <v>IQ/VH</v>
      </c>
      <c r="C74" s="26">
        <v>8</v>
      </c>
      <c r="D74" s="94" t="s">
        <v>278</v>
      </c>
      <c r="E74" s="95"/>
      <c r="F74" s="95"/>
      <c r="G74" s="95"/>
      <c r="H74" s="95"/>
      <c r="I74" s="95"/>
      <c r="J74" s="95"/>
      <c r="K74" s="95"/>
      <c r="L74" s="95"/>
      <c r="M74" s="95"/>
      <c r="N74" s="95"/>
      <c r="O74" s="95"/>
    </row>
    <row r="75" spans="2:15" ht="16.5" thickTop="1" thickBot="1" x14ac:dyDescent="0.3">
      <c r="B75" s="26" t="str">
        <f t="shared" si="2"/>
        <v>IQ/VH</v>
      </c>
      <c r="C75" s="26">
        <v>9</v>
      </c>
      <c r="D75" s="94" t="s">
        <v>277</v>
      </c>
      <c r="E75" s="95"/>
      <c r="F75" s="95"/>
      <c r="G75" s="95"/>
      <c r="H75" s="95"/>
      <c r="I75" s="95"/>
      <c r="J75" s="95"/>
      <c r="K75" s="95"/>
      <c r="L75" s="95"/>
      <c r="M75" s="95"/>
      <c r="N75" s="95"/>
      <c r="O75" s="95"/>
    </row>
    <row r="76" spans="2:15" ht="16.5" thickTop="1" thickBot="1" x14ac:dyDescent="0.3">
      <c r="B76" s="26" t="str">
        <f t="shared" si="2"/>
        <v>IQ/VH</v>
      </c>
      <c r="C76" s="26">
        <v>10</v>
      </c>
      <c r="D76" s="94" t="s">
        <v>276</v>
      </c>
      <c r="E76" s="95"/>
      <c r="F76" s="95"/>
      <c r="G76" s="95"/>
      <c r="H76" s="95"/>
      <c r="I76" s="95"/>
      <c r="J76" s="95"/>
      <c r="K76" s="95"/>
      <c r="L76" s="95"/>
      <c r="M76" s="95"/>
      <c r="N76" s="95"/>
      <c r="O76" s="95"/>
    </row>
    <row r="77" spans="2:15" ht="15.75" thickTop="1" x14ac:dyDescent="0.25"/>
  </sheetData>
  <mergeCells count="75">
    <mergeCell ref="D27:O27"/>
    <mergeCell ref="D28:O28"/>
    <mergeCell ref="D24:O24"/>
    <mergeCell ref="D25:O25"/>
    <mergeCell ref="D6:O6"/>
    <mergeCell ref="D7:O7"/>
    <mergeCell ref="D8:O8"/>
    <mergeCell ref="D17:O17"/>
    <mergeCell ref="D21:O21"/>
    <mergeCell ref="D22:O22"/>
    <mergeCell ref="D18:O18"/>
    <mergeCell ref="D19:O19"/>
    <mergeCell ref="D20:O20"/>
    <mergeCell ref="D3:O3"/>
    <mergeCell ref="D4:O4"/>
    <mergeCell ref="D5:O5"/>
    <mergeCell ref="D15:O15"/>
    <mergeCell ref="D16:O16"/>
    <mergeCell ref="D9:O9"/>
    <mergeCell ref="D10:O10"/>
    <mergeCell ref="D11:O11"/>
    <mergeCell ref="D12:O12"/>
    <mergeCell ref="D13:O13"/>
    <mergeCell ref="D14:O14"/>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48:O48"/>
    <mergeCell ref="D49:O49"/>
    <mergeCell ref="D50:O50"/>
    <mergeCell ref="D51:O51"/>
    <mergeCell ref="D44:O44"/>
    <mergeCell ref="D45:O45"/>
    <mergeCell ref="D46:O46"/>
    <mergeCell ref="D47:O47"/>
    <mergeCell ref="D57:O57"/>
    <mergeCell ref="D52:O52"/>
    <mergeCell ref="D53:O53"/>
    <mergeCell ref="D54:O54"/>
    <mergeCell ref="D55:O55"/>
    <mergeCell ref="D56:O56"/>
    <mergeCell ref="D67:O67"/>
    <mergeCell ref="D59:O59"/>
    <mergeCell ref="D60:O60"/>
    <mergeCell ref="D61:O61"/>
    <mergeCell ref="D62:O62"/>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AL41"/>
  <sheetViews>
    <sheetView topLeftCell="A20" zoomScale="205" zoomScaleNormal="205" workbookViewId="0">
      <selection activeCell="T11" sqref="T11"/>
    </sheetView>
  </sheetViews>
  <sheetFormatPr defaultRowHeight="15" x14ac:dyDescent="0.25"/>
  <cols>
    <col min="2" max="2" width="9.140625" style="1"/>
    <col min="3" max="3" width="2" style="1" bestFit="1" customWidth="1"/>
  </cols>
  <sheetData>
    <row r="1" spans="2:38" ht="15.75" thickBot="1" x14ac:dyDescent="0.3"/>
    <row r="2" spans="2:38" ht="17.25" thickTop="1" thickBot="1" x14ac:dyDescent="0.3">
      <c r="B2" s="99" t="s">
        <v>179</v>
      </c>
      <c r="C2" s="99"/>
      <c r="D2" s="99"/>
      <c r="E2" s="99"/>
      <c r="F2" s="99"/>
      <c r="G2" s="99"/>
      <c r="H2" s="99"/>
      <c r="I2" s="99"/>
      <c r="J2" s="99"/>
      <c r="K2" s="99"/>
      <c r="L2" s="99"/>
      <c r="M2" s="99"/>
      <c r="N2" s="99"/>
      <c r="O2" s="99"/>
    </row>
    <row r="3" spans="2:38" ht="30" customHeight="1" thickTop="1" thickBot="1" x14ac:dyDescent="0.3">
      <c r="B3" s="41" t="s">
        <v>41</v>
      </c>
      <c r="C3" s="41">
        <v>1</v>
      </c>
      <c r="D3" s="100" t="s">
        <v>301</v>
      </c>
      <c r="E3" s="100"/>
      <c r="F3" s="100"/>
      <c r="G3" s="100"/>
      <c r="H3" s="100"/>
      <c r="I3" s="100"/>
      <c r="J3" s="100"/>
      <c r="K3" s="100"/>
      <c r="L3" s="100"/>
      <c r="M3" s="100"/>
      <c r="N3" s="100"/>
      <c r="O3" s="100"/>
    </row>
    <row r="4" spans="2:38" ht="16.5" thickTop="1" thickBot="1" x14ac:dyDescent="0.3">
      <c r="B4" s="41" t="s">
        <v>41</v>
      </c>
      <c r="C4" s="41">
        <v>1</v>
      </c>
      <c r="D4" s="100" t="s">
        <v>189</v>
      </c>
      <c r="E4" s="100"/>
      <c r="F4" s="100"/>
      <c r="G4" s="100"/>
      <c r="H4" s="100"/>
      <c r="I4" s="100"/>
      <c r="J4" s="100"/>
      <c r="K4" s="100"/>
      <c r="L4" s="100"/>
      <c r="M4" s="100"/>
      <c r="N4" s="100"/>
      <c r="O4" s="100"/>
      <c r="AL4">
        <v>6</v>
      </c>
    </row>
    <row r="5" spans="2:38" ht="16.5" thickTop="1" thickBot="1" x14ac:dyDescent="0.3">
      <c r="B5" s="41" t="s">
        <v>41</v>
      </c>
      <c r="C5" s="41">
        <v>2</v>
      </c>
      <c r="D5" s="100" t="s">
        <v>190</v>
      </c>
      <c r="E5" s="100"/>
      <c r="F5" s="100"/>
      <c r="G5" s="100"/>
      <c r="H5" s="100"/>
      <c r="I5" s="100"/>
      <c r="J5" s="100"/>
      <c r="K5" s="100"/>
      <c r="L5" s="100"/>
      <c r="M5" s="100"/>
      <c r="N5" s="100"/>
      <c r="O5" s="100"/>
    </row>
    <row r="6" spans="2:38" ht="16.5" thickTop="1" thickBot="1" x14ac:dyDescent="0.3">
      <c r="B6" s="41" t="s">
        <v>41</v>
      </c>
      <c r="C6" s="41">
        <v>2</v>
      </c>
      <c r="D6" s="100" t="s">
        <v>191</v>
      </c>
      <c r="E6" s="100"/>
      <c r="F6" s="100"/>
      <c r="G6" s="100"/>
      <c r="H6" s="100"/>
      <c r="I6" s="100"/>
      <c r="J6" s="100"/>
      <c r="K6" s="100"/>
      <c r="L6" s="100"/>
      <c r="M6" s="100"/>
      <c r="N6" s="100"/>
      <c r="O6" s="100"/>
    </row>
    <row r="7" spans="2:38" ht="16.5" thickTop="1" thickBot="1" x14ac:dyDescent="0.3">
      <c r="B7" s="41" t="s">
        <v>41</v>
      </c>
      <c r="C7" s="41">
        <v>3</v>
      </c>
      <c r="D7" s="100" t="s">
        <v>302</v>
      </c>
      <c r="E7" s="100"/>
      <c r="F7" s="100"/>
      <c r="G7" s="100"/>
      <c r="H7" s="100"/>
      <c r="I7" s="100"/>
      <c r="J7" s="100"/>
      <c r="K7" s="100"/>
      <c r="L7" s="100"/>
      <c r="M7" s="100"/>
      <c r="N7" s="100"/>
      <c r="O7" s="100"/>
    </row>
    <row r="8" spans="2:38" ht="16.5" thickTop="1" thickBot="1" x14ac:dyDescent="0.3">
      <c r="B8" s="41" t="s">
        <v>51</v>
      </c>
      <c r="C8" s="41">
        <v>4</v>
      </c>
      <c r="D8" s="100" t="s">
        <v>303</v>
      </c>
      <c r="E8" s="100"/>
      <c r="F8" s="100"/>
      <c r="G8" s="100"/>
      <c r="H8" s="100"/>
      <c r="I8" s="100"/>
      <c r="J8" s="100"/>
      <c r="K8" s="100"/>
      <c r="L8" s="100"/>
      <c r="M8" s="100"/>
      <c r="N8" s="100"/>
      <c r="O8" s="100"/>
    </row>
    <row r="9" spans="2:38" ht="30" customHeight="1" thickTop="1" thickBot="1" x14ac:dyDescent="0.3">
      <c r="B9" s="41" t="s">
        <v>51</v>
      </c>
      <c r="C9" s="41">
        <v>5</v>
      </c>
      <c r="D9" s="100" t="s">
        <v>304</v>
      </c>
      <c r="E9" s="100"/>
      <c r="F9" s="100"/>
      <c r="G9" s="100"/>
      <c r="H9" s="100"/>
      <c r="I9" s="100"/>
      <c r="J9" s="100"/>
      <c r="K9" s="100"/>
      <c r="L9" s="100"/>
      <c r="M9" s="100"/>
      <c r="N9" s="100"/>
      <c r="O9" s="100"/>
    </row>
    <row r="10" spans="2:38" ht="16.5" thickTop="1" thickBot="1" x14ac:dyDescent="0.3">
      <c r="B10" s="41" t="s">
        <v>51</v>
      </c>
      <c r="C10" s="41">
        <v>6</v>
      </c>
      <c r="D10" s="100" t="s">
        <v>305</v>
      </c>
      <c r="E10" s="100"/>
      <c r="F10" s="100"/>
      <c r="G10" s="100"/>
      <c r="H10" s="100"/>
      <c r="I10" s="100"/>
      <c r="J10" s="100"/>
      <c r="K10" s="100"/>
      <c r="L10" s="100"/>
      <c r="M10" s="100"/>
      <c r="N10" s="100"/>
      <c r="O10" s="100"/>
      <c r="U10" s="44" t="s">
        <v>705</v>
      </c>
    </row>
    <row r="11" spans="2:38" ht="16.5" thickTop="1" thickBot="1" x14ac:dyDescent="0.3">
      <c r="B11" s="41" t="s">
        <v>51</v>
      </c>
      <c r="C11" s="41">
        <v>7</v>
      </c>
      <c r="D11" s="100" t="s">
        <v>306</v>
      </c>
      <c r="E11" s="100"/>
      <c r="F11" s="100"/>
      <c r="G11" s="100"/>
      <c r="H11" s="100"/>
      <c r="I11" s="100"/>
      <c r="J11" s="100"/>
      <c r="K11" s="100"/>
      <c r="L11" s="100"/>
      <c r="M11" s="100"/>
      <c r="N11" s="100"/>
      <c r="O11" s="100"/>
    </row>
    <row r="12" spans="2:38" ht="16.5" thickTop="1" thickBot="1" x14ac:dyDescent="0.3">
      <c r="B12" s="41" t="s">
        <v>51</v>
      </c>
      <c r="C12" s="41">
        <v>8</v>
      </c>
      <c r="D12" s="100" t="s">
        <v>307</v>
      </c>
      <c r="E12" s="100"/>
      <c r="F12" s="100"/>
      <c r="G12" s="100"/>
      <c r="H12" s="100"/>
      <c r="I12" s="100"/>
      <c r="J12" s="100"/>
      <c r="K12" s="100"/>
      <c r="L12" s="100"/>
      <c r="M12" s="100"/>
      <c r="N12" s="100"/>
      <c r="O12" s="100"/>
    </row>
    <row r="13" spans="2:38" ht="16.5" thickTop="1" thickBot="1" x14ac:dyDescent="0.3">
      <c r="B13" s="41" t="s">
        <v>51</v>
      </c>
      <c r="C13" s="41">
        <v>9</v>
      </c>
      <c r="D13" s="100" t="s">
        <v>308</v>
      </c>
      <c r="E13" s="100"/>
      <c r="F13" s="100"/>
      <c r="G13" s="100"/>
      <c r="H13" s="100"/>
      <c r="I13" s="100"/>
      <c r="J13" s="100"/>
      <c r="K13" s="100"/>
      <c r="L13" s="100"/>
      <c r="M13" s="100"/>
      <c r="N13" s="100"/>
      <c r="O13" s="100"/>
    </row>
    <row r="14" spans="2:38" ht="15.75" customHeight="1" thickTop="1" thickBot="1" x14ac:dyDescent="0.3">
      <c r="B14" s="101" t="s">
        <v>292</v>
      </c>
      <c r="C14" s="101"/>
      <c r="D14" s="101"/>
      <c r="E14" s="101"/>
      <c r="F14" s="101"/>
      <c r="G14" s="101"/>
      <c r="H14" s="101"/>
      <c r="I14" s="101"/>
      <c r="J14" s="101"/>
      <c r="K14" s="101"/>
      <c r="L14" s="101"/>
      <c r="M14" s="101"/>
      <c r="N14" s="101"/>
      <c r="O14" s="101"/>
    </row>
    <row r="15" spans="2:38" ht="16.5" thickTop="1" thickBot="1" x14ac:dyDescent="0.3">
      <c r="B15" s="41" t="s">
        <v>41</v>
      </c>
      <c r="C15" s="41">
        <v>0</v>
      </c>
      <c r="D15" s="100" t="s">
        <v>309</v>
      </c>
      <c r="E15" s="100"/>
      <c r="F15" s="100"/>
      <c r="G15" s="100"/>
      <c r="H15" s="100"/>
      <c r="I15" s="100"/>
      <c r="J15" s="100"/>
      <c r="K15" s="100"/>
      <c r="L15" s="100"/>
      <c r="M15" s="100"/>
      <c r="N15" s="100"/>
      <c r="O15" s="100"/>
    </row>
    <row r="16" spans="2:38" ht="16.5" thickTop="1" thickBot="1" x14ac:dyDescent="0.3">
      <c r="B16" s="41" t="s">
        <v>41</v>
      </c>
      <c r="C16" s="41">
        <v>0</v>
      </c>
      <c r="D16" s="100" t="s">
        <v>310</v>
      </c>
      <c r="E16" s="100"/>
      <c r="F16" s="100"/>
      <c r="G16" s="100"/>
      <c r="H16" s="100"/>
      <c r="I16" s="100"/>
      <c r="J16" s="100"/>
      <c r="K16" s="100"/>
      <c r="L16" s="100"/>
      <c r="M16" s="100"/>
      <c r="N16" s="100"/>
      <c r="O16" s="100"/>
    </row>
    <row r="17" spans="2:15" ht="16.5" thickTop="1" thickBot="1" x14ac:dyDescent="0.3">
      <c r="B17" s="41" t="s">
        <v>41</v>
      </c>
      <c r="C17" s="41">
        <v>1</v>
      </c>
      <c r="D17" s="100" t="s">
        <v>311</v>
      </c>
      <c r="E17" s="100"/>
      <c r="F17" s="100"/>
      <c r="G17" s="100"/>
      <c r="H17" s="100"/>
      <c r="I17" s="100"/>
      <c r="J17" s="100"/>
      <c r="K17" s="100"/>
      <c r="L17" s="100"/>
      <c r="M17" s="100"/>
      <c r="N17" s="100"/>
      <c r="O17" s="100"/>
    </row>
    <row r="18" spans="2:15" ht="16.5" thickTop="1" thickBot="1" x14ac:dyDescent="0.3">
      <c r="B18" s="41" t="s">
        <v>41</v>
      </c>
      <c r="C18" s="41">
        <v>1</v>
      </c>
      <c r="D18" s="100" t="s">
        <v>312</v>
      </c>
      <c r="E18" s="100"/>
      <c r="F18" s="100"/>
      <c r="G18" s="100"/>
      <c r="H18" s="100"/>
      <c r="I18" s="100"/>
      <c r="J18" s="100"/>
      <c r="K18" s="100"/>
      <c r="L18" s="100"/>
      <c r="M18" s="100"/>
      <c r="N18" s="100"/>
      <c r="O18" s="100"/>
    </row>
    <row r="19" spans="2:15" ht="16.5" thickTop="1" thickBot="1" x14ac:dyDescent="0.3">
      <c r="B19" s="41" t="s">
        <v>41</v>
      </c>
      <c r="C19" s="41">
        <v>2</v>
      </c>
      <c r="D19" s="100" t="s">
        <v>313</v>
      </c>
      <c r="E19" s="100"/>
      <c r="F19" s="100"/>
      <c r="G19" s="100"/>
      <c r="H19" s="100"/>
      <c r="I19" s="100"/>
      <c r="J19" s="100"/>
      <c r="K19" s="100"/>
      <c r="L19" s="100"/>
      <c r="M19" s="100"/>
      <c r="N19" s="100"/>
      <c r="O19" s="100"/>
    </row>
    <row r="20" spans="2:15" ht="15" customHeight="1" thickTop="1" thickBot="1" x14ac:dyDescent="0.3">
      <c r="B20" s="101" t="s">
        <v>293</v>
      </c>
      <c r="C20" s="101"/>
      <c r="D20" s="101"/>
      <c r="E20" s="101"/>
      <c r="F20" s="101"/>
      <c r="G20" s="101"/>
      <c r="H20" s="101"/>
      <c r="I20" s="101"/>
      <c r="J20" s="101"/>
      <c r="K20" s="101"/>
      <c r="L20" s="101"/>
      <c r="M20" s="101"/>
      <c r="N20" s="101"/>
      <c r="O20" s="101"/>
    </row>
    <row r="21" spans="2:15" ht="16.5" thickTop="1" thickBot="1" x14ac:dyDescent="0.3">
      <c r="B21" s="41" t="s">
        <v>41</v>
      </c>
      <c r="C21" s="41">
        <v>1</v>
      </c>
      <c r="D21" s="100" t="s">
        <v>314</v>
      </c>
      <c r="E21" s="100"/>
      <c r="F21" s="100"/>
      <c r="G21" s="100"/>
      <c r="H21" s="100"/>
      <c r="I21" s="100"/>
      <c r="J21" s="100"/>
      <c r="K21" s="100"/>
      <c r="L21" s="100"/>
      <c r="M21" s="100"/>
      <c r="N21" s="100"/>
      <c r="O21" s="100"/>
    </row>
    <row r="22" spans="2:15" ht="16.5" thickTop="1" thickBot="1" x14ac:dyDescent="0.3">
      <c r="B22" s="41" t="s">
        <v>41</v>
      </c>
      <c r="C22" s="41">
        <v>1</v>
      </c>
      <c r="D22" s="100" t="s">
        <v>315</v>
      </c>
      <c r="E22" s="100"/>
      <c r="F22" s="100"/>
      <c r="G22" s="100"/>
      <c r="H22" s="100"/>
      <c r="I22" s="100"/>
      <c r="J22" s="100"/>
      <c r="K22" s="100"/>
      <c r="L22" s="100"/>
      <c r="M22" s="100"/>
      <c r="N22" s="100"/>
      <c r="O22" s="100"/>
    </row>
    <row r="23" spans="2:15" ht="16.5" thickTop="1" thickBot="1" x14ac:dyDescent="0.3">
      <c r="B23" s="41" t="s">
        <v>51</v>
      </c>
      <c r="C23" s="41">
        <v>3</v>
      </c>
      <c r="D23" s="100" t="s">
        <v>294</v>
      </c>
      <c r="E23" s="100"/>
      <c r="F23" s="100"/>
      <c r="G23" s="100"/>
      <c r="H23" s="100"/>
      <c r="I23" s="100"/>
      <c r="J23" s="100"/>
      <c r="K23" s="100"/>
      <c r="L23" s="100"/>
      <c r="M23" s="100"/>
      <c r="N23" s="100"/>
      <c r="O23" s="100"/>
    </row>
    <row r="24" spans="2:15" ht="16.5" thickTop="1" thickBot="1" x14ac:dyDescent="0.3">
      <c r="B24" s="41" t="s">
        <v>51</v>
      </c>
      <c r="C24" s="41">
        <v>4</v>
      </c>
      <c r="D24" s="100" t="s">
        <v>316</v>
      </c>
      <c r="E24" s="100"/>
      <c r="F24" s="100"/>
      <c r="G24" s="100"/>
      <c r="H24" s="100"/>
      <c r="I24" s="100"/>
      <c r="J24" s="100"/>
      <c r="K24" s="100"/>
      <c r="L24" s="100"/>
      <c r="M24" s="100"/>
      <c r="N24" s="100"/>
      <c r="O24" s="100"/>
    </row>
    <row r="25" spans="2:15" ht="15" customHeight="1" thickTop="1" thickBot="1" x14ac:dyDescent="0.3">
      <c r="B25" s="102" t="s">
        <v>295</v>
      </c>
      <c r="C25" s="102"/>
      <c r="D25" s="102"/>
      <c r="E25" s="102"/>
      <c r="F25" s="102"/>
      <c r="G25" s="102"/>
      <c r="H25" s="102"/>
      <c r="I25" s="102"/>
      <c r="J25" s="102"/>
      <c r="K25" s="102"/>
      <c r="L25" s="102"/>
      <c r="M25" s="102"/>
      <c r="N25" s="102"/>
      <c r="O25" s="102"/>
    </row>
    <row r="26" spans="2:15" ht="15" customHeight="1" thickTop="1" thickBot="1" x14ac:dyDescent="0.3">
      <c r="B26" s="42" t="s">
        <v>41</v>
      </c>
      <c r="C26" s="41">
        <v>1</v>
      </c>
      <c r="D26" s="100" t="s">
        <v>317</v>
      </c>
      <c r="E26" s="100"/>
      <c r="F26" s="100"/>
      <c r="G26" s="100"/>
      <c r="H26" s="100"/>
      <c r="I26" s="100"/>
      <c r="J26" s="100"/>
      <c r="K26" s="100"/>
      <c r="L26" s="100"/>
      <c r="M26" s="100"/>
      <c r="N26" s="100"/>
      <c r="O26" s="100"/>
    </row>
    <row r="27" spans="2:15" ht="15" customHeight="1" thickTop="1" thickBot="1" x14ac:dyDescent="0.3">
      <c r="B27" s="41" t="s">
        <v>51</v>
      </c>
      <c r="C27" s="41">
        <v>3</v>
      </c>
      <c r="D27" s="100" t="s">
        <v>318</v>
      </c>
      <c r="E27" s="100"/>
      <c r="F27" s="100"/>
      <c r="G27" s="100"/>
      <c r="H27" s="100"/>
      <c r="I27" s="100"/>
      <c r="J27" s="100"/>
      <c r="K27" s="100"/>
      <c r="L27" s="100"/>
      <c r="M27" s="100"/>
      <c r="N27" s="100"/>
      <c r="O27" s="100"/>
    </row>
    <row r="28" spans="2:15" ht="15" customHeight="1" thickTop="1" thickBot="1" x14ac:dyDescent="0.3">
      <c r="B28" s="41" t="s">
        <v>51</v>
      </c>
      <c r="C28" s="41">
        <v>3</v>
      </c>
      <c r="D28" s="100" t="s">
        <v>319</v>
      </c>
      <c r="E28" s="100"/>
      <c r="F28" s="100"/>
      <c r="G28" s="100"/>
      <c r="H28" s="100"/>
      <c r="I28" s="100"/>
      <c r="J28" s="100"/>
      <c r="K28" s="100"/>
      <c r="L28" s="100"/>
      <c r="M28" s="100"/>
      <c r="N28" s="100"/>
      <c r="O28" s="100"/>
    </row>
    <row r="29" spans="2:15" ht="15" customHeight="1" thickTop="1" thickBot="1" x14ac:dyDescent="0.3">
      <c r="B29" s="41" t="s">
        <v>51</v>
      </c>
      <c r="C29" s="41">
        <v>4</v>
      </c>
      <c r="D29" s="100" t="s">
        <v>320</v>
      </c>
      <c r="E29" s="100"/>
      <c r="F29" s="100"/>
      <c r="G29" s="100"/>
      <c r="H29" s="100"/>
      <c r="I29" s="100"/>
      <c r="J29" s="100"/>
      <c r="K29" s="100"/>
      <c r="L29" s="100"/>
      <c r="M29" s="100"/>
      <c r="N29" s="100"/>
      <c r="O29" s="100"/>
    </row>
    <row r="30" spans="2:15" ht="15" customHeight="1" thickTop="1" thickBot="1" x14ac:dyDescent="0.3">
      <c r="B30" s="101" t="s">
        <v>296</v>
      </c>
      <c r="C30" s="101"/>
      <c r="D30" s="101"/>
      <c r="E30" s="101"/>
      <c r="F30" s="101"/>
      <c r="G30" s="101"/>
      <c r="H30" s="101"/>
      <c r="I30" s="101"/>
      <c r="J30" s="101"/>
      <c r="K30" s="101"/>
      <c r="L30" s="101"/>
      <c r="M30" s="101"/>
      <c r="N30" s="101"/>
      <c r="O30" s="101"/>
    </row>
    <row r="31" spans="2:15" ht="29.25" customHeight="1" thickTop="1" thickBot="1" x14ac:dyDescent="0.3">
      <c r="B31" s="42" t="s">
        <v>41</v>
      </c>
      <c r="C31" s="41">
        <v>2</v>
      </c>
      <c r="D31" s="100" t="s">
        <v>321</v>
      </c>
      <c r="E31" s="100"/>
      <c r="F31" s="100"/>
      <c r="G31" s="100"/>
      <c r="H31" s="100"/>
      <c r="I31" s="100"/>
      <c r="J31" s="100"/>
      <c r="K31" s="100"/>
      <c r="L31" s="100"/>
      <c r="M31" s="100"/>
      <c r="N31" s="100"/>
      <c r="O31" s="100"/>
    </row>
    <row r="32" spans="2:15" ht="15" customHeight="1" thickTop="1" thickBot="1" x14ac:dyDescent="0.3">
      <c r="B32" s="41" t="s">
        <v>51</v>
      </c>
      <c r="C32" s="41">
        <v>3</v>
      </c>
      <c r="D32" s="100" t="s">
        <v>323</v>
      </c>
      <c r="E32" s="100"/>
      <c r="F32" s="100"/>
      <c r="G32" s="100"/>
      <c r="H32" s="100"/>
      <c r="I32" s="100"/>
      <c r="J32" s="100"/>
      <c r="K32" s="100"/>
      <c r="L32" s="100"/>
      <c r="M32" s="100"/>
      <c r="N32" s="100"/>
      <c r="O32" s="100"/>
    </row>
    <row r="33" spans="2:15" ht="15" customHeight="1" thickTop="1" thickBot="1" x14ac:dyDescent="0.3">
      <c r="B33" s="41" t="s">
        <v>51</v>
      </c>
      <c r="C33" s="41">
        <v>3</v>
      </c>
      <c r="D33" s="100" t="s">
        <v>322</v>
      </c>
      <c r="E33" s="100"/>
      <c r="F33" s="100"/>
      <c r="G33" s="100"/>
      <c r="H33" s="100"/>
      <c r="I33" s="100"/>
      <c r="J33" s="100"/>
      <c r="K33" s="100"/>
      <c r="L33" s="100"/>
      <c r="M33" s="100"/>
      <c r="N33" s="100"/>
      <c r="O33" s="100"/>
    </row>
    <row r="34" spans="2:15" ht="15" customHeight="1" thickTop="1" thickBot="1" x14ac:dyDescent="0.3">
      <c r="B34" s="41" t="s">
        <v>51</v>
      </c>
      <c r="C34" s="41">
        <v>3</v>
      </c>
      <c r="D34" s="100" t="s">
        <v>297</v>
      </c>
      <c r="E34" s="100"/>
      <c r="F34" s="100"/>
      <c r="G34" s="100"/>
      <c r="H34" s="100"/>
      <c r="I34" s="100"/>
      <c r="J34" s="100"/>
      <c r="K34" s="100"/>
      <c r="L34" s="100"/>
      <c r="M34" s="100"/>
      <c r="N34" s="100"/>
      <c r="O34" s="100"/>
    </row>
    <row r="35" spans="2:15" ht="15" customHeight="1" thickTop="1" thickBot="1" x14ac:dyDescent="0.3">
      <c r="B35" s="41" t="s">
        <v>51</v>
      </c>
      <c r="C35" s="41">
        <v>4</v>
      </c>
      <c r="D35" s="100" t="s">
        <v>324</v>
      </c>
      <c r="E35" s="100"/>
      <c r="F35" s="100"/>
      <c r="G35" s="100"/>
      <c r="H35" s="100"/>
      <c r="I35" s="100"/>
      <c r="J35" s="100"/>
      <c r="K35" s="100"/>
      <c r="L35" s="100"/>
      <c r="M35" s="100"/>
      <c r="N35" s="100"/>
      <c r="O35" s="100"/>
    </row>
    <row r="36" spans="2:15" ht="15" customHeight="1" thickTop="1" thickBot="1" x14ac:dyDescent="0.3">
      <c r="B36" s="41" t="s">
        <v>51</v>
      </c>
      <c r="C36" s="41">
        <v>4</v>
      </c>
      <c r="D36" s="100" t="s">
        <v>298</v>
      </c>
      <c r="E36" s="100"/>
      <c r="F36" s="100"/>
      <c r="G36" s="100"/>
      <c r="H36" s="100"/>
      <c r="I36" s="100"/>
      <c r="J36" s="100"/>
      <c r="K36" s="100"/>
      <c r="L36" s="100"/>
      <c r="M36" s="100"/>
      <c r="N36" s="100"/>
      <c r="O36" s="100"/>
    </row>
    <row r="37" spans="2:15" ht="15" customHeight="1" thickTop="1" thickBot="1" x14ac:dyDescent="0.3">
      <c r="B37" s="41" t="s">
        <v>51</v>
      </c>
      <c r="C37" s="41">
        <v>6</v>
      </c>
      <c r="D37" s="100" t="s">
        <v>325</v>
      </c>
      <c r="E37" s="100"/>
      <c r="F37" s="100"/>
      <c r="G37" s="100"/>
      <c r="H37" s="100"/>
      <c r="I37" s="100"/>
      <c r="J37" s="100"/>
      <c r="K37" s="100"/>
      <c r="L37" s="100"/>
      <c r="M37" s="100"/>
      <c r="N37" s="100"/>
      <c r="O37" s="100"/>
    </row>
    <row r="38" spans="2:15" ht="15" customHeight="1" thickTop="1" thickBot="1" x14ac:dyDescent="0.3">
      <c r="B38" s="41" t="s">
        <v>51</v>
      </c>
      <c r="C38" s="41">
        <v>7</v>
      </c>
      <c r="D38" s="100" t="s">
        <v>326</v>
      </c>
      <c r="E38" s="100"/>
      <c r="F38" s="100"/>
      <c r="G38" s="100"/>
      <c r="H38" s="100"/>
      <c r="I38" s="100"/>
      <c r="J38" s="100"/>
      <c r="K38" s="100"/>
      <c r="L38" s="100"/>
      <c r="M38" s="100"/>
      <c r="N38" s="100"/>
      <c r="O38" s="100"/>
    </row>
    <row r="39" spans="2:15" ht="15" customHeight="1" thickTop="1" thickBot="1" x14ac:dyDescent="0.3">
      <c r="B39" s="41" t="s">
        <v>51</v>
      </c>
      <c r="C39" s="41">
        <v>7</v>
      </c>
      <c r="D39" s="100" t="s">
        <v>299</v>
      </c>
      <c r="E39" s="100"/>
      <c r="F39" s="100"/>
      <c r="G39" s="100"/>
      <c r="H39" s="100"/>
      <c r="I39" s="100"/>
      <c r="J39" s="100"/>
      <c r="K39" s="100"/>
      <c r="L39" s="100"/>
      <c r="M39" s="100"/>
      <c r="N39" s="100"/>
      <c r="O39" s="100"/>
    </row>
    <row r="40" spans="2:15" ht="15" customHeight="1" thickTop="1" thickBot="1" x14ac:dyDescent="0.3">
      <c r="B40" s="41" t="s">
        <v>51</v>
      </c>
      <c r="C40" s="41">
        <v>8</v>
      </c>
      <c r="D40" s="100" t="s">
        <v>300</v>
      </c>
      <c r="E40" s="100"/>
      <c r="F40" s="100"/>
      <c r="G40" s="100"/>
      <c r="H40" s="100"/>
      <c r="I40" s="100"/>
      <c r="J40" s="100"/>
      <c r="K40" s="100"/>
      <c r="L40" s="100"/>
      <c r="M40" s="100"/>
      <c r="N40" s="100"/>
      <c r="O40" s="100"/>
    </row>
    <row r="41" spans="2:15" ht="15.75" thickTop="1" x14ac:dyDescent="0.25"/>
  </sheetData>
  <mergeCells count="39">
    <mergeCell ref="D39:O39"/>
    <mergeCell ref="D40:O40"/>
    <mergeCell ref="D31:O31"/>
    <mergeCell ref="D32:O32"/>
    <mergeCell ref="D33:O33"/>
    <mergeCell ref="D34:O34"/>
    <mergeCell ref="D26:O26"/>
    <mergeCell ref="D27:O27"/>
    <mergeCell ref="D36:O36"/>
    <mergeCell ref="D37:O37"/>
    <mergeCell ref="D38:O38"/>
    <mergeCell ref="D35:O35"/>
    <mergeCell ref="D28:O28"/>
    <mergeCell ref="D29:O29"/>
    <mergeCell ref="B30:O30"/>
    <mergeCell ref="B25:O25"/>
    <mergeCell ref="D21:O21"/>
    <mergeCell ref="D22:O22"/>
    <mergeCell ref="D23:O23"/>
    <mergeCell ref="D24:O24"/>
    <mergeCell ref="D12:O12"/>
    <mergeCell ref="D13:O13"/>
    <mergeCell ref="B14:O14"/>
    <mergeCell ref="B20:O20"/>
    <mergeCell ref="D19:O19"/>
    <mergeCell ref="D15:O15"/>
    <mergeCell ref="D16:O16"/>
    <mergeCell ref="D17:O17"/>
    <mergeCell ref="D18:O18"/>
    <mergeCell ref="D7:O7"/>
    <mergeCell ref="D8:O8"/>
    <mergeCell ref="D9:O9"/>
    <mergeCell ref="D10:O10"/>
    <mergeCell ref="D11:O11"/>
    <mergeCell ref="B2:O2"/>
    <mergeCell ref="D3:O3"/>
    <mergeCell ref="D4:O4"/>
    <mergeCell ref="D5:O5"/>
    <mergeCell ref="D6:O6"/>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AL39"/>
  <sheetViews>
    <sheetView zoomScale="205" zoomScaleNormal="205" workbookViewId="0">
      <selection activeCell="T11" sqref="T11"/>
    </sheetView>
  </sheetViews>
  <sheetFormatPr defaultRowHeight="15" x14ac:dyDescent="0.25"/>
  <cols>
    <col min="2" max="2" width="6.42578125" style="1" bestFit="1" customWidth="1"/>
    <col min="3" max="3" width="2" style="1" bestFit="1" customWidth="1"/>
  </cols>
  <sheetData>
    <row r="1" spans="2:38" ht="15.75" thickBot="1" x14ac:dyDescent="0.3"/>
    <row r="2" spans="2:38" ht="17.25" thickTop="1" thickBot="1" x14ac:dyDescent="0.3">
      <c r="B2" s="104" t="s">
        <v>327</v>
      </c>
      <c r="C2" s="104"/>
      <c r="D2" s="104"/>
      <c r="E2" s="104"/>
      <c r="F2" s="104"/>
      <c r="G2" s="104"/>
      <c r="H2" s="104"/>
      <c r="I2" s="104"/>
      <c r="J2" s="104"/>
      <c r="K2" s="104"/>
      <c r="L2" s="104"/>
      <c r="M2" s="104"/>
      <c r="N2" s="104"/>
      <c r="O2" s="104"/>
    </row>
    <row r="3" spans="2:38" ht="16.5" thickTop="1" thickBot="1" x14ac:dyDescent="0.3">
      <c r="B3" s="26" t="str">
        <f>IF(C3&lt;=4, "IQ/H", "IQ/VH")</f>
        <v>IQ/H</v>
      </c>
      <c r="C3" s="43">
        <v>0</v>
      </c>
      <c r="D3" s="103" t="s">
        <v>343</v>
      </c>
      <c r="E3" s="103"/>
      <c r="F3" s="103"/>
      <c r="G3" s="103"/>
      <c r="H3" s="103"/>
      <c r="I3" s="103"/>
      <c r="J3" s="103"/>
      <c r="K3" s="103"/>
      <c r="L3" s="103"/>
      <c r="M3" s="103"/>
      <c r="N3" s="103"/>
      <c r="O3" s="103"/>
    </row>
    <row r="4" spans="2:38" ht="16.5" thickTop="1" thickBot="1" x14ac:dyDescent="0.3">
      <c r="B4" s="26" t="str">
        <f t="shared" ref="B4:B14" si="0">IF(C4&lt;=4, "IQ/H", "IQ/VH")</f>
        <v>IQ/H</v>
      </c>
      <c r="C4" s="43">
        <v>0</v>
      </c>
      <c r="D4" s="103" t="s">
        <v>328</v>
      </c>
      <c r="E4" s="103"/>
      <c r="F4" s="103"/>
      <c r="G4" s="103"/>
      <c r="H4" s="103"/>
      <c r="I4" s="103"/>
      <c r="J4" s="103"/>
      <c r="K4" s="103"/>
      <c r="L4" s="103"/>
      <c r="M4" s="103"/>
      <c r="N4" s="103"/>
      <c r="O4" s="103"/>
      <c r="AL4">
        <v>6</v>
      </c>
    </row>
    <row r="5" spans="2:38" ht="16.5" thickTop="1" thickBot="1" x14ac:dyDescent="0.3">
      <c r="B5" s="26" t="str">
        <f t="shared" si="0"/>
        <v>IQ/H</v>
      </c>
      <c r="C5" s="43">
        <v>0</v>
      </c>
      <c r="D5" s="103" t="s">
        <v>344</v>
      </c>
      <c r="E5" s="103"/>
      <c r="F5" s="103"/>
      <c r="G5" s="103"/>
      <c r="H5" s="103"/>
      <c r="I5" s="103"/>
      <c r="J5" s="103"/>
      <c r="K5" s="103"/>
      <c r="L5" s="103"/>
      <c r="M5" s="103"/>
      <c r="N5" s="103"/>
      <c r="O5" s="103"/>
    </row>
    <row r="6" spans="2:38" ht="16.5" thickTop="1" thickBot="1" x14ac:dyDescent="0.3">
      <c r="B6" s="26" t="str">
        <f t="shared" si="0"/>
        <v>IQ/H</v>
      </c>
      <c r="C6" s="43">
        <v>1</v>
      </c>
      <c r="D6" s="103" t="s">
        <v>329</v>
      </c>
      <c r="E6" s="103"/>
      <c r="F6" s="103"/>
      <c r="G6" s="103"/>
      <c r="H6" s="103"/>
      <c r="I6" s="103"/>
      <c r="J6" s="103"/>
      <c r="K6" s="103"/>
      <c r="L6" s="103"/>
      <c r="M6" s="103"/>
      <c r="N6" s="103"/>
      <c r="O6" s="103"/>
    </row>
    <row r="7" spans="2:38" ht="16.5" thickTop="1" thickBot="1" x14ac:dyDescent="0.3">
      <c r="B7" s="26" t="str">
        <f t="shared" si="0"/>
        <v>IQ/H</v>
      </c>
      <c r="C7" s="43">
        <v>2</v>
      </c>
      <c r="D7" s="103" t="s">
        <v>330</v>
      </c>
      <c r="E7" s="103"/>
      <c r="F7" s="103"/>
      <c r="G7" s="103"/>
      <c r="H7" s="103"/>
      <c r="I7" s="103"/>
      <c r="J7" s="103"/>
      <c r="K7" s="103"/>
      <c r="L7" s="103"/>
      <c r="M7" s="103"/>
      <c r="N7" s="103"/>
      <c r="O7" s="103"/>
    </row>
    <row r="8" spans="2:38" ht="16.5" thickTop="1" thickBot="1" x14ac:dyDescent="0.3">
      <c r="B8" s="26" t="str">
        <f t="shared" si="0"/>
        <v>IQ/H</v>
      </c>
      <c r="C8" s="43">
        <v>2</v>
      </c>
      <c r="D8" s="103" t="s">
        <v>331</v>
      </c>
      <c r="E8" s="103"/>
      <c r="F8" s="103"/>
      <c r="G8" s="103"/>
      <c r="H8" s="103"/>
      <c r="I8" s="103"/>
      <c r="J8" s="103"/>
      <c r="K8" s="103"/>
      <c r="L8" s="103"/>
      <c r="M8" s="103"/>
      <c r="N8" s="103"/>
      <c r="O8" s="103"/>
    </row>
    <row r="9" spans="2:38" ht="16.5" thickTop="1" thickBot="1" x14ac:dyDescent="0.3">
      <c r="B9" s="26" t="str">
        <f t="shared" si="0"/>
        <v>IQ/H</v>
      </c>
      <c r="C9" s="43">
        <v>3</v>
      </c>
      <c r="D9" s="103" t="s">
        <v>345</v>
      </c>
      <c r="E9" s="103"/>
      <c r="F9" s="103"/>
      <c r="G9" s="103"/>
      <c r="H9" s="103"/>
      <c r="I9" s="103"/>
      <c r="J9" s="103"/>
      <c r="K9" s="103"/>
      <c r="L9" s="103"/>
      <c r="M9" s="103"/>
      <c r="N9" s="103"/>
      <c r="O9" s="103"/>
    </row>
    <row r="10" spans="2:38" ht="16.5" thickTop="1" thickBot="1" x14ac:dyDescent="0.3">
      <c r="B10" s="26" t="str">
        <f t="shared" si="0"/>
        <v>IQ/H</v>
      </c>
      <c r="C10" s="43">
        <v>3</v>
      </c>
      <c r="D10" s="103" t="s">
        <v>332</v>
      </c>
      <c r="E10" s="103"/>
      <c r="F10" s="103"/>
      <c r="G10" s="103"/>
      <c r="H10" s="103"/>
      <c r="I10" s="103"/>
      <c r="J10" s="103"/>
      <c r="K10" s="103"/>
      <c r="L10" s="103"/>
      <c r="M10" s="103"/>
      <c r="N10" s="103"/>
      <c r="O10" s="103"/>
      <c r="U10" s="44" t="s">
        <v>705</v>
      </c>
    </row>
    <row r="11" spans="2:38" ht="16.5" thickTop="1" thickBot="1" x14ac:dyDescent="0.3">
      <c r="B11" s="26" t="str">
        <f t="shared" si="0"/>
        <v>IQ/H</v>
      </c>
      <c r="C11" s="43">
        <v>3</v>
      </c>
      <c r="D11" s="103" t="s">
        <v>346</v>
      </c>
      <c r="E11" s="103"/>
      <c r="F11" s="103"/>
      <c r="G11" s="103"/>
      <c r="H11" s="103"/>
      <c r="I11" s="103"/>
      <c r="J11" s="103"/>
      <c r="K11" s="103"/>
      <c r="L11" s="103"/>
      <c r="M11" s="103"/>
      <c r="N11" s="103"/>
      <c r="O11" s="103"/>
    </row>
    <row r="12" spans="2:38" ht="16.5" thickTop="1" thickBot="1" x14ac:dyDescent="0.3">
      <c r="B12" s="26" t="str">
        <f t="shared" si="0"/>
        <v>IQ/H</v>
      </c>
      <c r="C12" s="43">
        <v>3</v>
      </c>
      <c r="D12" s="103" t="s">
        <v>333</v>
      </c>
      <c r="E12" s="103"/>
      <c r="F12" s="103"/>
      <c r="G12" s="103"/>
      <c r="H12" s="103"/>
      <c r="I12" s="103"/>
      <c r="J12" s="103"/>
      <c r="K12" s="103"/>
      <c r="L12" s="103"/>
      <c r="M12" s="103"/>
      <c r="N12" s="103"/>
      <c r="O12" s="103"/>
    </row>
    <row r="13" spans="2:38" ht="30.75" customHeight="1" thickTop="1" thickBot="1" x14ac:dyDescent="0.3">
      <c r="B13" s="26" t="str">
        <f t="shared" si="0"/>
        <v>IQ/VH</v>
      </c>
      <c r="C13" s="43">
        <v>5</v>
      </c>
      <c r="D13" s="103" t="s">
        <v>347</v>
      </c>
      <c r="E13" s="103"/>
      <c r="F13" s="103"/>
      <c r="G13" s="103"/>
      <c r="H13" s="103"/>
      <c r="I13" s="103"/>
      <c r="J13" s="103"/>
      <c r="K13" s="103"/>
      <c r="L13" s="103"/>
      <c r="M13" s="103"/>
      <c r="N13" s="103"/>
      <c r="O13" s="103"/>
    </row>
    <row r="14" spans="2:38" ht="16.5" thickTop="1" thickBot="1" x14ac:dyDescent="0.3">
      <c r="B14" s="26" t="str">
        <f t="shared" si="0"/>
        <v>IQ/VH</v>
      </c>
      <c r="C14" s="43">
        <v>6</v>
      </c>
      <c r="D14" s="103" t="s">
        <v>348</v>
      </c>
      <c r="E14" s="103"/>
      <c r="F14" s="103"/>
      <c r="G14" s="103"/>
      <c r="H14" s="103"/>
      <c r="I14" s="103"/>
      <c r="J14" s="103"/>
      <c r="K14" s="103"/>
      <c r="L14" s="103"/>
      <c r="M14" s="103"/>
      <c r="N14" s="103"/>
      <c r="O14" s="103"/>
    </row>
    <row r="15" spans="2:38" ht="17.25" thickTop="1" thickBot="1" x14ac:dyDescent="0.3">
      <c r="B15" s="105" t="s">
        <v>334</v>
      </c>
      <c r="C15" s="105"/>
      <c r="D15" s="105"/>
      <c r="E15" s="105"/>
      <c r="F15" s="105"/>
      <c r="G15" s="105"/>
      <c r="H15" s="105"/>
      <c r="I15" s="105"/>
      <c r="J15" s="105"/>
      <c r="K15" s="105"/>
      <c r="L15" s="105"/>
      <c r="M15" s="105"/>
      <c r="N15" s="105"/>
      <c r="O15" s="105"/>
    </row>
    <row r="16" spans="2:38" ht="16.5" thickTop="1" thickBot="1" x14ac:dyDescent="0.3">
      <c r="B16" s="26" t="str">
        <f>IF(C16&lt;=4, "IQ/H", "IQ/VH")</f>
        <v>IQ/H</v>
      </c>
      <c r="C16" s="43">
        <v>0</v>
      </c>
      <c r="D16" s="103" t="s">
        <v>349</v>
      </c>
      <c r="E16" s="103"/>
      <c r="F16" s="103"/>
      <c r="G16" s="103"/>
      <c r="H16" s="103"/>
      <c r="I16" s="103"/>
      <c r="J16" s="103"/>
      <c r="K16" s="103"/>
      <c r="L16" s="103"/>
      <c r="M16" s="103"/>
      <c r="N16" s="103"/>
      <c r="O16" s="103"/>
    </row>
    <row r="17" spans="2:15" ht="16.5" thickTop="1" thickBot="1" x14ac:dyDescent="0.3">
      <c r="B17" s="26" t="str">
        <f t="shared" ref="B17:B38" si="1">IF(C17&lt;=4, "IQ/H", "IQ/VH")</f>
        <v>IQ/H</v>
      </c>
      <c r="C17" s="43">
        <v>1</v>
      </c>
      <c r="D17" s="103" t="s">
        <v>352</v>
      </c>
      <c r="E17" s="103"/>
      <c r="F17" s="103"/>
      <c r="G17" s="103"/>
      <c r="H17" s="103"/>
      <c r="I17" s="103"/>
      <c r="J17" s="103"/>
      <c r="K17" s="103"/>
      <c r="L17" s="103"/>
      <c r="M17" s="103"/>
      <c r="N17" s="103"/>
      <c r="O17" s="103"/>
    </row>
    <row r="18" spans="2:15" ht="16.5" thickTop="1" thickBot="1" x14ac:dyDescent="0.3">
      <c r="B18" s="26" t="str">
        <f t="shared" si="1"/>
        <v>IQ/H</v>
      </c>
      <c r="C18" s="43">
        <v>2</v>
      </c>
      <c r="D18" s="103" t="s">
        <v>350</v>
      </c>
      <c r="E18" s="103"/>
      <c r="F18" s="103"/>
      <c r="G18" s="103"/>
      <c r="H18" s="103"/>
      <c r="I18" s="103"/>
      <c r="J18" s="103"/>
      <c r="K18" s="103"/>
      <c r="L18" s="103"/>
      <c r="M18" s="103"/>
      <c r="N18" s="103"/>
      <c r="O18" s="103"/>
    </row>
    <row r="19" spans="2:15" ht="30.75" customHeight="1" thickTop="1" thickBot="1" x14ac:dyDescent="0.3">
      <c r="B19" s="26" t="str">
        <f t="shared" si="1"/>
        <v>IQ/H</v>
      </c>
      <c r="C19" s="43">
        <v>3</v>
      </c>
      <c r="D19" s="103" t="s">
        <v>351</v>
      </c>
      <c r="E19" s="103"/>
      <c r="F19" s="103"/>
      <c r="G19" s="103"/>
      <c r="H19" s="103"/>
      <c r="I19" s="103"/>
      <c r="J19" s="103"/>
      <c r="K19" s="103"/>
      <c r="L19" s="103"/>
      <c r="M19" s="103"/>
      <c r="N19" s="103"/>
      <c r="O19" s="103"/>
    </row>
    <row r="20" spans="2:15" ht="16.5" thickTop="1" thickBot="1" x14ac:dyDescent="0.3">
      <c r="B20" s="26" t="str">
        <f t="shared" si="1"/>
        <v>IQ/VH</v>
      </c>
      <c r="C20" s="43">
        <v>5</v>
      </c>
      <c r="D20" s="103" t="s">
        <v>353</v>
      </c>
      <c r="E20" s="103"/>
      <c r="F20" s="103"/>
      <c r="G20" s="103"/>
      <c r="H20" s="103"/>
      <c r="I20" s="103"/>
      <c r="J20" s="103"/>
      <c r="K20" s="103"/>
      <c r="L20" s="103"/>
      <c r="M20" s="103"/>
      <c r="N20" s="103"/>
      <c r="O20" s="103"/>
    </row>
    <row r="21" spans="2:15" ht="16.5" thickTop="1" thickBot="1" x14ac:dyDescent="0.3">
      <c r="B21" s="26" t="str">
        <f t="shared" si="1"/>
        <v>IQ/VH</v>
      </c>
      <c r="C21" s="43">
        <v>6</v>
      </c>
      <c r="D21" s="103" t="s">
        <v>354</v>
      </c>
      <c r="E21" s="103"/>
      <c r="F21" s="103"/>
      <c r="G21" s="103"/>
      <c r="H21" s="103"/>
      <c r="I21" s="103"/>
      <c r="J21" s="103"/>
      <c r="K21" s="103"/>
      <c r="L21" s="103"/>
      <c r="M21" s="103"/>
      <c r="N21" s="103"/>
      <c r="O21" s="103"/>
    </row>
    <row r="22" spans="2:15" ht="17.25" thickTop="1" thickBot="1" x14ac:dyDescent="0.3">
      <c r="B22" s="105" t="s">
        <v>335</v>
      </c>
      <c r="C22" s="105"/>
      <c r="D22" s="105"/>
      <c r="E22" s="105"/>
      <c r="F22" s="105"/>
      <c r="G22" s="105"/>
      <c r="H22" s="105"/>
      <c r="I22" s="105"/>
      <c r="J22" s="105"/>
      <c r="K22" s="105"/>
      <c r="L22" s="105"/>
      <c r="M22" s="105"/>
      <c r="N22" s="105"/>
      <c r="O22" s="105"/>
    </row>
    <row r="23" spans="2:15" ht="16.5" thickTop="1" thickBot="1" x14ac:dyDescent="0.3">
      <c r="B23" s="26" t="str">
        <f t="shared" si="1"/>
        <v>IQ/H</v>
      </c>
      <c r="C23" s="43">
        <v>0</v>
      </c>
      <c r="D23" s="103" t="s">
        <v>355</v>
      </c>
      <c r="E23" s="103"/>
      <c r="F23" s="103"/>
      <c r="G23" s="103"/>
      <c r="H23" s="103"/>
      <c r="I23" s="103"/>
      <c r="J23" s="103"/>
      <c r="K23" s="103"/>
      <c r="L23" s="103"/>
      <c r="M23" s="103"/>
      <c r="N23" s="103"/>
      <c r="O23" s="103"/>
    </row>
    <row r="24" spans="2:15" ht="16.5" thickTop="1" thickBot="1" x14ac:dyDescent="0.3">
      <c r="B24" s="26" t="str">
        <f t="shared" si="1"/>
        <v>IQ/H</v>
      </c>
      <c r="C24" s="43">
        <v>1</v>
      </c>
      <c r="D24" s="103" t="s">
        <v>356</v>
      </c>
      <c r="E24" s="103"/>
      <c r="F24" s="103"/>
      <c r="G24" s="103"/>
      <c r="H24" s="103"/>
      <c r="I24" s="103"/>
      <c r="J24" s="103"/>
      <c r="K24" s="103"/>
      <c r="L24" s="103"/>
      <c r="M24" s="103"/>
      <c r="N24" s="103"/>
      <c r="O24" s="103"/>
    </row>
    <row r="25" spans="2:15" ht="16.5" thickTop="1" thickBot="1" x14ac:dyDescent="0.3">
      <c r="B25" s="26" t="str">
        <f t="shared" si="1"/>
        <v>IQ/H</v>
      </c>
      <c r="C25" s="43">
        <v>1</v>
      </c>
      <c r="D25" s="103" t="s">
        <v>336</v>
      </c>
      <c r="E25" s="103"/>
      <c r="F25" s="103"/>
      <c r="G25" s="103"/>
      <c r="H25" s="103"/>
      <c r="I25" s="103"/>
      <c r="J25" s="103"/>
      <c r="K25" s="103"/>
      <c r="L25" s="103"/>
      <c r="M25" s="103"/>
      <c r="N25" s="103"/>
      <c r="O25" s="103"/>
    </row>
    <row r="26" spans="2:15" ht="16.5" thickTop="1" thickBot="1" x14ac:dyDescent="0.3">
      <c r="B26" s="26" t="str">
        <f t="shared" si="1"/>
        <v>IQ/H</v>
      </c>
      <c r="C26" s="43">
        <v>1</v>
      </c>
      <c r="D26" s="103" t="s">
        <v>357</v>
      </c>
      <c r="E26" s="103"/>
      <c r="F26" s="103"/>
      <c r="G26" s="103"/>
      <c r="H26" s="103"/>
      <c r="I26" s="103"/>
      <c r="J26" s="103"/>
      <c r="K26" s="103"/>
      <c r="L26" s="103"/>
      <c r="M26" s="103"/>
      <c r="N26" s="103"/>
      <c r="O26" s="103"/>
    </row>
    <row r="27" spans="2:15" ht="16.5" thickTop="1" thickBot="1" x14ac:dyDescent="0.3">
      <c r="B27" s="26" t="str">
        <f t="shared" si="1"/>
        <v>IQ/H</v>
      </c>
      <c r="C27" s="43">
        <v>2</v>
      </c>
      <c r="D27" s="103" t="s">
        <v>337</v>
      </c>
      <c r="E27" s="103"/>
      <c r="F27" s="103"/>
      <c r="G27" s="103"/>
      <c r="H27" s="103"/>
      <c r="I27" s="103"/>
      <c r="J27" s="103"/>
      <c r="K27" s="103"/>
      <c r="L27" s="103"/>
      <c r="M27" s="103"/>
      <c r="N27" s="103"/>
      <c r="O27" s="103"/>
    </row>
    <row r="28" spans="2:15" ht="16.5" thickTop="1" thickBot="1" x14ac:dyDescent="0.3">
      <c r="B28" s="26" t="str">
        <f t="shared" si="1"/>
        <v>IQ/H</v>
      </c>
      <c r="C28" s="43">
        <v>3</v>
      </c>
      <c r="D28" s="103" t="s">
        <v>338</v>
      </c>
      <c r="E28" s="103"/>
      <c r="F28" s="103"/>
      <c r="G28" s="103"/>
      <c r="H28" s="103"/>
      <c r="I28" s="103"/>
      <c r="J28" s="103"/>
      <c r="K28" s="103"/>
      <c r="L28" s="103"/>
      <c r="M28" s="103"/>
      <c r="N28" s="103"/>
      <c r="O28" s="103"/>
    </row>
    <row r="29" spans="2:15" ht="16.5" thickTop="1" thickBot="1" x14ac:dyDescent="0.3">
      <c r="B29" s="26" t="str">
        <f t="shared" si="1"/>
        <v>IQ/H</v>
      </c>
      <c r="C29" s="43">
        <v>3</v>
      </c>
      <c r="D29" s="103" t="s">
        <v>358</v>
      </c>
      <c r="E29" s="103"/>
      <c r="F29" s="103"/>
      <c r="G29" s="103"/>
      <c r="H29" s="103"/>
      <c r="I29" s="103"/>
      <c r="J29" s="103"/>
      <c r="K29" s="103"/>
      <c r="L29" s="103"/>
      <c r="M29" s="103"/>
      <c r="N29" s="103"/>
      <c r="O29" s="103"/>
    </row>
    <row r="30" spans="2:15" ht="16.5" thickTop="1" thickBot="1" x14ac:dyDescent="0.3">
      <c r="B30" s="26" t="str">
        <f t="shared" si="1"/>
        <v>IQ/H</v>
      </c>
      <c r="C30" s="43">
        <v>4</v>
      </c>
      <c r="D30" s="103" t="s">
        <v>339</v>
      </c>
      <c r="E30" s="103"/>
      <c r="F30" s="103"/>
      <c r="G30" s="103"/>
      <c r="H30" s="103"/>
      <c r="I30" s="103"/>
      <c r="J30" s="103"/>
      <c r="K30" s="103"/>
      <c r="L30" s="103"/>
      <c r="M30" s="103"/>
      <c r="N30" s="103"/>
      <c r="O30" s="103"/>
    </row>
    <row r="31" spans="2:15" ht="16.5" thickTop="1" thickBot="1" x14ac:dyDescent="0.3">
      <c r="B31" s="26" t="str">
        <f t="shared" si="1"/>
        <v>IQ/H</v>
      </c>
      <c r="C31" s="43">
        <v>4</v>
      </c>
      <c r="D31" s="103" t="s">
        <v>359</v>
      </c>
      <c r="E31" s="103"/>
      <c r="F31" s="103"/>
      <c r="G31" s="103"/>
      <c r="H31" s="103"/>
      <c r="I31" s="103"/>
      <c r="J31" s="103"/>
      <c r="K31" s="103"/>
      <c r="L31" s="103"/>
      <c r="M31" s="103"/>
      <c r="N31" s="103"/>
      <c r="O31" s="103"/>
    </row>
    <row r="32" spans="2:15" ht="16.5" thickTop="1" thickBot="1" x14ac:dyDescent="0.3">
      <c r="B32" s="26" t="str">
        <f t="shared" si="1"/>
        <v>IQ/VH</v>
      </c>
      <c r="C32" s="43">
        <v>6</v>
      </c>
      <c r="D32" s="103" t="s">
        <v>340</v>
      </c>
      <c r="E32" s="103"/>
      <c r="F32" s="103"/>
      <c r="G32" s="103"/>
      <c r="H32" s="103"/>
      <c r="I32" s="103"/>
      <c r="J32" s="103"/>
      <c r="K32" s="103"/>
      <c r="L32" s="103"/>
      <c r="M32" s="103"/>
      <c r="N32" s="103"/>
      <c r="O32" s="103"/>
    </row>
    <row r="33" spans="2:15" ht="17.25" thickTop="1" thickBot="1" x14ac:dyDescent="0.3">
      <c r="B33" s="105" t="s">
        <v>342</v>
      </c>
      <c r="C33" s="105"/>
      <c r="D33" s="105"/>
      <c r="E33" s="105"/>
      <c r="F33" s="105"/>
      <c r="G33" s="105"/>
      <c r="H33" s="105"/>
      <c r="I33" s="105"/>
      <c r="J33" s="105"/>
      <c r="K33" s="105"/>
      <c r="L33" s="105"/>
      <c r="M33" s="105"/>
      <c r="N33" s="105"/>
      <c r="O33" s="105"/>
    </row>
    <row r="34" spans="2:15" ht="29.25" customHeight="1" thickTop="1" thickBot="1" x14ac:dyDescent="0.3">
      <c r="B34" s="26" t="str">
        <f t="shared" si="1"/>
        <v>IQ/H</v>
      </c>
      <c r="C34" s="43">
        <v>1</v>
      </c>
      <c r="D34" s="103" t="s">
        <v>360</v>
      </c>
      <c r="E34" s="103"/>
      <c r="F34" s="103"/>
      <c r="G34" s="103"/>
      <c r="H34" s="103"/>
      <c r="I34" s="103"/>
      <c r="J34" s="103"/>
      <c r="K34" s="103"/>
      <c r="L34" s="103"/>
      <c r="M34" s="103"/>
      <c r="N34" s="103"/>
      <c r="O34" s="103"/>
    </row>
    <row r="35" spans="2:15" ht="16.5" thickTop="1" thickBot="1" x14ac:dyDescent="0.3">
      <c r="B35" s="26" t="str">
        <f t="shared" si="1"/>
        <v>IQ/H</v>
      </c>
      <c r="C35" s="43">
        <v>1</v>
      </c>
      <c r="D35" s="103" t="s">
        <v>361</v>
      </c>
      <c r="E35" s="103"/>
      <c r="F35" s="103"/>
      <c r="G35" s="103"/>
      <c r="H35" s="103"/>
      <c r="I35" s="103"/>
      <c r="J35" s="103"/>
      <c r="K35" s="103"/>
      <c r="L35" s="103"/>
      <c r="M35" s="103"/>
      <c r="N35" s="103"/>
      <c r="O35" s="103"/>
    </row>
    <row r="36" spans="2:15" ht="16.5" thickTop="1" thickBot="1" x14ac:dyDescent="0.3">
      <c r="B36" s="26" t="str">
        <f t="shared" si="1"/>
        <v>IQ/H</v>
      </c>
      <c r="C36" s="43">
        <v>2</v>
      </c>
      <c r="D36" s="103" t="s">
        <v>341</v>
      </c>
      <c r="E36" s="103"/>
      <c r="F36" s="103"/>
      <c r="G36" s="103"/>
      <c r="H36" s="103"/>
      <c r="I36" s="103"/>
      <c r="J36" s="103"/>
      <c r="K36" s="103"/>
      <c r="L36" s="103"/>
      <c r="M36" s="103"/>
      <c r="N36" s="103"/>
      <c r="O36" s="103"/>
    </row>
    <row r="37" spans="2:15" ht="16.5" thickTop="1" thickBot="1" x14ac:dyDescent="0.3">
      <c r="B37" s="26" t="str">
        <f t="shared" si="1"/>
        <v>IQ/H</v>
      </c>
      <c r="C37" s="43">
        <v>3</v>
      </c>
      <c r="D37" s="103" t="s">
        <v>362</v>
      </c>
      <c r="E37" s="103"/>
      <c r="F37" s="103"/>
      <c r="G37" s="103"/>
      <c r="H37" s="103"/>
      <c r="I37" s="103"/>
      <c r="J37" s="103"/>
      <c r="K37" s="103"/>
      <c r="L37" s="103"/>
      <c r="M37" s="103"/>
      <c r="N37" s="103"/>
      <c r="O37" s="103"/>
    </row>
    <row r="38" spans="2:15" ht="16.5" thickTop="1" thickBot="1" x14ac:dyDescent="0.3">
      <c r="B38" s="26" t="str">
        <f t="shared" si="1"/>
        <v>IQ/H</v>
      </c>
      <c r="C38" s="43">
        <v>3</v>
      </c>
      <c r="D38" s="103" t="s">
        <v>363</v>
      </c>
      <c r="E38" s="103"/>
      <c r="F38" s="103"/>
      <c r="G38" s="103"/>
      <c r="H38" s="103"/>
      <c r="I38" s="103"/>
      <c r="J38" s="103"/>
      <c r="K38" s="103"/>
      <c r="L38" s="103"/>
      <c r="M38" s="103"/>
      <c r="N38" s="103"/>
      <c r="O38" s="103"/>
    </row>
    <row r="39" spans="2:15" ht="15.75" thickTop="1" x14ac:dyDescent="0.25"/>
  </sheetData>
  <mergeCells count="37">
    <mergeCell ref="D11:O11"/>
    <mergeCell ref="D3:O3"/>
    <mergeCell ref="D4:O4"/>
    <mergeCell ref="D5:O5"/>
    <mergeCell ref="D6:O6"/>
    <mergeCell ref="D7:O7"/>
    <mergeCell ref="D8:O8"/>
    <mergeCell ref="D9:O9"/>
    <mergeCell ref="D10:O10"/>
    <mergeCell ref="D16:O16"/>
    <mergeCell ref="D17:O17"/>
    <mergeCell ref="D18:O18"/>
    <mergeCell ref="D19:O19"/>
    <mergeCell ref="D12:O12"/>
    <mergeCell ref="D13:O13"/>
    <mergeCell ref="D14:O14"/>
    <mergeCell ref="D25:O25"/>
    <mergeCell ref="D26:O26"/>
    <mergeCell ref="D27:O27"/>
    <mergeCell ref="D20:O20"/>
    <mergeCell ref="D21:O21"/>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AL43"/>
  <sheetViews>
    <sheetView topLeftCell="B1" zoomScale="205" zoomScaleNormal="205" workbookViewId="0">
      <selection activeCell="T11" sqref="T11"/>
    </sheetView>
  </sheetViews>
  <sheetFormatPr defaultRowHeight="15" x14ac:dyDescent="0.25"/>
  <cols>
    <col min="3" max="3" width="9.140625" style="1"/>
  </cols>
  <sheetData>
    <row r="2" spans="2:38" ht="16.5" thickBot="1" x14ac:dyDescent="0.3">
      <c r="B2" s="106" t="s">
        <v>364</v>
      </c>
      <c r="C2" s="106"/>
      <c r="D2" s="106"/>
      <c r="E2" s="106"/>
      <c r="F2" s="106"/>
      <c r="G2" s="106"/>
      <c r="H2" s="106"/>
      <c r="I2" s="106"/>
      <c r="J2" s="106"/>
      <c r="K2" s="106"/>
      <c r="L2" s="106"/>
      <c r="M2" s="106"/>
      <c r="N2" s="106"/>
      <c r="O2" s="106"/>
      <c r="S2">
        <v>1</v>
      </c>
      <c r="U2">
        <v>1</v>
      </c>
      <c r="V2">
        <v>7</v>
      </c>
    </row>
    <row r="3" spans="2:38" ht="16.5" thickTop="1" thickBot="1" x14ac:dyDescent="0.3">
      <c r="B3" s="26" t="str">
        <f>IF(C3&lt;=4, "IQ/H", "IQ/VH")</f>
        <v>IQ/H</v>
      </c>
      <c r="C3" s="40">
        <v>0</v>
      </c>
      <c r="D3" s="108" t="s">
        <v>520</v>
      </c>
      <c r="E3" s="108"/>
      <c r="F3" s="108"/>
      <c r="G3" s="108"/>
      <c r="H3" s="108"/>
      <c r="I3" s="108"/>
      <c r="J3" s="108"/>
      <c r="K3" s="108"/>
      <c r="L3" s="108"/>
      <c r="M3" s="108"/>
      <c r="N3" s="108"/>
      <c r="O3" s="108"/>
      <c r="S3">
        <v>2</v>
      </c>
      <c r="U3">
        <f>V2+1</f>
        <v>8</v>
      </c>
      <c r="V3">
        <v>15</v>
      </c>
    </row>
    <row r="4" spans="2:38" ht="16.5" thickTop="1" thickBot="1" x14ac:dyDescent="0.3">
      <c r="B4" s="26" t="str">
        <f t="shared" ref="B4:B7" si="0">IF(C4&lt;=4, "IQ/H", "IQ/VH")</f>
        <v>IQ/H</v>
      </c>
      <c r="C4" s="40">
        <v>1</v>
      </c>
      <c r="D4" s="108" t="s">
        <v>519</v>
      </c>
      <c r="E4" s="108"/>
      <c r="F4" s="108"/>
      <c r="G4" s="108"/>
      <c r="H4" s="108"/>
      <c r="I4" s="108"/>
      <c r="J4" s="108"/>
      <c r="K4" s="108"/>
      <c r="L4" s="108"/>
      <c r="M4" s="108"/>
      <c r="N4" s="108"/>
      <c r="O4" s="108"/>
      <c r="S4">
        <v>3</v>
      </c>
      <c r="U4">
        <f>V3+1</f>
        <v>16</v>
      </c>
      <c r="V4">
        <f>U4+7</f>
        <v>23</v>
      </c>
      <c r="AL4">
        <v>6</v>
      </c>
    </row>
    <row r="5" spans="2:38" ht="16.5" thickTop="1" thickBot="1" x14ac:dyDescent="0.3">
      <c r="B5" s="26" t="str">
        <f t="shared" si="0"/>
        <v>IQ/H</v>
      </c>
      <c r="C5" s="40">
        <v>2</v>
      </c>
      <c r="D5" s="108" t="s">
        <v>521</v>
      </c>
      <c r="E5" s="108"/>
      <c r="F5" s="108"/>
      <c r="G5" s="108"/>
      <c r="H5" s="108"/>
      <c r="I5" s="108"/>
      <c r="J5" s="108"/>
      <c r="K5" s="108"/>
      <c r="L5" s="108"/>
      <c r="M5" s="108"/>
      <c r="N5" s="108"/>
      <c r="O5" s="108"/>
      <c r="S5">
        <v>4</v>
      </c>
      <c r="U5">
        <f t="shared" ref="U5:U9" si="1">V4+1</f>
        <v>24</v>
      </c>
      <c r="V5">
        <f t="shared" ref="V5:V9" si="2">U5+7</f>
        <v>31</v>
      </c>
    </row>
    <row r="6" spans="2:38" ht="16.5" thickTop="1" thickBot="1" x14ac:dyDescent="0.3">
      <c r="B6" s="26" t="str">
        <f t="shared" si="0"/>
        <v>IQ/H</v>
      </c>
      <c r="C6" s="40">
        <v>3</v>
      </c>
      <c r="D6" s="108" t="s">
        <v>522</v>
      </c>
      <c r="E6" s="108"/>
      <c r="F6" s="108"/>
      <c r="G6" s="108"/>
      <c r="H6" s="108"/>
      <c r="I6" s="108"/>
      <c r="J6" s="108"/>
      <c r="K6" s="108"/>
      <c r="L6" s="108"/>
      <c r="M6" s="108"/>
      <c r="N6" s="108"/>
      <c r="O6" s="108"/>
      <c r="S6">
        <v>5</v>
      </c>
      <c r="U6">
        <f t="shared" si="1"/>
        <v>32</v>
      </c>
      <c r="V6">
        <f t="shared" si="2"/>
        <v>39</v>
      </c>
    </row>
    <row r="7" spans="2:38" ht="16.5" thickTop="1" thickBot="1" x14ac:dyDescent="0.3">
      <c r="B7" s="26" t="str">
        <f t="shared" si="0"/>
        <v>IQ/H</v>
      </c>
      <c r="C7" s="40">
        <v>4</v>
      </c>
      <c r="D7" s="108" t="s">
        <v>523</v>
      </c>
      <c r="E7" s="108"/>
      <c r="F7" s="108"/>
      <c r="G7" s="108"/>
      <c r="H7" s="108"/>
      <c r="I7" s="108"/>
      <c r="J7" s="108"/>
      <c r="K7" s="108"/>
      <c r="L7" s="108"/>
      <c r="M7" s="108"/>
      <c r="N7" s="108"/>
      <c r="O7" s="108"/>
      <c r="S7">
        <v>6</v>
      </c>
      <c r="U7">
        <f t="shared" si="1"/>
        <v>40</v>
      </c>
      <c r="V7">
        <f t="shared" si="2"/>
        <v>47</v>
      </c>
    </row>
    <row r="8" spans="2:38" ht="17.25" thickTop="1" thickBot="1" x14ac:dyDescent="0.3">
      <c r="B8" s="106" t="s">
        <v>368</v>
      </c>
      <c r="C8" s="106"/>
      <c r="D8" s="106"/>
      <c r="E8" s="106"/>
      <c r="F8" s="106"/>
      <c r="G8" s="106"/>
      <c r="H8" s="106"/>
      <c r="I8" s="106"/>
      <c r="J8" s="106"/>
      <c r="K8" s="106"/>
      <c r="L8" s="106"/>
      <c r="M8" s="106"/>
      <c r="N8" s="106"/>
      <c r="O8" s="106"/>
      <c r="S8">
        <v>7</v>
      </c>
      <c r="U8">
        <f t="shared" si="1"/>
        <v>48</v>
      </c>
      <c r="V8">
        <f t="shared" si="2"/>
        <v>55</v>
      </c>
    </row>
    <row r="9" spans="2:38" ht="16.5" thickTop="1" thickBot="1" x14ac:dyDescent="0.3">
      <c r="B9" s="26" t="str">
        <f>IF(C9&lt;=4, "IQ/H", "IQ/VH")</f>
        <v>IQ/H</v>
      </c>
      <c r="C9" s="40">
        <v>0</v>
      </c>
      <c r="D9" s="108" t="s">
        <v>661</v>
      </c>
      <c r="E9" s="108"/>
      <c r="F9" s="108"/>
      <c r="G9" s="108"/>
      <c r="H9" s="108"/>
      <c r="I9" s="108"/>
      <c r="J9" s="108"/>
      <c r="K9" s="108"/>
      <c r="L9" s="108"/>
      <c r="M9" s="108"/>
      <c r="N9" s="108"/>
      <c r="O9" s="108"/>
      <c r="S9">
        <v>8</v>
      </c>
      <c r="U9">
        <f t="shared" si="1"/>
        <v>56</v>
      </c>
      <c r="V9">
        <f t="shared" si="2"/>
        <v>63</v>
      </c>
    </row>
    <row r="10" spans="2:38" ht="16.5" thickTop="1" thickBot="1" x14ac:dyDescent="0.3">
      <c r="B10" s="26" t="str">
        <f t="shared" ref="B10:B17" si="3">IF(C10&lt;=4, "IQ/H", "IQ/VH")</f>
        <v>IQ/H</v>
      </c>
      <c r="C10" s="40">
        <v>0</v>
      </c>
      <c r="D10" s="108" t="s">
        <v>538</v>
      </c>
      <c r="E10" s="108"/>
      <c r="F10" s="108"/>
      <c r="G10" s="108"/>
      <c r="H10" s="108"/>
      <c r="I10" s="108"/>
      <c r="J10" s="108"/>
      <c r="K10" s="108"/>
      <c r="L10" s="108"/>
      <c r="M10" s="108"/>
      <c r="N10" s="108"/>
      <c r="O10" s="108"/>
      <c r="S10">
        <v>9</v>
      </c>
      <c r="U10" s="44" t="s">
        <v>705</v>
      </c>
      <c r="V10">
        <f>U11+7</f>
        <v>71</v>
      </c>
    </row>
    <row r="11" spans="2:38" ht="16.5" thickTop="1" thickBot="1" x14ac:dyDescent="0.3">
      <c r="B11" s="26" t="str">
        <f t="shared" si="3"/>
        <v>IQ/H</v>
      </c>
      <c r="C11" s="40">
        <v>1</v>
      </c>
      <c r="D11" s="108" t="s">
        <v>365</v>
      </c>
      <c r="E11" s="108"/>
      <c r="F11" s="108"/>
      <c r="G11" s="108"/>
      <c r="H11" s="108"/>
      <c r="I11" s="108"/>
      <c r="J11" s="108"/>
      <c r="K11" s="108"/>
      <c r="L11" s="108"/>
      <c r="M11" s="108"/>
      <c r="N11" s="108"/>
      <c r="O11" s="108"/>
      <c r="S11">
        <v>10</v>
      </c>
      <c r="U11">
        <f>V9+1</f>
        <v>64</v>
      </c>
      <c r="V11">
        <f>U12+7</f>
        <v>79</v>
      </c>
    </row>
    <row r="12" spans="2:38" ht="16.5" thickTop="1" thickBot="1" x14ac:dyDescent="0.3">
      <c r="B12" s="26" t="str">
        <f t="shared" si="3"/>
        <v>IQ/H</v>
      </c>
      <c r="C12" s="40">
        <v>2</v>
      </c>
      <c r="D12" s="108" t="s">
        <v>366</v>
      </c>
      <c r="E12" s="108"/>
      <c r="F12" s="108"/>
      <c r="G12" s="108"/>
      <c r="H12" s="108"/>
      <c r="I12" s="108"/>
      <c r="J12" s="108"/>
      <c r="K12" s="108"/>
      <c r="L12" s="108"/>
      <c r="M12" s="108"/>
      <c r="N12" s="108"/>
      <c r="O12" s="108"/>
      <c r="U12">
        <f>V10+1</f>
        <v>72</v>
      </c>
    </row>
    <row r="13" spans="2:38" ht="16.5" thickTop="1" thickBot="1" x14ac:dyDescent="0.3">
      <c r="B13" s="26" t="str">
        <f t="shared" si="3"/>
        <v>IQ/H</v>
      </c>
      <c r="C13" s="40">
        <v>3</v>
      </c>
      <c r="D13" s="108" t="s">
        <v>524</v>
      </c>
      <c r="E13" s="108"/>
      <c r="F13" s="108"/>
      <c r="G13" s="108"/>
      <c r="H13" s="108"/>
      <c r="I13" s="108"/>
      <c r="J13" s="108"/>
      <c r="K13" s="108"/>
      <c r="L13" s="108"/>
      <c r="M13" s="108"/>
      <c r="N13" s="108"/>
      <c r="O13" s="108"/>
    </row>
    <row r="14" spans="2:38" ht="16.5" thickTop="1" thickBot="1" x14ac:dyDescent="0.3">
      <c r="B14" s="26" t="str">
        <f t="shared" si="3"/>
        <v>IQ/H</v>
      </c>
      <c r="C14" s="40">
        <v>4</v>
      </c>
      <c r="D14" s="108" t="s">
        <v>525</v>
      </c>
      <c r="E14" s="108"/>
      <c r="F14" s="108"/>
      <c r="G14" s="108"/>
      <c r="H14" s="108"/>
      <c r="I14" s="108"/>
      <c r="J14" s="108"/>
      <c r="K14" s="108"/>
      <c r="L14" s="108"/>
      <c r="M14" s="108"/>
      <c r="N14" s="108"/>
      <c r="O14" s="108"/>
    </row>
    <row r="15" spans="2:38" ht="16.5" thickTop="1" thickBot="1" x14ac:dyDescent="0.3">
      <c r="B15" s="26" t="str">
        <f t="shared" si="3"/>
        <v>IQ/H</v>
      </c>
      <c r="C15" s="40">
        <v>4</v>
      </c>
      <c r="D15" s="108" t="s">
        <v>367</v>
      </c>
      <c r="E15" s="108"/>
      <c r="F15" s="108"/>
      <c r="G15" s="108"/>
      <c r="H15" s="108"/>
      <c r="I15" s="108"/>
      <c r="J15" s="108"/>
      <c r="K15" s="108"/>
      <c r="L15" s="108"/>
      <c r="M15" s="108"/>
      <c r="N15" s="108"/>
      <c r="O15" s="108"/>
    </row>
    <row r="16" spans="2:38" ht="16.5" thickTop="1" thickBot="1" x14ac:dyDescent="0.3">
      <c r="B16" s="26" t="str">
        <f t="shared" si="3"/>
        <v>IQ/VH</v>
      </c>
      <c r="C16" s="40">
        <v>5</v>
      </c>
      <c r="D16" s="108" t="s">
        <v>526</v>
      </c>
      <c r="E16" s="108"/>
      <c r="F16" s="108"/>
      <c r="G16" s="108"/>
      <c r="H16" s="108"/>
      <c r="I16" s="108"/>
      <c r="J16" s="108"/>
      <c r="K16" s="108"/>
      <c r="L16" s="108"/>
      <c r="M16" s="108"/>
      <c r="N16" s="108"/>
      <c r="O16" s="108"/>
    </row>
    <row r="17" spans="2:15" ht="16.5" thickTop="1" thickBot="1" x14ac:dyDescent="0.3">
      <c r="B17" s="26" t="str">
        <f t="shared" si="3"/>
        <v>IQ/VH</v>
      </c>
      <c r="C17" s="40">
        <v>6</v>
      </c>
      <c r="D17" s="108" t="s">
        <v>527</v>
      </c>
      <c r="E17" s="108"/>
      <c r="F17" s="108"/>
      <c r="G17" s="108"/>
      <c r="H17" s="108"/>
      <c r="I17" s="108"/>
      <c r="J17" s="108"/>
      <c r="K17" s="108"/>
      <c r="L17" s="108"/>
      <c r="M17" s="108"/>
      <c r="N17" s="108"/>
      <c r="O17" s="108"/>
    </row>
    <row r="18" spans="2:15" ht="17.25" thickTop="1" thickBot="1" x14ac:dyDescent="0.3">
      <c r="B18" s="107" t="s">
        <v>370</v>
      </c>
      <c r="C18" s="107"/>
      <c r="D18" s="107"/>
      <c r="E18" s="107"/>
      <c r="F18" s="107"/>
      <c r="G18" s="107"/>
      <c r="H18" s="107"/>
      <c r="I18" s="107"/>
      <c r="J18" s="107"/>
      <c r="K18" s="107"/>
      <c r="L18" s="107"/>
      <c r="M18" s="107"/>
      <c r="N18" s="107"/>
      <c r="O18" s="107"/>
    </row>
    <row r="19" spans="2:15" ht="16.5" thickTop="1" thickBot="1" x14ac:dyDescent="0.3">
      <c r="B19" s="26" t="str">
        <f>IF(C19&lt;=4, "IQ/H", "IQ/VH")</f>
        <v>IQ/H</v>
      </c>
      <c r="C19" s="40">
        <v>0</v>
      </c>
      <c r="D19" s="108" t="s">
        <v>528</v>
      </c>
      <c r="E19" s="108"/>
      <c r="F19" s="108"/>
      <c r="G19" s="108"/>
      <c r="H19" s="108"/>
      <c r="I19" s="108"/>
      <c r="J19" s="108"/>
      <c r="K19" s="108"/>
      <c r="L19" s="108"/>
      <c r="M19" s="108"/>
      <c r="N19" s="108"/>
      <c r="O19" s="108"/>
    </row>
    <row r="20" spans="2:15" ht="16.5" thickTop="1" thickBot="1" x14ac:dyDescent="0.3">
      <c r="B20" s="26" t="str">
        <f t="shared" ref="B20:B24" si="4">IF(C20&lt;=4, "IQ/H", "IQ/VH")</f>
        <v>IQ/H</v>
      </c>
      <c r="C20" s="40"/>
      <c r="D20" s="108" t="s">
        <v>369</v>
      </c>
      <c r="E20" s="108"/>
      <c r="F20" s="108"/>
      <c r="G20" s="108"/>
      <c r="H20" s="108"/>
      <c r="I20" s="108"/>
      <c r="J20" s="108"/>
      <c r="K20" s="108"/>
      <c r="L20" s="108"/>
      <c r="M20" s="108"/>
      <c r="N20" s="108"/>
      <c r="O20" s="108"/>
    </row>
    <row r="21" spans="2:15" ht="16.5" thickTop="1" thickBot="1" x14ac:dyDescent="0.3">
      <c r="B21" s="26" t="str">
        <f t="shared" si="4"/>
        <v>IQ/H</v>
      </c>
      <c r="C21" s="40">
        <v>1</v>
      </c>
      <c r="D21" s="108" t="s">
        <v>529</v>
      </c>
      <c r="E21" s="108"/>
      <c r="F21" s="108"/>
      <c r="G21" s="108"/>
      <c r="H21" s="108"/>
      <c r="I21" s="108"/>
      <c r="J21" s="108"/>
      <c r="K21" s="108"/>
      <c r="L21" s="108"/>
      <c r="M21" s="108"/>
      <c r="N21" s="108"/>
      <c r="O21" s="108"/>
    </row>
    <row r="22" spans="2:15" ht="16.5" thickTop="1" thickBot="1" x14ac:dyDescent="0.3">
      <c r="B22" s="26" t="str">
        <f t="shared" si="4"/>
        <v>IQ/H</v>
      </c>
      <c r="C22" s="40">
        <v>2</v>
      </c>
      <c r="D22" s="108" t="s">
        <v>530</v>
      </c>
      <c r="E22" s="108"/>
      <c r="F22" s="108"/>
      <c r="G22" s="108"/>
      <c r="H22" s="108"/>
      <c r="I22" s="108"/>
      <c r="J22" s="108"/>
      <c r="K22" s="108"/>
      <c r="L22" s="108"/>
      <c r="M22" s="108"/>
      <c r="N22" s="108"/>
      <c r="O22" s="108"/>
    </row>
    <row r="23" spans="2:15" ht="16.5" thickTop="1" thickBot="1" x14ac:dyDescent="0.3">
      <c r="B23" s="26" t="str">
        <f t="shared" si="4"/>
        <v>IQ/H</v>
      </c>
      <c r="C23" s="40">
        <v>3</v>
      </c>
      <c r="D23" s="108" t="s">
        <v>531</v>
      </c>
      <c r="E23" s="108"/>
      <c r="F23" s="108"/>
      <c r="G23" s="108"/>
      <c r="H23" s="108"/>
      <c r="I23" s="108"/>
      <c r="J23" s="108"/>
      <c r="K23" s="108"/>
      <c r="L23" s="108"/>
      <c r="M23" s="108"/>
      <c r="N23" s="108"/>
      <c r="O23" s="108"/>
    </row>
    <row r="24" spans="2:15" ht="16.5" thickTop="1" thickBot="1" x14ac:dyDescent="0.3">
      <c r="B24" s="26" t="str">
        <f t="shared" si="4"/>
        <v>IQ/H</v>
      </c>
      <c r="C24" s="40">
        <v>4</v>
      </c>
      <c r="D24" s="108" t="s">
        <v>532</v>
      </c>
      <c r="E24" s="108"/>
      <c r="F24" s="108"/>
      <c r="G24" s="108"/>
      <c r="H24" s="108"/>
      <c r="I24" s="108"/>
      <c r="J24" s="108"/>
      <c r="K24" s="108"/>
      <c r="L24" s="108"/>
      <c r="M24" s="108"/>
      <c r="N24" s="108"/>
      <c r="O24" s="108"/>
    </row>
    <row r="25" spans="2:15" ht="17.25" thickTop="1" thickBot="1" x14ac:dyDescent="0.3">
      <c r="B25" s="107" t="s">
        <v>373</v>
      </c>
      <c r="C25" s="107"/>
      <c r="D25" s="107"/>
      <c r="E25" s="107"/>
      <c r="F25" s="107"/>
      <c r="G25" s="107"/>
      <c r="H25" s="107"/>
      <c r="I25" s="107"/>
      <c r="J25" s="107"/>
      <c r="K25" s="107"/>
      <c r="L25" s="107"/>
      <c r="M25" s="107"/>
      <c r="N25" s="107"/>
      <c r="O25" s="107"/>
    </row>
    <row r="26" spans="2:15" ht="16.5" thickTop="1" thickBot="1" x14ac:dyDescent="0.3">
      <c r="B26" s="26" t="str">
        <f>IF(C26&lt;=4, "IQ/H", "IQ/VH")</f>
        <v>IQ/H</v>
      </c>
      <c r="C26" s="40">
        <v>0</v>
      </c>
      <c r="D26" s="108" t="s">
        <v>533</v>
      </c>
      <c r="E26" s="108"/>
      <c r="F26" s="108"/>
      <c r="G26" s="108"/>
      <c r="H26" s="108"/>
      <c r="I26" s="108"/>
      <c r="J26" s="108"/>
      <c r="K26" s="108"/>
      <c r="L26" s="108"/>
      <c r="M26" s="108"/>
      <c r="N26" s="108"/>
      <c r="O26" s="108"/>
    </row>
    <row r="27" spans="2:15" ht="16.5" thickTop="1" thickBot="1" x14ac:dyDescent="0.3">
      <c r="B27" s="26" t="str">
        <f t="shared" ref="B27:B32" si="5">IF(C27&lt;=4, "IQ/H", "IQ/VH")</f>
        <v>IQ/H</v>
      </c>
      <c r="C27" s="40">
        <v>1</v>
      </c>
      <c r="D27" s="108" t="s">
        <v>534</v>
      </c>
      <c r="E27" s="108"/>
      <c r="F27" s="108"/>
      <c r="G27" s="108"/>
      <c r="H27" s="108"/>
      <c r="I27" s="108"/>
      <c r="J27" s="108"/>
      <c r="K27" s="108"/>
      <c r="L27" s="108"/>
      <c r="M27" s="108"/>
      <c r="N27" s="108"/>
      <c r="O27" s="108"/>
    </row>
    <row r="28" spans="2:15" ht="16.5" thickTop="1" thickBot="1" x14ac:dyDescent="0.3">
      <c r="B28" s="26" t="str">
        <f t="shared" si="5"/>
        <v>IQ/H</v>
      </c>
      <c r="C28" s="40">
        <v>1</v>
      </c>
      <c r="D28" s="108" t="s">
        <v>371</v>
      </c>
      <c r="E28" s="108"/>
      <c r="F28" s="108"/>
      <c r="G28" s="108"/>
      <c r="H28" s="108"/>
      <c r="I28" s="108"/>
      <c r="J28" s="108"/>
      <c r="K28" s="108"/>
      <c r="L28" s="108"/>
      <c r="M28" s="108"/>
      <c r="N28" s="108"/>
      <c r="O28" s="108"/>
    </row>
    <row r="29" spans="2:15" ht="16.5" thickTop="1" thickBot="1" x14ac:dyDescent="0.3">
      <c r="B29" s="26" t="str">
        <f t="shared" si="5"/>
        <v>IQ/H</v>
      </c>
      <c r="C29" s="40">
        <v>2</v>
      </c>
      <c r="D29" s="108" t="s">
        <v>535</v>
      </c>
      <c r="E29" s="108"/>
      <c r="F29" s="108"/>
      <c r="G29" s="108"/>
      <c r="H29" s="108"/>
      <c r="I29" s="108"/>
      <c r="J29" s="108"/>
      <c r="K29" s="108"/>
      <c r="L29" s="108"/>
      <c r="M29" s="108"/>
      <c r="N29" s="108"/>
      <c r="O29" s="108"/>
    </row>
    <row r="30" spans="2:15" ht="16.5" thickTop="1" thickBot="1" x14ac:dyDescent="0.3">
      <c r="B30" s="26" t="str">
        <f t="shared" si="5"/>
        <v>IQ/H</v>
      </c>
      <c r="C30" s="40">
        <v>2</v>
      </c>
      <c r="D30" s="108" t="s">
        <v>372</v>
      </c>
      <c r="E30" s="108"/>
      <c r="F30" s="108"/>
      <c r="G30" s="108"/>
      <c r="H30" s="108"/>
      <c r="I30" s="108"/>
      <c r="J30" s="108"/>
      <c r="K30" s="108"/>
      <c r="L30" s="108"/>
      <c r="M30" s="108"/>
      <c r="N30" s="108"/>
      <c r="O30" s="108"/>
    </row>
    <row r="31" spans="2:15" ht="16.5" thickTop="1" thickBot="1" x14ac:dyDescent="0.3">
      <c r="B31" s="26" t="str">
        <f t="shared" si="5"/>
        <v>IQ/H</v>
      </c>
      <c r="C31" s="40">
        <v>3</v>
      </c>
      <c r="D31" s="108" t="s">
        <v>536</v>
      </c>
      <c r="E31" s="108"/>
      <c r="F31" s="108"/>
      <c r="G31" s="108"/>
      <c r="H31" s="108"/>
      <c r="I31" s="108"/>
      <c r="J31" s="108"/>
      <c r="K31" s="108"/>
      <c r="L31" s="108"/>
      <c r="M31" s="108"/>
      <c r="N31" s="108"/>
      <c r="O31" s="108"/>
    </row>
    <row r="32" spans="2:15" ht="16.5" thickTop="1" thickBot="1" x14ac:dyDescent="0.3">
      <c r="B32" s="26" t="str">
        <f t="shared" si="5"/>
        <v>IQ/H</v>
      </c>
      <c r="C32" s="40">
        <v>4</v>
      </c>
      <c r="D32" s="108" t="s">
        <v>537</v>
      </c>
      <c r="E32" s="108"/>
      <c r="F32" s="108"/>
      <c r="G32" s="108"/>
      <c r="H32" s="108"/>
      <c r="I32" s="108"/>
      <c r="J32" s="108"/>
      <c r="K32" s="108"/>
      <c r="L32" s="108"/>
      <c r="M32" s="108"/>
      <c r="N32" s="108"/>
      <c r="O32" s="108"/>
    </row>
    <row r="33" spans="2:15" ht="17.25" thickTop="1" thickBot="1" x14ac:dyDescent="0.3">
      <c r="B33" s="107" t="s">
        <v>376</v>
      </c>
      <c r="C33" s="107"/>
      <c r="D33" s="107"/>
      <c r="E33" s="107"/>
      <c r="F33" s="107"/>
      <c r="G33" s="107"/>
      <c r="H33" s="107"/>
      <c r="I33" s="107"/>
      <c r="J33" s="107"/>
      <c r="K33" s="107"/>
      <c r="L33" s="107"/>
      <c r="M33" s="107"/>
      <c r="N33" s="107"/>
      <c r="O33" s="107"/>
    </row>
    <row r="34" spans="2:15" ht="16.5" thickTop="1" thickBot="1" x14ac:dyDescent="0.3">
      <c r="B34" s="26" t="str">
        <f>IF(C34&lt;=4, "IQ/H", "IQ/VH")</f>
        <v>IQ/H</v>
      </c>
      <c r="C34" s="40">
        <v>0</v>
      </c>
      <c r="D34" s="108" t="s">
        <v>539</v>
      </c>
      <c r="E34" s="108"/>
      <c r="F34" s="108"/>
      <c r="G34" s="108"/>
      <c r="H34" s="108"/>
      <c r="I34" s="108"/>
      <c r="J34" s="108"/>
      <c r="K34" s="108"/>
      <c r="L34" s="108"/>
      <c r="M34" s="108"/>
      <c r="N34" s="108"/>
      <c r="O34" s="108"/>
    </row>
    <row r="35" spans="2:15" ht="16.5" thickTop="1" thickBot="1" x14ac:dyDescent="0.3">
      <c r="B35" s="26" t="str">
        <f t="shared" ref="B35:B42" si="6">IF(C35&lt;=4, "IQ/H", "IQ/VH")</f>
        <v>IQ/H</v>
      </c>
      <c r="C35" s="40">
        <v>1</v>
      </c>
      <c r="D35" s="108" t="s">
        <v>540</v>
      </c>
      <c r="E35" s="108"/>
      <c r="F35" s="108"/>
      <c r="G35" s="108"/>
      <c r="H35" s="108"/>
      <c r="I35" s="108"/>
      <c r="J35" s="108"/>
      <c r="K35" s="108"/>
      <c r="L35" s="108"/>
      <c r="M35" s="108"/>
      <c r="N35" s="108"/>
      <c r="O35" s="108"/>
    </row>
    <row r="36" spans="2:15" ht="16.5" thickTop="1" thickBot="1" x14ac:dyDescent="0.3">
      <c r="B36" s="26" t="str">
        <f t="shared" si="6"/>
        <v>IQ/H</v>
      </c>
      <c r="C36" s="40">
        <v>1</v>
      </c>
      <c r="D36" s="108" t="s">
        <v>374</v>
      </c>
      <c r="E36" s="108"/>
      <c r="F36" s="108"/>
      <c r="G36" s="108"/>
      <c r="H36" s="108"/>
      <c r="I36" s="108"/>
      <c r="J36" s="108"/>
      <c r="K36" s="108"/>
      <c r="L36" s="108"/>
      <c r="M36" s="108"/>
      <c r="N36" s="108"/>
      <c r="O36" s="108"/>
    </row>
    <row r="37" spans="2:15" ht="16.5" thickTop="1" thickBot="1" x14ac:dyDescent="0.3">
      <c r="B37" s="26" t="str">
        <f t="shared" si="6"/>
        <v>IQ/H</v>
      </c>
      <c r="C37" s="40">
        <v>3</v>
      </c>
      <c r="D37" s="108" t="s">
        <v>541</v>
      </c>
      <c r="E37" s="108"/>
      <c r="F37" s="108"/>
      <c r="G37" s="108"/>
      <c r="H37" s="108"/>
      <c r="I37" s="108"/>
      <c r="J37" s="108"/>
      <c r="K37" s="108"/>
      <c r="L37" s="108"/>
      <c r="M37" s="108"/>
      <c r="N37" s="108"/>
      <c r="O37" s="108"/>
    </row>
    <row r="38" spans="2:15" ht="30" customHeight="1" thickTop="1" thickBot="1" x14ac:dyDescent="0.3">
      <c r="B38" s="26" t="str">
        <f t="shared" si="6"/>
        <v>IQ/H</v>
      </c>
      <c r="C38" s="40">
        <v>3</v>
      </c>
      <c r="D38" s="108" t="s">
        <v>545</v>
      </c>
      <c r="E38" s="108"/>
      <c r="F38" s="108"/>
      <c r="G38" s="108"/>
      <c r="H38" s="108"/>
      <c r="I38" s="108"/>
      <c r="J38" s="108"/>
      <c r="K38" s="108"/>
      <c r="L38" s="108"/>
      <c r="M38" s="108"/>
      <c r="N38" s="108"/>
      <c r="O38" s="108"/>
    </row>
    <row r="39" spans="2:15" ht="16.5" thickTop="1" thickBot="1" x14ac:dyDescent="0.3">
      <c r="B39" s="26" t="str">
        <f t="shared" si="6"/>
        <v>IQ/H</v>
      </c>
      <c r="C39" s="40">
        <v>4</v>
      </c>
      <c r="D39" s="108" t="s">
        <v>375</v>
      </c>
      <c r="E39" s="108"/>
      <c r="F39" s="108"/>
      <c r="G39" s="108"/>
      <c r="H39" s="108"/>
      <c r="I39" s="108"/>
      <c r="J39" s="108"/>
      <c r="K39" s="108"/>
      <c r="L39" s="108"/>
      <c r="M39" s="108"/>
      <c r="N39" s="108"/>
      <c r="O39" s="108"/>
    </row>
    <row r="40" spans="2:15" ht="16.5" thickTop="1" thickBot="1" x14ac:dyDescent="0.3">
      <c r="B40" s="26" t="str">
        <f t="shared" si="6"/>
        <v>IQ/H</v>
      </c>
      <c r="C40" s="40">
        <v>4</v>
      </c>
      <c r="D40" s="108" t="s">
        <v>542</v>
      </c>
      <c r="E40" s="108"/>
      <c r="F40" s="108"/>
      <c r="G40" s="108"/>
      <c r="H40" s="108"/>
      <c r="I40" s="108"/>
      <c r="J40" s="108"/>
      <c r="K40" s="108"/>
      <c r="L40" s="108"/>
      <c r="M40" s="108"/>
      <c r="N40" s="108"/>
      <c r="O40" s="108"/>
    </row>
    <row r="41" spans="2:15" ht="16.5" thickTop="1" thickBot="1" x14ac:dyDescent="0.3">
      <c r="B41" s="26" t="str">
        <f t="shared" si="6"/>
        <v>IQ/VH</v>
      </c>
      <c r="C41" s="40">
        <v>6</v>
      </c>
      <c r="D41" s="108" t="s">
        <v>543</v>
      </c>
      <c r="E41" s="108"/>
      <c r="F41" s="108"/>
      <c r="G41" s="108"/>
      <c r="H41" s="108"/>
      <c r="I41" s="108"/>
      <c r="J41" s="108"/>
      <c r="K41" s="108"/>
      <c r="L41" s="108"/>
      <c r="M41" s="108"/>
      <c r="N41" s="108"/>
      <c r="O41" s="108"/>
    </row>
    <row r="42" spans="2:15" ht="16.5" thickTop="1" thickBot="1" x14ac:dyDescent="0.3">
      <c r="B42" s="26" t="str">
        <f t="shared" si="6"/>
        <v>IQ/VH</v>
      </c>
      <c r="C42" s="40">
        <v>7</v>
      </c>
      <c r="D42" s="108" t="s">
        <v>544</v>
      </c>
      <c r="E42" s="108"/>
      <c r="F42" s="108"/>
      <c r="G42" s="108"/>
      <c r="H42" s="108"/>
      <c r="I42" s="108"/>
      <c r="J42" s="108"/>
      <c r="K42" s="108"/>
      <c r="L42" s="108"/>
      <c r="M42" s="108"/>
      <c r="N42" s="108"/>
      <c r="O42" s="108"/>
    </row>
    <row r="43" spans="2:15" ht="15.75" thickTop="1" x14ac:dyDescent="0.25"/>
  </sheetData>
  <mergeCells count="41">
    <mergeCell ref="D42:O42"/>
    <mergeCell ref="D36:O36"/>
    <mergeCell ref="D37:O37"/>
    <mergeCell ref="D38:O38"/>
    <mergeCell ref="D39:O39"/>
    <mergeCell ref="D40:O40"/>
    <mergeCell ref="D41:O41"/>
    <mergeCell ref="D34:O34"/>
    <mergeCell ref="D35:O35"/>
    <mergeCell ref="D27:O27"/>
    <mergeCell ref="D28:O28"/>
    <mergeCell ref="D29:O29"/>
    <mergeCell ref="D30:O30"/>
    <mergeCell ref="D31:O31"/>
    <mergeCell ref="D32:O32"/>
    <mergeCell ref="D12:O12"/>
    <mergeCell ref="D13:O13"/>
    <mergeCell ref="D14:O14"/>
    <mergeCell ref="D26:O26"/>
    <mergeCell ref="D22:O22"/>
    <mergeCell ref="D23:O23"/>
    <mergeCell ref="D24:O24"/>
    <mergeCell ref="D19:O19"/>
    <mergeCell ref="D20:O20"/>
    <mergeCell ref="D21:O2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2021-07-27T18:00:40Z</dcterms:modified>
</cp:coreProperties>
</file>