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17b8167fa94fbbb/Desktop/"/>
    </mc:Choice>
  </mc:AlternateContent>
  <xr:revisionPtr revIDLastSave="7" documentId="14_{6A6D36C8-DE8E-428C-BA30-ACFC38B278A6}" xr6:coauthVersionLast="47" xr6:coauthVersionMax="47" xr10:uidLastSave="{6F7CEF28-F27B-413A-850D-2AB8DD3EFE36}"/>
  <bookViews>
    <workbookView xWindow="-108" yWindow="-108" windowWidth="23256" windowHeight="13176" firstSheet="2" activeTab="4" xr2:uid="{2528797F-7C48-48AA-8D35-30C3588DE1CE}"/>
  </bookViews>
  <sheets>
    <sheet name="Energy data 1990 - 2020" sheetId="1" r:id="rId1"/>
    <sheet name="World_Coordinates" sheetId="7" r:id="rId2"/>
    <sheet name="Conditional Formatting" sheetId="2" r:id="rId3"/>
    <sheet name="Pivot Table Analysis" sheetId="6" r:id="rId4"/>
    <sheet name="Pivot Analysis on Total Energy " sheetId="8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D1367" i="2"/>
  <c r="V45" i="2" s="1"/>
  <c r="W45" i="2"/>
  <c r="W44" i="2"/>
  <c r="V44" i="2"/>
  <c r="W43" i="2"/>
  <c r="V43" i="2"/>
  <c r="W42" i="2"/>
  <c r="V42" i="2"/>
  <c r="W41" i="2"/>
  <c r="V41" i="2"/>
  <c r="W40" i="2"/>
  <c r="W39" i="2"/>
  <c r="W38" i="2"/>
  <c r="V38" i="2"/>
  <c r="W37" i="2"/>
  <c r="V37" i="2"/>
  <c r="W36" i="2"/>
  <c r="W35" i="2"/>
  <c r="V35" i="2"/>
  <c r="W34" i="2"/>
  <c r="V34" i="2"/>
  <c r="W33" i="2"/>
  <c r="V33" i="2"/>
  <c r="W32" i="2"/>
  <c r="W31" i="2"/>
  <c r="W30" i="2"/>
  <c r="V30" i="2"/>
  <c r="W29" i="2"/>
  <c r="V29" i="2"/>
  <c r="W28" i="2"/>
  <c r="V28" i="2"/>
  <c r="W27" i="2"/>
  <c r="W26" i="2"/>
  <c r="V26" i="2"/>
  <c r="W25" i="2"/>
  <c r="V25" i="2"/>
  <c r="W24" i="2"/>
  <c r="V24" i="2"/>
  <c r="W23" i="2"/>
  <c r="V23" i="2"/>
  <c r="W22" i="2"/>
  <c r="V22" i="2"/>
  <c r="W21" i="2"/>
  <c r="V21" i="2"/>
  <c r="W20" i="2"/>
  <c r="V20" i="2"/>
  <c r="W19" i="2"/>
  <c r="W18" i="2"/>
  <c r="V18" i="2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W2" i="2"/>
  <c r="V2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2" i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D1367" i="1"/>
  <c r="V3" i="2" l="1"/>
  <c r="V11" i="2"/>
  <c r="V19" i="2"/>
  <c r="V27" i="2"/>
  <c r="V36" i="2"/>
  <c r="V32" i="2"/>
  <c r="V40" i="2"/>
  <c r="V31" i="2"/>
  <c r="V39" i="2"/>
</calcChain>
</file>

<file path=xl/sharedStrings.xml><?xml version="1.0" encoding="utf-8"?>
<sst xmlns="http://schemas.openxmlformats.org/spreadsheetml/2006/main" count="3608" uniqueCount="533">
  <si>
    <t>country</t>
  </si>
  <si>
    <t>Year</t>
  </si>
  <si>
    <t>Region</t>
  </si>
  <si>
    <t>CO2 emissions from fuel combustion (MtCO2)</t>
  </si>
  <si>
    <t>Average CO2 emission factor (tCO2/toe)</t>
  </si>
  <si>
    <t>CO2 intensity at constant purchasing power parities (kCO2/$15p)</t>
  </si>
  <si>
    <t>Total energy production (Mtoe)</t>
  </si>
  <si>
    <t>Total energy consumption (Mtoe)</t>
  </si>
  <si>
    <t>Share of renewables in electricity production (%)</t>
  </si>
  <si>
    <t>Share of electricity in total final energy consumption (%)</t>
  </si>
  <si>
    <t>Oil products domestic consumption (Mt)</t>
  </si>
  <si>
    <t>Refined oil products production (Mt)</t>
  </si>
  <si>
    <t>Natural gas production (bcm)</t>
  </si>
  <si>
    <t>Natural gas domestic consumption (bcm)</t>
  </si>
  <si>
    <t>Energy intensity of GDP at constant purchasing power parities (koe/$15p)</t>
  </si>
  <si>
    <t>Electricity production (TWh)</t>
  </si>
  <si>
    <t>Electricity domestic consumption (TWh)</t>
  </si>
  <si>
    <t>Coal and lignite domestic consumption (Mt)</t>
  </si>
  <si>
    <t>Share of wind and solar in electricity production (%)</t>
  </si>
  <si>
    <t>Crude oil production (Mt)</t>
  </si>
  <si>
    <t>Coal and lignite production (Mt)</t>
  </si>
  <si>
    <t>Algeria</t>
  </si>
  <si>
    <t>Arab States</t>
  </si>
  <si>
    <t>Argentina</t>
  </si>
  <si>
    <t>South/Latin America</t>
  </si>
  <si>
    <t>Australia</t>
  </si>
  <si>
    <t>Asia &amp; Pacific</t>
  </si>
  <si>
    <t>Belgium</t>
  </si>
  <si>
    <t>Europe</t>
  </si>
  <si>
    <t>Brazil</t>
  </si>
  <si>
    <t>Canada</t>
  </si>
  <si>
    <t>North America</t>
  </si>
  <si>
    <t>Chile</t>
  </si>
  <si>
    <t>China</t>
  </si>
  <si>
    <t>Colombia</t>
  </si>
  <si>
    <t>Czechia</t>
  </si>
  <si>
    <t>Egypt</t>
  </si>
  <si>
    <t>Middle east</t>
  </si>
  <si>
    <t>France</t>
  </si>
  <si>
    <t>Germany</t>
  </si>
  <si>
    <t>India</t>
  </si>
  <si>
    <t>Indonesia</t>
  </si>
  <si>
    <t>Iran</t>
  </si>
  <si>
    <t>Italy</t>
  </si>
  <si>
    <t>Japan</t>
  </si>
  <si>
    <t>Kazakhstan</t>
  </si>
  <si>
    <t>Kuwait</t>
  </si>
  <si>
    <t>n.a.</t>
  </si>
  <si>
    <t>Malaysia</t>
  </si>
  <si>
    <t>Mexico</t>
  </si>
  <si>
    <t>Netherlands</t>
  </si>
  <si>
    <t>New Zealand</t>
  </si>
  <si>
    <t>Nigeria</t>
  </si>
  <si>
    <t>Africa</t>
  </si>
  <si>
    <t>Norway</t>
  </si>
  <si>
    <t>Poland</t>
  </si>
  <si>
    <t>Portugal</t>
  </si>
  <si>
    <t>Romania</t>
  </si>
  <si>
    <t>Russia</t>
  </si>
  <si>
    <t>Saudi Arabia</t>
  </si>
  <si>
    <t>South Africa</t>
  </si>
  <si>
    <t>South Korea</t>
  </si>
  <si>
    <t>Spain</t>
  </si>
  <si>
    <t>Sweden</t>
  </si>
  <si>
    <t>Taiwan</t>
  </si>
  <si>
    <t>Thailand</t>
  </si>
  <si>
    <t>Turkey</t>
  </si>
  <si>
    <t>Ukraine</t>
  </si>
  <si>
    <t>United Arab Emirates</t>
  </si>
  <si>
    <t>United Kingdom</t>
  </si>
  <si>
    <t>United States</t>
  </si>
  <si>
    <t>Uzbekistan</t>
  </si>
  <si>
    <t>Venezuela</t>
  </si>
  <si>
    <t>Code</t>
  </si>
  <si>
    <t>Country</t>
  </si>
  <si>
    <t>latitude</t>
  </si>
  <si>
    <t>longitude</t>
  </si>
  <si>
    <t>AD</t>
  </si>
  <si>
    <t>Andorra</t>
  </si>
  <si>
    <t>AE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</si>
  <si>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</si>
  <si>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</si>
  <si>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</si>
  <si>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</si>
  <si>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</si>
  <si>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</si>
  <si>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</si>
  <si>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</si>
  <si>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</si>
  <si>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</si>
  <si>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</si>
  <si>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</si>
  <si>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</si>
  <si>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</si>
  <si>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AQ</t>
  </si>
  <si>
    <t>Antarctica</t>
  </si>
  <si>
    <t>AR</t>
  </si>
  <si>
    <t>AS</t>
  </si>
  <si>
    <t>American Samoa</t>
  </si>
  <si>
    <t>AT</t>
  </si>
  <si>
    <t>Austria</t>
  </si>
  <si>
    <t>AU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</si>
  <si>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</si>
  <si>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</si>
  <si>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</si>
  <si>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</si>
  <si>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</si>
  <si>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</si>
  <si>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</si>
  <si>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</si>
  <si>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</si>
  <si>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</si>
  <si>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</si>
  <si>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BF</t>
  </si>
  <si>
    <t>Burkina Faso</t>
  </si>
  <si>
    <t>BG</t>
  </si>
  <si>
    <t>Bulgaria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</si>
  <si>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</si>
  <si>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</si>
  <si>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</si>
  <si>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</si>
  <si>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</si>
  <si>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</si>
  <si>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</si>
  <si>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</si>
  <si>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</si>
  <si>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</t>
  </si>
  <si>
    <t>BO</t>
  </si>
  <si>
    <t>Bolivia</t>
  </si>
  <si>
    <t>BR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</si>
  <si>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</si>
  <si>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</si>
  <si>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</si>
  <si>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</si>
  <si>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</si>
  <si>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</si>
  <si>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</si>
  <si>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</si>
  <si>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</si>
  <si>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</si>
  <si>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</si>
  <si>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</si>
  <si>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</si>
  <si>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CC</t>
  </si>
  <si>
    <t>Cocos [Keeling] Islands</t>
  </si>
  <si>
    <t>CD</t>
  </si>
  <si>
    <t>Congo [DRC]</t>
  </si>
  <si>
    <t>CF</t>
  </si>
  <si>
    <t>Central African Republic</t>
  </si>
  <si>
    <t>CG</t>
  </si>
  <si>
    <t>Congo [Republic]</t>
  </si>
  <si>
    <t>CH</t>
  </si>
  <si>
    <t>Switzerland</t>
  </si>
  <si>
    <t>CI</t>
  </si>
  <si>
    <t>CÃ´te d'Ivoire</t>
  </si>
  <si>
    <t>CK</t>
  </si>
  <si>
    <t>Cook Islands</t>
  </si>
  <si>
    <t>CL</t>
  </si>
  <si>
    <t>CM</t>
  </si>
  <si>
    <t>Cameroon</t>
  </si>
  <si>
    <t>CN</t>
  </si>
  <si>
    <t>CO</t>
  </si>
  <si>
    <t>CR</t>
  </si>
  <si>
    <t>Costa Rica</t>
  </si>
  <si>
    <t>CU</t>
  </si>
  <si>
    <t>Cuba</t>
  </si>
  <si>
    <t>CV</t>
  </si>
  <si>
    <t>Cape Verde</t>
  </si>
  <si>
    <t>CX</t>
  </si>
  <si>
    <t>Christmas Island</t>
  </si>
  <si>
    <t>CY</t>
  </si>
  <si>
    <t>Cyprus</t>
  </si>
  <si>
    <t>CZ</t>
  </si>
  <si>
    <t>Czech Republic</t>
  </si>
  <si>
    <t>DE</t>
  </si>
  <si>
    <t>DJ</t>
  </si>
  <si>
    <t>Djibouti</t>
  </si>
  <si>
    <t>DK</t>
  </si>
  <si>
    <t>Denmark</t>
  </si>
  <si>
    <t>DM</t>
  </si>
  <si>
    <t>Dominica</t>
  </si>
  <si>
    <t>DO</t>
  </si>
  <si>
    <t>Dominican Republic</t>
  </si>
  <si>
    <t>DZ</t>
  </si>
  <si>
    <t>EC</t>
  </si>
  <si>
    <t>Ecuador</t>
  </si>
  <si>
    <t>EE</t>
  </si>
  <si>
    <t>Estonia</t>
  </si>
  <si>
    <t>EG</t>
  </si>
  <si>
    <t>EH</t>
  </si>
  <si>
    <t>Western Sahara</t>
  </si>
  <si>
    <t>ER</t>
  </si>
  <si>
    <t>Eritrea</t>
  </si>
  <si>
    <t>ES</t>
  </si>
  <si>
    <t>ET</t>
  </si>
  <si>
    <t>Ethiopia</t>
  </si>
  <si>
    <t>FI</t>
  </si>
  <si>
    <t>Finland</t>
  </si>
  <si>
    <t>FJ</t>
  </si>
  <si>
    <t>Fiji</t>
  </si>
  <si>
    <t>FK</t>
  </si>
  <si>
    <t>Falkland Islands [Islas Malvinas]</t>
  </si>
  <si>
    <t>FM</t>
  </si>
  <si>
    <t>Micronesia</t>
  </si>
  <si>
    <t>FO</t>
  </si>
  <si>
    <t>Faroe Islands</t>
  </si>
  <si>
    <t>FR</t>
  </si>
  <si>
    <t>GA</t>
  </si>
  <si>
    <t>Gabon</t>
  </si>
  <si>
    <t>GB</t>
  </si>
  <si>
    <t>UK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</si>
  <si>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</si>
  <si>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</si>
  <si>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</si>
  <si>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</si>
  <si>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</si>
  <si>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</si>
  <si>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</si>
  <si>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</si>
  <si>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</si>
  <si>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</si>
  <si>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</si>
  <si>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</si>
  <si>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</si>
  <si>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</si>
  <si>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</si>
  <si>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</si>
  <si>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</si>
  <si>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</si>
  <si>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</si>
  <si>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Guadeloupe</t>
  </si>
  <si>
    <t>GQ</t>
  </si>
  <si>
    <t>Equatorial Guinea</t>
  </si>
  <si>
    <t>GR</t>
  </si>
  <si>
    <t>Greece</t>
  </si>
  <si>
    <t>GS</t>
  </si>
  <si>
    <t>South Georgia and the South Sandwich Islands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</si>
  <si>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</si>
  <si>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</si>
  <si>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</si>
  <si>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</si>
  <si>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</si>
  <si>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</si>
  <si>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</si>
  <si>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</si>
  <si>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GZ</t>
  </si>
  <si>
    <t>Gaza Strip</t>
  </si>
  <si>
    <t>HK</t>
  </si>
  <si>
    <t>Hong Kong</t>
  </si>
  <si>
    <t>HM</t>
  </si>
  <si>
    <t>Heard Island and McDonald Islands</t>
  </si>
  <si>
    <t>HN</t>
  </si>
  <si>
    <t>Honduras</t>
  </si>
  <si>
    <t>HR</t>
  </si>
  <si>
    <t>Croatia</t>
  </si>
  <si>
    <t>HT</t>
  </si>
  <si>
    <t>Haiti</t>
  </si>
  <si>
    <t>HU</t>
  </si>
  <si>
    <t>Hungary</t>
  </si>
  <si>
    <t>ID</t>
  </si>
  <si>
    <t>IE</t>
  </si>
  <si>
    <t>Ireland</t>
  </si>
  <si>
    <t>IL</t>
  </si>
  <si>
    <t>Israel</t>
  </si>
  <si>
    <t>IM</t>
  </si>
  <si>
    <t>Isle of Man</t>
  </si>
  <si>
    <t>IN</t>
  </si>
  <si>
    <t>IO</t>
  </si>
  <si>
    <t>British Indian Ocean Territory</t>
  </si>
  <si>
    <t>IQ</t>
  </si>
  <si>
    <t>Iraq</t>
  </si>
  <si>
    <t>IR</t>
  </si>
  <si>
    <t>IS</t>
  </si>
  <si>
    <t>Iceland</t>
  </si>
  <si>
    <t>IT</t>
  </si>
  <si>
    <t>JE</t>
  </si>
  <si>
    <t>Jersey</t>
  </si>
  <si>
    <t>JM</t>
  </si>
  <si>
    <t>Jamaica</t>
  </si>
  <si>
    <t>JO</t>
  </si>
  <si>
    <t>Jordan</t>
  </si>
  <si>
    <t>JP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</si>
  <si>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</si>
  <si>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</si>
  <si>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</si>
  <si>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</si>
  <si>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</si>
  <si>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</si>
  <si>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</si>
  <si>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</si>
  <si>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</si>
  <si>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</si>
  <si>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</si>
  <si>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Saint Kitts and Nevis</t>
  </si>
  <si>
    <t>KP</t>
  </si>
  <si>
    <t>North Korea</t>
  </si>
  <si>
    <t>KR</t>
  </si>
  <si>
    <t>KW</t>
  </si>
  <si>
    <t>KY</t>
  </si>
  <si>
    <t>Cayman Islands</t>
  </si>
  <si>
    <t>KZ</t>
  </si>
  <si>
    <t>LA</t>
  </si>
  <si>
    <t>Laos</t>
  </si>
  <si>
    <t>LB</t>
  </si>
  <si>
    <t>Lebanon</t>
  </si>
  <si>
    <t>LC</t>
  </si>
  <si>
    <t>Saint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</si>
  <si>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</si>
  <si>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</si>
  <si>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</si>
  <si>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</si>
  <si>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</si>
  <si>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</si>
  <si>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</si>
  <si>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</si>
  <si>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</si>
  <si>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Lithuania</t>
  </si>
  <si>
    <t>LU</t>
  </si>
  <si>
    <t>Luxembourg</t>
  </si>
  <si>
    <t>LV</t>
  </si>
  <si>
    <t>Latvia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</si>
  <si>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</si>
  <si>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</si>
  <si>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</si>
  <si>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</si>
  <si>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</si>
  <si>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</si>
  <si>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</si>
  <si>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</si>
  <si>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</si>
  <si>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</si>
  <si>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MG</t>
  </si>
  <si>
    <t>Madagascar</t>
  </si>
  <si>
    <t>MH</t>
  </si>
  <si>
    <t>Marshall Islands</t>
  </si>
  <si>
    <t>MK</t>
  </si>
  <si>
    <t>Macedonia [FYROM]</t>
  </si>
  <si>
    <t>ML</t>
  </si>
  <si>
    <t>Mali</t>
  </si>
  <si>
    <t>MM</t>
  </si>
  <si>
    <t>Myanmar [Burma]</t>
  </si>
  <si>
    <t>MN</t>
  </si>
  <si>
    <t>Mongolia</t>
  </si>
  <si>
    <t>MO</t>
  </si>
  <si>
    <t>Macau</t>
  </si>
  <si>
    <t>MP</t>
  </si>
  <si>
    <t>Northern Mariana Islands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</si>
  <si>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</si>
  <si>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</si>
  <si>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</si>
  <si>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</si>
  <si>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</si>
  <si>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</si>
  <si>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</si>
  <si>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</si>
  <si>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MU</t>
  </si>
  <si>
    <t>Mauritius</t>
  </si>
  <si>
    <t>MV</t>
  </si>
  <si>
    <t>Maldives</t>
  </si>
  <si>
    <t>MW</t>
  </si>
  <si>
    <t>Malawi</t>
  </si>
  <si>
    <t>MX</t>
  </si>
  <si>
    <t>MY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</si>
  <si>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</si>
  <si>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</si>
  <si>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</si>
  <si>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</si>
  <si>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</si>
  <si>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</si>
  <si>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</si>
  <si>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</si>
  <si>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</si>
  <si>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</si>
  <si>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</si>
  <si>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</t>
  </si>
  <si>
    <t>Nicaragua</t>
  </si>
  <si>
    <t>NL</t>
  </si>
  <si>
    <t>NO</t>
  </si>
  <si>
    <t>NP</t>
  </si>
  <si>
    <t>Nepal</t>
  </si>
  <si>
    <t>NR</t>
  </si>
  <si>
    <t>Nauru</t>
  </si>
  <si>
    <t>NU</t>
  </si>
  <si>
    <t>Niue</t>
  </si>
  <si>
    <t>NZ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</si>
  <si>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</si>
  <si>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</si>
  <si>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</si>
  <si>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</si>
  <si>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</si>
  <si>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</si>
  <si>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</si>
  <si>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</si>
  <si>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</si>
  <si>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</si>
  <si>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</si>
  <si>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</si>
  <si>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</si>
  <si>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</si>
  <si>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</si>
  <si>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PM</t>
  </si>
  <si>
    <t>Saint Pierre and Miquelon</t>
  </si>
  <si>
    <t>PN</t>
  </si>
  <si>
    <t>Pitcairn Islands</t>
  </si>
  <si>
    <t>PR</t>
  </si>
  <si>
    <t>Puerto Rico</t>
  </si>
  <si>
    <t>PS</t>
  </si>
  <si>
    <t>Palestinian Territories</t>
  </si>
  <si>
    <t>PT</t>
  </si>
  <si>
    <t>PW</t>
  </si>
  <si>
    <t>Palau</t>
  </si>
  <si>
    <t>PY</t>
  </si>
  <si>
    <t>Paraguay</t>
  </si>
  <si>
    <t>QA</t>
  </si>
  <si>
    <t>Qatar</t>
  </si>
  <si>
    <t>RE</t>
  </si>
  <si>
    <t>RÃ©union</t>
  </si>
  <si>
    <t>RO</t>
  </si>
  <si>
    <t>RS</t>
  </si>
  <si>
    <t>Serbia</t>
  </si>
  <si>
    <t>RU</t>
  </si>
  <si>
    <t>RW</t>
  </si>
  <si>
    <t>Rwanda</t>
  </si>
  <si>
    <t>SA</t>
  </si>
  <si>
    <t>SB</t>
  </si>
  <si>
    <t>Solomon Islands</t>
  </si>
  <si>
    <t>SC</t>
  </si>
  <si>
    <t>Seychelles</t>
  </si>
  <si>
    <t>SD</t>
  </si>
  <si>
    <t>Sudan</t>
  </si>
  <si>
    <t>SE</t>
  </si>
  <si>
    <t>SG</t>
  </si>
  <si>
    <t>Singapore</t>
  </si>
  <si>
    <t>SH</t>
  </si>
  <si>
    <t>Saint Helena</t>
  </si>
  <si>
    <t>SI</t>
  </si>
  <si>
    <t>Slovenia</t>
  </si>
  <si>
    <t>SJ</t>
  </si>
  <si>
    <t>Svalbard and Jan Mayen</t>
  </si>
  <si>
    <t>SK</t>
  </si>
  <si>
    <t>Slovakia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</si>
  <si>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</si>
  <si>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</si>
  <si>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</si>
  <si>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</si>
  <si>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</si>
  <si>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</si>
  <si>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</si>
  <si>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</si>
  <si>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</si>
  <si>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</si>
  <si>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</si>
  <si>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SÃ£o TomÃ© and PrÃ­ncipe</t>
  </si>
  <si>
    <t>SV</t>
  </si>
  <si>
    <t>El Salvador</t>
  </si>
  <si>
    <t>SY</t>
  </si>
  <si>
    <t>Syria</t>
  </si>
  <si>
    <t>SZ</t>
  </si>
  <si>
    <t>Swaziland</t>
  </si>
  <si>
    <t>TC</t>
  </si>
  <si>
    <t>Turks and Caicos Islands</t>
  </si>
  <si>
    <t>TD</t>
  </si>
  <si>
    <t>Chad</t>
  </si>
  <si>
    <t>TF</t>
  </si>
  <si>
    <t>French Southern Territories</t>
  </si>
  <si>
    <t>TG</t>
  </si>
  <si>
    <t>Togo</t>
  </si>
  <si>
    <t>TH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</si>
  <si>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</si>
  <si>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</si>
  <si>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</si>
  <si>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</si>
  <si>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</si>
  <si>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</si>
  <si>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</si>
  <si>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</si>
  <si>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</si>
  <si>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</si>
  <si>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</si>
  <si>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</si>
  <si>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</si>
  <si>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TT</t>
  </si>
  <si>
    <t>Trinidad and Tobago</t>
  </si>
  <si>
    <t>TV</t>
  </si>
  <si>
    <t>Tuvalu</t>
  </si>
  <si>
    <t>TW</t>
  </si>
  <si>
    <t>TZ</t>
  </si>
  <si>
    <t>Tanzania</t>
  </si>
  <si>
    <t>UA</t>
  </si>
  <si>
    <t>UG</t>
  </si>
  <si>
    <t>Uganda</t>
  </si>
  <si>
    <t>US</t>
  </si>
  <si>
    <t>UY</t>
  </si>
  <si>
    <t>Uruguay</t>
  </si>
  <si>
    <t>UZ</t>
  </si>
  <si>
    <t>VA</t>
  </si>
  <si>
    <t>Vatican City</t>
  </si>
  <si>
    <t>VC</t>
  </si>
  <si>
    <t>Saint Vincent and the Grenadines</t>
  </si>
  <si>
    <t>VE</t>
  </si>
  <si>
    <t>VG</t>
  </si>
  <si>
    <t>British Virgin Islands</t>
  </si>
  <si>
    <t>VI</t>
  </si>
  <si>
    <t>U.S. Virgin Islands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</si>
  <si>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</si>
  <si>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</si>
  <si>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</si>
  <si>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</si>
  <si>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</si>
  <si>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</si>
  <si>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</si>
  <si>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</si>
  <si>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XK</t>
  </si>
  <si>
    <t>Kosovo</t>
  </si>
  <si>
    <t>YE</t>
  </si>
  <si>
    <t>Yemen</t>
  </si>
  <si>
    <t>YT</t>
  </si>
  <si>
    <t>Mayotte</t>
  </si>
  <si>
    <t>ZA</t>
  </si>
  <si>
    <t>ZM</t>
  </si>
  <si>
    <t>Zambia</t>
  </si>
  <si>
    <t>ZW</t>
  </si>
  <si>
    <t>Zimbabwe</t>
  </si>
  <si>
    <t xml:space="preserve">VLOOKUP of Latitude </t>
  </si>
  <si>
    <t xml:space="preserve">VLOOKUP of Longitude </t>
  </si>
  <si>
    <t>Above Average</t>
  </si>
  <si>
    <t>Surplus ( Coal and lignite production (Mt) - Coal and lignite domestic consumption (Mt) )</t>
  </si>
  <si>
    <t>AVERAGE</t>
  </si>
  <si>
    <t>(blank)</t>
  </si>
  <si>
    <t>Grand Total</t>
  </si>
  <si>
    <t>Sum of CO2 emissions from fuel combustion (MtCO2)</t>
  </si>
  <si>
    <t>Regions</t>
  </si>
  <si>
    <t>Sum of Total energy production (Mtoe)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</si>
</sst>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pivotButton="1" applyNumberFormat="1"/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5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</dxf>
    <dxf>
      <fill>
        <patternFill>
          <bgColor rgb="FFFF33CC"/>
        </patternFill>
      </fill>
    </dxf>
    <dxf>
      <fill>
        <patternFill>
          <bgColor rgb="FFFFC1FF"/>
        </patternFill>
      </fill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  <vertical style="thick">
          <color auto="1"/>
        </vertical>
        <horizontal style="thick">
          <color auto="1"/>
        </horizontal>
      </border>
    </dxf>
  </dxfs>
  <tableStyles count="1" defaultTableStyle="TableStyleMedium2" defaultPivotStyle="PivotStyleLight16">
    <tableStyle name="Table Style 1" pivot="0" count="2" xr9:uid="{8039961E-8F49-4F52-A79C-A51977C021EA}">
      <tableStyleElement type="wholeTable" dxfId="74"/>
      <tableStyleElement type="headerRow" dxfId="73"/>
    </tableStyle>
  </tableStyles>
  <colors>
    <mruColors>
      <color rgb="FFFFC1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[Boitumelo Chauke_Business Decision Modelling.xlsx.xlsx]Pivot Analysis on Total Energy 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Analysis on Total Energy '!$B$3:$B$4</c:f>
              <c:strCache>
                <c:ptCount val="1"/>
                <c:pt idx="0">
                  <c:v>Africa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Analysis on Total Energy 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'Pivot Analysis on Total Energy '!$B$5:$B$26</c:f>
              <c:numCache>
                <c:formatCode>0.00</c:formatCode>
                <c:ptCount val="21"/>
                <c:pt idx="0">
                  <c:v>341.56535600000001</c:v>
                </c:pt>
                <c:pt idx="1">
                  <c:v>350.10736930000002</c:v>
                </c:pt>
                <c:pt idx="2">
                  <c:v>332.59218559999999</c:v>
                </c:pt>
                <c:pt idx="3">
                  <c:v>365.40327139999999</c:v>
                </c:pt>
                <c:pt idx="4">
                  <c:v>383.25167110000001</c:v>
                </c:pt>
                <c:pt idx="5">
                  <c:v>386.5345623</c:v>
                </c:pt>
                <c:pt idx="6">
                  <c:v>385.27396320000003</c:v>
                </c:pt>
                <c:pt idx="7">
                  <c:v>389.4651336</c:v>
                </c:pt>
                <c:pt idx="8">
                  <c:v>389.40621759999999</c:v>
                </c:pt>
                <c:pt idx="9">
                  <c:v>380.95901700000002</c:v>
                </c:pt>
                <c:pt idx="10">
                  <c:v>412.51476530000002</c:v>
                </c:pt>
                <c:pt idx="11">
                  <c:v>416.35425170000002</c:v>
                </c:pt>
                <c:pt idx="12">
                  <c:v>425.21640590000004</c:v>
                </c:pt>
                <c:pt idx="13">
                  <c:v>410.0222771</c:v>
                </c:pt>
                <c:pt idx="14">
                  <c:v>416.52128859999999</c:v>
                </c:pt>
                <c:pt idx="15">
                  <c:v>414.4624839</c:v>
                </c:pt>
                <c:pt idx="16">
                  <c:v>400.3304986</c:v>
                </c:pt>
                <c:pt idx="17">
                  <c:v>409.02306169999997</c:v>
                </c:pt>
                <c:pt idx="18">
                  <c:v>414.57251220000001</c:v>
                </c:pt>
                <c:pt idx="19">
                  <c:v>424.45443239999997</c:v>
                </c:pt>
                <c:pt idx="20">
                  <c:v>407.34921499999996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0-4306-8C1D-BB72F517AECB}"/>
            </c:ext>
          </c:extLst>
        </c:ser>
        <c:ser>
          <c:idx val="1"/>
          <c:order val="1"/>
          <c:tx>
            <c:strRef>
              <c:f>'Pivot Analysis on Total Energy '!$C$3:$C$4</c:f>
              <c:strCache>
                <c:ptCount val="1"/>
                <c:pt idx="0">
                  <c:v>Arab States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Analysis on Total Energy 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'Pivot Analysis on Total Energy '!$C$5:$C$26</c:f>
              <c:numCache>
                <c:formatCode>0.00</c:formatCode>
                <c:ptCount val="21"/>
                <c:pt idx="0">
                  <c:v>142.22825570000001</c:v>
                </c:pt>
                <c:pt idx="1">
                  <c:v>136.7830084</c:v>
                </c:pt>
                <c:pt idx="2">
                  <c:v>143.14386089999999</c:v>
                </c:pt>
                <c:pt idx="3">
                  <c:v>155.3180083</c:v>
                </c:pt>
                <c:pt idx="4">
                  <c:v>157.89298869999999</c:v>
                </c:pt>
                <c:pt idx="5">
                  <c:v>166.66855989999999</c:v>
                </c:pt>
                <c:pt idx="6">
                  <c:v>164.9431294</c:v>
                </c:pt>
                <c:pt idx="7">
                  <c:v>164.29841680000001</c:v>
                </c:pt>
                <c:pt idx="8">
                  <c:v>162.0471872</c:v>
                </c:pt>
                <c:pt idx="9">
                  <c:v>153.05576600000001</c:v>
                </c:pt>
                <c:pt idx="10">
                  <c:v>154.37352809999999</c:v>
                </c:pt>
                <c:pt idx="11">
                  <c:v>149.6147708</c:v>
                </c:pt>
                <c:pt idx="12">
                  <c:v>147.30699799999999</c:v>
                </c:pt>
                <c:pt idx="13">
                  <c:v>141.10905930000001</c:v>
                </c:pt>
                <c:pt idx="14">
                  <c:v>146.72214170000001</c:v>
                </c:pt>
                <c:pt idx="15">
                  <c:v>146.17138059999999</c:v>
                </c:pt>
                <c:pt idx="16">
                  <c:v>156.7910292</c:v>
                </c:pt>
                <c:pt idx="17">
                  <c:v>156.26351819999999</c:v>
                </c:pt>
                <c:pt idx="18">
                  <c:v>155.52842240000001</c:v>
                </c:pt>
                <c:pt idx="19">
                  <c:v>150.1538755</c:v>
                </c:pt>
                <c:pt idx="20">
                  <c:v>137.58091250000001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0-4306-8C1D-BB72F517AECB}"/>
            </c:ext>
          </c:extLst>
        </c:ser>
        <c:ser>
          <c:idx val="2"/>
          <c:order val="2"/>
          <c:tx>
            <c:strRef>
              <c:f>'Pivot Analysis on Total Energy '!$D$3:$D$4</c:f>
              <c:strCache>
                <c:ptCount val="1"/>
                <c:pt idx="0">
                  <c:v>Asia &amp; Pacific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Analysis on Total Energy 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'Pivot Analysis on Total Energy '!$D$5:$D$26</c:f>
              <c:numCache>
                <c:formatCode>0.00</c:formatCode>
                <c:ptCount val="21"/>
                <c:pt idx="0">
                  <c:v>2369.35412167</c:v>
                </c:pt>
                <c:pt idx="1">
                  <c:v>2454.6591868999999</c:v>
                </c:pt>
                <c:pt idx="2">
                  <c:v>2538.1941777400002</c:v>
                </c:pt>
                <c:pt idx="3">
                  <c:v>2709.5128106700004</c:v>
                </c:pt>
                <c:pt idx="4">
                  <c:v>2928.7231498100005</c:v>
                </c:pt>
                <c:pt idx="5">
                  <c:v>3119.913298429999</c:v>
                </c:pt>
                <c:pt idx="6">
                  <c:v>3297.9944359100014</c:v>
                </c:pt>
                <c:pt idx="7">
                  <c:v>3460.4380924000002</c:v>
                </c:pt>
                <c:pt idx="8">
                  <c:v>3561.3352339900002</c:v>
                </c:pt>
                <c:pt idx="9">
                  <c:v>3718.6334796500005</c:v>
                </c:pt>
                <c:pt idx="10">
                  <c:v>3997.5598858000008</c:v>
                </c:pt>
                <c:pt idx="11">
                  <c:v>4155.3847891199994</c:v>
                </c:pt>
                <c:pt idx="12">
                  <c:v>4172.8303418999994</c:v>
                </c:pt>
                <c:pt idx="13">
                  <c:v>4278.7318415299997</c:v>
                </c:pt>
                <c:pt idx="14">
                  <c:v>4342.9629220400002</c:v>
                </c:pt>
                <c:pt idx="15">
                  <c:v>4333.4223130500004</c:v>
                </c:pt>
                <c:pt idx="16">
                  <c:v>4218.9221458499997</c:v>
                </c:pt>
                <c:pt idx="17">
                  <c:v>4358.6171298379995</c:v>
                </c:pt>
                <c:pt idx="18">
                  <c:v>4544.6397486950009</c:v>
                </c:pt>
                <c:pt idx="19">
                  <c:v>4730.2364196199987</c:v>
                </c:pt>
                <c:pt idx="20">
                  <c:v>4731.3208145399994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50-4306-8C1D-BB72F517AECB}"/>
            </c:ext>
          </c:extLst>
        </c:ser>
        <c:ser>
          <c:idx val="3"/>
          <c:order val="3"/>
          <c:tx>
            <c:strRef>
              <c:f>'Pivot Analysis on Total Energy '!$E$3:$E$4</c:f>
              <c:strCache>
                <c:ptCount val="1"/>
                <c:pt idx="0">
                  <c:v>Europe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Analysis on Total Energy 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'Pivot Analysis on Total Energy '!$E$5:$E$26</c:f>
              <c:numCache>
                <c:formatCode>0.00</c:formatCode>
                <c:ptCount val="21"/>
                <c:pt idx="0">
                  <c:v>2152.0885306799996</c:v>
                </c:pt>
                <c:pt idx="1">
                  <c:v>2177.1932365050002</c:v>
                </c:pt>
                <c:pt idx="2">
                  <c:v>2221.9110252700002</c:v>
                </c:pt>
                <c:pt idx="3">
                  <c:v>2287.6321125899999</c:v>
                </c:pt>
                <c:pt idx="4">
                  <c:v>2328.6975388649998</c:v>
                </c:pt>
                <c:pt idx="5">
                  <c:v>2326.3729334750001</c:v>
                </c:pt>
                <c:pt idx="6">
                  <c:v>2328.4675486000001</c:v>
                </c:pt>
                <c:pt idx="7">
                  <c:v>2324.5919871700003</c:v>
                </c:pt>
                <c:pt idx="8">
                  <c:v>2344.6733493699999</c:v>
                </c:pt>
                <c:pt idx="9">
                  <c:v>2235.1871829299998</c:v>
                </c:pt>
                <c:pt idx="10">
                  <c:v>2332.4346959750001</c:v>
                </c:pt>
                <c:pt idx="11">
                  <c:v>2319.2273503750002</c:v>
                </c:pt>
                <c:pt idx="12">
                  <c:v>2333.7281334549998</c:v>
                </c:pt>
                <c:pt idx="13">
                  <c:v>2335.7058297490003</c:v>
                </c:pt>
                <c:pt idx="14">
                  <c:v>2298.1569163280001</c:v>
                </c:pt>
                <c:pt idx="15">
                  <c:v>2306.5050559379997</c:v>
                </c:pt>
                <c:pt idx="16">
                  <c:v>2338.9610425599999</c:v>
                </c:pt>
                <c:pt idx="17">
                  <c:v>2388.395230735</c:v>
                </c:pt>
                <c:pt idx="18">
                  <c:v>2437.1479925880003</c:v>
                </c:pt>
                <c:pt idx="19">
                  <c:v>2436.7311987759999</c:v>
                </c:pt>
                <c:pt idx="20">
                  <c:v>2295.5520051120002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50-4306-8C1D-BB72F517AECB}"/>
            </c:ext>
          </c:extLst>
        </c:ser>
        <c:ser>
          <c:idx val="4"/>
          <c:order val="4"/>
          <c:tx>
            <c:strRef>
              <c:f>'Pivot Analysis on Total Energy '!$F$3:$F$4</c:f>
              <c:strCache>
                <c:ptCount val="1"/>
                <c:pt idx="0">
                  <c:v>Middle east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Analysis on Total Energy 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'Pivot Analysis on Total Energy '!$F$5:$F$26</c:f>
              <c:numCache>
                <c:formatCode>0.00</c:formatCode>
                <c:ptCount val="21"/>
                <c:pt idx="0">
                  <c:v>1051.5547863899999</c:v>
                </c:pt>
                <c:pt idx="1">
                  <c:v>1037.3275270300001</c:v>
                </c:pt>
                <c:pt idx="2">
                  <c:v>997.5992655099999</c:v>
                </c:pt>
                <c:pt idx="3">
                  <c:v>1133.7092732399999</c:v>
                </c:pt>
                <c:pt idx="4">
                  <c:v>1199.9849562499999</c:v>
                </c:pt>
                <c:pt idx="5">
                  <c:v>1282.57052774</c:v>
                </c:pt>
                <c:pt idx="6">
                  <c:v>1305.8813466699999</c:v>
                </c:pt>
                <c:pt idx="7">
                  <c:v>1300.15896918</c:v>
                </c:pt>
                <c:pt idx="8">
                  <c:v>1339.3055045999999</c:v>
                </c:pt>
                <c:pt idx="9">
                  <c:v>1244.4815505400002</c:v>
                </c:pt>
                <c:pt idx="10">
                  <c:v>1274.2372281099999</c:v>
                </c:pt>
                <c:pt idx="11">
                  <c:v>1373.6514265000001</c:v>
                </c:pt>
                <c:pt idx="12">
                  <c:v>1384.59584982</c:v>
                </c:pt>
                <c:pt idx="13">
                  <c:v>1375.5820366099999</c:v>
                </c:pt>
                <c:pt idx="14">
                  <c:v>1390.5342387199998</c:v>
                </c:pt>
                <c:pt idx="15">
                  <c:v>1439.12178423</c:v>
                </c:pt>
                <c:pt idx="16">
                  <c:v>1543.6043903499999</c:v>
                </c:pt>
                <c:pt idx="17">
                  <c:v>1528.8945728799999</c:v>
                </c:pt>
                <c:pt idx="18">
                  <c:v>1554.9518292299999</c:v>
                </c:pt>
                <c:pt idx="19">
                  <c:v>1483.2159369800002</c:v>
                </c:pt>
                <c:pt idx="20">
                  <c:v>1396.1299442200002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50-4306-8C1D-BB72F517AECB}"/>
            </c:ext>
          </c:extLst>
        </c:ser>
        <c:ser>
          <c:idx val="5"/>
          <c:order val="5"/>
          <c:tx>
            <c:strRef>
              <c:f>'Pivot Analysis on Total Energy '!$G$3:$G$4</c:f>
              <c:strCache>
                <c:ptCount val="1"/>
                <c:pt idx="0">
                  <c:v>North America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'Pivot Analysis on Total Energy 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'Pivot Analysis on Total Energy '!$G$5:$G$26</c:f>
              <c:numCache>
                <c:formatCode>0.00</c:formatCode>
                <c:ptCount val="21"/>
                <c:pt idx="0">
                  <c:v>2037.6073690999999</c:v>
                </c:pt>
                <c:pt idx="1">
                  <c:v>2063.1912594</c:v>
                </c:pt>
                <c:pt idx="2">
                  <c:v>2042.8237274000001</c:v>
                </c:pt>
                <c:pt idx="3">
                  <c:v>2023.1058413000001</c:v>
                </c:pt>
                <c:pt idx="4">
                  <c:v>2046.6948454000001</c:v>
                </c:pt>
                <c:pt idx="5">
                  <c:v>2034.0667604</c:v>
                </c:pt>
                <c:pt idx="6">
                  <c:v>2074.1351924000001</c:v>
                </c:pt>
                <c:pt idx="7">
                  <c:v>2091.3189287</c:v>
                </c:pt>
                <c:pt idx="8">
                  <c:v>2111.5525023999999</c:v>
                </c:pt>
                <c:pt idx="9">
                  <c:v>2079.8070063</c:v>
                </c:pt>
                <c:pt idx="10">
                  <c:v>2124.4275416</c:v>
                </c:pt>
                <c:pt idx="11">
                  <c:v>2201.4170278000001</c:v>
                </c:pt>
                <c:pt idx="12">
                  <c:v>2248.9230198999999</c:v>
                </c:pt>
                <c:pt idx="13">
                  <c:v>2327.3372920000002</c:v>
                </c:pt>
                <c:pt idx="14">
                  <c:v>2485.8195627</c:v>
                </c:pt>
                <c:pt idx="15">
                  <c:v>2500.5234375</c:v>
                </c:pt>
                <c:pt idx="16">
                  <c:v>2400.0617503000003</c:v>
                </c:pt>
                <c:pt idx="17">
                  <c:v>2507.5072110000001</c:v>
                </c:pt>
                <c:pt idx="18">
                  <c:v>2708.1189734</c:v>
                </c:pt>
                <c:pt idx="19">
                  <c:v>2831.9448771999996</c:v>
                </c:pt>
                <c:pt idx="20">
                  <c:v>2694.5249651999998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50-4306-8C1D-BB72F517AECB}"/>
            </c:ext>
          </c:extLst>
        </c:ser>
        <c:ser>
          <c:idx val="6"/>
          <c:order val="6"/>
          <c:tx>
            <c:strRef>
              <c:f>'Pivot Analysis on Total Energy '!$H$3:$H$4</c:f>
              <c:strCache>
                <c:ptCount val="1"/>
                <c:pt idx="0">
                  <c:v>South/Latin America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Analysis on Total Energy 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'Pivot Analysis on Total Energy '!$H$5:$H$26</c:f>
              <c:numCache>
                <c:formatCode>0.00</c:formatCode>
                <c:ptCount val="21"/>
                <c:pt idx="0">
                  <c:v>760.17252716299993</c:v>
                </c:pt>
                <c:pt idx="1">
                  <c:v>777.90963964000002</c:v>
                </c:pt>
                <c:pt idx="2">
                  <c:v>776.11129860899996</c:v>
                </c:pt>
                <c:pt idx="3">
                  <c:v>803.092267816</c:v>
                </c:pt>
                <c:pt idx="4">
                  <c:v>836.35904847799998</c:v>
                </c:pt>
                <c:pt idx="5">
                  <c:v>855.22088687600012</c:v>
                </c:pt>
                <c:pt idx="6">
                  <c:v>870.54502795400003</c:v>
                </c:pt>
                <c:pt idx="7">
                  <c:v>863.99635387399996</c:v>
                </c:pt>
                <c:pt idx="8">
                  <c:v>873.75834187499993</c:v>
                </c:pt>
                <c:pt idx="9">
                  <c:v>848.24417934999997</c:v>
                </c:pt>
                <c:pt idx="10">
                  <c:v>865.14156574100014</c:v>
                </c:pt>
                <c:pt idx="11">
                  <c:v>881.91022801099996</c:v>
                </c:pt>
                <c:pt idx="12">
                  <c:v>882.35460361000003</c:v>
                </c:pt>
                <c:pt idx="13">
                  <c:v>885.53671055999996</c:v>
                </c:pt>
                <c:pt idx="14">
                  <c:v>882.17377422999994</c:v>
                </c:pt>
                <c:pt idx="15">
                  <c:v>866.24282595999989</c:v>
                </c:pt>
                <c:pt idx="16">
                  <c:v>846.37140448999992</c:v>
                </c:pt>
                <c:pt idx="17">
                  <c:v>818.55171616999996</c:v>
                </c:pt>
                <c:pt idx="18">
                  <c:v>779.30641790999994</c:v>
                </c:pt>
                <c:pt idx="19">
                  <c:v>754.11439638000002</c:v>
                </c:pt>
                <c:pt idx="20">
                  <c:v>712.52437800000007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50-4306-8C1D-BB72F517A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056784"/>
        <c:axId val="1157053904"/>
      </c:lineChart>
      <c:catAx>
        <c:axId val="115705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053904"/>
        <c:crosses val="autoZero"/>
        <c:auto val="1"/>
        <c:lblAlgn val="ctr"/>
        <c:lblOffset val="100"/>
        <c:noMultiLvlLbl val="0"/>
      </c:catAx>
      <c:valAx>
        <c:axId val="115705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05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3</xdr:row>
      <xdr:rowOff>133350</xdr:rowOff>
    </xdr:from>
    <xdr:to>
      <xdr:col>29</xdr:col>
      <xdr:colOff>289560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1599C-1BE8-F90D-6E1E-9E5A7C55B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itumelo chauke" refreshedDate="45537.893625810182" createdVersion="8" refreshedVersion="8" minRefreshableVersion="3" recordCount="1365" xr:uid="{75FBCC7F-FA67-4E2A-A556-190B9B831F3B}">
  <cacheSource type="worksheet">
    <worksheetSource ref="A1:W1366" sheet="Energy data 1990 - 2020"/>
  </cacheSource>
  <cacheFields count="23">
    <cacheField name="country" numFmtId="0">
      <sharedItems containsBlank="1"/>
    </cacheField>
    <cacheField name="Year" numFmtId="0">
      <sharedItems containsString="0" containsBlank="1" containsNumber="1" containsInteger="1" minValue="1990" maxValue="2020" count="32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Region" numFmtId="0">
      <sharedItems containsBlank="1" count="8">
        <s v="Arab States"/>
        <s v="South/Latin America"/>
        <s v="Asia &amp; Pacific"/>
        <s v="Europe"/>
        <s v="North America"/>
        <s v="Middle east"/>
        <s v="Africa"/>
        <m/>
      </sharedItems>
    </cacheField>
    <cacheField name="CO2 emissions from fuel combustion (MtCO2)" numFmtId="2">
      <sharedItems containsString="0" containsBlank="1" containsNumber="1" minValue="7.5977588210000002" maxValue="9716.7724780000008"/>
    </cacheField>
    <cacheField name="Average CO2 emission factor (tCO2/toe)" numFmtId="2">
      <sharedItems containsString="0" containsBlank="1" containsNumber="1" minValue="0.41233142299999997" maxValue="3.516984039"/>
    </cacheField>
    <cacheField name="CO2 intensity at constant purchasing power parities (kCO2/$15p)" numFmtId="2">
      <sharedItems containsString="0" containsBlank="1" containsNumber="1" minValue="6.3649824999999993E-2" maxValue="1.8208942539999999"/>
    </cacheField>
    <cacheField name="Total energy production (Mtoe)" numFmtId="2">
      <sharedItems containsString="0" containsBlank="1" containsNumber="1" minValue="2.9397123199999999" maxValue="2749.0465800000002"/>
    </cacheField>
    <cacheField name="Total energy consumption (Mtoe)" numFmtId="2">
      <sharedItems containsString="0" containsBlank="1" containsNumber="1" minValue="2.622632936" maxValue="3381.3992619999999"/>
    </cacheField>
    <cacheField name="Share of renewables in electricity production (%)" numFmtId="2">
      <sharedItems containsString="0" containsBlank="1" containsNumber="1" minValue="0" maxValue="99.817876990000002"/>
    </cacheField>
    <cacheField name="Share of electricity in total final energy consumption (%)" numFmtId="2">
      <sharedItems containsString="0" containsBlank="1" containsNumber="1" minValue="0.93714379599999997" maxValue="50.011500179999999"/>
    </cacheField>
    <cacheField name="Oil products domestic consumption (Mt)" numFmtId="2">
      <sharedItems containsString="0" containsBlank="1" containsNumber="1" minValue="1.9490000000000001" maxValue="888.49099999999999"/>
    </cacheField>
    <cacheField name="Refined oil products production (Mt)" numFmtId="2">
      <sharedItems containsString="0" containsBlank="1" containsNumber="1" minValue="1.3356666999999999E-2" maxValue="908.39759600000002"/>
    </cacheField>
    <cacheField name="Natural gas production (bcm)" numFmtId="2">
      <sharedItems containsBlank="1" containsMixedTypes="1" containsNumber="1" minValue="0" maxValue="959.84984850000001"/>
    </cacheField>
    <cacheField name="Natural gas domestic consumption (bcm)" numFmtId="2">
      <sharedItems containsString="0" containsBlank="1" containsNumber="1" minValue="0" maxValue="882.63708340000005"/>
    </cacheField>
    <cacheField name="Energy intensity of GDP at constant purchasing power parities (koe/$15p)" numFmtId="2">
      <sharedItems containsString="0" containsBlank="1" containsNumber="1" minValue="5.1662114000000002E-2" maxValue="0.77506136299999995"/>
    </cacheField>
    <cacheField name="Electricity production (TWh)" numFmtId="2">
      <sharedItems containsString="0" containsBlank="1" containsNumber="1" minValue="10.78" maxValue="7797.5614150000001"/>
    </cacheField>
    <cacheField name="Electricity domestic consumption (TWh)" numFmtId="2">
      <sharedItems containsString="0" containsBlank="1" containsNumber="1" minValue="7.8710000000000004" maxValue="6752.1477999999997"/>
    </cacheField>
    <cacheField name="Coal and lignite domestic consumption (Mt)" numFmtId="2">
      <sharedItems containsBlank="1" containsMixedTypes="1" containsNumber="1" minValue="0" maxValue="3970.1754820000001"/>
    </cacheField>
    <cacheField name="Share of wind and solar in electricity production (%)" numFmtId="2">
      <sharedItems containsBlank="1" containsMixedTypes="1" containsNumber="1" minValue="0" maxValue="32.093219359999999"/>
    </cacheField>
    <cacheField name="Crude oil production (Mt)" numFmtId="2">
      <sharedItems containsString="0" containsBlank="1" containsNumber="1" minValue="0" maxValue="748.19244289999995"/>
    </cacheField>
    <cacheField name="Coal and lignite production (Mt)" numFmtId="2">
      <sharedItems containsBlank="1" containsMixedTypes="1" containsNumber="1" minValue="0" maxValue="3748.53"/>
    </cacheField>
    <cacheField name="Above Average" numFmtId="2">
      <sharedItems containsBlank="1"/>
    </cacheField>
    <cacheField name="Surplus ( Coal and lignite production (Mt) - Coal and lignite domestic consumption (Mt) )" numFmtId="2">
      <sharedItems containsBlank="1" containsMixedTypes="1" containsNumber="1" minValue="-449.77753699999994" maxValue="461.5887028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itumelo chauke" refreshedDate="45537.894878240739" createdVersion="8" refreshedVersion="8" minRefreshableVersion="3" recordCount="1364" xr:uid="{8FA71797-84F0-4313-A733-2B3A9938572B}">
  <cacheSource type="worksheet">
    <worksheetSource ref="A1:W1365" sheet="Energy data 1990 - 2020"/>
  </cacheSource>
  <cacheFields count="23">
    <cacheField name="country" numFmtId="0">
      <sharedItems/>
    </cacheField>
    <cacheField name="Year" numFmtId="0">
      <sharedItems containsSemiMixedTypes="0" containsString="0" containsNumber="1" containsInteger="1" minValue="1990" maxValue="2020" count="31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Region" numFmtId="0">
      <sharedItems count="7">
        <s v="Arab States"/>
        <s v="South/Latin America"/>
        <s v="Asia &amp; Pacific"/>
        <s v="Europe"/>
        <s v="North America"/>
        <s v="Middle east"/>
        <s v="Africa"/>
      </sharedItems>
    </cacheField>
    <cacheField name="CO2 emissions from fuel combustion (MtCO2)" numFmtId="2">
      <sharedItems containsSemiMixedTypes="0" containsString="0" containsNumber="1" minValue="7.5977588210000002" maxValue="9716.7724780000008"/>
    </cacheField>
    <cacheField name="Average CO2 emission factor (tCO2/toe)" numFmtId="2">
      <sharedItems containsSemiMixedTypes="0" containsString="0" containsNumber="1" minValue="0.41233142299999997" maxValue="3.516984039"/>
    </cacheField>
    <cacheField name="CO2 intensity at constant purchasing power parities (kCO2/$15p)" numFmtId="2">
      <sharedItems containsSemiMixedTypes="0" containsString="0" containsNumber="1" minValue="6.3649824999999993E-2" maxValue="1.8208942539999999"/>
    </cacheField>
    <cacheField name="Total energy production (Mtoe)" numFmtId="2">
      <sharedItems containsSemiMixedTypes="0" containsString="0" containsNumber="1" minValue="2.9397123199999999" maxValue="2749.0465800000002" count="1364">
        <n v="100.1127486"/>
        <n v="102.5861714"/>
        <n v="104.20590799999999"/>
        <n v="104.9287453"/>
        <n v="100.6125961"/>
        <n v="106.72166989999999"/>
        <n v="112.65929819999999"/>
        <n v="121.6419902"/>
        <n v="127.0935171"/>
        <n v="136.98255270000001"/>
        <n v="142.22825570000001"/>
        <n v="136.7830084"/>
        <n v="143.14386089999999"/>
        <n v="155.3180083"/>
        <n v="157.89298869999999"/>
        <n v="166.66855989999999"/>
        <n v="164.9431294"/>
        <n v="164.29841680000001"/>
        <n v="162.0471872"/>
        <n v="153.05576600000001"/>
        <n v="154.37352809999999"/>
        <n v="149.6147708"/>
        <n v="147.30699799999999"/>
        <n v="141.10905930000001"/>
        <n v="146.72214170000001"/>
        <n v="146.17138059999999"/>
        <n v="156.7910292"/>
        <n v="156.26351819999999"/>
        <n v="155.52842240000001"/>
        <n v="150.1538755"/>
        <n v="137.58091250000001"/>
        <n v="47.107338400000003"/>
        <n v="48.613222200000003"/>
        <n v="52.261418560000003"/>
        <n v="56.297709210000001"/>
        <n v="61.818207719999997"/>
        <n v="65.754374150000004"/>
        <n v="70.833525890000004"/>
        <n v="74.870915120000006"/>
        <n v="79.188497190000007"/>
        <n v="80.708078169999993"/>
        <n v="82.669969330000001"/>
        <n v="83.494723789999995"/>
        <n v="82.081333240000006"/>
        <n v="86.244979630000003"/>
        <n v="86.785536620000002"/>
        <n v="84.411226859999999"/>
        <n v="84.932647360000004"/>
        <n v="81.334430549999993"/>
        <n v="82.413330189999996"/>
        <n v="79.200836580000001"/>
        <n v="78.132159130000005"/>
        <n v="74.424513759999996"/>
        <n v="75.118872379999999"/>
        <n v="72.557297539999993"/>
        <n v="72.208787779999994"/>
        <n v="73.43704975"/>
        <n v="74.097249809999994"/>
        <n v="73.152940999999998"/>
        <n v="74.925667200000007"/>
        <n v="77.861535079999996"/>
        <n v="72.449192030000006"/>
        <n v="157.52583960000001"/>
        <n v="167.01535190000001"/>
        <n v="172.14556339999999"/>
        <n v="174.93376660000001"/>
        <n v="173.46790590000001"/>
        <n v="186.906487"/>
        <n v="189.76361829999999"/>
        <n v="201.0230459"/>
        <n v="216.48398839999999"/>
        <n v="213.54113050000001"/>
        <n v="233.5537483"/>
        <n v="249.17866599999999"/>
        <n v="254.07236330000001"/>
        <n v="252.42086739999999"/>
        <n v="254.1965198"/>
        <n v="265.1662402"/>
        <n v="269.84824909999998"/>
        <n v="286.13320249999998"/>
        <n v="286.79457739999998"/>
        <n v="295.30198239999999"/>
        <n v="323.35201169999999"/>
        <n v="312.78628550000002"/>
        <n v="320.95059409999999"/>
        <n v="346.44434710000002"/>
        <n v="368.18461129999997"/>
        <n v="383.01841009999998"/>
        <n v="387.16149619999999"/>
        <n v="405.60192139999998"/>
        <n v="411.54242169999998"/>
        <n v="448.70370709999997"/>
        <n v="443.43505219999997"/>
        <n v="13.10412024"/>
        <n v="12.972906999999999"/>
        <n v="12.72497894"/>
        <n v="12.10260263"/>
        <n v="11.62765093"/>
        <n v="11.933697329999999"/>
        <n v="12.355228719999999"/>
        <n v="13.401386179999999"/>
        <n v="13.10683929"/>
        <n v="13.905022969999999"/>
        <n v="13.73288732"/>
        <n v="13.323356670000001"/>
        <n v="13.496157459999999"/>
        <n v="13.69625349"/>
        <n v="13.747161240000001"/>
        <n v="13.90603692"/>
        <n v="13.76958084"/>
        <n v="14.39315624"/>
        <n v="13.96289535"/>
        <n v="14.777537300000001"/>
        <n v="15.572405870000001"/>
        <n v="16.12204517"/>
        <n v="14.18560109"/>
        <n v="15.057826199999999"/>
        <n v="12.71212965"/>
        <n v="10.746054669999999"/>
        <n v="15.40469369"/>
        <n v="15.134888719999999"/>
        <n v="11.7556753"/>
        <n v="15.88163022"/>
        <n v="13.86080896"/>
        <n v="104.5932097"/>
        <n v="105.1985452"/>
        <n v="105.14134869999999"/>
        <n v="106.0514886"/>
        <n v="111.1030615"/>
        <n v="112.48855159999999"/>
        <n v="119.04855070000001"/>
        <n v="126.75425130000001"/>
        <n v="133.88913640000001"/>
        <n v="141.78498669999999"/>
        <n v="147.96649650000001"/>
        <n v="151.97588329999999"/>
        <n v="167.75047939999999"/>
        <n v="178.7318142"/>
        <n v="182.94062199999999"/>
        <n v="195.23557020000001"/>
        <n v="206.91479509999999"/>
        <n v="217.19289570000001"/>
        <n v="229.1052205"/>
        <n v="231.54199059999999"/>
        <n v="247.66010420000001"/>
        <n v="249.93660929999999"/>
        <n v="251.3890044"/>
        <n v="252.99366029999999"/>
        <n v="266.92063710000002"/>
        <n v="278.27735269999999"/>
        <n v="285.18574580000001"/>
        <n v="294.4493473"/>
        <n v="296.8120083"/>
        <n v="312.15072040000001"/>
        <n v="323.98680960000002"/>
        <n v="276.260492"/>
        <n v="287.55615669999997"/>
        <n v="296.56685429999999"/>
        <n v="318.57881759999998"/>
        <n v="341.3176618"/>
        <n v="352.14253989999997"/>
        <n v="360.93902709999998"/>
        <n v="367.39508110000003"/>
        <n v="368.3087127"/>
        <n v="366.92287920000001"/>
        <n v="375.14861309999998"/>
        <n v="379.35462840000002"/>
        <n v="386.77447740000002"/>
        <n v="388.52733330000001"/>
        <n v="400.77175039999997"/>
        <n v="402.31589339999999"/>
        <n v="419.09861940000002"/>
        <n v="421.72002170000002"/>
        <n v="409.30592239999999"/>
        <n v="393.50438830000002"/>
        <n v="399.41951060000002"/>
        <n v="414.2859808"/>
        <n v="427.93779990000002"/>
        <n v="448.770332"/>
        <n v="470.01671470000002"/>
        <n v="473.40994849999998"/>
        <n v="479.99256530000002"/>
        <n v="509.42890199999999"/>
        <n v="530.17840439999998"/>
        <n v="527.35172820000003"/>
        <n v="504.33040920000002"/>
        <n v="7.9288174360000001"/>
        <n v="8.3496376639999994"/>
        <n v="8.631507719"/>
        <n v="8.2315696230000004"/>
        <n v="8.3172673879999994"/>
        <n v="8.303657673"/>
        <n v="8.3307932010000005"/>
        <n v="8.3642610879999992"/>
        <n v="8.108323317"/>
        <n v="7.9593659209999998"/>
        <n v="8.5818872030000009"/>
        <n v="9.0798879299999999"/>
        <n v="9.075710699"/>
        <n v="8.5639948760000006"/>
        <n v="8.5540283380000002"/>
        <n v="9.3384362660000004"/>
        <n v="9.6228763940000004"/>
        <n v="9.3711151239999992"/>
        <n v="9.7280522650000005"/>
        <n v="10.208680060000001"/>
        <n v="9.2230871109999999"/>
        <n v="9.8829626509999997"/>
        <n v="13.02017543"/>
        <n v="14.60566852"/>
        <n v="12.380307350000001"/>
        <n v="12.08410451"/>
        <n v="12.54654648"/>
        <n v="13.02189557"/>
        <n v="13.62817501"/>
        <n v="13.49215229"/>
        <n v="13.18212417"/>
        <n v="880.92626859999996"/>
        <n v="886.76228119999996"/>
        <n v="904.08534410000004"/>
        <n v="933.00554390000002"/>
        <n v="986.19479230000002"/>
        <n v="1064.5852609999999"/>
        <n v="1091.140748"/>
        <n v="1080.5928389999999"/>
        <n v="1079.2668960000001"/>
        <n v="1073.8917899999999"/>
        <n v="1123.707793"/>
        <n v="1176.292128"/>
        <n v="1226.9353000000001"/>
        <n v="1375.1854740000001"/>
        <n v="1534.2445700000001"/>
        <n v="1671.4234329999999"/>
        <n v="1792.636853"/>
        <n v="1916.580573"/>
        <n v="1966.945714"/>
        <n v="2051.6656520000001"/>
        <n v="2236.1582400000002"/>
        <n v="2385.8184190000002"/>
        <n v="2401.4889910000002"/>
        <n v="2467.3467099999998"/>
        <n v="2507.263199"/>
        <n v="2515.6994810000001"/>
        <n v="2363.350621"/>
        <n v="2455.3280749999999"/>
        <n v="2567.9476300000001"/>
        <n v="2685.9561549999999"/>
        <n v="2749.0465800000002"/>
        <n v="48.181291829999999"/>
        <n v="46.351154010000002"/>
        <n v="47.877524700000002"/>
        <n v="48.557421779999999"/>
        <n v="50.425205630000001"/>
        <n v="59.243698780000003"/>
        <n v="64.836673279999999"/>
        <n v="66.729941490000002"/>
        <n v="72.707093139999998"/>
        <n v="75.551019949999997"/>
        <n v="72.332308729999994"/>
        <n v="72.101504820000002"/>
        <n v="68.344148070000003"/>
        <n v="73.427469610000003"/>
        <n v="75.320092020000004"/>
        <n v="78.615600650000005"/>
        <n v="83.721233900000001"/>
        <n v="86.709548499999997"/>
        <n v="92.831298720000007"/>
        <n v="98.475306709999998"/>
        <n v="106.35540229999999"/>
        <n v="120.897009"/>
        <n v="125.10497820000001"/>
        <n v="130.11441429999999"/>
        <n v="130.72712000000001"/>
        <n v="128.7552748"/>
        <n v="124.9536323"/>
        <n v="124.0704933"/>
        <n v="120.45954860000001"/>
        <n v="120.28788160000001"/>
        <n v="104.4198497"/>
        <n v="41.166022720000001"/>
        <n v="39.01934249"/>
        <n v="36.771230729999999"/>
        <n v="36.1913111"/>
        <n v="33.558956979999998"/>
        <n v="32.690354790000001"/>
        <n v="33.345252070000001"/>
        <n v="33.772871160000001"/>
        <n v="31.768299259999999"/>
        <n v="28.910151679999998"/>
        <n v="30.843210110000001"/>
        <n v="31.546339750000001"/>
        <n v="31.76076196"/>
        <n v="33.80986497"/>
        <n v="34.801026780000001"/>
        <n v="33.201261549999998"/>
        <n v="33.853434909999997"/>
        <n v="33.965379830000003"/>
        <n v="33.145429450000002"/>
        <n v="31.66006776"/>
        <n v="32.054253920000001"/>
        <n v="32.614156649999998"/>
        <n v="32.674929110000001"/>
        <n v="30.591406880000001"/>
        <n v="29.819357490000002"/>
        <n v="28.891623490000001"/>
        <n v="27.369536950000001"/>
        <n v="27.713425130000001"/>
        <n v="27.65468667"/>
        <n v="26.673213369999999"/>
        <n v="23.273925120000001"/>
        <n v="55.672725159999999"/>
        <n v="56.31223121"/>
        <n v="57.369341319999997"/>
        <n v="60.60678171"/>
        <n v="60.003579180000003"/>
        <n v="60.664125460000001"/>
        <n v="59.518662859999999"/>
        <n v="58.537055090000003"/>
        <n v="58.047262590000003"/>
        <n v="60.166092980000002"/>
        <n v="53.933764889999999"/>
        <n v="57.859717230000001"/>
        <n v="59.842525109999997"/>
        <n v="62.893898040000003"/>
        <n v="63.144025849999998"/>
        <n v="78.806560640000001"/>
        <n v="81.788666469999995"/>
        <n v="86.152750280000006"/>
        <n v="89.934016"/>
        <n v="88.769947040000005"/>
        <n v="85.250065609999993"/>
        <n v="84.383676899999998"/>
        <n v="82.825515420000002"/>
        <n v="77.947749310000006"/>
        <n v="74.587199720000001"/>
        <n v="70.130263529999993"/>
        <n v="70.737627450000005"/>
        <n v="79.830410380000004"/>
        <n v="86.833386129999994"/>
        <n v="91.927669679999994"/>
        <n v="84.737534220000001"/>
        <n v="111.9021915"/>
        <n v="118.5272027"/>
        <n v="120.1997695"/>
        <n v="126.41177519999999"/>
        <n v="123.790904"/>
        <n v="127.8680981"/>
        <n v="131.79868429999999"/>
        <n v="128.73881990000001"/>
        <n v="125.4201798"/>
        <n v="127.1421397"/>
        <n v="130.659097"/>
        <n v="132.01567679999999"/>
        <n v="134.08619229999999"/>
        <n v="135.75458929999999"/>
        <n v="136.9397707"/>
        <n v="137.1088915"/>
        <n v="136.20599569999999"/>
        <n v="134.40839969999999"/>
        <n v="136.40560060000001"/>
        <n v="128.7211131"/>
        <n v="135.6081475"/>
        <n v="136.57713849999999"/>
        <n v="135.36863790000001"/>
        <n v="136.96823810000001"/>
        <n v="138.3407579"/>
        <n v="139.20072759999999"/>
        <n v="131.50079539999999"/>
        <n v="129.44984550000001"/>
        <n v="135.4140487"/>
        <n v="131.93116119999999"/>
        <n v="120.4628929"/>
        <n v="186.0512665"/>
        <n v="168.2866286"/>
        <n v="163.2308343"/>
        <n v="151.99079520000001"/>
        <n v="145.11926450000001"/>
        <n v="144.89156879999999"/>
        <n v="143.11908969999999"/>
        <n v="143.45385529999999"/>
        <n v="135.8569516"/>
        <n v="137.06650400000001"/>
        <n v="135.2320564"/>
        <n v="134.60123809999999"/>
        <n v="134.399325"/>
        <n v="136.0025134"/>
        <n v="138.41478960000001"/>
        <n v="138.26668950000001"/>
        <n v="140.9628696"/>
        <n v="138.80311549999999"/>
        <n v="136.48329290000001"/>
        <n v="129.12173609999999"/>
        <n v="131.763374"/>
        <n v="125.06887140000001"/>
        <n v="126.20116350000001"/>
        <n v="123.66331820000001"/>
        <n v="120.67905380000001"/>
        <n v="120.07222609999999"/>
        <n v="115.2853515"/>
        <n v="114.8551221"/>
        <n v="111.7997175"/>
        <n v="102.61818820000001"/>
        <n v="95.502253640000006"/>
        <n v="280.49120490000001"/>
        <n v="290.51365390000001"/>
        <n v="293.71350000000001"/>
        <n v="297.57472749999999"/>
        <n v="308.23453089999998"/>
        <n v="322.7639504"/>
        <n v="328.03590800000001"/>
        <n v="338.37216969999997"/>
        <n v="337.1330537"/>
        <n v="344.35473819999999"/>
        <n v="350.79080820000001"/>
        <n v="358.23856430000001"/>
        <n v="368.4821455"/>
        <n v="381.23941350000001"/>
        <n v="393.45285100000001"/>
        <n v="400.68000569999998"/>
        <n v="405.7490305"/>
        <n v="424.73912460000003"/>
        <n v="445.26896440000002"/>
        <n v="483.57979010000003"/>
        <n v="503.79776750000002"/>
        <n v="521.43358230000001"/>
        <n v="524.17100589999995"/>
        <n v="522.04221989999996"/>
        <n v="532.74429680000003"/>
        <n v="537.31669320000003"/>
        <n v="550.83943409999995"/>
        <n v="551.5960159"/>
        <n v="573.55797749999999"/>
        <n v="577.52483910000001"/>
        <n v="590.24748609999995"/>
        <n v="168.57293150000001"/>
        <n v="183.17492300000001"/>
        <n v="187.4063242"/>
        <n v="194.29974540000001"/>
        <n v="207.5327825"/>
        <n v="214.55872059999999"/>
        <n v="222.7465139"/>
        <n v="227.67807089999999"/>
        <n v="229.139747"/>
        <n v="237.94560680000001"/>
        <n v="237.50845559999999"/>
        <n v="241.7688052"/>
        <n v="248.08893639999999"/>
        <n v="254.7952291"/>
        <n v="264.76816580000002"/>
        <n v="279.6422306"/>
        <n v="313.53474269999998"/>
        <n v="318.16229989999999"/>
        <n v="323.17274149999997"/>
        <n v="348.0182274"/>
        <n v="373.7883903"/>
        <n v="424.8456893"/>
        <n v="429.18757829999998"/>
        <n v="437.04807770000002"/>
        <n v="430.78284000000002"/>
        <n v="405.9013271"/>
        <n v="413.72868390000002"/>
        <n v="426.00156629999998"/>
        <n v="450.77035100000001"/>
        <n v="473.14577350000002"/>
        <n v="436.58301340000003"/>
        <n v="187.83951709999999"/>
        <n v="200.47012770000001"/>
        <n v="214.9159166"/>
        <n v="227.86490979999999"/>
        <n v="231.34081169999999"/>
        <n v="237.66588419999999"/>
        <n v="235.24359319999999"/>
        <n v="237.98029349999999"/>
        <n v="241.21241409999999"/>
        <n v="244.34740099999999"/>
        <n v="253.66737599999999"/>
        <n v="248.37134180000001"/>
        <n v="253.9913506"/>
        <n v="281.16711249999997"/>
        <n v="292.69261069999999"/>
        <n v="310.67494699999997"/>
        <n v="322.7431876"/>
        <n v="337.39831529999998"/>
        <n v="337.77813739999999"/>
        <n v="334.18985350000003"/>
        <n v="342.27655010000001"/>
        <n v="345.68895120000002"/>
        <n v="297.42801580000003"/>
        <n v="297.9717043"/>
        <n v="316.37095950000003"/>
        <n v="322.70531119999998"/>
        <n v="391.2441346"/>
        <n v="411.60665920000002"/>
        <n v="406.25419979999998"/>
        <n v="351.35655580000002"/>
        <n v="338.92562670000001"/>
        <n v="25.517565130000001"/>
        <n v="26.282151410000001"/>
        <n v="27.50192895"/>
        <n v="28.54289897"/>
        <n v="29.747130989999999"/>
        <n v="29.6699357"/>
        <n v="30.518275209999999"/>
        <n v="30.679589629999999"/>
        <n v="30.56918005"/>
        <n v="29.495667300000001"/>
        <n v="28.453927329999999"/>
        <n v="27.09943805"/>
        <n v="28.535335809999999"/>
        <n v="30.19238022"/>
        <n v="29.44504371"/>
        <n v="30.526672609999999"/>
        <n v="30.390194730000001"/>
        <n v="31.454492089999999"/>
        <n v="33.223772889999999"/>
        <n v="31.951492760000001"/>
        <n v="33.224014369999999"/>
        <n v="32.156565829999998"/>
        <n v="35.170393660000002"/>
        <n v="36.97419842"/>
        <n v="36.890054280000001"/>
        <n v="36.289559339999997"/>
        <n v="33.721656600000003"/>
        <n v="34.20789216"/>
        <n v="35.026431969999997"/>
        <n v="34.3520842"/>
        <n v="35.408706530000003"/>
        <n v="76.186191410000006"/>
        <n v="80.133680400000003"/>
        <n v="81.152463569999995"/>
        <n v="88.533056520000002"/>
        <n v="91.381162309999993"/>
        <n v="99.41226503"/>
        <n v="102.86978550000001"/>
        <n v="107.304284"/>
        <n v="109.7837114"/>
        <n v="105.3452178"/>
        <n v="106.6006781"/>
        <n v="105.20597650000001"/>
        <n v="99.791746110000005"/>
        <n v="87.10661399"/>
        <n v="98.431245939999997"/>
        <n v="103.9692348"/>
        <n v="105.17737409999999"/>
        <n v="94.683599619999995"/>
        <n v="92.946589779999996"/>
        <n v="98.731013379999993"/>
        <n v="103.3383821"/>
        <n v="55.397761580000001"/>
        <n v="32.335935620000001"/>
        <n v="31.74966277"/>
        <n v="29.989633560000001"/>
        <n v="33.811311519999997"/>
        <n v="36.7730563"/>
        <n v="42.922166099999998"/>
        <n v="51.973658309999998"/>
        <n v="53.190415430000002"/>
        <n v="50.183068640000002"/>
        <n v="90.977383259999996"/>
        <n v="91.872940589999999"/>
        <n v="89.518086530000005"/>
        <n v="78.893268640000002"/>
        <n v="71.196920719999994"/>
        <n v="63.850937119999998"/>
        <n v="63.710438930000002"/>
        <n v="65.554734690000004"/>
        <n v="64.811426170000004"/>
        <n v="66.123641919999997"/>
        <n v="78.576186620000001"/>
        <n v="84.000168400000007"/>
        <n v="91.263186559999994"/>
        <n v="101.98604020000001"/>
        <n v="114.7011001"/>
        <n v="118.64944300000001"/>
        <n v="127.8694002"/>
        <n v="132.20553229999999"/>
        <n v="144.4236683"/>
        <n v="148.01458389999999"/>
        <n v="156.85688999999999"/>
        <n v="160.21726630000001"/>
        <n v="164.59802429999999"/>
        <n v="169.0354437"/>
        <n v="163.21807680000001"/>
        <n v="146.4974311"/>
        <n v="150.86035899999999"/>
        <n v="168.06269320000001"/>
        <n v="177.56325519999999"/>
        <n v="176.7612202"/>
        <n v="169.47872190000001"/>
        <n v="50.373796779999999"/>
        <n v="10.048077019999999"/>
        <n v="59.748161320000001"/>
        <n v="106.5424769"/>
        <n v="113.8966903"/>
        <n v="114.89239980000001"/>
        <n v="115.2098263"/>
        <n v="115.136251"/>
        <n v="117.4205475"/>
        <n v="107.6706226"/>
        <n v="114.23074250000001"/>
        <n v="111.91583919999999"/>
        <n v="100.7424053"/>
        <n v="120.8948157"/>
        <n v="131.47439130000001"/>
        <n v="146.75522749999999"/>
        <n v="150.86812929999999"/>
        <n v="146.78913080000001"/>
        <n v="153.05665669999999"/>
        <n v="130.4369877"/>
        <n v="134.55658589999999"/>
        <n v="154.20380320000001"/>
        <n v="173.1110118"/>
        <n v="170.34054269999999"/>
        <n v="166.5736473"/>
        <n v="168.01172879999999"/>
        <n v="174.3871886"/>
        <n v="162.19801369999999"/>
        <n v="164.54960779999999"/>
        <n v="162.7235125"/>
        <n v="151.14835059999999"/>
        <n v="47.749219109999999"/>
        <n v="51.967602739999997"/>
        <n v="53.349421210000003"/>
        <n v="55.44497415"/>
        <n v="57.354935310000002"/>
        <n v="63.77743675"/>
        <n v="69.839393770000001"/>
        <n v="73.921977530000007"/>
        <n v="74.496358240000006"/>
        <n v="72.989622609999998"/>
        <n v="77.12533372"/>
        <n v="78.266718769999997"/>
        <n v="81.369516919999995"/>
        <n v="84.65217869"/>
        <n v="91.989844140000002"/>
        <n v="95.823073390000005"/>
        <n v="93.245656760000003"/>
        <n v="93.017486649999995"/>
        <n v="96.19565652"/>
        <n v="89.640284199999996"/>
        <n v="89.283921649999996"/>
        <n v="87.398310839999994"/>
        <n v="86.755717239999996"/>
        <n v="92.399410739999993"/>
        <n v="93.961051370000007"/>
        <n v="95.696827990000003"/>
        <n v="97.058415100000005"/>
        <n v="96.3965733"/>
        <n v="98.809254179999996"/>
        <n v="97.327492849999999"/>
        <n v="88.877426979999996"/>
        <n v="195.538118"/>
        <n v="204.01854180000001"/>
        <n v="203.28296549999999"/>
        <n v="206.52785040000001"/>
        <n v="205.59382819999999"/>
        <n v="204.0970653"/>
        <n v="214.3332217"/>
        <n v="225.975617"/>
        <n v="226.14496890000001"/>
        <n v="224.7811154"/>
        <n v="229.310304"/>
        <n v="233.72703000000001"/>
        <n v="238.97820569999999"/>
        <n v="258.29191459999998"/>
        <n v="264.16760629999999"/>
        <n v="263.5585269"/>
        <n v="261.92268610000002"/>
        <n v="250.93690670000001"/>
        <n v="236.691678"/>
        <n v="224.46259839999999"/>
        <n v="222.587401"/>
        <n v="223.78881100000001"/>
        <n v="218.59794550000001"/>
        <n v="216.34936819999999"/>
        <n v="208.57769490000001"/>
        <n v="189.6504295"/>
        <n v="180.4634872"/>
        <n v="164.8800866"/>
        <n v="158.16827040000001"/>
        <n v="148.42703839999999"/>
        <n v="147.08877279999999"/>
        <n v="60.561183229999997"/>
        <n v="67.450368839999996"/>
        <n v="67.47800427"/>
        <n v="68.782860799999995"/>
        <n v="66.641982729999995"/>
        <n v="66.903349779999999"/>
        <n v="74.791237699999996"/>
        <n v="66.52046455"/>
        <n v="63.9289858"/>
        <n v="59.864315329999997"/>
        <n v="58.480198170000001"/>
        <n v="61.286947730000001"/>
        <n v="61.288505209999997"/>
        <n v="59.048858250000002"/>
        <n v="68.240637160000006"/>
        <n v="62.464470310000003"/>
        <n v="61.472797620000001"/>
        <n v="60.21300008"/>
        <n v="67.726958089999997"/>
        <n v="62.994136699999999"/>
        <n v="71.189019619999996"/>
        <n v="66.447973730000001"/>
        <n v="66.111260209999998"/>
        <n v="69.755494130000002"/>
        <n v="60.279402230000002"/>
        <n v="47.89269633"/>
        <n v="46.025400920000003"/>
        <n v="41.672934380000001"/>
        <n v="36.437346359999999"/>
        <n v="33.334312089999997"/>
        <n v="28.14649781"/>
        <n v="12.33168053"/>
        <n v="12.78308781"/>
        <n v="13.14059776"/>
        <n v="13.645174340000001"/>
        <n v="13.254884860000001"/>
        <n v="13.108826799999999"/>
        <n v="14.03388601"/>
        <n v="14.64271465"/>
        <n v="13.533508700000001"/>
        <n v="14.025492789999999"/>
        <n v="14.46837285"/>
        <n v="14.537490650000001"/>
        <n v="14.814572610000001"/>
        <n v="13.50885319"/>
        <n v="13.464164200000001"/>
        <n v="13.065324909999999"/>
        <n v="13.457157499999999"/>
        <n v="14.32199885"/>
        <n v="15.171957129999999"/>
        <n v="15.488782430000001"/>
        <n v="17.04878948"/>
        <n v="16.255612030000002"/>
        <n v="16.212295659999999"/>
        <n v="16.305068080000002"/>
        <n v="17.07128698"/>
        <n v="16.71219679"/>
        <n v="16.202305240000001"/>
        <n v="15.995532559999999"/>
        <n v="15.44902598"/>
        <n v="15.6818005"/>
        <n v="15.19973315"/>
        <n v="146.30307970000001"/>
        <n v="152.48683149999999"/>
        <n v="157.6720157"/>
        <n v="160.4593079"/>
        <n v="161.6838904"/>
        <n v="164.6169884"/>
        <n v="177.12520079999999"/>
        <n v="188.7734031"/>
        <n v="184.62544249999999"/>
        <n v="183.10614039999999"/>
        <n v="197.9377135"/>
        <n v="207.78696550000001"/>
        <n v="192.2127318"/>
        <n v="215.63097590000001"/>
        <n v="229.5232766"/>
        <n v="233.55198039999999"/>
        <n v="233.21208329999999"/>
        <n v="236.04016820000001"/>
        <n v="231.99473939999999"/>
        <n v="225.35709929999999"/>
        <n v="253.986288"/>
        <n v="259.11026340000001"/>
        <n v="265.90416340000002"/>
        <n v="251.45522270000001"/>
        <n v="255.8514189"/>
        <n v="256.24713919999999"/>
        <n v="241.5431853"/>
        <n v="249.75892110000001"/>
        <n v="256.47120050000001"/>
        <n v="265.71503749999999"/>
        <n v="252.68767819999999"/>
        <n v="119.48310530000001"/>
        <n v="131.47818789999999"/>
        <n v="147.1551584"/>
        <n v="155.35070429999999"/>
        <n v="170.54339179999999"/>
        <n v="185.01844510000001"/>
        <n v="207.884073"/>
        <n v="213.32233780000001"/>
        <n v="206.53300780000001"/>
        <n v="210.1743084"/>
        <n v="228.03684899999999"/>
        <n v="226.8508506"/>
        <n v="235.55638590000001"/>
        <n v="235.16379380000001"/>
        <n v="229.05855450000001"/>
        <n v="224.40894829999999"/>
        <n v="215.6417386"/>
        <n v="215.4903516"/>
        <n v="221.79266150000001"/>
        <n v="217.3702341"/>
        <n v="207.14944170000001"/>
        <n v="198.6144003"/>
        <n v="203.5066301"/>
        <n v="194.68250219999999"/>
        <n v="196.86940820000001"/>
        <n v="207.56313080000001"/>
        <n v="210.0416821"/>
        <n v="215.8394255"/>
        <n v="206.9635729"/>
        <n v="196.08823889999999"/>
        <n v="210.4639157"/>
        <n v="103.8794564"/>
        <n v="99.834761159999999"/>
        <n v="97.671924309999994"/>
        <n v="97.357324770000005"/>
        <n v="97.436218080000003"/>
        <n v="99.366542600000002"/>
        <n v="98.96589093"/>
        <n v="100.0497953"/>
        <n v="87.374004569999997"/>
        <n v="83.681156619999996"/>
        <n v="79.434113440000004"/>
        <n v="80.106924030000002"/>
        <n v="80.023898959999997"/>
        <n v="79.672950380000003"/>
        <n v="78.684495749999996"/>
        <n v="78.575848519999994"/>
        <n v="77.571949180000004"/>
        <n v="72.457121029999996"/>
        <n v="71.301340999999994"/>
        <n v="67.417873729999997"/>
        <n v="67.388222369999994"/>
        <n v="68.387008230000006"/>
        <n v="71.73951744"/>
        <n v="71.487298440000004"/>
        <n v="67.902386829999998"/>
        <n v="68.523340379999993"/>
        <n v="67.247833839999998"/>
        <n v="64.87522543"/>
        <n v="63.052357120000003"/>
        <n v="60.008501930000001"/>
        <n v="55.379555840000002"/>
        <n v="3.3929670449999998"/>
        <n v="3.3941156000000001"/>
        <n v="2.9397123199999999"/>
        <n v="3.2758895400000001"/>
        <n v="3.4858031249999999"/>
        <n v="3.3173587200000001"/>
        <n v="3.7930702549999999"/>
        <n v="3.7477564800000001"/>
        <n v="3.7324065649999998"/>
        <n v="3.3678405549999999"/>
        <n v="3.8466729200000001"/>
        <n v="4.0971066150000004"/>
        <n v="3.6432015999999998"/>
        <n v="4.3368587400000003"/>
        <n v="3.891627325"/>
        <n v="3.6111214550000001"/>
        <n v="4.3630963400000002"/>
        <n v="4.6302086200000003"/>
        <n v="4.4635758900000004"/>
        <n v="4.9161312700000002"/>
        <n v="5.7918848550000002"/>
        <n v="5.5206993950000003"/>
        <n v="4.7168627250000004"/>
        <n v="5.8211217790000003"/>
        <n v="6.0457454080000002"/>
        <n v="5.3680869380000003"/>
        <n v="6.0659346899999997"/>
        <n v="5.287093595"/>
        <n v="5.9357587079999998"/>
        <n v="5.7479460859999998"/>
        <n v="6.1490694220000002"/>
        <n v="40.45642307"/>
        <n v="35.651148820000003"/>
        <n v="33.703261310000002"/>
        <n v="33.497068779999999"/>
        <n v="31.814664969999999"/>
        <n v="32.485225010000001"/>
        <n v="32.979549259999999"/>
        <n v="31.601577070000001"/>
        <n v="29.058076150000002"/>
        <n v="27.961083769999998"/>
        <n v="28.327253259999999"/>
        <n v="27.762994750000001"/>
        <n v="29.307793279999999"/>
        <n v="29.445275070000001"/>
        <n v="28.369256530000001"/>
        <n v="27.92473846"/>
        <n v="27.981011299999999"/>
        <n v="27.747639329999998"/>
        <n v="29.01500416"/>
        <n v="28.38828075"/>
        <n v="27.520702419999999"/>
        <n v="27.623526389999999"/>
        <n v="27.24322759"/>
        <n v="25.975851509999998"/>
        <n v="26.45004458"/>
        <n v="26.540511009999999"/>
        <n v="24.949967560000001"/>
        <n v="25.558106639999998"/>
        <n v="25.118382270000001"/>
        <n v="24.564303280000001"/>
        <n v="22.538718459999998"/>
        <n v="1292.768435"/>
        <n v="1217.5747409999999"/>
        <n v="1138.50153"/>
        <n v="1057.2498559999999"/>
        <n v="991.18146709999996"/>
        <n v="967.3837072"/>
        <n v="964.76384280000002"/>
        <n v="933.22147210000003"/>
        <n v="939.55592000000001"/>
        <n v="961.8852918"/>
        <n v="977.77074619999996"/>
        <n v="1007.997309"/>
        <n v="1046.057824"/>
        <n v="1119.236087"/>
        <n v="1172.1092650000001"/>
        <n v="1203.076147"/>
        <n v="1226.8021209999999"/>
        <n v="1238.9261100000001"/>
        <n v="1253.758503"/>
        <n v="1190.442855"/>
        <n v="1279.188343"/>
        <n v="1299.1977870000001"/>
        <n v="1315.8076189999999"/>
        <n v="1330.982209"/>
        <n v="1319.407035"/>
        <n v="1334.4087589999999"/>
        <n v="1373.6294989999999"/>
        <n v="1429.196541"/>
        <n v="1484.0903330000001"/>
        <n v="1505.350608"/>
        <n v="1401.5569989999999"/>
        <n v="368.44259490000002"/>
        <n v="463.65968140000001"/>
        <n v="477.20288110000001"/>
        <n v="471.76032259999999"/>
        <n v="461.85501040000003"/>
        <n v="464.24421530000001"/>
        <n v="469.0658487"/>
        <n v="464.48402290000001"/>
        <n v="478.66129360000002"/>
        <n v="442.37697300000002"/>
        <n v="475.83443979999998"/>
        <n v="464.0135204"/>
        <n v="434.75048989999999"/>
        <n v="506.44477230000001"/>
        <n v="542.60013509999999"/>
        <n v="570.93311519999997"/>
        <n v="565.3022608"/>
        <n v="546.49706509999999"/>
        <n v="572.96476419999999"/>
        <n v="519.28898179999999"/>
        <n v="531.46106999999995"/>
        <n v="592.69698579999999"/>
        <n v="625.02075430000002"/>
        <n v="614.50067300000001"/>
        <n v="622.44126610000001"/>
        <n v="648.63917819999995"/>
        <n v="670.59507819999999"/>
        <n v="646.74900309999998"/>
        <n v="665.37432720000004"/>
        <n v="637.36911540000006"/>
        <n v="599.08751240000004"/>
        <n v="114.5365078"/>
        <n v="116.9323694"/>
        <n v="115.0428258"/>
        <n v="122.9857839"/>
        <n v="128.2839477"/>
        <n v="134.77961199999999"/>
        <n v="134.99464180000001"/>
        <n v="143.36496460000001"/>
        <n v="144.9931799"/>
        <n v="144.76209750000001"/>
        <n v="143.62764250000001"/>
        <n v="142.32040380000001"/>
        <n v="140.37945379999999"/>
        <n v="149.77229550000001"/>
        <n v="153.72839450000001"/>
        <n v="152.98258190000001"/>
        <n v="152.06187990000001"/>
        <n v="153.42496539999999"/>
        <n v="157.4114782"/>
        <n v="155.6019177"/>
        <n v="158.52847729999999"/>
        <n v="157.24398830000001"/>
        <n v="159.3122425"/>
        <n v="158.56705439999999"/>
        <n v="160.66986969999999"/>
        <n v="158.2153447"/>
        <n v="158.78731329999999"/>
        <n v="159.26414059999999"/>
        <n v="158.1013117"/>
        <n v="158.73939490000001"/>
        <n v="154.66153679999999"/>
        <n v="23.675366100000002"/>
        <n v="23.169934009999999"/>
        <n v="20.917824020000001"/>
        <n v="20.65883444"/>
        <n v="20.077857080000001"/>
        <n v="22.09215502"/>
        <n v="23.3635132"/>
        <n v="24.80204316"/>
        <n v="28.324764399999999"/>
        <n v="32.234092019999999"/>
        <n v="36.37663165"/>
        <n v="37.25559166"/>
        <n v="37.661222709999997"/>
        <n v="41.056479830000001"/>
        <n v="42.151639490000001"/>
        <n v="46.63766013"/>
        <n v="47.817582340000001"/>
        <n v="47.104480539999997"/>
        <n v="49.603420640000003"/>
        <n v="49.390214579999999"/>
        <n v="50.521541970000001"/>
        <n v="53.027181149999997"/>
        <n v="53.297158789999997"/>
        <n v="51.275222120000002"/>
        <n v="57.526130080000001"/>
        <n v="61.735653970000001"/>
        <n v="62.376744260000002"/>
        <n v="61.898581980000003"/>
        <n v="58.801914979999999"/>
        <n v="62.123976689999999"/>
        <n v="67.116437540000007"/>
        <n v="34.61267101"/>
        <n v="34.358193030000002"/>
        <n v="33.733952109999997"/>
        <n v="32.945116489999997"/>
        <n v="32.251580199999999"/>
        <n v="31.511081409999999"/>
        <n v="32.696556770000001"/>
        <n v="31.69868262"/>
        <n v="32.336817289999999"/>
        <n v="30.6601116"/>
        <n v="31.48743867"/>
        <n v="33.406657760000002"/>
        <n v="31.60586648"/>
        <n v="32.93417281"/>
        <n v="32.790006200000001"/>
        <n v="30.591524769999999"/>
        <n v="31.36877853"/>
        <n v="30.319957899999999"/>
        <n v="30.377901009999999"/>
        <n v="30.389552519999999"/>
        <n v="34.266920030000001"/>
        <n v="31.784998219999999"/>
        <n v="32.798166389999999"/>
        <n v="33.898170630000003"/>
        <n v="34.227792129999997"/>
        <n v="32.701470149999999"/>
        <n v="33.289187630000001"/>
        <n v="32.695783159999998"/>
        <n v="33.172502989999998"/>
        <n v="33.140067819999999"/>
        <n v="33.74636091"/>
        <n v="29.685656030000001"/>
        <n v="31.428772760000001"/>
        <n v="29.458867210000001"/>
        <n v="29.30133837"/>
        <n v="31.24240043"/>
        <n v="31.82271549"/>
        <n v="31.957377879999999"/>
        <n v="32.451661059999999"/>
        <n v="33.961672389999997"/>
        <n v="33.209035350000001"/>
        <n v="30.487064610000001"/>
        <n v="33.865131140000003"/>
        <n v="31.783620490000001"/>
        <n v="30.89651521"/>
        <n v="34.299601350000003"/>
        <n v="34.543492780000001"/>
        <n v="32.64124399"/>
        <n v="33.310924720000003"/>
        <n v="32.981569290000003"/>
        <n v="30.09645038"/>
        <n v="32.81382953"/>
        <n v="32.67778191"/>
        <n v="35.5853915"/>
        <n v="34.590130520000002"/>
        <n v="34.279829530000001"/>
        <n v="33.807814409999999"/>
        <n v="34.757095040000003"/>
        <n v="35.997792060000002"/>
        <n v="36.300874120000003"/>
        <n v="36.804453170000002"/>
        <n v="32.866519080000003"/>
        <n v="10.63247112"/>
        <n v="10.688049729999999"/>
        <n v="10.36262945"/>
        <n v="10.257913820000001"/>
        <n v="10.52251152"/>
        <n v="10.61858031"/>
        <n v="11.173467280000001"/>
        <n v="10.982760799999999"/>
        <n v="11.313888329999999"/>
        <n v="11.700903759999999"/>
        <n v="11.79012393"/>
        <n v="11.23559586"/>
        <n v="12.15429159"/>
        <n v="12.143416800000001"/>
        <n v="12.48472325"/>
        <n v="12.715769209999999"/>
        <n v="12.67999184"/>
        <n v="12.91622415"/>
        <n v="13.007611710000001"/>
        <n v="13.10206941"/>
        <n v="13.215733459999999"/>
        <n v="13.42629035"/>
        <n v="13.271265789999999"/>
        <n v="13.56893927"/>
        <n v="13.588974609999999"/>
        <n v="12.069058869999999"/>
        <n v="10.902184159999999"/>
        <n v="8.3727193979999992"/>
        <n v="9.7309690450000002"/>
        <n v="11.142540690000001"/>
        <n v="10.865002580000001"/>
        <n v="26.81036061"/>
        <n v="29.8686723"/>
        <n v="31.091806210000001"/>
        <n v="30.430794590000001"/>
        <n v="31.89666407"/>
        <n v="33.198323510000002"/>
        <n v="37.156716469999999"/>
        <n v="40.040776440000002"/>
        <n v="39.699010649999998"/>
        <n v="41.548640220000003"/>
        <n v="43.955063109999998"/>
        <n v="43.128466279999998"/>
        <n v="45.981185789999998"/>
        <n v="49.328461599999997"/>
        <n v="51.274949309999997"/>
        <n v="55.197424789999999"/>
        <n v="57.351073880000001"/>
        <n v="60.497471599999997"/>
        <n v="65.512613250000001"/>
        <n v="64.633675550000007"/>
        <n v="70.59220139"/>
        <n v="68.687252209999997"/>
        <n v="75.463383399999998"/>
        <n v="78.757911960000001"/>
        <n v="79.4183527"/>
        <n v="75.76956835"/>
        <n v="79.188691669999997"/>
        <n v="75.234349640000005"/>
        <n v="73.295425050000006"/>
        <n v="74.175479469999999"/>
        <n v="64.385012369999998"/>
        <n v="24.834297020000001"/>
        <n v="24.623791709999999"/>
        <n v="25.722898900000001"/>
        <n v="25.711967609999999"/>
        <n v="25.851578920000001"/>
        <n v="26.066249169999999"/>
        <n v="26.930275259999998"/>
        <n v="27.668026690000001"/>
        <n v="28.570283620000001"/>
        <n v="27.144288299999999"/>
        <n v="26.387771919999999"/>
        <n v="24.54725487"/>
        <n v="24.287722030000001"/>
        <n v="24.375639110000002"/>
        <n v="24.085807339999999"/>
        <n v="23.68560072"/>
        <n v="26.19889349"/>
        <n v="27.473241699999999"/>
        <n v="28.66682364"/>
        <n v="29.602407079999999"/>
        <n v="31.593716260000001"/>
        <n v="30.988190150000001"/>
        <n v="30.661174899999999"/>
        <n v="29.47261172"/>
        <n v="29.049594819999999"/>
        <n v="31.94342786"/>
        <n v="36.255534689999998"/>
        <n v="37.05946144"/>
        <n v="40.536125640000002"/>
        <n v="45.755024290000001"/>
        <n v="42.181822840000002"/>
        <n v="135.79803889999999"/>
        <n v="118.6186632"/>
        <n v="111.6919747"/>
        <n v="100.3562613"/>
        <n v="87.423394819999999"/>
        <n v="81.61512372"/>
        <n v="73.659989879999998"/>
        <n v="74.744789859999997"/>
        <n v="74.580999590000005"/>
        <n v="75.548615679999997"/>
        <n v="76.440662930000002"/>
        <n v="76.318705739999999"/>
        <n v="76.750040389999995"/>
        <n v="75.625136240000003"/>
        <n v="78.266815379999997"/>
        <n v="79.165232180000004"/>
        <n v="82.366339969999999"/>
        <n v="84.813074529999994"/>
        <n v="84.292612599999998"/>
        <n v="79.388854679999994"/>
        <n v="78.816726130000006"/>
        <n v="85.571862400000001"/>
        <n v="85.277586040000003"/>
        <n v="86.239986020000003"/>
        <n v="77.270187379999996"/>
        <n v="64.414744959999993"/>
        <n v="63.450694749999997"/>
        <n v="58.814945520000002"/>
        <n v="60.864260539999997"/>
        <n v="61.357769419999997"/>
        <n v="57.264391699999997"/>
        <n v="110.2026743"/>
        <n v="127.29188600000001"/>
        <n v="133.9663195"/>
        <n v="131.29131169999999"/>
        <n v="133.5706587"/>
        <n v="137.03687170000001"/>
        <n v="140.02301550000001"/>
        <n v="147.25188370000001"/>
        <n v="150.50505150000001"/>
        <n v="142.33589710000001"/>
        <n v="153.88846319999999"/>
        <n v="155.16710839999999"/>
        <n v="148.27249459999999"/>
        <n v="162.30867470000001"/>
        <n v="170.07379330000001"/>
        <n v="175.40067740000001"/>
        <n v="185.1791025"/>
        <n v="183.32170769999999"/>
        <n v="185.57193029999999"/>
        <n v="171.79578050000001"/>
        <n v="180.69295650000001"/>
        <n v="196.67800940000001"/>
        <n v="206.21055250000001"/>
        <n v="214.82136729999999"/>
        <n v="210.56116610000001"/>
        <n v="229.63530249999999"/>
        <n v="236.64036150000001"/>
        <n v="228.51048650000001"/>
        <n v="231.9403083"/>
        <n v="239.83908360000001"/>
        <n v="222.23092030000001"/>
        <n v="208.00913550000001"/>
        <n v="214.7452055"/>
        <n v="214.9682766"/>
        <n v="223.41115239999999"/>
        <n v="244.619609"/>
        <n v="257.53187309999998"/>
        <n v="268.93625800000001"/>
        <n v="268.27418440000002"/>
        <n v="271.89537589999998"/>
        <n v="281.57836409999999"/>
        <n v="272.46858140000001"/>
        <n v="262.36730490000002"/>
        <n v="259.32839439999998"/>
        <n v="247.4412246"/>
        <n v="225.5536803"/>
        <n v="205.31625690000001"/>
        <n v="186.8775028"/>
        <n v="176.1858143"/>
        <n v="167.07540800000001"/>
        <n v="157.9484597"/>
        <n v="148.49369440000001"/>
        <n v="129.8743451"/>
        <n v="116.6799723"/>
        <n v="109.545466"/>
        <n v="107.9341371"/>
        <n v="118.14088289999999"/>
        <n v="119.9661782"/>
        <n v="120.03674839999999"/>
        <n v="123.0259188"/>
        <n v="123.1236966"/>
        <n v="116.7495672"/>
        <n v="1647.379385"/>
        <n v="1636.8821049999999"/>
        <n v="1642.04493"/>
        <n v="1591.7758429999999"/>
        <n v="1652.0577929999999"/>
        <n v="1654.5077120000001"/>
        <n v="1673.24333"/>
        <n v="1670.5701489999999"/>
        <n v="1683.3800209999999"/>
        <n v="1665.2688230000001"/>
        <n v="1662.458756"/>
        <n v="1683.8366309999999"/>
        <n v="1656.04925"/>
        <n v="1634.5785080000001"/>
        <n v="1645.9230950000001"/>
        <n v="1631.750867"/>
        <n v="1655.0365730000001"/>
        <n v="1669.5989070000001"/>
        <n v="1702.24658"/>
        <n v="1686.3026179999999"/>
        <n v="1725.0080310000001"/>
        <n v="1787.1310470000001"/>
        <n v="1820.98522"/>
        <n v="1878.5669600000001"/>
        <n v="2015.802848"/>
        <n v="2027.1134890000001"/>
        <n v="1920.0691850000001"/>
        <n v="1998.078309"/>
        <n v="2177.9405689999999"/>
        <n v="2304.5931489999998"/>
        <n v="2190.1945559999999"/>
        <n v="38.655248069999999"/>
        <n v="39.646814540000001"/>
        <n v="40.771724579999997"/>
        <n v="42.924051390000002"/>
        <n v="46.220433829999997"/>
        <n v="48.917566839999999"/>
        <n v="49.34557307"/>
        <n v="51.561499699999999"/>
        <n v="54.679811839999999"/>
        <n v="55.318614539999999"/>
        <n v="54.900926589999997"/>
        <n v="55.551015280000001"/>
        <n v="57.579710249999998"/>
        <n v="56.089782370000002"/>
        <n v="57.563376779999999"/>
        <n v="56.943458700000001"/>
        <n v="58.627323990000001"/>
        <n v="60.076098690000002"/>
        <n v="62.291719360000002"/>
        <n v="61.0672043"/>
        <n v="59.606016250000003"/>
        <n v="56.091138559999997"/>
        <n v="55.098391800000002"/>
        <n v="52.758828190000003"/>
        <n v="49.214468840000002"/>
        <n v="49.194353059999997"/>
        <n v="50.480154919999997"/>
        <n v="51.206935059999999"/>
        <n v="55.197865749999998"/>
        <n v="54.503019090000002"/>
        <n v="45.903279679999997"/>
        <n v="144.84381819999999"/>
        <n v="160.50972519999999"/>
        <n v="161.68309110000001"/>
        <n v="170.65666580000001"/>
        <n v="177.8841529"/>
        <n v="192.46738830000001"/>
        <n v="217.1387934"/>
        <n v="229.17791740000001"/>
        <n v="226.66330099999999"/>
        <n v="209.86383549999999"/>
        <n v="219.31156139999999"/>
        <n v="227.53060980000001"/>
        <n v="209.88142149999999"/>
        <n v="197.83209489999999"/>
        <n v="218.59116320000001"/>
        <n v="224.06152599999999"/>
        <n v="223.4307891"/>
        <n v="218.45145729999999"/>
        <n v="222.9887622"/>
        <n v="204.35476700000001"/>
        <n v="201.183412"/>
        <n v="202.98032230000001"/>
        <n v="199.12362769999999"/>
        <n v="198.91630169999999"/>
        <n v="191.3592271"/>
        <n v="184.03861470000001"/>
        <n v="169.1247429"/>
        <n v="148.97695239999999"/>
        <n v="115.3127484"/>
        <n v="81.895068609999996"/>
        <n v="51.397629700000003"/>
      </sharedItems>
    </cacheField>
    <cacheField name="Total energy consumption (Mtoe)" numFmtId="2">
      <sharedItems containsSemiMixedTypes="0" containsString="0" containsNumber="1" minValue="2.622632936" maxValue="3381.3992619999999"/>
    </cacheField>
    <cacheField name="Share of renewables in electricity production (%)" numFmtId="2">
      <sharedItems containsSemiMixedTypes="0" containsString="0" containsNumber="1" minValue="0" maxValue="99.817876990000002"/>
    </cacheField>
    <cacheField name="Share of electricity in total final energy consumption (%)" numFmtId="2">
      <sharedItems containsSemiMixedTypes="0" containsString="0" containsNumber="1" minValue="0.93714379599999997" maxValue="50.011500179999999"/>
    </cacheField>
    <cacheField name="Oil products domestic consumption (Mt)" numFmtId="2">
      <sharedItems containsSemiMixedTypes="0" containsString="0" containsNumber="1" minValue="1.9490000000000001" maxValue="888.49099999999999"/>
    </cacheField>
    <cacheField name="Refined oil products production (Mt)" numFmtId="2">
      <sharedItems containsSemiMixedTypes="0" containsString="0" containsNumber="1" minValue="1.3356666999999999E-2" maxValue="908.39759600000002"/>
    </cacheField>
    <cacheField name="Natural gas production (bcm)" numFmtId="2">
      <sharedItems containsMixedTypes="1" containsNumber="1" minValue="0" maxValue="959.84984850000001"/>
    </cacheField>
    <cacheField name="Natural gas domestic consumption (bcm)" numFmtId="2">
      <sharedItems containsSemiMixedTypes="0" containsString="0" containsNumber="1" minValue="0" maxValue="882.63708340000005"/>
    </cacheField>
    <cacheField name="Energy intensity of GDP at constant purchasing power parities (koe/$15p)" numFmtId="2">
      <sharedItems containsSemiMixedTypes="0" containsString="0" containsNumber="1" minValue="5.1662114000000002E-2" maxValue="0.77506136299999995"/>
    </cacheField>
    <cacheField name="Electricity production (TWh)" numFmtId="2">
      <sharedItems containsSemiMixedTypes="0" containsString="0" containsNumber="1" minValue="10.78" maxValue="7797.5614150000001"/>
    </cacheField>
    <cacheField name="Electricity domestic consumption (TWh)" numFmtId="2">
      <sharedItems containsSemiMixedTypes="0" containsString="0" containsNumber="1" minValue="7.8710000000000004" maxValue="6752.1477999999997"/>
    </cacheField>
    <cacheField name="Coal and lignite domestic consumption (Mt)" numFmtId="2">
      <sharedItems containsMixedTypes="1" containsNumber="1" minValue="0" maxValue="3970.1754820000001"/>
    </cacheField>
    <cacheField name="Share of wind and solar in electricity production (%)" numFmtId="2">
      <sharedItems containsMixedTypes="1" containsNumber="1" minValue="0" maxValue="32.093219359999999"/>
    </cacheField>
    <cacheField name="Crude oil production (Mt)" numFmtId="2">
      <sharedItems containsSemiMixedTypes="0" containsString="0" containsNumber="1" minValue="0" maxValue="748.19244289999995"/>
    </cacheField>
    <cacheField name="Coal and lignite production (Mt)" numFmtId="2">
      <sharedItems containsMixedTypes="1" containsNumber="1" minValue="0" maxValue="3748.53"/>
    </cacheField>
    <cacheField name="Above Average" numFmtId="2">
      <sharedItems/>
    </cacheField>
    <cacheField name="Surplus ( Coal and lignite production (Mt) - Coal and lignite domestic consumption (Mt) )" numFmtId="2">
      <sharedItems containsMixedTypes="1" containsNumber="1" minValue="-449.77753699999994" maxValue="461.5887028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5">
  <r>
    <s v="Algeria"/>
    <x v="0"/>
    <x v="0"/>
    <n v="52.981921100000001"/>
    <n v="2.3878553419999999"/>
    <n v="0.22888934"/>
    <n v="100.1127486"/>
    <n v="22.188078220000001"/>
    <n v="0.78297181299999996"/>
    <n v="8.3765920509999994"/>
    <n v="8.08"/>
    <n v="25.395"/>
    <n v="45.684035469999998"/>
    <n v="14.301991129999999"/>
    <n v="9.5855614000000006E-2"/>
    <n v="17.242000000000001"/>
    <n v="13.693"/>
    <n v="0.94"/>
    <n v="0"/>
    <n v="57.85"/>
    <n v="0"/>
    <s v=""/>
    <n v="-0.94"/>
  </r>
  <r>
    <s v="Algeria"/>
    <x v="1"/>
    <x v="0"/>
    <n v="57.14997082"/>
    <n v="2.4350264500000001"/>
    <n v="0.249894638"/>
    <n v="102.5861714"/>
    <n v="23.469958949999999"/>
    <n v="1.5807930939999999"/>
    <n v="7.9947484109999998"/>
    <n v="8.4499999999999993"/>
    <n v="25.434999999999999"/>
    <n v="49.531988890000001"/>
    <n v="15.312995239999999"/>
    <n v="0.10262502"/>
    <n v="18.535"/>
    <n v="14.058"/>
    <n v="1.171"/>
    <n v="0"/>
    <n v="57.076000000000001"/>
    <n v="0"/>
    <s v=""/>
    <n v="-1.171"/>
  </r>
  <r>
    <s v="Algeria"/>
    <x v="2"/>
    <x v="0"/>
    <n v="57.262430000000002"/>
    <n v="2.3835169920000001"/>
    <n v="0.24595910800000001"/>
    <n v="104.20590799999999"/>
    <n v="24.024343099999999"/>
    <n v="1.022925876"/>
    <n v="8.4900684440000003"/>
    <n v="8.3490000000000002"/>
    <n v="25.459"/>
    <n v="51.670011369999997"/>
    <n v="15.72700964"/>
    <n v="0.103191674"/>
    <n v="19.454000000000001"/>
    <n v="15.13"/>
    <n v="1.056"/>
    <n v="0"/>
    <n v="56.904000000000003"/>
    <n v="0"/>
    <s v=""/>
    <n v="-1.056"/>
  </r>
  <r>
    <s v="Algeria"/>
    <x v="3"/>
    <x v="0"/>
    <n v="59.198702179999998"/>
    <n v="2.455334616"/>
    <n v="0.25973031000000002"/>
    <n v="104.9287453"/>
    <n v="24.110238089999999"/>
    <n v="1.70919479"/>
    <n v="8.2910290470000003"/>
    <n v="8.39"/>
    <n v="25.463000000000001"/>
    <n v="52.385990540000002"/>
    <n v="16.596983689999998"/>
    <n v="0.10578204200000001"/>
    <n v="20.652999999999999"/>
    <n v="15.144"/>
    <n v="1.0149999999999999"/>
    <n v="0"/>
    <n v="56.994999999999997"/>
    <n v="0"/>
    <s v=""/>
    <n v="-1.0149999999999999"/>
  </r>
  <r>
    <s v="Algeria"/>
    <x v="4"/>
    <x v="0"/>
    <n v="56.347927470000002"/>
    <n v="2.4246485720000002"/>
    <n v="0.249467931"/>
    <n v="100.6125961"/>
    <n v="23.239626609999998"/>
    <n v="0.783869292"/>
    <n v="9.1706054590000008"/>
    <n v="7.5620000000000003"/>
    <n v="23.971"/>
    <n v="48.206019949999998"/>
    <n v="16.117004470000001"/>
    <n v="0.102888284"/>
    <n v="21.177"/>
    <n v="15.545"/>
    <n v="0.94299999999999995"/>
    <n v="0"/>
    <n v="56.311999999999998"/>
    <n v="0"/>
    <s v=""/>
    <n v="-0.94299999999999995"/>
  </r>
  <r>
    <s v="Algeria"/>
    <x v="5"/>
    <x v="0"/>
    <n v="56.828812370000001"/>
    <n v="2.343683972"/>
    <n v="0.24238627600000001"/>
    <n v="106.72166989999999"/>
    <n v="24.247643050000001"/>
    <n v="0.92150496599999998"/>
    <n v="9.5431575380000009"/>
    <n v="7.4459999999999997"/>
    <n v="24.632000000000001"/>
    <n v="54.85105523"/>
    <n v="16.786992479999999"/>
    <n v="0.103421058"/>
    <n v="20.943999999999999"/>
    <n v="16.102"/>
    <n v="0.90100000000000002"/>
    <n v="0"/>
    <n v="56.753"/>
    <n v="0"/>
    <s v=""/>
    <n v="-0.90100000000000002"/>
  </r>
  <r>
    <s v="Algeria"/>
    <x v="6"/>
    <x v="0"/>
    <n v="56.16572068"/>
    <n v="2.392259616"/>
    <n v="0.23012301700000001"/>
    <n v="112.65929819999999"/>
    <n v="23.478104259999999"/>
    <n v="0.61624138399999995"/>
    <n v="10.084258119999999"/>
    <n v="7.2240000000000002"/>
    <n v="24.007000000000001"/>
    <n v="58.187033990000003"/>
    <n v="16.72101687"/>
    <n v="9.6194834000000007E-2"/>
    <n v="21.907"/>
    <n v="16.696999999999999"/>
    <n v="0.65900000000000003"/>
    <n v="0"/>
    <n v="59.683999999999997"/>
    <n v="0"/>
    <s v=""/>
    <n v="-0.65900000000000003"/>
  </r>
  <r>
    <s v="Algeria"/>
    <x v="7"/>
    <x v="0"/>
    <n v="58.07467449"/>
    <n v="2.4138632179999999"/>
    <n v="0.2353555"/>
    <n v="121.6419902"/>
    <n v="24.058809159999999"/>
    <n v="0.32701111799999999"/>
    <n v="10.226816790000001"/>
    <n v="7.2389999999999999"/>
    <n v="26.373999999999999"/>
    <n v="67.076077339999998"/>
    <n v="17.835994800000002"/>
    <n v="9.7501589E-2"/>
    <n v="22.934999999999999"/>
    <n v="17.123000000000001"/>
    <n v="0.54100000000000004"/>
    <n v="0"/>
    <n v="60.9"/>
    <n v="0"/>
    <s v=""/>
    <n v="-0.54100000000000004"/>
  </r>
  <r>
    <s v="Algeria"/>
    <x v="8"/>
    <x v="0"/>
    <n v="59.494429369999999"/>
    <n v="2.3894406020000001"/>
    <n v="0.229409364"/>
    <n v="127.0935171"/>
    <n v="24.898894460000001"/>
    <n v="0.85114805999999998"/>
    <n v="10.561598249999999"/>
    <n v="7.3049999999999997"/>
    <n v="26.106999999999999"/>
    <n v="71.71104545"/>
    <n v="18.350022750000001"/>
    <n v="9.6009653E-2"/>
    <n v="25.26"/>
    <n v="18.673999999999999"/>
    <n v="0.83699999999999997"/>
    <n v="0"/>
    <n v="62.228000000000002"/>
    <n v="0"/>
    <s v=""/>
    <n v="-0.83699999999999997"/>
  </r>
  <r>
    <s v="Algeria"/>
    <x v="9"/>
    <x v="0"/>
    <n v="63.247064659999999"/>
    <n v="2.3795649249999999"/>
    <n v="0.23631729500000001"/>
    <n v="136.98255270000001"/>
    <n v="26.57925573"/>
    <n v="0.75816993499999996"/>
    <n v="10.379344440000001"/>
    <n v="7.8680000000000003"/>
    <n v="28.431000000000001"/>
    <n v="80.548086810000001"/>
    <n v="19.539015249999999"/>
    <n v="9.9311135999999994E-2"/>
    <n v="26.774999999999999"/>
    <n v="19.991"/>
    <n v="0.84899999999999998"/>
    <n v="0"/>
    <n v="64.412000000000006"/>
    <n v="0"/>
    <s v=""/>
    <n v="-0.84899999999999998"/>
  </r>
  <r>
    <s v="Algeria"/>
    <x v="10"/>
    <x v="0"/>
    <n v="64.229802019999994"/>
    <n v="2.378976609"/>
    <n v="0.23120347799999999"/>
    <n v="142.22825570000001"/>
    <n v="26.998921209999999"/>
    <n v="0.19575146800000001"/>
    <n v="10.651918650000001"/>
    <n v="8.2579999999999991"/>
    <n v="29.27"/>
    <n v="82.131945569999999"/>
    <n v="19.592005919999998"/>
    <n v="9.7186107999999993E-2"/>
    <n v="27.585999999999999"/>
    <n v="21.210999999999999"/>
    <n v="0.77300000000000002"/>
    <n v="0"/>
    <n v="68.001999999999995"/>
    <n v="0"/>
    <s v=""/>
    <n v="-0.77300000000000002"/>
  </r>
  <r>
    <s v="Algeria"/>
    <x v="11"/>
    <x v="0"/>
    <n v="65.741656640000002"/>
    <n v="2.4300361580000001"/>
    <n v="0.22975300400000001"/>
    <n v="136.7830084"/>
    <n v="27.05377713"/>
    <n v="0.23955837899999999"/>
    <n v="11.093435729999999"/>
    <n v="8.3940000000000001"/>
    <n v="30.271999999999998"/>
    <n v="77.266941660000001"/>
    <n v="20.14401982"/>
    <n v="9.4547153999999994E-2"/>
    <n v="28.803000000000001"/>
    <n v="22.302"/>
    <n v="0.79400000000000004"/>
    <n v="0"/>
    <n v="66.739000000000004"/>
    <n v="0"/>
    <s v=""/>
    <n v="-0.79400000000000004"/>
  </r>
  <r>
    <s v="Algeria"/>
    <x v="12"/>
    <x v="0"/>
    <n v="71.67679253"/>
    <n v="2.4768770010000001"/>
    <n v="0.23721120500000001"/>
    <n v="143.14386089999999"/>
    <n v="28.938373800000001"/>
    <n v="0.19171908100000001"/>
    <n v="10.69533146"/>
    <n v="9.2550000000000008"/>
    <n v="29.832000000000001"/>
    <n v="79.515028360000002"/>
    <n v="20.88500608"/>
    <n v="9.5770279999999999E-2"/>
    <n v="29.731000000000002"/>
    <n v="23.28"/>
    <n v="1.181"/>
    <n v="0"/>
    <n v="71.028999999999996"/>
    <n v="0"/>
    <s v=""/>
    <n v="-1.181"/>
  </r>
  <r>
    <s v="Algeria"/>
    <x v="13"/>
    <x v="0"/>
    <n v="74.895377670000002"/>
    <n v="2.4352627569999998"/>
    <n v="0.23121545800000001"/>
    <n v="155.3180083"/>
    <n v="30.75453663"/>
    <n v="0.83370037100000005"/>
    <n v="11.18290633"/>
    <n v="9.5500000000000007"/>
    <n v="30.198"/>
    <n v="84.000980670000004"/>
    <n v="22.96699658"/>
    <n v="9.4944767999999999E-2"/>
    <n v="31.786000000000001"/>
    <n v="25.373000000000001"/>
    <n v="1.0940000000000001"/>
    <n v="0"/>
    <n v="79.176000000000002"/>
    <n v="0"/>
    <s v=""/>
    <n v="-1.0940000000000001"/>
  </r>
  <r>
    <s v="Algeria"/>
    <x v="14"/>
    <x v="0"/>
    <n v="75.982041699999996"/>
    <n v="2.4402871830000001"/>
    <n v="0.224899506"/>
    <n v="157.89298869999999"/>
    <n v="31.136516319999998"/>
    <n v="0.74976849800000001"/>
    <n v="10.888296609999999"/>
    <n v="10.16"/>
    <n v="27.154"/>
    <n v="82.808997849999997"/>
    <n v="22.559983419999998"/>
    <n v="9.2161082000000005E-2"/>
    <n v="33.476999999999997"/>
    <n v="26.288"/>
    <n v="1.3029999999999999"/>
    <n v="0"/>
    <n v="82.721000000000004"/>
    <n v="0"/>
    <s v=""/>
    <n v="-1.3029999999999999"/>
  </r>
  <r>
    <s v="Algeria"/>
    <x v="15"/>
    <x v="0"/>
    <n v="80.336164620000005"/>
    <n v="2.4776637529999999"/>
    <n v="0.224539461"/>
    <n v="166.66855989999999"/>
    <n v="32.424159459999998"/>
    <n v="1.5281678510000001"/>
    <n v="11.601793750000001"/>
    <n v="10.224"/>
    <n v="26.751999999999999"/>
    <n v="88.902057130000003"/>
    <n v="24.148993440000002"/>
    <n v="9.0625477999999995E-2"/>
    <n v="36.317999999999998"/>
    <n v="29.524000000000001"/>
    <n v="1.147"/>
    <n v="0"/>
    <n v="86.13"/>
    <n v="0"/>
    <s v=""/>
    <n v="-1.147"/>
  </r>
  <r>
    <s v="Algeria"/>
    <x v="16"/>
    <x v="0"/>
    <n v="83.440759240000006"/>
    <n v="2.4032233660000002"/>
    <n v="0.22931838600000001"/>
    <n v="164.9431294"/>
    <n v="34.720351180000002"/>
    <n v="0.57720821899999997"/>
    <n v="11.32287011"/>
    <n v="10.504"/>
    <n v="26.870999999999999"/>
    <n v="87.444010000000006"/>
    <n v="25.327013040000001"/>
    <n v="9.542117E-2"/>
    <n v="37.768000000000001"/>
    <n v="29.466999999999999"/>
    <n v="1.0649999999999999"/>
    <n v="0"/>
    <n v="85.775999999999996"/>
    <n v="0"/>
    <s v=""/>
    <n v="-1.0649999999999999"/>
  </r>
  <r>
    <s v="Algeria"/>
    <x v="17"/>
    <x v="0"/>
    <n v="87.443787689999994"/>
    <n v="2.3733582879999999"/>
    <n v="0.23241762099999999"/>
    <n v="164.29841680000001"/>
    <n v="36.843905169999999"/>
    <n v="0.56580627400000005"/>
    <n v="10.810355510000001"/>
    <n v="11.656000000000001"/>
    <n v="28.326000000000001"/>
    <n v="86.540983190000006"/>
    <n v="26.279024509999999"/>
    <n v="9.7927742999999998E-2"/>
    <n v="39.942999999999998"/>
    <n v="31.286000000000001"/>
    <n v="1.196"/>
    <n v="0"/>
    <n v="85.896000000000001"/>
    <n v="0"/>
    <s v=""/>
    <n v="-1.196"/>
  </r>
  <r>
    <s v="Algeria"/>
    <x v="18"/>
    <x v="0"/>
    <n v="91.999053559999993"/>
    <n v="2.467859931"/>
    <n v="0.23879404600000001"/>
    <n v="162.0471872"/>
    <n v="37.27887973"/>
    <n v="0.664381632"/>
    <n v="11.027939249999999"/>
    <n v="12.968999999999999"/>
    <n v="30.939"/>
    <n v="86.760916159999994"/>
    <n v="26.3339888"/>
    <n v="9.6761587999999996E-2"/>
    <n v="42.595999999999997"/>
    <n v="32.901000000000003"/>
    <n v="1.1950000000000001"/>
    <n v="0"/>
    <n v="83.545000000000002"/>
    <n v="0"/>
    <s v=""/>
    <n v="-1.1950000000000001"/>
  </r>
  <r>
    <s v="Algeria"/>
    <x v="19"/>
    <x v="0"/>
    <n v="97.159170430000003"/>
    <n v="2.3831237409999999"/>
    <n v="0.248216258"/>
    <n v="153.05576600000001"/>
    <n v="40.769670810000001"/>
    <n v="0.75306393699999996"/>
    <n v="9.5699907910000004"/>
    <n v="14.004"/>
    <n v="30.873000000000001"/>
    <n v="83.370975939999994"/>
    <n v="27.579981499999999"/>
    <n v="0.104155841"/>
    <n v="40.634"/>
    <n v="30.526"/>
    <n v="0.64600000000000002"/>
    <n v="0"/>
    <n v="77.734999999999999"/>
    <n v="0"/>
    <s v=""/>
    <n v="-0.64600000000000002"/>
  </r>
  <r>
    <s v="Algeria"/>
    <x v="20"/>
    <x v="0"/>
    <n v="97.588529589999993"/>
    <n v="2.3426380440000001"/>
    <n v="0.24064976699999999"/>
    <n v="154.37352809999999"/>
    <n v="41.657536399999998"/>
    <n v="0.360703995"/>
    <n v="11.059979999999999"/>
    <n v="14.113"/>
    <n v="33.994999999999997"/>
    <n v="84.619918510000005"/>
    <n v="27.37897916"/>
    <n v="0.102725971"/>
    <n v="48.238999999999997"/>
    <n v="36.494"/>
    <n v="0.50900000000000001"/>
    <n v="0"/>
    <n v="74.427999999999997"/>
    <n v="0"/>
    <s v=""/>
    <n v="-0.50900000000000001"/>
  </r>
  <r>
    <s v="Algeria"/>
    <x v="21"/>
    <x v="0"/>
    <n v="104.8249292"/>
    <n v="2.4189835180000001"/>
    <n v="0.251209393"/>
    <n v="149.6147708"/>
    <n v="43.334288309999998"/>
    <n v="0.90019008"/>
    <n v="11.19722475"/>
    <n v="14.83"/>
    <n v="32.817"/>
    <n v="81.829934690000002"/>
    <n v="29.638979320000001"/>
    <n v="0.103849154"/>
    <n v="55.765999999999998"/>
    <n v="41.095999999999997"/>
    <n v="0.439"/>
    <n v="0"/>
    <n v="72.284000000000006"/>
    <n v="0"/>
    <s v=""/>
    <n v="-0.439"/>
  </r>
  <r>
    <s v="Algeria"/>
    <x v="22"/>
    <x v="0"/>
    <n v="115.479404"/>
    <n v="2.4367767680000001"/>
    <n v="0.26764263100000002"/>
    <n v="147.30699799999999"/>
    <n v="47.390226920000003"/>
    <n v="1.0008045050000001"/>
    <n v="11.357328109999999"/>
    <n v="16.331"/>
    <n v="29.966000000000001"/>
    <n v="85.279917710000007"/>
    <n v="33.755977479999999"/>
    <n v="0.109834694"/>
    <n v="62.15"/>
    <n v="46.189"/>
    <n v="0.434"/>
    <n v="0"/>
    <n v="67.537000000000006"/>
    <n v="0"/>
    <s v=""/>
    <n v="-0.434"/>
  </r>
  <r>
    <s v="Algeria"/>
    <x v="23"/>
    <x v="0"/>
    <n v="118.3646651"/>
    <n v="2.411062335"/>
    <n v="0.26685768599999998"/>
    <n v="141.10905930000001"/>
    <n v="49.092328879999997"/>
    <n v="0.50955020600000001"/>
    <n v="11.43883735"/>
    <n v="17.234999999999999"/>
    <n v="30.864999999999998"/>
    <n v="81.018976269999996"/>
    <n v="34.555033770000001"/>
    <n v="0.11068054200000001"/>
    <n v="64.763000000000005"/>
    <n v="48.665999999999997"/>
    <n v="0.30199999999999999"/>
    <n v="0"/>
    <n v="65.23"/>
    <n v="0"/>
    <s v=""/>
    <n v="-0.30199999999999999"/>
  </r>
  <r>
    <s v="Algeria"/>
    <x v="24"/>
    <x v="0"/>
    <n v="127.3686491"/>
    <n v="2.378245003"/>
    <n v="0.27664500400000003"/>
    <n v="146.72214170000001"/>
    <n v="53.555730799999999"/>
    <n v="0.35880267300000002"/>
    <n v="11.358823790000001"/>
    <n v="17.934999999999999"/>
    <n v="39.420999999999999"/>
    <n v="82.556097559999998"/>
    <n v="37.766993970000001"/>
    <n v="0.116323173"/>
    <n v="70.790999999999997"/>
    <n v="52.984000000000002"/>
    <n v="0.22600000000000001"/>
    <n v="0"/>
    <n v="69.123000000000005"/>
    <n v="0"/>
    <s v=""/>
    <n v="-0.22600000000000001"/>
  </r>
  <r>
    <s v="Algeria"/>
    <x v="25"/>
    <x v="0"/>
    <n v="135.4609762"/>
    <n v="2.4174929239999998"/>
    <n v="0.28372377799999998"/>
    <n v="146.17138059999999"/>
    <n v="56.03365986"/>
    <n v="0.29449219999999998"/>
    <n v="11.6413168"/>
    <n v="18.178000000000001"/>
    <n v="38.344999999999999"/>
    <n v="83.97706565"/>
    <n v="40.581974610000003"/>
    <n v="0.11736281599999999"/>
    <n v="75.384"/>
    <n v="57.353999999999999"/>
    <n v="0.214"/>
    <n v="0.10214369099999999"/>
    <n v="67.53"/>
    <n v="0"/>
    <s v=""/>
    <n v="-0.214"/>
  </r>
  <r>
    <s v="Algeria"/>
    <x v="26"/>
    <x v="0"/>
    <n v="133.4178101"/>
    <n v="2.4007478359999999"/>
    <n v="0.270779414"/>
    <n v="156.7910292"/>
    <n v="55.57343762"/>
    <n v="0.42841384300000002"/>
    <n v="12.06293404"/>
    <n v="17.741"/>
    <n v="38.125"/>
    <n v="94.722065659999998"/>
    <n v="40.72904793"/>
    <n v="0.112789611"/>
    <n v="77.962000000000003"/>
    <n v="59.834000000000003"/>
    <n v="0"/>
    <n v="0.148790436"/>
    <n v="68.869"/>
    <n v="0"/>
    <s v=""/>
    <n v="0"/>
  </r>
  <r>
    <s v="Algeria"/>
    <x v="27"/>
    <x v="0"/>
    <n v="134.71126179999999"/>
    <n v="2.3553582450000001"/>
    <n v="0.26989590400000002"/>
    <n v="156.26351819999999"/>
    <n v="57.193533979999998"/>
    <n v="0.76056101899999995"/>
    <n v="12.785088399999999"/>
    <n v="17.359287999999999"/>
    <n v="37.075057999999999"/>
    <n v="96.218621709999994"/>
    <n v="42.126202749999997"/>
    <n v="0.114588048"/>
    <n v="83.491"/>
    <n v="64.42"/>
    <n v="0.32937699999999998"/>
    <n v="0.69348792100000001"/>
    <n v="67.212000000000003"/>
    <n v="0"/>
    <s v=""/>
    <n v="-0.32937699999999998"/>
  </r>
  <r>
    <s v="Algeria"/>
    <x v="28"/>
    <x v="0"/>
    <n v="143.42724229999999"/>
    <n v="2.3533438470000001"/>
    <n v="0.28339101900000002"/>
    <n v="155.52842240000001"/>
    <n v="60.946147940000003"/>
    <n v="0.92810999800000005"/>
    <n v="11.88889311"/>
    <n v="17.746276999999999"/>
    <n v="38.673710999999997"/>
    <n v="97.15407759"/>
    <n v="45.675432430000001"/>
    <n v="0.120420575"/>
    <n v="84.364999999999995"/>
    <n v="66.248000000000005"/>
    <n v="0.55395799999999995"/>
    <n v="0.78937948199999997"/>
    <n v="65.808000000000007"/>
    <n v="0"/>
    <s v=""/>
    <n v="-0.55395799999999995"/>
  </r>
  <r>
    <s v="Algeria"/>
    <x v="29"/>
    <x v="0"/>
    <n v="148.3877607"/>
    <n v="2.273698032"/>
    <n v="0.290865347"/>
    <n v="150.1538755"/>
    <n v="65.262738769999999"/>
    <n v="0.92756329599999998"/>
    <n v="12.266239860000001"/>
    <n v="18.492266390000001"/>
    <n v="37.009513890000001"/>
    <n v="90.058930270000005"/>
    <n v="47.22343283"/>
    <n v="0.12792611100000001"/>
    <n v="89.967784159999994"/>
    <n v="70.608716549999997"/>
    <n v="0.45665599600000001"/>
    <n v="0.75911211499999998"/>
    <n v="66.187742319999998"/>
    <n v="0"/>
    <s v=""/>
    <n v="-0.45665599600000001"/>
  </r>
  <r>
    <s v="Algeria"/>
    <x v="30"/>
    <x v="0"/>
    <n v="135.08910109999999"/>
    <n v="2.282281915"/>
    <n v="0.28009361599999999"/>
    <n v="137.58091250000001"/>
    <n v="59.190365669999998"/>
    <n v="0.97402448399999997"/>
    <n v="12.575430900000001"/>
    <n v="16.094351199999998"/>
    <n v="34.488394290000002"/>
    <n v="83.969154689999996"/>
    <n v="43.91779253"/>
    <n v="0.12272524899999999"/>
    <n v="87.600210899999993"/>
    <n v="67.478643239999997"/>
    <n v="0.42644496300000001"/>
    <n v="0.80102056799999999"/>
    <n v="59.745805570000002"/>
    <n v="0"/>
    <s v=""/>
    <n v="-0.42644496300000001"/>
  </r>
  <r>
    <s v="Argentina"/>
    <x v="0"/>
    <x v="1"/>
    <n v="93.453461450000006"/>
    <n v="2.1297610009999999"/>
    <n v="0.24215048"/>
    <n v="47.107338400000003"/>
    <n v="43.879788099999999"/>
    <n v="35.81957894"/>
    <n v="11.628868260000001"/>
    <n v="18.37"/>
    <n v="23.585999999999999"/>
    <n v="18.6280058"/>
    <n v="20.570993519999998"/>
    <n v="0.113698429"/>
    <n v="51.014000000000003"/>
    <n v="40.463999999999999"/>
    <n v="1.304015519"/>
    <n v="0"/>
    <n v="26.318999999999999"/>
    <n v="0.27400000000000002"/>
    <s v=""/>
    <n v="-1.030015519"/>
  </r>
  <r>
    <s v="Argentina"/>
    <x v="1"/>
    <x v="1"/>
    <n v="99.11433289"/>
    <n v="2.1695859469999998"/>
    <n v="0.23532597699999999"/>
    <n v="48.613222200000003"/>
    <n v="45.683524550000001"/>
    <n v="30.797935540000001"/>
    <n v="11.596494399999999"/>
    <n v="20.207000000000001"/>
    <n v="23.699000000000002"/>
    <n v="19.358024310000001"/>
    <n v="21.397978680000001"/>
    <n v="0.108465847"/>
    <n v="53.863999999999997"/>
    <n v="42.286999999999999"/>
    <n v="1.0398200660000001"/>
    <n v="0"/>
    <n v="27.100999999999999"/>
    <n v="0.28899999999999998"/>
    <s v=""/>
    <n v="-0.75082006600000017"/>
  </r>
  <r>
    <s v="Argentina"/>
    <x v="2"/>
    <x v="1"/>
    <n v="101.0933022"/>
    <n v="2.1511349919999998"/>
    <n v="0.222374137"/>
    <n v="52.261418560000003"/>
    <n v="46.995331579999998"/>
    <n v="35.176506230000001"/>
    <n v="11.779398580000001"/>
    <n v="20.861999999999998"/>
    <n v="24.704000000000001"/>
    <n v="19.73899625"/>
    <n v="21.881022869999999"/>
    <n v="0.103375259"/>
    <n v="56.116999999999997"/>
    <n v="45.16"/>
    <n v="0.87352562499999997"/>
    <n v="0"/>
    <n v="30.369"/>
    <n v="0.2"/>
    <s v=""/>
    <n v="-0.67352562499999991"/>
  </r>
  <r>
    <s v="Argentina"/>
    <x v="3"/>
    <x v="1"/>
    <n v="105.3457076"/>
    <n v="2.1761601129999999"/>
    <n v="0.214152656"/>
    <n v="56.297709210000001"/>
    <n v="48.408987449999998"/>
    <n v="39.19844861"/>
    <n v="11.981460350000001"/>
    <n v="20.5"/>
    <n v="25.317"/>
    <n v="21.869973600000002"/>
    <n v="23.478015259999999"/>
    <n v="9.8408500999999995E-2"/>
    <n v="61.88"/>
    <n v="48.567999999999998"/>
    <n v="1.046"/>
    <n v="0"/>
    <n v="31.978000000000002"/>
    <n v="0.16600000000000001"/>
    <s v=""/>
    <n v="-0.88"/>
  </r>
  <r>
    <s v="Argentina"/>
    <x v="4"/>
    <x v="1"/>
    <n v="107.9728126"/>
    <n v="2.061220542"/>
    <n v="0.207389513"/>
    <n v="61.818207719999997"/>
    <n v="52.382950000000001"/>
    <n v="42.30581711"/>
    <n v="12.15728863"/>
    <n v="21.129000000000001"/>
    <n v="23.414999999999999"/>
    <n v="22.679972679999999"/>
    <n v="24.39803105"/>
    <n v="0.100614907"/>
    <n v="65.634"/>
    <n v="52.375999999999998"/>
    <n v="1.530031154"/>
    <n v="0"/>
    <n v="36.283000000000001"/>
    <n v="0.34399999999999997"/>
    <s v=""/>
    <n v="-1.1860311540000001"/>
  </r>
  <r>
    <s v="Argentina"/>
    <x v="5"/>
    <x v="1"/>
    <n v="108.8263334"/>
    <n v="2.0816839140000001"/>
    <n v="0.21515039899999999"/>
    <n v="65.754374150000004"/>
    <n v="52.278029660000001"/>
    <n v="40.359625489999999"/>
    <n v="12.74594607"/>
    <n v="20.375"/>
    <n v="22.763000000000002"/>
    <n v="24.325014830000001"/>
    <n v="25.700996010000001"/>
    <n v="0.10335401900000001"/>
    <n v="67.180999999999997"/>
    <n v="56.006"/>
    <n v="1.3631255170000001"/>
    <n v="0"/>
    <n v="39.04"/>
    <n v="0.30199999999999999"/>
    <s v=""/>
    <n v="-1.061125517"/>
  </r>
  <r>
    <s v="Argentina"/>
    <x v="6"/>
    <x v="1"/>
    <n v="118.89832130000001"/>
    <n v="2.2023039149999999"/>
    <n v="0.22275197699999999"/>
    <n v="70.833525890000004"/>
    <n v="53.988153269999998"/>
    <n v="33.278392480000001"/>
    <n v="12.621022160000001"/>
    <n v="22.044"/>
    <n v="24.834"/>
    <n v="26.436008640000001"/>
    <n v="28.505004540000002"/>
    <n v="0.101144976"/>
    <n v="69.772000000000006"/>
    <n v="58.975999999999999"/>
    <n v="1.26273773"/>
    <n v="1.4332397E-2"/>
    <n v="42.582999999999998"/>
    <n v="0.307"/>
    <s v=""/>
    <n v="-0.95573773000000006"/>
  </r>
  <r>
    <s v="Argentina"/>
    <x v="7"/>
    <x v="1"/>
    <n v="121.4134612"/>
    <n v="2.178231072"/>
    <n v="0.210398486"/>
    <n v="74.870915120000006"/>
    <n v="55.739477200000003"/>
    <n v="39.286650569999999"/>
    <n v="13.073679800000001"/>
    <n v="22.739000000000001"/>
    <n v="26.831"/>
    <n v="27.91398126"/>
    <n v="29.39198558"/>
    <n v="9.6591444999999998E-2"/>
    <n v="72.474999999999994"/>
    <n v="63.405999999999999"/>
    <n v="1.132754638"/>
    <n v="2.0696791999999999E-2"/>
    <n v="44.936"/>
    <n v="0.249"/>
    <s v=""/>
    <n v="-0.88375463799999998"/>
  </r>
  <r>
    <s v="Argentina"/>
    <x v="8"/>
    <x v="1"/>
    <n v="127.05108799999999"/>
    <n v="2.1397823050000002"/>
    <n v="0.21200539400000001"/>
    <n v="79.188497190000007"/>
    <n v="59.375707409999997"/>
    <n v="36.284593510000001"/>
    <n v="13.61117808"/>
    <n v="23.856999999999999"/>
    <n v="27.969000000000001"/>
    <n v="32.197010159999998"/>
    <n v="32.015965860000001"/>
    <n v="9.9078020000000003E-2"/>
    <n v="74.183000000000007"/>
    <n v="68.647000000000006"/>
    <n v="0.99250927600000005"/>
    <n v="4.4484585E-2"/>
    <n v="45.805"/>
    <n v="0.28699999999999998"/>
    <s v=""/>
    <n v="-0.70550927600000013"/>
  </r>
  <r>
    <s v="Argentina"/>
    <x v="9"/>
    <x v="1"/>
    <n v="128.47960370000001"/>
    <n v="2.1109007989999999"/>
    <n v="0.22190148400000001"/>
    <n v="80.708078169999993"/>
    <n v="60.864823090000002"/>
    <n v="27.20811303"/>
    <n v="14.58942646"/>
    <n v="22.053000000000001"/>
    <n v="27.498999999999999"/>
    <n v="36.741969439999998"/>
    <n v="35.032006269999997"/>
    <n v="0.105121702"/>
    <n v="80.759"/>
    <n v="71.313000000000002"/>
    <n v="1.002540888"/>
    <n v="4.3338822999999999E-2"/>
    <n v="43.966000000000001"/>
    <n v="0.33300000000000002"/>
    <s v=""/>
    <n v="-0.669540888"/>
  </r>
  <r>
    <s v="Argentina"/>
    <x v="10"/>
    <x v="1"/>
    <n v="126.6782331"/>
    <n v="2.0926342309999999"/>
    <n v="0.22053025700000001"/>
    <n v="82.669969330000001"/>
    <n v="60.53529623"/>
    <n v="32.880868370000002"/>
    <n v="15.40261857"/>
    <n v="20.489000000000001"/>
    <n v="26.574000000000002"/>
    <n v="40.996959850000003"/>
    <n v="36.586972879999998"/>
    <n v="0.105384044"/>
    <n v="88.994"/>
    <n v="75.153000000000006"/>
    <n v="0.82557470399999999"/>
    <n v="3.9328493999999999E-2"/>
    <n v="41.966000000000001"/>
    <n v="0.25700000000000001"/>
    <s v=""/>
    <n v="-0.56857470399999999"/>
  </r>
  <r>
    <s v="Argentina"/>
    <x v="11"/>
    <x v="1"/>
    <n v="120.4482263"/>
    <n v="2.138020617"/>
    <n v="0.219355669"/>
    <n v="83.494723789999995"/>
    <n v="56.336325899999999"/>
    <n v="41.552232850000003"/>
    <n v="16.32725443"/>
    <n v="18.844999999999999"/>
    <n v="27.198"/>
    <n v="40.882958619999997"/>
    <n v="35.773971230000001"/>
    <n v="0.102597546"/>
    <n v="90.153999999999996"/>
    <n v="76.259"/>
    <n v="0.57532769699999997"/>
    <n v="5.4351442999999999E-2"/>
    <n v="42.103999999999999"/>
    <n v="0.186"/>
    <s v=""/>
    <n v="-0.38932769699999997"/>
  </r>
  <r>
    <s v="Argentina"/>
    <x v="12"/>
    <x v="1"/>
    <n v="113.9342273"/>
    <n v="2.0441349610000001"/>
    <n v="0.232861709"/>
    <n v="82.081333240000006"/>
    <n v="55.737135500000001"/>
    <n v="43.140476329999998"/>
    <n v="16.655891180000001"/>
    <n v="17.207999999999998"/>
    <n v="25.024000000000001"/>
    <n v="40.269048849999997"/>
    <n v="34.930966220000002"/>
    <n v="0.11391699299999999"/>
    <n v="84.605000000000004"/>
    <n v="74.888999999999996"/>
    <n v="0.55100000000000005"/>
    <n v="8.6283316999999998E-2"/>
    <n v="41.784999999999997"/>
    <n v="9.7000000000000003E-2"/>
    <s v=""/>
    <n v="-0.45400000000000007"/>
  </r>
  <r>
    <s v="Argentina"/>
    <x v="13"/>
    <x v="1"/>
    <n v="124.3021803"/>
    <n v="2.060408587"/>
    <n v="0.233424206"/>
    <n v="86.244979630000003"/>
    <n v="60.328898379999998"/>
    <n v="37.811155999999997"/>
    <n v="16.41400093"/>
    <n v="18.568999999999999"/>
    <n v="26.814"/>
    <n v="44.937013409999999"/>
    <n v="38.673953849999997"/>
    <n v="0.11329025099999999"/>
    <n v="92.075999999999993"/>
    <n v="79.873000000000005"/>
    <n v="0.67900000000000005"/>
    <n v="8.4712628999999998E-2"/>
    <n v="41.457999999999998"/>
    <n v="0.09"/>
    <s v=""/>
    <n v="-0.58900000000000008"/>
  </r>
  <r>
    <s v="Argentina"/>
    <x v="14"/>
    <x v="1"/>
    <n v="138.61737500000001"/>
    <n v="2.069304732"/>
    <n v="0.23874841699999999"/>
    <n v="86.785536620000002"/>
    <n v="66.987415089999999"/>
    <n v="31.333579310000001"/>
    <n v="16.22918267"/>
    <n v="21.001999999999999"/>
    <n v="27.402000000000001"/>
    <n v="47.913951330000003"/>
    <n v="41.700047249999997"/>
    <n v="0.115376152"/>
    <n v="100.279"/>
    <n v="84.542000000000002"/>
    <n v="1.2969999999999999"/>
    <n v="7.1799679000000005E-2"/>
    <n v="39.823"/>
    <n v="4.8000000000000001E-2"/>
    <s v=""/>
    <n v="-1.2489999999999999"/>
  </r>
  <r>
    <s v="Argentina"/>
    <x v="15"/>
    <x v="1"/>
    <n v="141.55856349999999"/>
    <n v="2.129165296"/>
    <n v="0.223987572"/>
    <n v="84.411226859999999"/>
    <n v="66.485473810000002"/>
    <n v="33.290472629999996"/>
    <n v="16.751685819999999"/>
    <n v="20.521999999999998"/>
    <n v="27.199000000000002"/>
    <n v="47.69099817"/>
    <n v="43.700969569999998"/>
    <n v="0.10519971"/>
    <n v="105.76900000000001"/>
    <n v="89.391000000000005"/>
    <n v="1.4359999999999999"/>
    <n v="6.8072876000000004E-2"/>
    <n v="37.491"/>
    <n v="2.4E-2"/>
    <s v=""/>
    <n v="-1.4119999999999999"/>
  </r>
  <r>
    <s v="Argentina"/>
    <x v="16"/>
    <x v="1"/>
    <n v="149.95036630000001"/>
    <n v="2.1442223349999998"/>
    <n v="0.219594766"/>
    <n v="84.932647360000004"/>
    <n v="69.932284449999997"/>
    <n v="34.41609957"/>
    <n v="17.081228849999999"/>
    <n v="22.594999999999999"/>
    <n v="28.734999999999999"/>
    <n v="48.053029170000002"/>
    <n v="44.752986249999999"/>
    <n v="0.10241231100000001"/>
    <n v="113.444"/>
    <n v="95.489000000000004"/>
    <n v="1.3360000000000001"/>
    <n v="6.1704452999999999E-2"/>
    <n v="37.427999999999997"/>
    <n v="8.4000000000000005E-2"/>
    <s v=""/>
    <n v="-1.252"/>
  </r>
  <r>
    <s v="Argentina"/>
    <x v="17"/>
    <x v="1"/>
    <n v="158.76930870000001"/>
    <n v="2.163097273"/>
    <n v="0.21329664600000001"/>
    <n v="81.334430549999993"/>
    <n v="73.399060989999995"/>
    <n v="28.714606539999998"/>
    <n v="16.83987574"/>
    <n v="25.058"/>
    <n v="30.033999999999999"/>
    <n v="45.363014739999997"/>
    <n v="45.225020729999997"/>
    <n v="9.8607052000000001E-2"/>
    <n v="113.545"/>
    <n v="99.944000000000003"/>
    <n v="1.7310000000000001"/>
    <n v="5.4603902000000003E-2"/>
    <n v="36.639000000000003"/>
    <n v="0.105"/>
    <s v=""/>
    <n v="-1.6260000000000001"/>
  </r>
  <r>
    <s v="Argentina"/>
    <x v="18"/>
    <x v="1"/>
    <n v="164.2559483"/>
    <n v="2.165847925"/>
    <n v="0.212063685"/>
    <n v="82.413330189999996"/>
    <n v="75.839095830000005"/>
    <n v="26.720906769999999"/>
    <n v="17.3231088"/>
    <n v="26.789000000000001"/>
    <n v="29.713000000000001"/>
    <n v="45.465992890000003"/>
    <n v="45.980038460000003"/>
    <n v="9.7912546000000003E-2"/>
    <n v="121.92700000000001"/>
    <n v="105.158"/>
    <n v="2.165"/>
    <n v="3.4446840999999999E-2"/>
    <n v="37.076000000000001"/>
    <n v="9.0999999999999998E-2"/>
    <s v=""/>
    <n v="-2.0739999999999998"/>
  </r>
  <r>
    <s v="Argentina"/>
    <x v="19"/>
    <x v="1"/>
    <n v="152.56619620000001"/>
    <n v="2.1892053310000001"/>
    <n v="0.20936274299999999"/>
    <n v="79.200836580000001"/>
    <n v="69.690217739999994"/>
    <n v="29.60244548"/>
    <n v="18.61238217"/>
    <n v="23.806000000000001"/>
    <n v="27.609000000000002"/>
    <n v="42.643986589999997"/>
    <n v="44.451990780000003"/>
    <n v="9.5634127999999999E-2"/>
    <n v="122.348"/>
    <n v="105.349"/>
    <n v="1.2130000000000001"/>
    <n v="3.0241606000000001E-2"/>
    <n v="35.335999999999999"/>
    <n v="7.5999999999999998E-2"/>
    <s v=""/>
    <n v="-1.137"/>
  </r>
  <r>
    <s v="Argentina"/>
    <x v="20"/>
    <x v="1"/>
    <n v="162.83339849999999"/>
    <n v="2.17639863"/>
    <n v="0.20290702199999999"/>
    <n v="78.132159130000005"/>
    <n v="74.817818869999996"/>
    <n v="27.849065589999999"/>
    <n v="18.034485780000001"/>
    <n v="27.34"/>
    <n v="27.96"/>
    <n v="41.340978360000001"/>
    <n v="44.591974819999997"/>
    <n v="9.3230632999999993E-2"/>
    <n v="126.015"/>
    <n v="110.59399999999999"/>
    <n v="1.68"/>
    <n v="1.9838907999999999E-2"/>
    <n v="35.046999999999997"/>
    <n v="5.8999999999999997E-2"/>
    <s v=""/>
    <n v="-1.621"/>
  </r>
  <r>
    <s v="Argentina"/>
    <x v="21"/>
    <x v="1"/>
    <n v="170.76245130000001"/>
    <n v="2.2073715950000001"/>
    <n v="0.20073537499999999"/>
    <n v="74.424513759999996"/>
    <n v="77.360083689999996"/>
    <n v="25.582598489999999"/>
    <n v="18.32218907"/>
    <n v="27.867999999999999"/>
    <n v="27.373000000000001"/>
    <n v="39.795018089999999"/>
    <n v="46.444979099999998"/>
    <n v="9.0938642E-2"/>
    <n v="129.506"/>
    <n v="115.916"/>
    <n v="1.8360000000000001"/>
    <n v="4.7102064999999999E-2"/>
    <n v="32.401000000000003"/>
    <n v="8.5000000000000006E-2"/>
    <s v=""/>
    <n v="-1.7510000000000001"/>
  </r>
  <r>
    <s v="Argentina"/>
    <x v="22"/>
    <x v="1"/>
    <n v="172.83370009999999"/>
    <n v="2.1726999130000002"/>
    <n v="0.205277185"/>
    <n v="75.118872379999999"/>
    <n v="79.547892939999997"/>
    <n v="23.462787930000001"/>
    <n v="18.750965260000001"/>
    <n v="27.72"/>
    <n v="27.972000000000001"/>
    <n v="40.794040840000001"/>
    <n v="48.926055069999997"/>
    <n v="9.4480228999999999E-2"/>
    <n v="136.05799999999999"/>
    <n v="118.374"/>
    <n v="1.7210000000000001"/>
    <n v="0.61003395599999999"/>
    <n v="32.39"/>
    <n v="9.0999999999999998E-2"/>
    <s v=""/>
    <n v="-1.6300000000000001"/>
  </r>
  <r>
    <s v="Argentina"/>
    <x v="23"/>
    <x v="1"/>
    <n v="177.6705638"/>
    <n v="2.1791360989999999"/>
    <n v="0.20606546000000001"/>
    <n v="72.557297539999993"/>
    <n v="81.532568749999996"/>
    <n v="25.57881076"/>
    <n v="18.255328760000001"/>
    <n v="28.263000000000002"/>
    <n v="27.728999999999999"/>
    <n v="38.841964689999998"/>
    <n v="49.401006750000001"/>
    <n v="9.4562913999999998E-2"/>
    <n v="139.46700000000001"/>
    <n v="120.944"/>
    <n v="1.8620000000000001"/>
    <n v="0.73278983600000003"/>
    <n v="31.367000000000001"/>
    <n v="7.9000000000000001E-2"/>
    <s v=""/>
    <n v="-1.7830000000000001"/>
  </r>
  <r>
    <s v="Argentina"/>
    <x v="24"/>
    <x v="1"/>
    <n v="174.10359700000001"/>
    <n v="2.1307966239999998"/>
    <n v="0.20713288099999999"/>
    <n v="72.208787779999994"/>
    <n v="81.708218919999993"/>
    <n v="25.086595079999999"/>
    <n v="19.217017500000001"/>
    <n v="27.623999999999999"/>
    <n v="27.332999999999998"/>
    <n v="37.889980119999997"/>
    <n v="49.526024360000001"/>
    <n v="9.7209128000000006E-2"/>
    <n v="138.57599999999999"/>
    <n v="126.26600000000001"/>
    <n v="1.9890000000000001"/>
    <n v="0.45823230599999998"/>
    <n v="31.536999999999999"/>
    <n v="5.7000000000000002E-2"/>
    <s v=""/>
    <n v="-1.9320000000000002"/>
  </r>
  <r>
    <s v="Argentina"/>
    <x v="25"/>
    <x v="1"/>
    <n v="180.23232250000001"/>
    <n v="2.1729973980000001"/>
    <n v="0.20872371200000001"/>
    <n v="73.43704975"/>
    <n v="82.941803199999995"/>
    <n v="23.81761054"/>
    <n v="19.77940766"/>
    <n v="28.274999999999999"/>
    <n v="28.48"/>
    <n v="39.926033410000002"/>
    <n v="50.742969410000001"/>
    <n v="9.6053365000000002E-2"/>
    <n v="145.447"/>
    <n v="132.09"/>
    <n v="1.9750000000000001"/>
    <n v="0.41802168499999998"/>
    <n v="31.315999999999999"/>
    <n v="3.4000000000000002E-2"/>
    <s v=""/>
    <n v="-1.9410000000000001"/>
  </r>
  <r>
    <s v="Argentina"/>
    <x v="26"/>
    <x v="1"/>
    <n v="179.07714089999999"/>
    <n v="2.1716606430000001"/>
    <n v="0.21179188299999999"/>
    <n v="74.097249809999994"/>
    <n v="82.460922929999995"/>
    <n v="21.747045239999999"/>
    <n v="19.945883800000001"/>
    <n v="27.896999999999998"/>
    <n v="27.324999999999999"/>
    <n v="40.997010590000002"/>
    <n v="51.203017170000003"/>
    <n v="9.7525313000000002E-2"/>
    <n v="147.22"/>
    <n v="131.95099999999999"/>
    <n v="1.524"/>
    <n v="0.38174161099999998"/>
    <n v="30.129000000000001"/>
    <n v="2.3E-2"/>
    <s v=""/>
    <n v="-1.5010000000000001"/>
  </r>
  <r>
    <s v="Argentina"/>
    <x v="27"/>
    <x v="1"/>
    <n v="174.80985390000001"/>
    <n v="2.1198941269999998"/>
    <n v="0.201371252"/>
    <n v="73.152940999999998"/>
    <n v="82.461596409999999"/>
    <n v="23.47851739"/>
    <n v="19.608020570000001"/>
    <n v="26.619911999999999"/>
    <n v="26.820592000000001"/>
    <n v="41.651479360000003"/>
    <n v="51.85244307"/>
    <n v="9.4991184000000006E-2"/>
    <n v="145.644665"/>
    <n v="129.022333"/>
    <n v="1.5589710000000001"/>
    <n v="0.43125300900000002"/>
    <n v="28.532651999999999"/>
    <n v="1.9643000000000001E-2"/>
    <s v=""/>
    <n v="-1.539328"/>
  </r>
  <r>
    <s v="Argentina"/>
    <x v="28"/>
    <x v="1"/>
    <n v="171.41187339999999"/>
    <n v="2.1397226159999998"/>
    <n v="0.202482154"/>
    <n v="74.925667200000007"/>
    <n v="80.109389969999995"/>
    <n v="24.147252569999999"/>
    <n v="19.473883529999998"/>
    <n v="25.499696"/>
    <n v="25.38984"/>
    <n v="42.710632169999997"/>
    <n v="52.002587910000003"/>
    <n v="9.4630094999999997E-2"/>
    <n v="146.80029500000001"/>
    <n v="128.77270300000001"/>
    <n v="1.703854"/>
    <n v="1.036200915"/>
    <n v="29.461334999999998"/>
    <n v="0.06"/>
    <s v=""/>
    <n v="-1.6438539999999999"/>
  </r>
  <r>
    <s v="Argentina"/>
    <x v="29"/>
    <x v="1"/>
    <n v="192.21500839999999"/>
    <n v="2.4344909210000001"/>
    <n v="0.23189811799999999"/>
    <n v="77.861535079999996"/>
    <n v="78.954908689999996"/>
    <n v="24.015061280000001"/>
    <n v="19.137519600000001"/>
    <n v="24.66572824"/>
    <n v="25.634388749999999"/>
    <n v="44.808238340000003"/>
    <n v="51.724383109999998"/>
    <n v="9.5255280999999997E-2"/>
    <n v="139.555038"/>
    <n v="125.6475128"/>
    <n v="1.0096941370000001"/>
    <n v="2.8315593940000001"/>
    <n v="30.779095999999999"/>
    <n v="0.105"/>
    <s v=""/>
    <n v="-0.90469413700000012"/>
  </r>
  <r>
    <s v="Argentina"/>
    <x v="30"/>
    <x v="1"/>
    <n v="166.8502225"/>
    <n v="2.317391781"/>
    <n v="0.22491254699999999"/>
    <n v="72.449192030000006"/>
    <n v="71.999143099999998"/>
    <n v="22.791098059999999"/>
    <n v="21.229554100000001"/>
    <n v="21.243107970000001"/>
    <n v="22.026921640000001"/>
    <n v="40.831469900000002"/>
    <n v="48.681772340000002"/>
    <n v="9.7054175000000006E-2"/>
    <n v="142.76192560000001"/>
    <n v="124.0498386"/>
    <n v="0.89833897200000001"/>
    <n v="5.1712893050000002"/>
    <n v="29.144183999999999"/>
    <n v="9.3419965999999993E-2"/>
    <s v=""/>
    <n v="-0.80491900599999999"/>
  </r>
  <r>
    <s v="Australia"/>
    <x v="0"/>
    <x v="2"/>
    <n v="261.38501869999999"/>
    <n v="3.0342179979999999"/>
    <n v="0.50765139800000003"/>
    <n v="157.52583960000001"/>
    <n v="86.145761059999998"/>
    <n v="10.08263503"/>
    <n v="19.27076083"/>
    <n v="31.085999999999999"/>
    <n v="32.781999999999996"/>
    <n v="20.475012899999999"/>
    <n v="17.683994089999999"/>
    <n v="0.167308808"/>
    <n v="155.01900000000001"/>
    <n v="134.339"/>
    <n v="94.1"/>
    <n v="0"/>
    <n v="27.492999999999999"/>
    <n v="204.56200000000001"/>
    <s v=""/>
    <n v="110.46200000000002"/>
  </r>
  <r>
    <s v="Australia"/>
    <x v="1"/>
    <x v="2"/>
    <n v="262.7206999"/>
    <n v="3.0860659450000001"/>
    <n v="0.51228044399999995"/>
    <n v="167.01535190000001"/>
    <n v="85.1312657"/>
    <n v="10.758969"/>
    <n v="19.808693290000001"/>
    <n v="30.515999999999998"/>
    <n v="33.475000000000001"/>
    <n v="21.311006089999999"/>
    <n v="16.55100127"/>
    <n v="0.16599789300000001"/>
    <n v="156.81800000000001"/>
    <n v="136.94900000000001"/>
    <n v="97.971999999999994"/>
    <n v="0"/>
    <n v="27.513000000000002"/>
    <n v="219.607"/>
    <s v=""/>
    <n v="121.63500000000001"/>
  </r>
  <r>
    <s v="Australia"/>
    <x v="2"/>
    <x v="2"/>
    <n v="266.70948479999998"/>
    <n v="3.0763387010000001"/>
    <n v="0.517921619"/>
    <n v="172.14556339999999"/>
    <n v="86.697048249999995"/>
    <n v="10.3030493"/>
    <n v="19.807925050000001"/>
    <n v="30.352"/>
    <n v="32.862000000000002"/>
    <n v="22.789006069999999"/>
    <n v="17.094992250000001"/>
    <n v="0.16835650099999999"/>
    <n v="159.54499999999999"/>
    <n v="138.566"/>
    <n v="100.72"/>
    <n v="0"/>
    <n v="26.927"/>
    <n v="228.339"/>
    <s v=""/>
    <n v="127.619"/>
  </r>
  <r>
    <s v="Australia"/>
    <x v="3"/>
    <x v="2"/>
    <n v="270.70512350000001"/>
    <n v="2.969222593"/>
    <n v="0.50531934499999998"/>
    <n v="174.93376660000001"/>
    <n v="91.170370349999999"/>
    <n v="10.775435379999999"/>
    <n v="19.69135288"/>
    <n v="31.08"/>
    <n v="34.414999999999999"/>
    <n v="24.46000317"/>
    <n v="17.843992480000001"/>
    <n v="0.17018574"/>
    <n v="163.65"/>
    <n v="142.69"/>
    <n v="98.927000000000007"/>
    <n v="6.7216619999999998E-3"/>
    <n v="26.654"/>
    <n v="226.065"/>
    <s v=""/>
    <n v="127.13799999999999"/>
  </r>
  <r>
    <s v="Australia"/>
    <x v="4"/>
    <x v="2"/>
    <n v="275.24760570000001"/>
    <n v="3.0153045440000001"/>
    <n v="0.49411942599999997"/>
    <n v="173.46790590000001"/>
    <n v="91.283517680000003"/>
    <n v="10.35213749"/>
    <n v="19.743029969999998"/>
    <n v="31.884"/>
    <n v="35.08"/>
    <n v="26.404031280000002"/>
    <n v="18.725985739999999"/>
    <n v="0.16387048800000001"/>
    <n v="167.46299999999999"/>
    <n v="146.499"/>
    <n v="99.435000000000002"/>
    <n v="1.0151495999999999E-2"/>
    <n v="25.067"/>
    <n v="225.40199999999999"/>
    <s v=""/>
    <n v="125.96699999999998"/>
  </r>
  <r>
    <s v="Australia"/>
    <x v="5"/>
    <x v="2"/>
    <n v="285.40071640000002"/>
    <n v="3.0839290410000002"/>
    <n v="0.49341828599999998"/>
    <n v="186.906487"/>
    <n v="92.544514669999998"/>
    <n v="9.8089039549999999"/>
    <n v="19.66450567"/>
    <n v="33.027999999999999"/>
    <n v="35.982999999999997"/>
    <n v="29.260009409999999"/>
    <n v="20.095978200000001"/>
    <n v="0.159996641"/>
    <n v="173.15899999999999"/>
    <n v="151.119"/>
    <n v="101.706"/>
    <n v="1.328259E-2"/>
    <n v="26.87"/>
    <n v="241.80699999999999"/>
    <s v=""/>
    <n v="140.101"/>
  </r>
  <r>
    <s v="Australia"/>
    <x v="6"/>
    <x v="2"/>
    <n v="295.35614809999998"/>
    <n v="2.983712116"/>
    <n v="0.49156395800000002"/>
    <n v="189.76361829999999"/>
    <n v="98.989492499999997"/>
    <n v="9.3948130049999996"/>
    <n v="19.62757804"/>
    <n v="34.229999999999997"/>
    <n v="37.238999999999997"/>
    <n v="30.14799528"/>
    <n v="20.365010649999999"/>
    <n v="0.164749124"/>
    <n v="177.59800000000001"/>
    <n v="155.14699999999999"/>
    <n v="109.236"/>
    <n v="1.4639805000000001E-2"/>
    <n v="26.366"/>
    <n v="247.149"/>
    <s v=""/>
    <n v="137.91300000000001"/>
  </r>
  <r>
    <s v="Australia"/>
    <x v="7"/>
    <x v="2"/>
    <n v="304.25032249999998"/>
    <n v="3.002280915"/>
    <n v="0.48704787700000002"/>
    <n v="201.0230459"/>
    <n v="101.3397251"/>
    <n v="9.7557109200000003"/>
    <n v="19.806314960000002"/>
    <n v="34.353000000000002"/>
    <n v="36.936"/>
    <n v="29.907967429999999"/>
    <n v="20.330998439999998"/>
    <n v="0.16222595100000001"/>
    <n v="182.93899999999999"/>
    <n v="160.346"/>
    <n v="114.97799999999999"/>
    <n v="1.6398909E-2"/>
    <n v="26.686"/>
    <n v="264.45800000000003"/>
    <s v=""/>
    <n v="149.48000000000002"/>
  </r>
  <r>
    <s v="Australia"/>
    <x v="8"/>
    <x v="2"/>
    <n v="324.09466379999998"/>
    <n v="3.1171219059999999"/>
    <n v="0.49610954200000001"/>
    <n v="216.48398839999999"/>
    <n v="103.9724058"/>
    <n v="8.5980887450000001"/>
    <n v="20.72839918"/>
    <n v="34.783999999999999"/>
    <n v="37.829000000000001"/>
    <n v="31.05403768"/>
    <n v="21.156015790000001"/>
    <n v="0.15915628500000001"/>
    <n v="195.369"/>
    <n v="170.054"/>
    <n v="125.08"/>
    <n v="1.8426669999999999E-2"/>
    <n v="29.431999999999999"/>
    <n v="287.351"/>
    <s v=""/>
    <n v="162.27100000000002"/>
  </r>
  <r>
    <s v="Australia"/>
    <x v="9"/>
    <x v="2"/>
    <n v="329.71066969999998"/>
    <n v="3.1037396180000001"/>
    <n v="0.48033601399999998"/>
    <n v="213.54113050000001"/>
    <n v="106.23013210000001"/>
    <n v="8.7054567200000008"/>
    <n v="21.054225689999999"/>
    <n v="35.232999999999997"/>
    <n v="37.036000000000001"/>
    <n v="31.61302916"/>
    <n v="21.494984169999999"/>
    <n v="0.15476040899999999"/>
    <n v="203.98699999999999"/>
    <n v="175.45699999999999"/>
    <n v="127.636"/>
    <n v="3.0394094E-2"/>
    <n v="23.657"/>
    <n v="291.00200000000001"/>
    <s v=""/>
    <n v="163.36600000000001"/>
  </r>
  <r>
    <s v="Australia"/>
    <x v="10"/>
    <x v="2"/>
    <n v="335.85441020000002"/>
    <n v="3.1053535299999999"/>
    <n v="0.47077060199999998"/>
    <n v="233.5537483"/>
    <n v="108.1533574"/>
    <n v="8.5385113019999999"/>
    <n v="21.053350510000001"/>
    <n v="36.314"/>
    <n v="38.298000000000002"/>
    <n v="32.819008779999997"/>
    <n v="22.56700266"/>
    <n v="0.15159967999999999"/>
    <n v="210.22399999999999"/>
    <n v="179.852"/>
    <n v="127.871"/>
    <n v="4.5665575999999999E-2"/>
    <n v="32.076000000000001"/>
    <n v="306.72199999999998"/>
    <s v=""/>
    <n v="178.851"/>
  </r>
  <r>
    <s v="Australia"/>
    <x v="11"/>
    <x v="2"/>
    <n v="342.11317750000001"/>
    <n v="3.2335566660000001"/>
    <n v="0.47045956"/>
    <n v="249.17866599999999"/>
    <n v="105.8008913"/>
    <n v="8.2498274980000001"/>
    <n v="21.82788914"/>
    <n v="36.076000000000001"/>
    <n v="37.156999999999996"/>
    <n v="33.561022379999997"/>
    <n v="23.81699669"/>
    <n v="0.145492907"/>
    <n v="224.63499999999999"/>
    <n v="188.035"/>
    <n v="128.06700000000001"/>
    <n v="0.11307231700000001"/>
    <n v="33.137999999999998"/>
    <n v="329.17700000000002"/>
    <s v=""/>
    <n v="201.11"/>
  </r>
  <r>
    <s v="Australia"/>
    <x v="12"/>
    <x v="2"/>
    <n v="354.10295000000002"/>
    <n v="3.2349645100000002"/>
    <n v="0.46821244200000001"/>
    <n v="254.07236330000001"/>
    <n v="109.46115450000001"/>
    <n v="7.9325877260000004"/>
    <n v="23.29377113"/>
    <n v="35.554000000000002"/>
    <n v="37.098999999999997"/>
    <n v="34.969995789999999"/>
    <n v="26.15797281"/>
    <n v="0.144734955"/>
    <n v="227.55500000000001"/>
    <n v="197.74199999999999"/>
    <n v="130.01400000000001"/>
    <n v="0.18193403799999999"/>
    <n v="31.321000000000002"/>
    <n v="339.89800000000002"/>
    <s v=""/>
    <n v="209.88400000000001"/>
  </r>
  <r>
    <s v="Australia"/>
    <x v="13"/>
    <x v="2"/>
    <n v="353.90459520000002"/>
    <n v="3.1956708659999999"/>
    <n v="0.45438257399999998"/>
    <n v="252.42086739999999"/>
    <n v="110.7450079"/>
    <n v="8.5302669360000003"/>
    <n v="22.01474962"/>
    <n v="37.930999999999997"/>
    <n v="37.014000000000003"/>
    <n v="34.104989770000003"/>
    <n v="25.004004460000001"/>
    <n v="0.142186913"/>
    <n v="220.80199999999999"/>
    <n v="193.791"/>
    <n v="130.25381680000001"/>
    <n v="0.34510556999999997"/>
    <n v="30.545999999999999"/>
    <n v="341.661"/>
    <s v=""/>
    <n v="211.40718319999999"/>
  </r>
  <r>
    <s v="Australia"/>
    <x v="14"/>
    <x v="2"/>
    <n v="367.32125960000002"/>
    <n v="3.2603510990000002"/>
    <n v="0.45322752199999999"/>
    <n v="254.1965198"/>
    <n v="112.6630993"/>
    <n v="8.2754756300000007"/>
    <n v="22.01027728"/>
    <n v="39.183"/>
    <n v="36.503999999999998"/>
    <n v="34.279997129999998"/>
    <n v="25.757011599999998"/>
    <n v="0.13901187600000001"/>
    <n v="228.434"/>
    <n v="198.26599999999999"/>
    <n v="135.62447649999999"/>
    <n v="0.338828721"/>
    <n v="27.079000000000001"/>
    <n v="350.30399999999997"/>
    <s v=""/>
    <n v="214.67952349999999"/>
  </r>
  <r>
    <s v="Australia"/>
    <x v="15"/>
    <x v="2"/>
    <n v="372.7144164"/>
    <n v="3.284255307"/>
    <n v="0.44560411900000002"/>
    <n v="265.1662402"/>
    <n v="113.485214"/>
    <n v="8.9245571829999992"/>
    <n v="22.06223761"/>
    <n v="39.432000000000002"/>
    <n v="34.768000000000001"/>
    <n v="35.840031060000001"/>
    <n v="25.493019820000001"/>
    <n v="0.135678891"/>
    <n v="228.65"/>
    <n v="198.66"/>
    <n v="137.55693170000001"/>
    <n v="0.421605073"/>
    <n v="24.355"/>
    <n v="370.59"/>
    <s v=""/>
    <n v="233.03306829999997"/>
  </r>
  <r>
    <s v="Australia"/>
    <x v="16"/>
    <x v="2"/>
    <n v="376.43355860000003"/>
    <n v="3.1917189829999999"/>
    <n v="0.43781547500000001"/>
    <n v="269.84824909999998"/>
    <n v="117.9406961"/>
    <n v="9.3394322039999995"/>
    <n v="22.451845939999998"/>
    <n v="39.783999999999999"/>
    <n v="32.429000000000002"/>
    <n v="42.701052179999998"/>
    <n v="25.698972950000002"/>
    <n v="0.13717231299999999"/>
    <n v="232.83"/>
    <n v="202.51499999999999"/>
    <n v="140.22349349999999"/>
    <n v="0.77524373999999996"/>
    <n v="22.013000000000002"/>
    <n v="374.65300000000002"/>
    <s v=""/>
    <n v="234.42950650000003"/>
  </r>
  <r>
    <s v="Australia"/>
    <x v="17"/>
    <x v="2"/>
    <n v="387.05713930000002"/>
    <n v="3.1942742709999998"/>
    <n v="0.43350604100000001"/>
    <n v="286.13320249999998"/>
    <n v="121.1721682"/>
    <n v="8.7149454879999997"/>
    <n v="22.819790520000002"/>
    <n v="40.290999999999997"/>
    <n v="33.058999999999997"/>
    <n v="45.300977349999997"/>
    <n v="29.293972709999998"/>
    <n v="0.135713469"/>
    <n v="243.15700000000001"/>
    <n v="212.14500000000001"/>
    <n v="141.04836710000001"/>
    <n v="1.119030092"/>
    <n v="24.584"/>
    <n v="391.03899999999999"/>
    <s v=""/>
    <n v="249.99063289999998"/>
  </r>
  <r>
    <s v="Australia"/>
    <x v="18"/>
    <x v="2"/>
    <n v="390.33537910000001"/>
    <n v="3.104012145"/>
    <n v="0.42175042499999998"/>
    <n v="286.79457739999998"/>
    <n v="125.7518852"/>
    <n v="8.1711694300000008"/>
    <n v="22.558736010000001"/>
    <n v="41.448"/>
    <n v="33.204999999999998"/>
    <n v="47.200059029999998"/>
    <n v="30.284997799999999"/>
    <n v="0.135872672"/>
    <n v="243.221"/>
    <n v="213.00899999999999"/>
    <n v="140.20716569999999"/>
    <n v="1.3243099899999999"/>
    <n v="22.635999999999999"/>
    <n v="392.25099999999998"/>
    <s v=""/>
    <n v="252.04383429999999"/>
  </r>
  <r>
    <s v="Australia"/>
    <x v="19"/>
    <x v="2"/>
    <n v="393.23459639999999"/>
    <n v="3.1225928330000001"/>
    <n v="0.41680970000000001"/>
    <n v="295.30198239999999"/>
    <n v="125.9320755"/>
    <n v="7.5229084229999996"/>
    <n v="23.59932542"/>
    <n v="40.564"/>
    <n v="33.235999999999997"/>
    <n v="49.46901304"/>
    <n v="31.16999397"/>
    <n v="0.133481924"/>
    <n v="248.16200000000001"/>
    <n v="217.36099999999999"/>
    <n v="144.48941379999999"/>
    <n v="1.6058058850000001"/>
    <n v="23.26"/>
    <n v="407.89800000000002"/>
    <s v=""/>
    <n v="263.40858620000006"/>
  </r>
  <r>
    <s v="Australia"/>
    <x v="20"/>
    <x v="2"/>
    <n v="391.18767509999998"/>
    <n v="3.0987269149999999"/>
    <n v="0.40624116500000002"/>
    <n v="323.35201169999999"/>
    <n v="126.2414165"/>
    <n v="8.6154966539999993"/>
    <n v="23.510948379999999"/>
    <n v="42.228999999999999"/>
    <n v="32.984000000000002"/>
    <n v="52.65097213"/>
    <n v="31.961973929999999"/>
    <n v="0.13109937599999999"/>
    <n v="252.661"/>
    <n v="220.84800000000001"/>
    <n v="133.1583589"/>
    <n v="2.1538741629999998"/>
    <n v="24.236000000000001"/>
    <n v="435.87599999999998"/>
    <s v=""/>
    <n v="302.71764109999998"/>
  </r>
  <r>
    <s v="Australia"/>
    <x v="21"/>
    <x v="2"/>
    <n v="389.39080410000003"/>
    <n v="3.0667189509999999"/>
    <n v="0.39465562399999998"/>
    <n v="312.78628550000002"/>
    <n v="126.9730974"/>
    <n v="10.395555910000001"/>
    <n v="23.015807909999999"/>
    <n v="44.948999999999998"/>
    <n v="34.466999999999999"/>
    <n v="56.398066159999999"/>
    <n v="32.383018409999998"/>
    <n v="0.12868985699999999"/>
    <n v="253.82"/>
    <n v="224.154"/>
    <n v="128.28800000000001"/>
    <n v="2.9457883539999998"/>
    <n v="23.242000000000001"/>
    <n v="414.803"/>
    <s v=""/>
    <n v="286.51499999999999"/>
  </r>
  <r>
    <s v="Australia"/>
    <x v="22"/>
    <x v="2"/>
    <n v="388.00395730000002"/>
    <n v="3.0894016309999999"/>
    <n v="0.378422808"/>
    <n v="320.95059409999999"/>
    <n v="125.5919442"/>
    <n v="10.529587810000001"/>
    <n v="22.553205129999998"/>
    <n v="46.122"/>
    <n v="32.887"/>
    <n v="54.017007679999999"/>
    <n v="33.863960159999998"/>
    <n v="0.12249064799999999"/>
    <n v="250.93100000000001"/>
    <n v="222.05099999999999"/>
    <n v="126.977"/>
    <n v="3.7046040549999999"/>
    <n v="21.800999999999998"/>
    <n v="434.7"/>
    <s v=""/>
    <n v="307.72299999999996"/>
  </r>
  <r>
    <s v="Australia"/>
    <x v="23"/>
    <x v="2"/>
    <n v="385.04168420000002"/>
    <n v="3.0202000409999998"/>
    <n v="0.36607120100000001"/>
    <n v="346.44434710000002"/>
    <n v="127.4888017"/>
    <n v="13.17640454"/>
    <n v="22.085536749999999"/>
    <n v="47.558"/>
    <n v="32.893999999999998"/>
    <n v="62.974966469999998"/>
    <n v="36.001990970000001"/>
    <n v="0.121207601"/>
    <n v="249.37"/>
    <n v="221.83099999999999"/>
    <n v="116.078"/>
    <n v="4.5859566110000003"/>
    <n v="19.14"/>
    <n v="458.43"/>
    <s v=""/>
    <n v="342.35199999999998"/>
  </r>
  <r>
    <s v="Australia"/>
    <x v="24"/>
    <x v="2"/>
    <n v="375.33121699999998"/>
    <n v="2.958720343"/>
    <n v="0.34802332200000002"/>
    <n v="368.18461129999997"/>
    <n v="126.85592870000001"/>
    <n v="14.6271383"/>
    <n v="21.866477700000001"/>
    <n v="47.170999999999999"/>
    <n v="30.864999999999998"/>
    <n v="64.767983040000004"/>
    <n v="36.73004366"/>
    <n v="0.117626299"/>
    <n v="247.45099999999999"/>
    <n v="221.33099999999999"/>
    <n v="111.004"/>
    <n v="5.7639694319999997"/>
    <n v="18.306999999999999"/>
    <n v="488.79399999999998"/>
    <s v=""/>
    <n v="377.78999999999996"/>
  </r>
  <r>
    <s v="Australia"/>
    <x v="25"/>
    <x v="2"/>
    <n v="380.822048"/>
    <n v="3.006401071"/>
    <n v="0.34553824799999999"/>
    <n v="383.01841009999998"/>
    <n v="126.67040729999999"/>
    <n v="13.34208381"/>
    <n v="22.338755339999999"/>
    <n v="46.405999999999999"/>
    <n v="27.497"/>
    <n v="68.055971880000001"/>
    <n v="37.134021109999999"/>
    <n v="0.114934182"/>
    <n v="251.41499999999999"/>
    <n v="225.31800000000001"/>
    <n v="115.97"/>
    <n v="6.5592745060000004"/>
    <n v="17.241"/>
    <n v="512.43100000000004"/>
    <s v=""/>
    <n v="396.46100000000001"/>
  </r>
  <r>
    <s v="Australia"/>
    <x v="26"/>
    <x v="2"/>
    <n v="390.70921370000002"/>
    <n v="3.0880179000000001"/>
    <n v="0.34495191800000002"/>
    <n v="387.16149619999999"/>
    <n v="126.524271"/>
    <n v="14.596025149999999"/>
    <n v="22.19368338"/>
    <n v="46.643999999999998"/>
    <n v="23.516999999999999"/>
    <n v="81.384994579999997"/>
    <n v="38.134967349999997"/>
    <n v="0.11170658"/>
    <n v="256.56299999999999"/>
    <n v="226.38399999999999"/>
    <n v="118.357"/>
    <n v="7.1748459440000003"/>
    <n v="16.8"/>
    <n v="500.34300000000002"/>
    <s v=""/>
    <n v="381.98599999999999"/>
  </r>
  <r>
    <s v="Australia"/>
    <x v="27"/>
    <x v="2"/>
    <n v="393.51011999999997"/>
    <n v="3.083428133"/>
    <n v="0.33938935999999997"/>
    <n v="405.60192139999998"/>
    <n v="127.62098"/>
    <n v="15.67893527"/>
    <n v="21.98724039"/>
    <n v="47.361238999999998"/>
    <n v="22.670871000000002"/>
    <n v="103.6130994"/>
    <n v="39.174051040000002"/>
    <n v="0.110068841"/>
    <n v="258.01900000000001"/>
    <n v="229.874"/>
    <n v="113.99299999999999"/>
    <n v="8.0105077530000006"/>
    <n v="14.529712"/>
    <n v="499.46699999999998"/>
    <s v=""/>
    <n v="385.47399999999999"/>
  </r>
  <r>
    <s v="Australia"/>
    <x v="28"/>
    <x v="2"/>
    <n v="392.11924010000001"/>
    <n v="3.0627587570000001"/>
    <n v="0.32852989700000002"/>
    <n v="411.54242169999998"/>
    <n v="128.02811819999999"/>
    <n v="17.100514180000001"/>
    <n v="21.914660550000001"/>
    <n v="48.433926999999997"/>
    <n v="22.962195999999999"/>
    <n v="117.9458881"/>
    <n v="40.471968680000003"/>
    <n v="0.107266005"/>
    <n v="260.99799999999999"/>
    <n v="233.553"/>
    <n v="105.21"/>
    <n v="9.6142499200000007"/>
    <n v="13.071529999999999"/>
    <n v="485.09"/>
    <s v=""/>
    <n v="379.88"/>
  </r>
  <r>
    <s v="Australia"/>
    <x v="29"/>
    <x v="2"/>
    <n v="387.31629830000003"/>
    <n v="3.0104239430000002"/>
    <n v="0.31863968399999998"/>
    <n v="448.70370709999997"/>
    <n v="128.65839020000001"/>
    <n v="19.703368560000001"/>
    <n v="21.963209599999999"/>
    <n v="48.404081560000002"/>
    <n v="23.329469410000002"/>
    <n v="142.39545190000001"/>
    <n v="41.382125219999999"/>
    <n v="0.10584545200000001"/>
    <n v="263.96797980000002"/>
    <n v="236.0824241"/>
    <n v="102.63139219999999"/>
    <n v="12.329866150000001"/>
    <n v="15.4634678"/>
    <n v="503.18400000000003"/>
    <s v=""/>
    <n v="400.55260780000003"/>
  </r>
  <r>
    <s v="Australia"/>
    <x v="30"/>
    <x v="2"/>
    <n v="371.77014220000001"/>
    <n v="2.948092919"/>
    <n v="0.31369238900000002"/>
    <n v="443.43505219999997"/>
    <n v="126.10530009999999"/>
    <n v="22.97536903"/>
    <n v="22.01596851"/>
    <n v="46.514254010000002"/>
    <n v="20.997451460000001"/>
    <n v="153.64439909999999"/>
    <n v="40.059112759999998"/>
    <n v="0.106405191"/>
    <n v="256.5199222"/>
    <n v="229.3901339"/>
    <n v="98.814398980000007"/>
    <n v="15.25098098"/>
    <n v="18.238758229999998"/>
    <n v="473.26079379999999"/>
    <s v=""/>
    <n v="374.44639481999997"/>
  </r>
  <r>
    <s v="Belgium"/>
    <x v="0"/>
    <x v="3"/>
    <n v="106.4454169"/>
    <n v="2.2227658250000002"/>
    <n v="0.32184878"/>
    <n v="13.10412024"/>
    <n v="47.888722989999998"/>
    <n v="1.6722360869999999"/>
    <n v="14.70290453"/>
    <n v="17.597000000000001"/>
    <n v="29.37"/>
    <n v="1.2E-2"/>
    <n v="9.6082976599999999"/>
    <n v="0.14479653000000001"/>
    <n v="70.923000000000002"/>
    <n v="59.107999999999997"/>
    <n v="16.620146479999999"/>
    <n v="9.8698589999999999E-3"/>
    <n v="0"/>
    <n v="0"/>
    <s v=""/>
    <n v="-16.620146479999999"/>
  </r>
  <r>
    <s v="Belgium"/>
    <x v="1"/>
    <x v="3"/>
    <n v="111.1304056"/>
    <n v="2.2204516239999998"/>
    <n v="0.329965811"/>
    <n v="12.972906999999999"/>
    <n v="50.048559679999997"/>
    <n v="1.7877001779999999"/>
    <n v="14.55764168"/>
    <n v="19.187999999999999"/>
    <n v="32.494"/>
    <n v="8.9999910000000006E-3"/>
    <n v="10.243044530000001"/>
    <n v="0.148603017"/>
    <n v="71.936000000000007"/>
    <n v="61.783000000000001"/>
    <n v="16.023028490000002"/>
    <n v="1.1120995999999999E-2"/>
    <n v="0"/>
    <n v="0"/>
    <s v=""/>
    <n v="-16.023028490000002"/>
  </r>
  <r>
    <s v="Belgium"/>
    <x v="2"/>
    <x v="3"/>
    <n v="109.8310433"/>
    <n v="2.168333133"/>
    <n v="0.32119144300000002"/>
    <n v="12.72497894"/>
    <n v="50.652292119999998"/>
    <n v="1.982692973"/>
    <n v="14.96165304"/>
    <n v="19.640999999999998"/>
    <n v="32.222999999999999"/>
    <n v="6.0000050000000001E-3"/>
    <n v="10.55942188"/>
    <n v="0.148128273"/>
    <n v="72.224999999999994"/>
    <n v="63.871000000000002"/>
    <n v="14.235689669999999"/>
    <n v="1.2461059E-2"/>
    <n v="0"/>
    <n v="0"/>
    <s v=""/>
    <n v="-14.235689669999999"/>
  </r>
  <r>
    <s v="Belgium"/>
    <x v="3"/>
    <x v="3"/>
    <n v="108.2185758"/>
    <n v="2.1903984090000002"/>
    <n v="0.319549582"/>
    <n v="12.10260263"/>
    <n v="49.405886780000003"/>
    <n v="1.797159556"/>
    <n v="15.351587459999999"/>
    <n v="19.167000000000002"/>
    <n v="31.216000000000001"/>
    <n v="4.0000000000000001E-3"/>
    <n v="11.03637165"/>
    <n v="0.145886511"/>
    <n v="70.834000000000003"/>
    <n v="64.644000000000005"/>
    <n v="13.51357655"/>
    <n v="1.1294011E-2"/>
    <n v="0"/>
    <n v="2.3570000000000002"/>
    <s v=""/>
    <n v="-11.15657655"/>
  </r>
  <r>
    <s v="Belgium"/>
    <x v="4"/>
    <x v="3"/>
    <n v="113.5517455"/>
    <n v="2.1643087489999999"/>
    <n v="0.32481574099999999"/>
    <n v="11.62765093"/>
    <n v="52.465594639999999"/>
    <n v="1.9922692200000001"/>
    <n v="14.809461880000001"/>
    <n v="21.558"/>
    <n v="31.734999999999999"/>
    <n v="1E-3"/>
    <n v="11.23836661"/>
    <n v="0.15007828300000001"/>
    <n v="72.179000000000002"/>
    <n v="67.822000000000003"/>
    <n v="14.47283569"/>
    <n v="1.2469001E-2"/>
    <n v="0"/>
    <n v="2.1070000000000002"/>
    <s v=""/>
    <n v="-12.365835690000001"/>
  </r>
  <r>
    <s v="Belgium"/>
    <x v="5"/>
    <x v="3"/>
    <n v="113.96060540000001"/>
    <n v="2.1364148250000001"/>
    <n v="0.31839240299999999"/>
    <n v="11.933697329999999"/>
    <n v="53.341983999999997"/>
    <n v="2.096548758"/>
    <n v="14.9083141"/>
    <n v="21.454999999999998"/>
    <n v="28.940999999999999"/>
    <n v="2.6315799999999999E-4"/>
    <n v="12.755185409999999"/>
    <n v="0.14903117099999999"/>
    <n v="74.408000000000001"/>
    <n v="69.828999999999994"/>
    <n v="13.79664914"/>
    <n v="1.2095474E-2"/>
    <n v="0"/>
    <n v="1.1970000000000001"/>
    <s v=""/>
    <n v="-12.59964914"/>
  </r>
  <r>
    <s v="Belgium"/>
    <x v="6"/>
    <x v="3"/>
    <n v="119.4241091"/>
    <n v="2.1271239959999999"/>
    <n v="0.329305087"/>
    <n v="12.355228719999999"/>
    <n v="56.14346381"/>
    <n v="2.0000262819999999"/>
    <n v="14.42679143"/>
    <n v="22.873999999999999"/>
    <n v="35.164000000000001"/>
    <n v="2E-3"/>
    <n v="14.237328919999999"/>
    <n v="0.15481236100000001"/>
    <n v="76.099000000000004"/>
    <n v="71.405000000000001"/>
    <n v="13.12545102"/>
    <n v="1.0512621999999999E-2"/>
    <n v="0"/>
    <n v="0.97099999999999997"/>
    <s v=""/>
    <n v="-12.15445102"/>
  </r>
  <r>
    <s v="Belgium"/>
    <x v="7"/>
    <x v="3"/>
    <n v="115.9620097"/>
    <n v="2.0581886639999998"/>
    <n v="0.30807141300000002"/>
    <n v="13.401386179999999"/>
    <n v="56.34177845"/>
    <n v="1.9788667179999999"/>
    <n v="14.98568214"/>
    <n v="22.89"/>
    <n v="36.552999999999997"/>
    <n v="1.5789499999999999E-4"/>
    <n v="13.47588502"/>
    <n v="0.14968084200000001"/>
    <n v="78.832999999999998"/>
    <n v="73.320999999999998"/>
    <n v="12.190577469999999"/>
    <n v="1.0148034E-2"/>
    <n v="0"/>
    <n v="0.753"/>
    <s v=""/>
    <n v="-11.437577469999999"/>
  </r>
  <r>
    <s v="Belgium"/>
    <x v="8"/>
    <x v="3"/>
    <n v="118.5562855"/>
    <n v="2.0674199510000002"/>
    <n v="0.30890332500000001"/>
    <n v="13.10683929"/>
    <n v="57.345042749999998"/>
    <n v="2.2444489860000001"/>
    <n v="15.185563800000001"/>
    <n v="22.922999999999998"/>
    <n v="37.895000000000003"/>
    <n v="0"/>
    <n v="14.80757"/>
    <n v="0.14941488999999999"/>
    <n v="83.183000000000007"/>
    <n v="75.527000000000001"/>
    <n v="12.144"/>
    <n v="1.3223856000000001E-2"/>
    <n v="0"/>
    <n v="0.63700000000000001"/>
    <s v=""/>
    <n v="-11.507"/>
  </r>
  <r>
    <s v="Belgium"/>
    <x v="9"/>
    <x v="3"/>
    <n v="114.2759202"/>
    <n v="1.9914095000000001"/>
    <n v="0.28756306100000001"/>
    <n v="13.905022969999999"/>
    <n v="57.38444063"/>
    <n v="2.364105355"/>
    <n v="15.204205290000001"/>
    <n v="22.564"/>
    <n v="35.691000000000003"/>
    <n v="4.4736800000000002E-4"/>
    <n v="15.666446909999999"/>
    <n v="0.14440177200000001"/>
    <n v="84.513999999999996"/>
    <n v="76.05"/>
    <n v="10.545"/>
    <n v="1.5382066999999999E-2"/>
    <n v="0"/>
    <n v="0.56000000000000005"/>
    <s v=""/>
    <n v="-9.9849999999999994"/>
  </r>
  <r>
    <s v="Belgium"/>
    <x v="10"/>
    <x v="3"/>
    <n v="116.3659107"/>
    <n v="2.0046535670000001"/>
    <n v="0.28232903799999998"/>
    <n v="13.73288732"/>
    <n v="58.047890459999998"/>
    <n v="2.7174689330000001"/>
    <n v="15.41701986"/>
    <n v="22.574000000000002"/>
    <n v="38.173999999999999"/>
    <n v="2E-3"/>
    <n v="15.84220073"/>
    <n v="0.140836822"/>
    <n v="84.012"/>
    <n v="79.165999999999997"/>
    <n v="11.614000000000001"/>
    <n v="1.9044898000000001E-2"/>
    <n v="0"/>
    <n v="0.42699999999999999"/>
    <s v=""/>
    <n v="-11.187000000000001"/>
  </r>
  <r>
    <s v="Belgium"/>
    <x v="11"/>
    <x v="3"/>
    <n v="116.1275516"/>
    <n v="2.0136581859999998"/>
    <n v="0.27868624800000003"/>
    <n v="13.323356670000001"/>
    <n v="57.66994236"/>
    <n v="2.853885569"/>
    <n v="15.254583800000001"/>
    <n v="23.152999999999999"/>
    <n v="39.993000000000002"/>
    <n v="0"/>
    <n v="15.84267826"/>
    <n v="0.138397991"/>
    <n v="79.820999999999998"/>
    <n v="79.816000000000003"/>
    <n v="10.974"/>
    <n v="4.6353716000000003E-2"/>
    <n v="0"/>
    <n v="0.312"/>
    <s v=""/>
    <n v="-10.662000000000001"/>
  </r>
  <r>
    <s v="Belgium"/>
    <x v="12"/>
    <x v="3"/>
    <n v="110.65665389999999"/>
    <n v="1.9840101080000001"/>
    <n v="0.26110033700000002"/>
    <n v="13.496157459999999"/>
    <n v="55.774238990000001"/>
    <n v="2.7635282509999999"/>
    <n v="16.061111230000002"/>
    <n v="21.956"/>
    <n v="46.145000000000003"/>
    <n v="0"/>
    <n v="16.225502410000001"/>
    <n v="0.13160232199999999"/>
    <n v="82.069000000000003"/>
    <n v="80.438000000000002"/>
    <n v="9.5289999999999999"/>
    <n v="6.9453751999999994E-2"/>
    <n v="0"/>
    <n v="0.36399999999999999"/>
    <s v=""/>
    <n v="-9.1649999999999991"/>
  </r>
  <r>
    <s v="Belgium"/>
    <x v="13"/>
    <x v="3"/>
    <n v="114.3261809"/>
    <n v="1.9641573269999999"/>
    <n v="0.266987578"/>
    <n v="13.69625349"/>
    <n v="58.206223790000003"/>
    <n v="2.6716294459999999"/>
    <n v="15.887435999999999"/>
    <n v="22.89"/>
    <n v="45.597000000000001"/>
    <n v="0"/>
    <n v="17.152938989999999"/>
    <n v="0.135929833"/>
    <n v="84.63"/>
    <n v="82.064999999999998"/>
    <n v="9.2040000000000006"/>
    <n v="0.103982039"/>
    <n v="0"/>
    <n v="0.375"/>
    <s v=""/>
    <n v="-8.8290000000000006"/>
  </r>
  <r>
    <s v="Belgium"/>
    <x v="14"/>
    <x v="3"/>
    <n v="114.0036491"/>
    <n v="1.9521832690000001"/>
    <n v="0.25705445399999999"/>
    <n v="13.747161240000001"/>
    <n v="58.398025910000001"/>
    <n v="3.2542064150000001"/>
    <n v="15.825222739999999"/>
    <n v="23.202999999999999"/>
    <n v="43.481000000000002"/>
    <n v="0"/>
    <n v="17.601986440000001"/>
    <n v="0.13167537000000001"/>
    <n v="85.643000000000001"/>
    <n v="83.76"/>
    <n v="8.5267196169999995"/>
    <n v="0.16697219899999999"/>
    <n v="0"/>
    <n v="0.218"/>
    <s v=""/>
    <n v="-8.3087196169999995"/>
  </r>
  <r>
    <s v="Belgium"/>
    <x v="15"/>
    <x v="3"/>
    <n v="111.2141613"/>
    <n v="1.914864165"/>
    <n v="0.24507474900000001"/>
    <n v="13.90603692"/>
    <n v="58.07939975"/>
    <n v="3.9322033900000002"/>
    <n v="16.04513541"/>
    <n v="23.141999999999999"/>
    <n v="37.250999999999998"/>
    <n v="0"/>
    <n v="17.093315740000001"/>
    <n v="0.127985448"/>
    <n v="87.025000000000006"/>
    <n v="83.635999999999996"/>
    <n v="7.8849999999999998"/>
    <n v="0.26199368000000001"/>
    <n v="0"/>
    <n v="0.17299999999999999"/>
    <s v=""/>
    <n v="-7.7119999999999997"/>
  </r>
  <r>
    <s v="Belgium"/>
    <x v="16"/>
    <x v="3"/>
    <n v="109.9231149"/>
    <n v="1.915932787"/>
    <n v="0.23620107400000001"/>
    <n v="13.76958084"/>
    <n v="57.373158199999999"/>
    <n v="4.930095659"/>
    <n v="16.70255242"/>
    <n v="21.998000000000001"/>
    <n v="36.750999999999998"/>
    <n v="0"/>
    <n v="17.632535860000001"/>
    <n v="0.12328254700000001"/>
    <n v="85.617000000000004"/>
    <n v="86.055000000000007"/>
    <n v="7.6939688459999998"/>
    <n v="0.42982118000000002"/>
    <n v="0"/>
    <n v="0.129"/>
    <s v=""/>
    <n v="-7.5649688459999993"/>
  </r>
  <r>
    <s v="Belgium"/>
    <x v="17"/>
    <x v="3"/>
    <n v="106.05132930000001"/>
    <n v="1.8851580429999999"/>
    <n v="0.21979959099999999"/>
    <n v="14.39315624"/>
    <n v="56.2559355"/>
    <n v="5.381549616"/>
    <n v="17.237684590000001"/>
    <n v="21.085000000000001"/>
    <n v="38.575000000000003"/>
    <n v="0"/>
    <n v="17.80619995"/>
    <n v="0.11659478199999999"/>
    <n v="88.822000000000003"/>
    <n v="86.084000000000003"/>
    <n v="7.0229999999999997"/>
    <n v="0.55954605800000001"/>
    <n v="0"/>
    <n v="0.18099999999999999"/>
    <s v=""/>
    <n v="-6.8419999999999996"/>
  </r>
  <r>
    <s v="Belgium"/>
    <x v="18"/>
    <x v="3"/>
    <n v="109.4185863"/>
    <n v="1.8873604559999999"/>
    <n v="0.22576948999999999"/>
    <n v="13.96289535"/>
    <n v="57.974398020000002"/>
    <n v="6.7879430120000004"/>
    <n v="16.257351140000001"/>
    <n v="22.766999999999999"/>
    <n v="37.985999999999997"/>
    <n v="0"/>
    <n v="18.47112705"/>
    <n v="0.119621819"/>
    <n v="84.93"/>
    <n v="85.822000000000003"/>
    <n v="6.9009999999999998"/>
    <n v="0.80183680700000004"/>
    <n v="0"/>
    <n v="0.109"/>
    <s v=""/>
    <n v="-6.7919999999999998"/>
  </r>
  <r>
    <s v="Belgium"/>
    <x v="19"/>
    <x v="3"/>
    <n v="105.2578343"/>
    <n v="1.89276858"/>
    <n v="0.22166359099999999"/>
    <n v="14.777537300000001"/>
    <n v="55.610514369999997"/>
    <n v="7.5278127909999997"/>
    <n v="16.601954200000002"/>
    <n v="21.021999999999998"/>
    <n v="34.624000000000002"/>
    <n v="0"/>
    <n v="21.310164489999998"/>
    <n v="0.117110773"/>
    <n v="91.234999999999999"/>
    <n v="79.662000000000006"/>
    <n v="4.5049999999999999"/>
    <n v="1.2758261630000001"/>
    <n v="0"/>
    <n v="2.9000000000000001E-2"/>
    <s v=""/>
    <n v="-4.476"/>
  </r>
  <r>
    <s v="Belgium"/>
    <x v="20"/>
    <x v="3"/>
    <n v="114.2312941"/>
    <n v="1.909489829"/>
    <n v="0.23386240899999999"/>
    <n v="15.572405870000001"/>
    <n v="59.822939290000001"/>
    <n v="8.2467512000000003"/>
    <n v="16.589044560000001"/>
    <n v="21.538"/>
    <n v="35.094000000000001"/>
    <n v="0"/>
    <n v="23.25280081"/>
    <n v="0.122473765"/>
    <n v="95.188999999999993"/>
    <n v="85.918000000000006"/>
    <n v="5.7108947570000002"/>
    <n v="1.945602958"/>
    <n v="0"/>
    <n v="1.6E-2"/>
    <s v=""/>
    <n v="-5.6948947570000001"/>
  </r>
  <r>
    <s v="Belgium"/>
    <x v="21"/>
    <x v="3"/>
    <n v="105.61527390000001"/>
    <n v="1.886810369"/>
    <n v="0.21262023699999999"/>
    <n v="16.12204517"/>
    <n v="55.975563630000003"/>
    <n v="10.64261256"/>
    <n v="17.200096599999998"/>
    <n v="20.132000000000001"/>
    <n v="32.776000000000003"/>
    <n v="0"/>
    <n v="21.427112940000001"/>
    <n v="0.112687655"/>
    <n v="90.241"/>
    <n v="83.894000000000005"/>
    <n v="5.3725745060000003"/>
    <n v="3.8574483879999999"/>
    <n v="0"/>
    <n v="1.4E-2"/>
    <s v=""/>
    <n v="-5.3585745060000001"/>
  </r>
  <r>
    <s v="Belgium"/>
    <x v="22"/>
    <x v="3"/>
    <n v="99.159951120000002"/>
    <n v="1.8535705950000001"/>
    <n v="0.198159795"/>
    <n v="14.18560109"/>
    <n v="53.496722140000003"/>
    <n v="14.18183134"/>
    <n v="17.2949427"/>
    <n v="20.146999999999998"/>
    <n v="34.828000000000003"/>
    <n v="0"/>
    <n v="18.735523789999998"/>
    <n v="0.10690706699999999"/>
    <n v="82.923000000000002"/>
    <n v="84.415999999999997"/>
    <n v="5.1034936699999998"/>
    <n v="5.9078904530000003"/>
    <n v="0"/>
    <n v="0.02"/>
    <s v=""/>
    <n v="-5.0834936700000002"/>
  </r>
  <r>
    <s v="Belgium"/>
    <x v="23"/>
    <x v="3"/>
    <n v="100.21459"/>
    <n v="1.796622656"/>
    <n v="0.199351891"/>
    <n v="15.057826199999999"/>
    <n v="55.779431299999999"/>
    <n v="15.569902259999999"/>
    <n v="16.704046760000001"/>
    <n v="20.802"/>
    <n v="32.145000000000003"/>
    <n v="0"/>
    <n v="18.691041259999999"/>
    <n v="0.110959243"/>
    <n v="83.488"/>
    <n v="84.46"/>
    <n v="5.4453948030000001"/>
    <n v="7.5699501720000004"/>
    <n v="0"/>
    <n v="0.11600000000000001"/>
    <s v=""/>
    <n v="-5.3293948030000005"/>
  </r>
  <r>
    <s v="Belgium"/>
    <x v="24"/>
    <x v="3"/>
    <n v="93.480321279999998"/>
    <n v="1.776543083"/>
    <n v="0.183066006"/>
    <n v="12.71212965"/>
    <n v="52.6192256"/>
    <n v="18.497921430000002"/>
    <n v="17.059511669999999"/>
    <n v="20.75"/>
    <n v="35.25"/>
    <n v="0"/>
    <n v="16.503206939999998"/>
    <n v="0.10304619600000001"/>
    <n v="72.646000000000001"/>
    <n v="82.691000000000003"/>
    <n v="5.2026910910000002"/>
    <n v="10.33642596"/>
    <n v="0"/>
    <n v="0.126"/>
    <s v=""/>
    <n v="-5.0766910909999998"/>
  </r>
  <r>
    <s v="Belgium"/>
    <x v="25"/>
    <x v="3"/>
    <n v="99.540695999999997"/>
    <n v="1.8966596149999999"/>
    <n v="0.19105060800000001"/>
    <n v="10.746054669999999"/>
    <n v="52.482108660000002"/>
    <n v="22.360186179999999"/>
    <n v="16.74213379"/>
    <n v="21.138999999999999"/>
    <n v="35.203000000000003"/>
    <n v="0"/>
    <n v="18.51517797"/>
    <n v="0.100730045"/>
    <n v="69.825000000000003"/>
    <n v="83.162000000000006"/>
    <n v="5.062394716"/>
    <n v="12.37522377"/>
    <n v="0"/>
    <n v="0.106"/>
    <s v=""/>
    <n v="-4.9563947160000001"/>
  </r>
  <r>
    <s v="Belgium"/>
    <x v="26"/>
    <x v="3"/>
    <n v="96.331708280000001"/>
    <n v="1.7325556010000001"/>
    <n v="0.18213921199999999"/>
    <n v="15.40469369"/>
    <n v="55.600933240000003"/>
    <n v="18.029902230000001"/>
    <n v="16.695042950000001"/>
    <n v="20.797999999999998"/>
    <n v="33.631"/>
    <n v="0"/>
    <n v="17.68119574"/>
    <n v="0.10512748500000001"/>
    <n v="85.813000000000002"/>
    <n v="83.680999999999997"/>
    <n v="4.706761481"/>
    <n v="9.9565333900000006"/>
    <n v="0"/>
    <n v="0.107"/>
    <s v=""/>
    <n v="-4.5997614809999998"/>
  </r>
  <r>
    <s v="Belgium"/>
    <x v="27"/>
    <x v="3"/>
    <n v="95.823536450000006"/>
    <n v="1.7329605219999999"/>
    <n v="0.17768824699999999"/>
    <n v="15.134888719999999"/>
    <n v="55.294702460000003"/>
    <n v="19.585597320000002"/>
    <n v="16.921903690000001"/>
    <n v="20.148052"/>
    <n v="35.283200000000001"/>
    <n v="0"/>
    <n v="18.122903149999999"/>
    <n v="0.102534503"/>
    <n v="86.775499999999994"/>
    <n v="83.865499999999997"/>
    <n v="4.5666847559999999"/>
    <n v="11.33015655"/>
    <n v="0"/>
    <n v="9.0300000000000005E-2"/>
    <s v=""/>
    <n v="-4.4763847559999999"/>
  </r>
  <r>
    <s v="Belgium"/>
    <x v="28"/>
    <x v="3"/>
    <n v="97.755485530000001"/>
    <n v="1.835990945"/>
    <n v="0.17866505299999999"/>
    <n v="11.7556753"/>
    <n v="53.243991080000001"/>
    <n v="24.19095381"/>
    <n v="16.840797980000001"/>
    <n v="20.279081999999999"/>
    <n v="34.069600000000001"/>
    <n v="0"/>
    <n v="19.223246830000001"/>
    <n v="9.7312599999999999E-2"/>
    <n v="75.0946"/>
    <n v="84.384100000000004"/>
    <n v="4.5619511829999997"/>
    <n v="15.148759030000001"/>
    <n v="3.3500000000000002E-2"/>
    <n v="0.1167"/>
    <s v=""/>
    <n v="-4.4452511829999999"/>
  </r>
  <r>
    <s v="Belgium"/>
    <x v="29"/>
    <x v="3"/>
    <n v="98.667249139999996"/>
    <n v="1.7838984360000001"/>
    <n v="0.17783466000000001"/>
    <n v="15.88163022"/>
    <n v="55.309902829999999"/>
    <n v="21.135083460000001"/>
    <n v="16.594163439999999"/>
    <n v="19.36715534"/>
    <n v="35.039588610000003"/>
    <n v="0"/>
    <n v="19.306078880000001"/>
    <n v="9.9688781000000004E-2"/>
    <n v="93.823955069999997"/>
    <n v="83.025536639999999"/>
    <n v="4.4818621629999997"/>
    <n v="14.325368729999999"/>
    <n v="3.3500000000000002E-2"/>
    <n v="9.9401702999999994E-2"/>
    <s v=""/>
    <n v="-4.3824604599999999"/>
  </r>
  <r>
    <s v="Belgium"/>
    <x v="30"/>
    <x v="3"/>
    <n v="90.674572729999994"/>
    <n v="1.7653070710000001"/>
    <n v="0.174231256"/>
    <n v="13.86080896"/>
    <n v="51.36475927"/>
    <n v="27.194533270000001"/>
    <n v="17.017888939999999"/>
    <n v="18.207344339999999"/>
    <n v="27.443311380000001"/>
    <n v="0"/>
    <n v="19.426190470000002"/>
    <n v="9.8697422000000007E-2"/>
    <n v="91.010723330000005"/>
    <n v="81.722119050000003"/>
    <n v="3.6123981000000001"/>
    <n v="19.997472989999999"/>
    <n v="3.3500000000000002E-2"/>
    <n v="8.4824619000000004E-2"/>
    <s v=""/>
    <n v="-3.5275734810000001"/>
  </r>
  <r>
    <s v="Brazil"/>
    <x v="0"/>
    <x v="1"/>
    <n v="193.76575220000001"/>
    <n v="1.377371897"/>
    <n v="0.12628651599999999"/>
    <n v="104.5932097"/>
    <n v="140.6778754"/>
    <n v="94.500518349999993"/>
    <n v="15.86749271"/>
    <n v="57.32"/>
    <n v="61.121000000000002"/>
    <n v="3.9289981360000001"/>
    <n v="3.9719978189999998"/>
    <n v="9.1686578000000005E-2"/>
    <n v="222.821"/>
    <n v="215.79499999999999"/>
    <n v="15.374000000000001"/>
    <n v="0"/>
    <n v="32.723999999999997"/>
    <n v="4.5949999999999998"/>
    <s v=""/>
    <n v="-10.779"/>
  </r>
  <r>
    <s v="Brazil"/>
    <x v="1"/>
    <x v="1"/>
    <n v="198.99299569999999"/>
    <n v="1.388357541"/>
    <n v="0.12776168700000001"/>
    <n v="105.1985452"/>
    <n v="143.3297906"/>
    <n v="94.62575253"/>
    <n v="16.0958656"/>
    <n v="57.857999999999997"/>
    <n v="58.984999999999999"/>
    <n v="3.8429966950000001"/>
    <n v="3.9879966410000001"/>
    <n v="9.202362E-2"/>
    <n v="234.37700000000001"/>
    <n v="222.81399999999999"/>
    <n v="17.757000000000001"/>
    <n v="0"/>
    <n v="32.326999999999998"/>
    <n v="5.1879999999999997"/>
    <s v=""/>
    <n v="-12.569000000000003"/>
  </r>
  <r>
    <s v="Brazil"/>
    <x v="2"/>
    <x v="1"/>
    <n v="203.69165390000001"/>
    <n v="1.406763682"/>
    <n v="0.131391905"/>
    <n v="105.14134869999999"/>
    <n v="144.79450700000001"/>
    <n v="94.419439710000006"/>
    <n v="16.219633819999999"/>
    <n v="59.871000000000002"/>
    <n v="60.963999999999999"/>
    <n v="4.1389981760000003"/>
    <n v="4.2580018409999996"/>
    <n v="9.3400126E-2"/>
    <n v="241.732"/>
    <n v="227.97300000000001"/>
    <n v="17.023"/>
    <n v="0"/>
    <n v="32.781999999999996"/>
    <n v="4.7309999999999999"/>
    <s v=""/>
    <n v="-12.292"/>
  </r>
  <r>
    <s v="Brazil"/>
    <x v="3"/>
    <x v="1"/>
    <n v="211.1014213"/>
    <n v="1.422270184"/>
    <n v="0.13010211399999999"/>
    <n v="106.0514886"/>
    <n v="148.4256815"/>
    <n v="95.254706799999994"/>
    <n v="16.52883564"/>
    <n v="61.884"/>
    <n v="61.465000000000003"/>
    <n v="4.5160030139999998"/>
    <n v="4.6289949850000003"/>
    <n v="9.1474964000000006E-2"/>
    <n v="251.976"/>
    <n v="238.63499999999999"/>
    <n v="17.216000000000001"/>
    <n v="0"/>
    <n v="33.424999999999997"/>
    <n v="4.5949999999999998"/>
    <s v=""/>
    <n v="-12.621000000000002"/>
  </r>
  <r>
    <s v="Brazil"/>
    <x v="4"/>
    <x v="1"/>
    <n v="218.96601279999999"/>
    <n v="1.4014986389999999"/>
    <n v="0.12811472700000001"/>
    <n v="111.1030615"/>
    <n v="156.23705000000001"/>
    <n v="95.405339929999997"/>
    <n v="16.31579777"/>
    <n v="65.516999999999996"/>
    <n v="65.328000000000003"/>
    <n v="4.6859978130000002"/>
    <n v="4.678998912"/>
    <n v="9.1412666000000004E-2"/>
    <n v="260.041"/>
    <n v="247.666"/>
    <n v="17.895"/>
    <n v="0"/>
    <n v="34.752000000000002"/>
    <n v="5.1340000000000003"/>
    <s v=""/>
    <n v="-12.760999999999999"/>
  </r>
  <r>
    <s v="Brazil"/>
    <x v="5"/>
    <x v="1"/>
    <n v="235.72865970000001"/>
    <n v="1.458870737"/>
    <n v="0.132088387"/>
    <n v="112.48855159999999"/>
    <n v="161.58296540000001"/>
    <n v="94.157495800000007"/>
    <n v="16.59622409"/>
    <n v="69.986999999999995"/>
    <n v="64.272000000000006"/>
    <n v="5.0259976770000003"/>
    <n v="4.9839946829999997"/>
    <n v="9.0541528999999996E-2"/>
    <n v="275.601"/>
    <n v="262.35500000000002"/>
    <n v="18.774999999999999"/>
    <n v="0"/>
    <n v="36.073999999999998"/>
    <n v="5.1989999999999998"/>
    <s v=""/>
    <n v="-13.575999999999999"/>
  </r>
  <r>
    <s v="Brazil"/>
    <x v="6"/>
    <x v="1"/>
    <n v="254.2501101"/>
    <n v="1.4941877640000001"/>
    <n v="0.13938963600000001"/>
    <n v="119.04855070000001"/>
    <n v="170.15941119999999"/>
    <n v="93.561134039999999"/>
    <n v="16.572641170000001"/>
    <n v="75.311999999999998"/>
    <n v="68.822999999999993"/>
    <n v="5.6329979229999996"/>
    <n v="5.6950000379999999"/>
    <n v="9.3287897999999994E-2"/>
    <n v="291.27800000000002"/>
    <n v="274.892"/>
    <n v="19.216000000000001"/>
    <n v="6.8662900000000002E-4"/>
    <n v="40.683"/>
    <n v="4.8049999999999997"/>
    <s v=""/>
    <n v="-14.411000000000001"/>
  </r>
  <r>
    <s v="Brazil"/>
    <x v="7"/>
    <x v="1"/>
    <n v="271.27956940000001"/>
    <n v="1.5177982800000001"/>
    <n v="0.14384260200000001"/>
    <n v="126.75425130000001"/>
    <n v="178.73229470000001"/>
    <n v="92.977836370000006"/>
    <n v="16.691183729999999"/>
    <n v="81.463999999999999"/>
    <n v="74.587999999999994"/>
    <n v="6.25299637"/>
    <n v="6.2709972939999998"/>
    <n v="9.4770566000000001E-2"/>
    <n v="307.98200000000003"/>
    <n v="292.601"/>
    <n v="19.713000000000001"/>
    <n v="1.2987770000000001E-3"/>
    <n v="43.749000000000002"/>
    <n v="5.6470000000000002"/>
    <s v=""/>
    <n v="-14.066000000000001"/>
  </r>
  <r>
    <s v="Brazil"/>
    <x v="8"/>
    <x v="1"/>
    <n v="278.76724089999999"/>
    <n v="1.52335255"/>
    <n v="0.14731477800000001"/>
    <n v="133.88913640000001"/>
    <n v="182.99588030000001"/>
    <n v="92.923343729999999"/>
    <n v="16.84912121"/>
    <n v="84.879000000000005"/>
    <n v="80.010000000000005"/>
    <n v="6.5629985870000001"/>
    <n v="6.5429931740000002"/>
    <n v="9.6704322999999995E-2"/>
    <n v="321.74799999999999"/>
    <n v="304.71199999999999"/>
    <n v="18.954999999999998"/>
    <n v="1.5540110000000001E-3"/>
    <n v="50.576999999999998"/>
    <n v="5.516"/>
    <s v=""/>
    <n v="-13.438999999999998"/>
  </r>
  <r>
    <s v="Brazil"/>
    <x v="9"/>
    <x v="1"/>
    <n v="287.94857530000002"/>
    <n v="1.538787125"/>
    <n v="0.15145793299999999"/>
    <n v="141.78498669999999"/>
    <n v="187.12697199999999"/>
    <n v="90.036926829999999"/>
    <n v="16.954652750000001"/>
    <n v="86.558000000000007"/>
    <n v="82.879000000000005"/>
    <n v="6.9740072639999999"/>
    <n v="7.3649968289999999"/>
    <n v="9.8426825999999995E-2"/>
    <n v="334.71600000000001"/>
    <n v="313.06200000000001"/>
    <n v="20.396999999999998"/>
    <n v="5.9752099999999995E-4"/>
    <n v="56.774999999999999"/>
    <n v="5.66"/>
    <s v=""/>
    <n v="-14.736999999999998"/>
  </r>
  <r>
    <s v="Brazil"/>
    <x v="10"/>
    <x v="1"/>
    <n v="298.47811130000002"/>
    <n v="1.5887482040000001"/>
    <n v="0.150397014"/>
    <n v="147.96649650000001"/>
    <n v="187.86999130000001"/>
    <n v="89.492705860000001"/>
    <n v="17.608466709999998"/>
    <n v="87.659000000000006"/>
    <n v="85.028999999999996"/>
    <n v="7.3609994289999996"/>
    <n v="9.5720094049999993"/>
    <n v="9.4663844999999996E-2"/>
    <n v="348.91"/>
    <n v="328.89800000000002"/>
    <n v="22.027054679999999"/>
    <n v="5.7321399999999995E-4"/>
    <n v="64.096999999999994"/>
    <n v="6.806"/>
    <s v=""/>
    <n v="-15.221054679999998"/>
  </r>
  <r>
    <s v="Brazil"/>
    <x v="11"/>
    <x v="1"/>
    <n v="304.8355158"/>
    <n v="1.5946899080000001"/>
    <n v="0.15149475900000001"/>
    <n v="151.97588329999999"/>
    <n v="191.15660930000001"/>
    <n v="84.287445050000002"/>
    <n v="16.427596229999999"/>
    <n v="87.567999999999998"/>
    <n v="87.674000000000007"/>
    <n v="7.4789973520000004"/>
    <n v="12.178004359999999"/>
    <n v="9.4999509999999995E-2"/>
    <n v="328.50799999999998"/>
    <n v="306.76100000000002"/>
    <n v="21.476892500000002"/>
    <n v="1.0654231E-2"/>
    <n v="67.075999999999993"/>
    <n v="5.6539999999999999"/>
    <s v=""/>
    <n v="-15.822892500000002"/>
  </r>
  <r>
    <s v="Brazil"/>
    <x v="12"/>
    <x v="1"/>
    <n v="302.8308308"/>
    <n v="1.5428963339999999"/>
    <n v="0.14603923499999999"/>
    <n v="167.75047939999999"/>
    <n v="196.27425650000001"/>
    <n v="85.738173000000003"/>
    <n v="16.642411589999998"/>
    <n v="85.313000000000002"/>
    <n v="86.481999999999999"/>
    <n v="9.5970039099999997"/>
    <n v="15.015015549999999"/>
    <n v="9.4652655000000002E-2"/>
    <n v="345.67099999999999"/>
    <n v="321.12099999999998"/>
    <n v="20.033761930000001"/>
    <n v="1.7646838000000001E-2"/>
    <n v="75.406000000000006"/>
    <n v="5.1440000000000001"/>
    <s v=""/>
    <n v="-14.889761930000001"/>
  </r>
  <r>
    <s v="Brazil"/>
    <x v="13"/>
    <x v="1"/>
    <n v="297.88707299999999"/>
    <n v="1.4932869129999999"/>
    <n v="0.14203474899999999"/>
    <n v="178.7318142"/>
    <n v="199.48415170000001"/>
    <n v="87.163603129999998"/>
    <n v="17.327407229999999"/>
    <n v="82.391000000000005"/>
    <n v="87.111999999999995"/>
    <n v="10.36999084"/>
    <n v="15.460983369999999"/>
    <n v="9.5115511999999999E-2"/>
    <n v="364.339"/>
    <n v="339.09500000000003"/>
    <n v="20.770263889999999"/>
    <n v="1.6742648999999998E-2"/>
    <n v="77.936999999999998"/>
    <n v="4.6459999999999999"/>
    <s v=""/>
    <n v="-16.124263889999998"/>
  </r>
  <r>
    <s v="Brazil"/>
    <x v="14"/>
    <x v="1"/>
    <n v="314.75899620000001"/>
    <n v="1.4940681819999999"/>
    <n v="0.141905689"/>
    <n v="182.94062199999999"/>
    <n v="210.67244450000001"/>
    <n v="86.032112280000007"/>
    <n v="17.24959788"/>
    <n v="85.34"/>
    <n v="92.522000000000006"/>
    <n v="10.890989149999999"/>
    <n v="19.080996209999999"/>
    <n v="9.4979392999999995E-2"/>
    <n v="387.45299999999997"/>
    <n v="356.26799999999997"/>
    <n v="21.94226622"/>
    <n v="1.5743844999999999E-2"/>
    <n v="77.13"/>
    <n v="5.4059999999999997"/>
    <s v=""/>
    <n v="-16.536266220000002"/>
  </r>
  <r>
    <s v="Brazil"/>
    <x v="15"/>
    <x v="1"/>
    <n v="318.25041729999998"/>
    <n v="1.473241096"/>
    <n v="0.13902790200000001"/>
    <n v="195.23557020000001"/>
    <n v="216.02059439999999"/>
    <n v="87.124627509999996"/>
    <n v="17.6500111"/>
    <n v="86.510999999999996"/>
    <n v="92.617000000000004"/>
    <n v="11.192988420000001"/>
    <n v="20.294991979999999"/>
    <n v="9.4368736999999994E-2"/>
    <n v="403.03300000000002"/>
    <n v="371.31400000000002"/>
    <n v="21.450031150000001"/>
    <n v="2.3075034000000001E-2"/>
    <n v="85.094999999999999"/>
    <n v="6.2549999999999999"/>
    <s v=""/>
    <n v="-15.195031150000002"/>
  </r>
  <r>
    <s v="Brazil"/>
    <x v="16"/>
    <x v="1"/>
    <n v="322.16236040000001"/>
    <n v="1.440940173"/>
    <n v="0.13537336"/>
    <n v="206.91479509999999"/>
    <n v="223.57788790000001"/>
    <n v="86.747651649999995"/>
    <n v="17.762623640000001"/>
    <n v="88.122"/>
    <n v="93.576999999999998"/>
    <n v="11.3430023"/>
    <n v="20.923002"/>
    <n v="9.3947938999999994E-2"/>
    <n v="419.33699999999999"/>
    <n v="386.089"/>
    <n v="21.465"/>
    <n v="5.6517788999999999E-2"/>
    <n v="90.257000000000005"/>
    <n v="5.8819999999999997"/>
    <s v=""/>
    <n v="-15.583"/>
  </r>
  <r>
    <s v="Brazil"/>
    <x v="17"/>
    <x v="1"/>
    <n v="337.17981209999999"/>
    <n v="1.426621785"/>
    <n v="0.133575846"/>
    <n v="217.19289570000001"/>
    <n v="236.34842509999999"/>
    <n v="88.214679649999994"/>
    <n v="17.652589330000001"/>
    <n v="92.006"/>
    <n v="95.747"/>
    <n v="11.11301066"/>
    <n v="21.544002760000001"/>
    <n v="9.3630875000000002E-2"/>
    <n v="445.14699999999999"/>
    <n v="406.42200000000003"/>
    <n v="22.332999999999998"/>
    <n v="0.14489595599999999"/>
    <n v="92.204999999999998"/>
    <n v="5.9649999999999999"/>
    <s v=""/>
    <n v="-16.367999999999999"/>
  </r>
  <r>
    <s v="Brazil"/>
    <x v="18"/>
    <x v="1"/>
    <n v="355.3178719"/>
    <n v="1.422939782"/>
    <n v="0.133938272"/>
    <n v="229.1052205"/>
    <n v="249.70689300000001"/>
    <n v="84.266423649999993"/>
    <n v="17.664098259999999"/>
    <n v="95.2"/>
    <n v="96.302999999999997"/>
    <n v="14.26098404"/>
    <n v="25.842990740000001"/>
    <n v="9.4127856999999995E-2"/>
    <n v="463.06700000000001"/>
    <n v="422.56599999999997"/>
    <n v="22.079537850000001"/>
    <n v="0.18075138199999999"/>
    <n v="95.503"/>
    <n v="6.6120000000000001"/>
    <s v=""/>
    <n v="-15.467537850000001"/>
  </r>
  <r>
    <s v="Brazil"/>
    <x v="19"/>
    <x v="1"/>
    <n v="332.84100039999998"/>
    <n v="1.3779941899999999"/>
    <n v="0.12562358900000001"/>
    <n v="231.54199059999999"/>
    <n v="241.54020589999999"/>
    <n v="88.995775769999995"/>
    <n v="17.96211851"/>
    <n v="94.337000000000003"/>
    <n v="96.819000000000003"/>
    <n v="11.98400519"/>
    <n v="20.675013440000001"/>
    <n v="9.1164092000000002E-2"/>
    <n v="466.12099999999998"/>
    <n v="420.53199999999998"/>
    <n v="17.862062309999999"/>
    <n v="0.26559627200000002"/>
    <n v="102.121"/>
    <n v="5.7089999999999996"/>
    <s v=""/>
    <n v="-12.153062309999999"/>
  </r>
  <r>
    <s v="Brazil"/>
    <x v="20"/>
    <x v="1"/>
    <n v="376.96914149999998"/>
    <n v="1.411160083"/>
    <n v="0.13231762599999999"/>
    <n v="247.66010420000001"/>
    <n v="267.13421520000003"/>
    <n v="84.72423388"/>
    <n v="17.483483140000001"/>
    <n v="103.529"/>
    <n v="97.650999999999996"/>
    <n v="15.14600169"/>
    <n v="27.920010550000001"/>
    <n v="9.3765141999999996E-2"/>
    <n v="515.745"/>
    <n v="459.30799999999999"/>
    <n v="23.445906539999999"/>
    <n v="0.42210782499999999"/>
    <n v="107.44499999999999"/>
    <n v="5.415"/>
    <s v=""/>
    <n v="-18.03090654"/>
  </r>
  <r>
    <s v="Brazil"/>
    <x v="21"/>
    <x v="1"/>
    <n v="396.9225922"/>
    <n v="1.465153409"/>
    <n v="0.133995801"/>
    <n v="249.93660929999999"/>
    <n v="270.90855449999998"/>
    <n v="87.15860816"/>
    <n v="17.654667660000001"/>
    <n v="109.238"/>
    <n v="99.741"/>
    <n v="17.174994359999999"/>
    <n v="28.22503202"/>
    <n v="9.1455133999999993E-2"/>
    <n v="531.75699999999995"/>
    <n v="475.89299999999997"/>
    <n v="25.085622740000002"/>
    <n v="0.508691"/>
    <n v="110.509"/>
    <n v="5.5049999999999999"/>
    <s v=""/>
    <n v="-19.580622740000003"/>
  </r>
  <r>
    <s v="Brazil"/>
    <x v="22"/>
    <x v="1"/>
    <n v="429.85404419999998"/>
    <n v="1.5269930899999999"/>
    <n v="0.14237773200000001"/>
    <n v="251.3890044"/>
    <n v="281.5035949"/>
    <n v="82.522112680000006"/>
    <n v="17.740159869999999"/>
    <n v="115.8"/>
    <n v="105.348"/>
    <n v="19.709981710000001"/>
    <n v="33.07699332"/>
    <n v="9.3240587E-2"/>
    <n v="552.62400000000002"/>
    <n v="492.25599999999997"/>
    <n v="25.483577109999999"/>
    <n v="0.91382205599999999"/>
    <n v="108.863"/>
    <n v="6.6159999999999997"/>
    <s v=""/>
    <n v="-18.867577109999999"/>
  </r>
  <r>
    <s v="Brazil"/>
    <x v="23"/>
    <x v="1"/>
    <n v="461.63426850000002"/>
    <n v="1.569479751"/>
    <n v="0.14844358499999999"/>
    <n v="252.99366029999999"/>
    <n v="294.13203199999998"/>
    <n v="76.75355193"/>
    <n v="18.00065167"/>
    <n v="119.815"/>
    <n v="112.34"/>
    <n v="21.769989169999999"/>
    <n v="38.765973529999997"/>
    <n v="9.4581395999999998E-2"/>
    <n v="571.09799999999996"/>
    <n v="508.512"/>
    <n v="27.972456040000001"/>
    <n v="1.152866934"/>
    <n v="106.63500000000001"/>
    <n v="8.5939999999999994"/>
    <s v=""/>
    <n v="-19.378456040000003"/>
  </r>
  <r>
    <s v="Brazil"/>
    <x v="24"/>
    <x v="1"/>
    <n v="486.95850380000002"/>
    <n v="1.605630232"/>
    <n v="0.15580169999999999"/>
    <n v="266.92063710000002"/>
    <n v="303.2818479"/>
    <n v="73.199571320000004"/>
    <n v="18.183178609999999"/>
    <n v="123.595"/>
    <n v="114.723"/>
    <n v="23.38698836"/>
    <n v="42.41098899"/>
    <n v="9.7034607999999994E-2"/>
    <n v="590.65099999999995"/>
    <n v="522.39200000000005"/>
    <n v="29.551813079999999"/>
    <n v="2.070088766"/>
    <n v="118.256"/>
    <n v="7.9370000000000003"/>
    <s v=""/>
    <n v="-21.614813079999998"/>
  </r>
  <r>
    <s v="Brazil"/>
    <x v="25"/>
    <x v="1"/>
    <n v="462.79013420000001"/>
    <n v="1.556263102"/>
    <n v="0.15351224499999999"/>
    <n v="278.27735269999999"/>
    <n v="297.37268310000002"/>
    <n v="74.07762717"/>
    <n v="18.22663593"/>
    <n v="115.17100000000001"/>
    <n v="108.11"/>
    <n v="24.105973370000001"/>
    <n v="42.065983009999997"/>
    <n v="9.8641575999999995E-2"/>
    <n v="581.65200000000004"/>
    <n v="514.399"/>
    <n v="29.761439230000001"/>
    <n v="3.728174235"/>
    <n v="127.32899999999999"/>
    <n v="8.0289999999999999"/>
    <s v=""/>
    <n v="-21.732439230000001"/>
  </r>
  <r>
    <s v="Brazil"/>
    <x v="26"/>
    <x v="1"/>
    <n v="429.72855729999998"/>
    <n v="1.4991267370000001"/>
    <n v="0.14737320400000001"/>
    <n v="285.18574580000001"/>
    <n v="286.65258699999998"/>
    <n v="80.398832940000005"/>
    <n v="18.564057389999999"/>
    <n v="109.59399999999999"/>
    <n v="100.845"/>
    <n v="24.35097678"/>
    <n v="36.132036710000001"/>
    <n v="9.8306034E-2"/>
    <n v="578.88900000000001"/>
    <n v="513.85400000000004"/>
    <n v="26.74317185"/>
    <n v="5.799557428"/>
    <n v="131.91"/>
    <n v="7.0049999999999999"/>
    <s v=""/>
    <n v="-19.738171850000001"/>
  </r>
  <r>
    <s v="Brazil"/>
    <x v="27"/>
    <x v="1"/>
    <n v="436.43686609999997"/>
    <n v="1.494909391"/>
    <n v="0.14771964600000001"/>
    <n v="294.4493473"/>
    <n v="291.94870859999997"/>
    <n v="79.173739839999996"/>
    <n v="18.45435737"/>
    <n v="110.578372"/>
    <n v="97.520685"/>
    <n v="27.546852300000001"/>
    <n v="38.467952949999997"/>
    <n v="9.8815116999999994E-2"/>
    <n v="589.40138100000001"/>
    <n v="520.29717000000005"/>
    <n v="27.30787591"/>
    <n v="7.3303187589999999"/>
    <n v="137.781375"/>
    <n v="4.8188740000000001"/>
    <s v=""/>
    <n v="-22.489001909999999"/>
  </r>
  <r>
    <s v="Brazil"/>
    <x v="28"/>
    <x v="1"/>
    <n v="411.12593629999998"/>
    <n v="1.427227834"/>
    <n v="0.13734359900000001"/>
    <n v="296.8120083"/>
    <n v="288.05907960000002"/>
    <n v="82.281622159999998"/>
    <n v="19.11719162"/>
    <n v="103.703355"/>
    <n v="94.991287999999997"/>
    <n v="24.767113070000001"/>
    <n v="35.506213180000003"/>
    <n v="9.6231025999999997E-2"/>
    <n v="601.37115800000004"/>
    <n v="530.58203900000001"/>
    <n v="26.460442329999999"/>
    <n v="8.6363594779999993"/>
    <n v="135.69325499999999"/>
    <n v="4.8375409999999999"/>
    <s v=""/>
    <n v="-21.622901329999998"/>
  </r>
  <r>
    <s v="Brazil"/>
    <x v="29"/>
    <x v="1"/>
    <n v="413.0677743"/>
    <n v="1.411197034"/>
    <n v="0.136440969"/>
    <n v="312.15072040000001"/>
    <n v="292.7073714"/>
    <n v="82.229331479999999"/>
    <n v="19.18287144"/>
    <n v="104.84877"/>
    <n v="95.123681000000005"/>
    <n v="25.93593143"/>
    <n v="35.793087479999997"/>
    <n v="9.6684564000000001E-2"/>
    <n v="626.33493999999996"/>
    <n v="538.01425600000005"/>
    <n v="25.489554720000001"/>
    <n v="10.00107083"/>
    <n v="145.60913300000001"/>
    <n v="5.4096710000000003"/>
    <s v=""/>
    <n v="-20.079883720000002"/>
  </r>
  <r>
    <s v="Brazil"/>
    <x v="30"/>
    <x v="1"/>
    <n v="385.43708930000003"/>
    <n v="1.346575429"/>
    <n v="0.13317389199999999"/>
    <n v="323.98680960000002"/>
    <n v="286.23505310000002"/>
    <n v="84.100644599999995"/>
    <n v="19.13704886"/>
    <n v="100.3192547"/>
    <n v="97.757252339999994"/>
    <n v="23.848248850000001"/>
    <n v="33.084967239999997"/>
    <n v="9.8898204000000003E-2"/>
    <n v="613.97694779999995"/>
    <n v="529.50563009999996"/>
    <n v="22.545433599999999"/>
    <n v="10.60427988"/>
    <n v="155.97911110000001"/>
    <n v="5.5494661089999999"/>
    <s v=""/>
    <n v="-16.995967490999998"/>
  </r>
  <r>
    <s v="Canada"/>
    <x v="0"/>
    <x v="4"/>
    <n v="429.73180810000002"/>
    <n v="1.439730341"/>
    <n v="0.36726675600000003"/>
    <n v="276.260492"/>
    <n v="211.06460680000001"/>
    <n v="62.38737991"/>
    <n v="22.715223810000001"/>
    <n v="76.727000000000004"/>
    <n v="84.929000000000002"/>
    <n v="109.0709081"/>
    <n v="67.318932450000005"/>
    <n v="0.25509412799999998"/>
    <n v="482.15199999999999"/>
    <n v="441.31400000000002"/>
    <n v="49.372999999999998"/>
    <n v="5.3924899999999998E-3"/>
    <n v="91.61"/>
    <n v="68.331999999999994"/>
    <s v=""/>
    <n v="18.958999999999996"/>
  </r>
  <r>
    <s v="Canada"/>
    <x v="1"/>
    <x v="4"/>
    <n v="422.7696024"/>
    <n v="1.4077432540000001"/>
    <n v="0.36569405100000002"/>
    <n v="287.55615669999997"/>
    <n v="210.45236249999999"/>
    <n v="61.418835479999998"/>
    <n v="23.187014349999998"/>
    <n v="73.087000000000003"/>
    <n v="82.620999999999995"/>
    <n v="115.0511499"/>
    <n v="67.688930240000005"/>
    <n v="0.25977325800000001"/>
    <n v="508.572"/>
    <n v="446.077"/>
    <n v="51.485999999999997"/>
    <n v="6.2921280000000001E-3"/>
    <n v="91.995999999999995"/>
    <n v="71.134"/>
    <s v=""/>
    <n v="19.648000000000003"/>
  </r>
  <r>
    <s v="Canada"/>
    <x v="2"/>
    <x v="4"/>
    <n v="435.46855640000001"/>
    <n v="1.40398628"/>
    <n v="0.37020635699999999"/>
    <n v="296.56685429999999"/>
    <n v="215.54237130000001"/>
    <n v="61.687388300000002"/>
    <n v="22.9620772"/>
    <n v="74.858000000000004"/>
    <n v="81.555000000000007"/>
    <n v="126.1960375"/>
    <n v="70.833975710000004"/>
    <n v="0.26368231800000003"/>
    <n v="520.39"/>
    <n v="450.92700000000002"/>
    <n v="53.182000000000002"/>
    <n v="1.8063375999999999E-2"/>
    <n v="96.367000000000004"/>
    <n v="65.614000000000004"/>
    <s v=""/>
    <n v="12.432000000000002"/>
  </r>
  <r>
    <s v="Canada"/>
    <x v="3"/>
    <x v="4"/>
    <n v="435.14440919999998"/>
    <n v="1.323986391"/>
    <n v="0.35169102800000002"/>
    <n v="318.57881759999998"/>
    <n v="222.91243689999999"/>
    <n v="61.730311069999999"/>
    <n v="22.881634049999999"/>
    <n v="75.78"/>
    <n v="83.994"/>
    <n v="138.6459112"/>
    <n v="74.485951069999999"/>
    <n v="0.26563039500000002"/>
    <n v="532.22799999999995"/>
    <n v="460.21899999999999"/>
    <n v="50.198"/>
    <n v="1.7849493000000001E-2"/>
    <n v="101.316"/>
    <n v="69.003"/>
    <s v=""/>
    <n v="18.805"/>
  </r>
  <r>
    <s v="Canada"/>
    <x v="4"/>
    <x v="4"/>
    <n v="451.60131109999998"/>
    <n v="1.3155686289999999"/>
    <n v="0.34647378000000001"/>
    <n v="341.3176618"/>
    <n v="230.94400329999999"/>
    <n v="60.408360080000001"/>
    <n v="22.38861966"/>
    <n v="77.424000000000007"/>
    <n v="85.323999999999998"/>
    <n v="150.04996109999999"/>
    <n v="77.483910460000004"/>
    <n v="0.26336427699999998"/>
    <n v="555.78399999999999"/>
    <n v="466.762"/>
    <n v="52.375"/>
    <n v="1.7092970999999998E-2"/>
    <n v="105.28"/>
    <n v="72.822999999999993"/>
    <s v=""/>
    <n v="20.447999999999993"/>
  </r>
  <r>
    <s v="Canada"/>
    <x v="5"/>
    <x v="4"/>
    <n v="460.99646430000001"/>
    <n v="1.3130489590000001"/>
    <n v="0.34154148099999998"/>
    <n v="352.14253989999997"/>
    <n v="234.23798930000001"/>
    <n v="61.011826120000002"/>
    <n v="22.409494670000001"/>
    <n v="78.555999999999997"/>
    <n v="85.105999999999995"/>
    <n v="159.20483659999999"/>
    <n v="81.427040009999999"/>
    <n v="0.26011328700000003"/>
    <n v="560.11599999999999"/>
    <n v="475.82900000000001"/>
    <n v="53.204000000000001"/>
    <n v="1.7139306999999999E-2"/>
    <n v="110.277"/>
    <n v="74.980999999999995"/>
    <s v=""/>
    <n v="21.776999999999994"/>
  </r>
  <r>
    <s v="Canada"/>
    <x v="6"/>
    <x v="4"/>
    <n v="476.21240360000002"/>
    <n v="1.319651388"/>
    <n v="0.34458564699999999"/>
    <n v="360.93902709999998"/>
    <n v="238.95075829999999"/>
    <n v="63.113220720000001"/>
    <n v="22.033301179999999"/>
    <n v="80.734999999999999"/>
    <n v="88.947999999999993"/>
    <n v="165.11392420000001"/>
    <n v="85.251076119999993"/>
    <n v="0.26111869399999998"/>
    <n v="573.04"/>
    <n v="483.60399999999998"/>
    <n v="54.002000000000002"/>
    <n v="1.7450789000000001E-2"/>
    <n v="113.486"/>
    <n v="75.853999999999999"/>
    <s v=""/>
    <n v="21.851999999999997"/>
  </r>
  <r>
    <s v="Canada"/>
    <x v="7"/>
    <x v="4"/>
    <n v="492.88718890000001"/>
    <n v="1.3691241949999999"/>
    <n v="0.34651313"/>
    <n v="367.39508110000003"/>
    <n v="241.51743490000001"/>
    <n v="62.358225660000002"/>
    <n v="22.012878099999998"/>
    <n v="84.153999999999996"/>
    <n v="91.402000000000001"/>
    <n v="168.01587610000001"/>
    <n v="85.835991609999994"/>
    <n v="0.25309108699999999"/>
    <n v="573.71100000000001"/>
    <n v="489.78699999999998"/>
    <n v="57.253999999999998"/>
    <n v="1.7604682E-2"/>
    <n v="118.985"/>
    <n v="78.674000000000007"/>
    <s v=""/>
    <n v="21.420000000000009"/>
  </r>
  <r>
    <s v="Canada"/>
    <x v="8"/>
    <x v="4"/>
    <n v="497.76383170000003"/>
    <n v="1.4177826019999999"/>
    <n v="0.347325565"/>
    <n v="368.3087127"/>
    <n v="240.3129931"/>
    <n v="60.413877810000002"/>
    <n v="22.422185840000001"/>
    <n v="84.504000000000005"/>
    <n v="90.96"/>
    <n v="173.0260414"/>
    <n v="83.001089870000001"/>
    <n v="0.24497801299999999"/>
    <n v="561.76"/>
    <n v="487.53199999999998"/>
    <n v="59.691000000000003"/>
    <n v="1.8513244000000002E-2"/>
    <n v="124.684"/>
    <n v="75.138000000000005"/>
    <s v=""/>
    <n v="15.447000000000003"/>
  </r>
  <r>
    <s v="Canada"/>
    <x v="9"/>
    <x v="4"/>
    <n v="509.0674042"/>
    <n v="1.3951298569999999"/>
    <n v="0.33795578199999998"/>
    <n v="366.92287920000001"/>
    <n v="247.0617153"/>
    <n v="61.191145589999998"/>
    <n v="22.113790259999998"/>
    <n v="87.108000000000004"/>
    <n v="92.813999999999993"/>
    <n v="176.24106019999999"/>
    <n v="86.928971750000002"/>
    <n v="0.24223966"/>
    <n v="579.05600000000004"/>
    <n v="497.50200000000001"/>
    <n v="59.496031610000003"/>
    <n v="3.6093227999999998E-2"/>
    <n v="119.858"/>
    <n v="72.478999999999999"/>
    <s v=""/>
    <n v="12.982968389999996"/>
  </r>
  <r>
    <s v="Canada"/>
    <x v="10"/>
    <x v="4"/>
    <n v="529.71661879999999"/>
    <n v="1.404045207"/>
    <n v="0.33353879600000003"/>
    <n v="375.14861309999998"/>
    <n v="254.19938239999999"/>
    <n v="60.607521460000001"/>
    <n v="22.281394890000001"/>
    <n v="87.347999999999999"/>
    <n v="94.563999999999993"/>
    <n v="181.67286129999999"/>
    <n v="91.537036060000005"/>
    <n v="0.23755559600000001"/>
    <n v="605.70699999999999"/>
    <n v="513.66700000000003"/>
    <n v="63.573968389999997"/>
    <n v="5.1510054E-2"/>
    <n v="124.806"/>
    <n v="69.162999999999997"/>
    <s v=""/>
    <n v="5.5890316099999993"/>
  </r>
  <r>
    <s v="Canada"/>
    <x v="11"/>
    <x v="4"/>
    <n v="523.50585520000004"/>
    <n v="1.4315095280000001"/>
    <n v="0.330042638"/>
    <n v="379.35462840000002"/>
    <n v="250.1765858"/>
    <n v="58.040553250000002"/>
    <n v="23.017773720000001"/>
    <n v="88.745999999999995"/>
    <n v="97.433999999999997"/>
    <n v="186.00288789999999"/>
    <n v="87.173018709999994"/>
    <n v="0.23055566999999999"/>
    <n v="589.89099999999996"/>
    <n v="514.11300000000006"/>
    <n v="63.053968390000001"/>
    <n v="6.5774863000000003E-2"/>
    <n v="126.57899999999999"/>
    <n v="70.355000000000004"/>
    <s v=""/>
    <n v="7.3010316100000026"/>
  </r>
  <r>
    <s v="Canada"/>
    <x v="12"/>
    <x v="4"/>
    <n v="530.29162650000001"/>
    <n v="1.4216157810000001"/>
    <n v="0.31793714099999998"/>
    <n v="386.77447740000002"/>
    <n v="250.98249319999999"/>
    <n v="59.893824559999999"/>
    <n v="22.84579613"/>
    <n v="89.462999999999994"/>
    <n v="99.915999999999997"/>
    <n v="187.27923340000001"/>
    <n v="91.273112960000006"/>
    <n v="0.223644915"/>
    <n v="601.26900000000001"/>
    <n v="523.851"/>
    <n v="62.44196839"/>
    <n v="7.6837488999999995E-2"/>
    <n v="132.852"/>
    <n v="66.507999999999996"/>
    <s v=""/>
    <n v="4.066031609999996"/>
  </r>
  <r>
    <s v="Canada"/>
    <x v="13"/>
    <x v="4"/>
    <n v="551.76613540000005"/>
    <n v="1.4000480479999999"/>
    <n v="0.31753701899999998"/>
    <n v="388.52733330000001"/>
    <n v="264.2284492"/>
    <n v="58.923298959999997"/>
    <n v="22.444768029999999"/>
    <n v="95.941999999999993"/>
    <n v="104.646"/>
    <n v="184.08806279999999"/>
    <n v="95.370888109999996"/>
    <n v="0.226804373"/>
    <n v="589.65300000000002"/>
    <n v="534.90300000000002"/>
    <n v="62.755031610000003"/>
    <n v="0.14957949800000001"/>
    <n v="140.42599999999999"/>
    <n v="62.154000000000003"/>
    <s v="Above Average"/>
    <n v="-0.60103160999999972"/>
  </r>
  <r>
    <s v="Canada"/>
    <x v="14"/>
    <x v="4"/>
    <n v="545.13363019999997"/>
    <n v="1.3600959850000001"/>
    <n v="0.30425038100000001"/>
    <n v="400.77175039999997"/>
    <n v="270.80950719999998"/>
    <n v="58.454004830000002"/>
    <n v="22.12020755"/>
    <n v="99.031000000000006"/>
    <n v="107.08499999999999"/>
    <n v="183.6351836"/>
    <n v="92.753011009999994"/>
    <n v="0.22369772700000001"/>
    <n v="599.976"/>
    <n v="541.92899999999997"/>
    <n v="59.963000000000001"/>
    <n v="0.16633998699999999"/>
    <n v="145.41900000000001"/>
    <n v="65.997"/>
    <s v=""/>
    <n v="6.0339999999999989"/>
  </r>
  <r>
    <s v="Canada"/>
    <x v="15"/>
    <x v="4"/>
    <n v="555.28303430000005"/>
    <n v="1.3828855090000001"/>
    <n v="0.29839718100000001"/>
    <n v="402.31589339999999"/>
    <n v="274.27296719999998"/>
    <n v="59.842778439999996"/>
    <n v="22.243613379999999"/>
    <n v="102.447"/>
    <n v="102.672"/>
    <n v="187.98980660000001"/>
    <n v="98.567013130000007"/>
    <n v="0.21577866000000001"/>
    <n v="620.78"/>
    <n v="535.09"/>
    <n v="59.473999999999997"/>
    <n v="0.25967331399999999"/>
    <n v="139.57"/>
    <n v="70.028000000000006"/>
    <s v="Above Average"/>
    <n v="10.554000000000009"/>
  </r>
  <r>
    <s v="Canada"/>
    <x v="16"/>
    <x v="4"/>
    <n v="548.10995270000001"/>
    <n v="1.3382099249999999"/>
    <n v="0.28143310999999999"/>
    <n v="419.09861940000002"/>
    <n v="278.45221950000001"/>
    <n v="59.542797"/>
    <n v="22.222058870000001"/>
    <n v="101.86799999999999"/>
    <n v="101.146"/>
    <n v="188.32409390000001"/>
    <n v="98.123877890000003"/>
    <n v="0.21030565100000001"/>
    <n v="609.92600000000004"/>
    <n v="526.31600000000003"/>
    <n v="59.131999999999998"/>
    <n v="0.41201719599999997"/>
    <n v="155.24"/>
    <n v="69.903000000000006"/>
    <s v=""/>
    <n v="10.771000000000008"/>
  </r>
  <r>
    <s v="Canada"/>
    <x v="17"/>
    <x v="4"/>
    <n v="579.63048500000002"/>
    <n v="1.4120766490000001"/>
    <n v="0.27764857300000001"/>
    <n v="421.72002170000002"/>
    <n v="278.21918299999999"/>
    <n v="60.279920709999999"/>
    <n v="21.901030500000001"/>
    <n v="105.515"/>
    <n v="102.994"/>
    <n v="183.03209810000001"/>
    <n v="98.240084890000006"/>
    <n v="0.19662429300000001"/>
    <n v="628.03499999999997"/>
    <n v="538.28800000000001"/>
    <n v="63.752000000000002"/>
    <n v="0.48659708499999998"/>
    <n v="159.16"/>
    <n v="74.051000000000002"/>
    <s v="Above Average"/>
    <n v="10.298999999999999"/>
  </r>
  <r>
    <s v="Canada"/>
    <x v="18"/>
    <x v="4"/>
    <n v="557.98323770000002"/>
    <n v="1.3763125169999999"/>
    <n v="0.26123835000000001"/>
    <n v="409.30592239999999"/>
    <n v="271.28383689999998"/>
    <n v="61.369300109999998"/>
    <n v="22.152656830000002"/>
    <n v="101.732"/>
    <n v="99.227000000000004"/>
    <n v="174.08204660000001"/>
    <n v="96.476117000000002"/>
    <n v="0.18981034199999999"/>
    <n v="633.21400000000006"/>
    <n v="531.00599999999997"/>
    <n v="58.469000000000001"/>
    <n v="0.60611420500000002"/>
    <n v="156.66"/>
    <n v="67.75"/>
    <s v="Above Average"/>
    <n v="9.2809999999999988"/>
  </r>
  <r>
    <s v="Canada"/>
    <x v="19"/>
    <x v="4"/>
    <n v="530.75722370000005"/>
    <n v="1.3450662849999999"/>
    <n v="0.25308858200000001"/>
    <n v="393.50438830000002"/>
    <n v="261.0508423"/>
    <n v="63.005422279999998"/>
    <n v="22.561384350000001"/>
    <n v="98.995999999999995"/>
    <n v="95.897999999999996"/>
    <n v="162.0939836"/>
    <n v="93.9819703"/>
    <n v="0.188160676"/>
    <n v="608.6"/>
    <n v="516.42100000000005"/>
    <n v="49.524999999999999"/>
    <n v="1.432467959"/>
    <n v="155.84"/>
    <n v="62.936"/>
    <s v=""/>
    <n v="13.411000000000001"/>
  </r>
  <r>
    <s v="Canada"/>
    <x v="20"/>
    <x v="4"/>
    <n v="546.20615669999995"/>
    <n v="1.3872318589999999"/>
    <n v="0.25367985399999998"/>
    <n v="399.41951060000002"/>
    <n v="261.54569120000002"/>
    <n v="61.280544429999999"/>
    <n v="22.25648808"/>
    <n v="103.33"/>
    <n v="98.045000000000002"/>
    <n v="156.30390370000001"/>
    <n v="97.361978550000003"/>
    <n v="0.18286766700000001"/>
    <n v="603.05600000000004"/>
    <n v="520.09400000000005"/>
    <n v="50.837000000000003"/>
    <n v="1.992020642"/>
    <n v="163.78"/>
    <n v="67.894000000000005"/>
    <s v=""/>
    <n v="17.057000000000002"/>
  </r>
  <r>
    <s v="Canada"/>
    <x v="21"/>
    <x v="4"/>
    <n v="558.53762280000001"/>
    <n v="1.338528562"/>
    <n v="0.242507798"/>
    <n v="414.2859808"/>
    <n v="267.27898349999998"/>
    <n v="62.483975880000003"/>
    <n v="21.87651455"/>
    <n v="103.81"/>
    <n v="93.97"/>
    <n v="157.73696129999999"/>
    <n v="107.5090828"/>
    <n v="0.18117491399999999"/>
    <n v="633.41999999999996"/>
    <n v="529.90700000000004"/>
    <n v="48.530999999999999"/>
    <n v="2.1028701339999998"/>
    <n v="174.21799999999999"/>
    <n v="67.507000000000005"/>
    <s v="Above Average"/>
    <n v="18.976000000000006"/>
  </r>
  <r>
    <s v="Canada"/>
    <x v="22"/>
    <x v="4"/>
    <n v="559.86969079999994"/>
    <n v="1.3178882999999999"/>
    <n v="0.23649498199999999"/>
    <n v="427.93779990000002"/>
    <n v="269.39956869999997"/>
    <n v="63.64487785"/>
    <n v="21.640169480000001"/>
    <n v="106.46"/>
    <n v="96.667000000000002"/>
    <n v="156.28215349999999"/>
    <n v="106.6410771"/>
    <n v="0.179449945"/>
    <n v="632.09799999999996"/>
    <n v="527.178"/>
    <n v="44.353999999999999"/>
    <n v="2.3681454460000002"/>
    <n v="187.57499999999999"/>
    <n v="66.582999999999998"/>
    <s v="Above Average"/>
    <n v="22.228999999999999"/>
  </r>
  <r>
    <s v="Canada"/>
    <x v="23"/>
    <x v="4"/>
    <n v="567.99161170000002"/>
    <n v="1.2860062969999999"/>
    <n v="0.23015449399999999"/>
    <n v="448.770332"/>
    <n v="274.93729000000002"/>
    <n v="64.066474580000005"/>
    <n v="21.954848210000002"/>
    <n v="104.70699999999999"/>
    <n v="94.715000000000003"/>
    <n v="157.45603600000001"/>
    <n v="111.41004220000001"/>
    <n v="0.178968404"/>
    <n v="657.69500000000005"/>
    <n v="538.89099999999996"/>
    <n v="42.84"/>
    <n v="3.3559628699999999"/>
    <n v="200.22800000000001"/>
    <n v="70.147000000000006"/>
    <s v="Above Average"/>
    <n v="27.307000000000002"/>
  </r>
  <r>
    <s v="Canada"/>
    <x v="24"/>
    <x v="4"/>
    <n v="570.18967290000001"/>
    <n v="1.225613069"/>
    <n v="0.21872535600000001"/>
    <n v="470.01671470000002"/>
    <n v="282.02346540000002"/>
    <n v="63.151942579999996"/>
    <n v="22.210623139999999"/>
    <n v="102.623"/>
    <n v="91.308000000000007"/>
    <n v="164.102"/>
    <n v="115.5810656"/>
    <n v="0.17846199700000001"/>
    <n v="658.76199999999994"/>
    <n v="546.96400000000006"/>
    <n v="42.07"/>
    <n v="4.0887300719999997"/>
    <n v="215.66800000000001"/>
    <n v="67.444999999999993"/>
    <s v="Above Average"/>
    <n v="25.374999999999993"/>
  </r>
  <r>
    <s v="Canada"/>
    <x v="25"/>
    <x v="4"/>
    <n v="570.1871903"/>
    <n v="1.2160365390000001"/>
    <n v="0.21624505099999999"/>
    <n v="473.40994849999998"/>
    <n v="282.95996009999999"/>
    <n v="64.032349260000004"/>
    <n v="22.133104459999998"/>
    <n v="104.977"/>
    <n v="90.316999999999993"/>
    <n v="164.9660677"/>
    <n v="114.9399208"/>
    <n v="0.177827757"/>
    <n v="657.94399999999996"/>
    <n v="544.89800000000002"/>
    <n v="38.847999999999999"/>
    <n v="4.5616344250000003"/>
    <n v="221.99199999999999"/>
    <n v="62.344000000000001"/>
    <s v="Above Average"/>
    <n v="23.496000000000002"/>
  </r>
  <r>
    <s v="Canada"/>
    <x v="26"/>
    <x v="4"/>
    <n v="561.10420910000005"/>
    <n v="1.1925881190000001"/>
    <n v="0.21297443799999999"/>
    <n v="479.99256530000002"/>
    <n v="287.30559720000002"/>
    <n v="64.801117189999999"/>
    <n v="22.214952709999999"/>
    <n v="105.41500000000001"/>
    <n v="92.055000000000007"/>
    <n v="176.9780682"/>
    <n v="112.0890919"/>
    <n v="0.17858172"/>
    <n v="663.80799999999999"/>
    <n v="540.77300000000002"/>
    <n v="38.804000000000002"/>
    <n v="5.2965616559999997"/>
    <n v="220.84700000000001"/>
    <n v="59.26"/>
    <s v="Above Average"/>
    <n v="20.455999999999996"/>
  </r>
  <r>
    <s v="Canada"/>
    <x v="27"/>
    <x v="4"/>
    <n v="572.02484930000003"/>
    <n v="1.1781492499999999"/>
    <n v="0.209899116"/>
    <n v="509.42890199999999"/>
    <n v="295.16456829999998"/>
    <n v="66.543685100000005"/>
    <n v="22.561470620000001"/>
    <n v="104.964"/>
    <n v="96.275000000000006"/>
    <n v="181.05800669999999"/>
    <n v="114.4149788"/>
    <n v="0.17816003899999999"/>
    <n v="662.97199999999998"/>
    <n v="560.51400000000001"/>
    <n v="38.960999999999999"/>
    <n v="5.323754246"/>
    <n v="243.678"/>
    <n v="61.709000000000003"/>
    <s v="Above Average"/>
    <n v="22.748000000000005"/>
  </r>
  <r>
    <s v="Canada"/>
    <x v="28"/>
    <x v="4"/>
    <n v="582.05988160000004"/>
    <n v="1.1498119920000001"/>
    <n v="0.20302298999999999"/>
    <n v="530.17840439999998"/>
    <n v="298.08052459999999"/>
    <n v="66.260950890000004"/>
    <n v="22.354684930000001"/>
    <n v="107.7296"/>
    <n v="93.748999999999995"/>
    <n v="183.22805500000001"/>
    <n v="121.80990130000001"/>
    <n v="0.176570598"/>
    <n v="654.399"/>
    <n v="571.99400000000003"/>
    <n v="31.841999999999999"/>
    <n v="5.685980571"/>
    <n v="261.60700000000003"/>
    <n v="60.286999999999999"/>
    <s v="Above Average"/>
    <n v="28.445"/>
  </r>
  <r>
    <s v="Canada"/>
    <x v="29"/>
    <x v="4"/>
    <n v="579.55682549999995"/>
    <n v="1.1230941059999999"/>
    <n v="0.19706299999999999"/>
    <n v="527.35172820000003"/>
    <n v="301.1183168"/>
    <n v="65.984150619999994"/>
    <n v="22.56463819"/>
    <n v="105.4665234"/>
    <n v="102.2486418"/>
    <n v="176.08659069999999"/>
    <n v="122.8654782"/>
    <n v="0.17546437000000001"/>
    <n v="653.29729980000002"/>
    <n v="575.46065229999999"/>
    <n v="30.626683450000002"/>
    <n v="5.9033033909999997"/>
    <n v="266.95535469999999"/>
    <n v="57.196463129999998"/>
    <s v="Above Average"/>
    <n v="26.569779679999996"/>
  </r>
  <r>
    <s v="Canada"/>
    <x v="30"/>
    <x v="4"/>
    <n v="515.56875749999995"/>
    <n v="1.0167671060000001"/>
    <n v="0.175872003"/>
    <n v="504.33040920000002"/>
    <n v="280.81130639999998"/>
    <n v="67.723029740000001"/>
    <n v="24.03373474"/>
    <n v="89.223369640000001"/>
    <n v="90.500378740000002"/>
    <n v="172.01189629999999"/>
    <n v="117.15845969999999"/>
    <n v="0.172971767"/>
    <n v="648.35920520000002"/>
    <n v="555.84020120000002"/>
    <n v="27.85305378"/>
    <n v="6.5275766590000002"/>
    <n v="254.9965378"/>
    <n v="45.22610822"/>
    <s v=""/>
    <n v="17.373054440000001"/>
  </r>
  <r>
    <s v="Chile"/>
    <x v="0"/>
    <x v="1"/>
    <n v="30.954349619999999"/>
    <n v="2.2093639760000001"/>
    <n v="0.255029956"/>
    <n v="7.9288174360000001"/>
    <n v="14.01052518"/>
    <n v="53.837361199999997"/>
    <n v="11.83773422"/>
    <n v="6.2140000000000004"/>
    <n v="6.3449999999999998"/>
    <n v="1.679001162"/>
    <n v="1.36000041"/>
    <n v="0.11543139099999999"/>
    <n v="18.372"/>
    <n v="15.811"/>
    <n v="3.7413296890000001"/>
    <n v="0"/>
    <n v="1.1020000000000001"/>
    <n v="2.1829999999999998"/>
    <s v=""/>
    <n v="-1.5583296890000002"/>
  </r>
  <r>
    <s v="Chile"/>
    <x v="1"/>
    <x v="1"/>
    <n v="29.465361290000001"/>
    <n v="2.0567268869999999"/>
    <n v="0.225187785"/>
    <n v="8.3496376639999994"/>
    <n v="14.32633641"/>
    <n v="70.973398130000007"/>
    <n v="12.207029049999999"/>
    <n v="6.54"/>
    <n v="6.4770000000000003"/>
    <n v="1.4730003250000001"/>
    <n v="1.14299968"/>
    <n v="0.109488424"/>
    <n v="19.960999999999999"/>
    <n v="17.271999999999998"/>
    <n v="2.976548223"/>
    <n v="0"/>
    <n v="1.0049999999999999"/>
    <n v="2.2080000000000002"/>
    <s v=""/>
    <n v="-0.76854822299999981"/>
  </r>
  <r>
    <s v="Chile"/>
    <x v="2"/>
    <x v="1"/>
    <n v="30.607020609999999"/>
    <n v="1.975605104"/>
    <n v="0.210416295"/>
    <n v="8.631507719"/>
    <n v="15.49247901"/>
    <n v="82.694629520000007"/>
    <n v="12.47933587"/>
    <n v="7.085"/>
    <n v="6.7190000000000003"/>
    <n v="1.6859983220000001"/>
    <n v="1.3579985020000001"/>
    <n v="0.106507264"/>
    <n v="22.363"/>
    <n v="19.613"/>
    <n v="2.6494481410000001"/>
    <n v="0"/>
    <n v="0.86599999999999999"/>
    <n v="1.6259999999999999"/>
    <s v=""/>
    <n v="-1.0234481410000003"/>
  </r>
  <r>
    <s v="Chile"/>
    <x v="3"/>
    <x v="1"/>
    <n v="32.402555489999997"/>
    <n v="2.0408041969999999"/>
    <n v="0.20899027100000001"/>
    <n v="8.2315696230000004"/>
    <n v="15.877346559999999"/>
    <n v="81.664791899999997"/>
    <n v="12.83237849"/>
    <n v="7.6609999999999996"/>
    <n v="7.14"/>
    <n v="1.611998577"/>
    <n v="1.2740005729999999"/>
    <n v="0.102405842"/>
    <n v="24.003"/>
    <n v="20.648"/>
    <n v="2.6727755439999998"/>
    <n v="0"/>
    <n v="0.85"/>
    <n v="1.355"/>
    <s v=""/>
    <n v="-1.3177755439999999"/>
  </r>
  <r>
    <s v="Chile"/>
    <x v="4"/>
    <x v="1"/>
    <n v="35.629929750000002"/>
    <n v="2.0871645559999998"/>
    <n v="0.21880013700000001"/>
    <n v="8.3172673879999994"/>
    <n v="17.070972980000001"/>
    <n v="74.265142220000001"/>
    <n v="12.88267538"/>
    <n v="8.3209999999999997"/>
    <n v="7.6950000000000003"/>
    <n v="1.768001044"/>
    <n v="1.3679988139999999"/>
    <n v="0.104831282"/>
    <n v="25.277000000000001"/>
    <n v="21.957000000000001"/>
    <n v="3.1750332229999998"/>
    <n v="0"/>
    <n v="0.84"/>
    <n v="1.1819999999999999"/>
    <s v=""/>
    <n v="-1.9930332229999999"/>
  </r>
  <r>
    <s v="Chile"/>
    <x v="5"/>
    <x v="1"/>
    <n v="38.789704129999997"/>
    <n v="2.1146074490000002"/>
    <n v="0.21866961800000001"/>
    <n v="8.303657673"/>
    <n v="18.343690290000001"/>
    <n v="72.405180720000004"/>
    <n v="13.49644692"/>
    <n v="9.0120000000000005"/>
    <n v="8.1259999999999994"/>
    <n v="1.7040008799999999"/>
    <n v="1.3589989149999999"/>
    <n v="0.103409083"/>
    <n v="28.027000000000001"/>
    <n v="24.481000000000002"/>
    <n v="3.5159000379999998"/>
    <n v="0"/>
    <n v="0.63500000000000001"/>
    <n v="1.038"/>
    <s v=""/>
    <n v="-2.4779000379999996"/>
  </r>
  <r>
    <s v="Chile"/>
    <x v="6"/>
    <x v="1"/>
    <n v="44.738846240000001"/>
    <n v="2.201966144"/>
    <n v="0.23614222300000001"/>
    <n v="8.3307932010000005"/>
    <n v="20.31768125"/>
    <n v="60.45293333"/>
    <n v="13.914608729999999"/>
    <n v="9.952"/>
    <n v="8.5779999999999994"/>
    <n v="1.723998557"/>
    <n v="1.3950015600000001"/>
    <n v="0.107241532"/>
    <n v="30.733000000000001"/>
    <n v="27.242000000000001"/>
    <n v="4.7893147389999999"/>
    <n v="0"/>
    <n v="0.56399999999999995"/>
    <n v="1.004"/>
    <s v=""/>
    <n v="-3.7853147389999999"/>
  </r>
  <r>
    <s v="Chile"/>
    <x v="7"/>
    <x v="1"/>
    <n v="51.941810169999997"/>
    <n v="2.2830700460000002"/>
    <n v="0.25520483700000002"/>
    <n v="8.3642610879999992"/>
    <n v="22.750861400000002"/>
    <n v="62.13472685"/>
    <n v="13.52887791"/>
    <n v="10.473000000000001"/>
    <n v="8.923"/>
    <n v="1.700999806"/>
    <n v="2.3510001429999998"/>
    <n v="0.111781431"/>
    <n v="33.296999999999997"/>
    <n v="29.652999999999999"/>
    <n v="6.2284669680000002"/>
    <n v="0"/>
    <n v="0.441"/>
    <n v="1.044"/>
    <s v=""/>
    <n v="-5.1844669680000006"/>
  </r>
  <r>
    <s v="Chile"/>
    <x v="8"/>
    <x v="1"/>
    <n v="53.036066470000002"/>
    <n v="2.2512926969999998"/>
    <n v="0.249779323"/>
    <n v="8.108323317"/>
    <n v="23.55805024"/>
    <n v="48.170886250000002"/>
    <n v="14.229044780000001"/>
    <n v="10.644"/>
    <n v="9.8059999999999992"/>
    <n v="1.5010016909999999"/>
    <n v="3.3480033219999998"/>
    <n v="0.11094928900000001"/>
    <n v="35.509"/>
    <n v="31.251999999999999"/>
    <n v="5.8894261109999997"/>
    <n v="0"/>
    <n v="0.42199999999999999"/>
    <n v="0.94099999999999995"/>
    <s v=""/>
    <n v="-4.9484261109999998"/>
  </r>
  <r>
    <s v="Chile"/>
    <x v="9"/>
    <x v="1"/>
    <n v="56.682648370000003"/>
    <n v="2.2645235100000001"/>
    <n v="0.26805796799999998"/>
    <n v="7.9593659209999998"/>
    <n v="25.030717549999999"/>
    <n v="38.030737170000002"/>
    <n v="15.04648151"/>
    <n v="10.881"/>
    <n v="9.8970000000000002"/>
    <n v="1.7590019189999999"/>
    <n v="4.6960055650000001"/>
    <n v="0.118372791"/>
    <n v="38.39"/>
    <n v="35.06"/>
    <n v="6.1472304019999999"/>
    <n v="0"/>
    <n v="0.41899999999999998"/>
    <n v="0.48499999999999999"/>
    <s v=""/>
    <n v="-5.6622304019999996"/>
  </r>
  <r>
    <s v="Chile"/>
    <x v="10"/>
    <x v="1"/>
    <n v="52.743338979999997"/>
    <n v="2.095432797"/>
    <n v="0.23681365800000001"/>
    <n v="8.5818872030000009"/>
    <n v="25.17061824"/>
    <n v="48.547831729999999"/>
    <n v="15.34910069"/>
    <n v="9.77"/>
    <n v="9.5579999999999998"/>
    <n v="1.9020013659999999"/>
    <n v="6.1959976169999997"/>
    <n v="0.113014199"/>
    <n v="40.078000000000003"/>
    <n v="37.140999999999998"/>
    <n v="4.606628562"/>
    <n v="0"/>
    <n v="0.39800000000000002"/>
    <n v="0.36599999999999999"/>
    <s v=""/>
    <n v="-4.2406285620000004"/>
  </r>
  <r>
    <s v="Chile"/>
    <x v="11"/>
    <x v="1"/>
    <n v="50.510743689999998"/>
    <n v="2.0449217260000001"/>
    <n v="0.219538027"/>
    <n v="9.0798879299999999"/>
    <n v="24.700575600000001"/>
    <n v="54.261597420000001"/>
    <n v="16.5353104"/>
    <n v="9.3719999999999999"/>
    <n v="10.023999999999999"/>
    <n v="2.0199986179999998"/>
    <n v="7.0260039670000003"/>
    <n v="0.107357668"/>
    <n v="42.530999999999999"/>
    <n v="39.933"/>
    <n v="3.5944388960000002"/>
    <n v="1.6458582999999999E-2"/>
    <n v="0.441"/>
    <n v="0.57599999999999996"/>
    <s v=""/>
    <n v="-3.0184388960000001"/>
  </r>
  <r>
    <s v="Chile"/>
    <x v="12"/>
    <x v="1"/>
    <n v="51.40212193"/>
    <n v="2.0101961620000002"/>
    <n v="0.21668009399999999"/>
    <n v="9.075710699"/>
    <n v="25.570699470000001"/>
    <n v="55.450985780000003"/>
    <n v="16.883167319999998"/>
    <n v="9.6609999999999996"/>
    <n v="9.5129999999999999"/>
    <n v="1.9750018549999999"/>
    <n v="7.0200055219999999"/>
    <n v="0.107790522"/>
    <n v="43.670999999999999"/>
    <n v="41.359000000000002"/>
    <n v="3.65632124"/>
    <n v="1.6028944E-2"/>
    <n v="0.39800000000000002"/>
    <n v="0.433"/>
    <s v=""/>
    <n v="-3.2233212400000002"/>
  </r>
  <r>
    <s v="Chile"/>
    <x v="13"/>
    <x v="1"/>
    <n v="52.741606089999998"/>
    <n v="2.041358207"/>
    <n v="0.213588536"/>
    <n v="8.5639948760000006"/>
    <n v="25.836526840000001"/>
    <n v="50.156954020000001"/>
    <n v="18.210646489999998"/>
    <n v="9.9350000000000005"/>
    <n v="10.7"/>
    <n v="1.6499992320000001"/>
    <n v="7.6590008249999997"/>
    <n v="0.104630601"/>
    <n v="46.829000000000001"/>
    <n v="44.878"/>
    <n v="3.6244269070000001"/>
    <n v="1.4948002E-2"/>
    <n v="0.35799999999999998"/>
    <n v="0.57599999999999996"/>
    <s v=""/>
    <n v="-3.0484269070000001"/>
  </r>
  <r>
    <s v="Chile"/>
    <x v="14"/>
    <x v="1"/>
    <n v="57.533838750000001"/>
    <n v="2.0910207939999998"/>
    <n v="0.217327412"/>
    <n v="8.5540283380000002"/>
    <n v="27.514713830000002"/>
    <n v="46.900874860000002"/>
    <n v="18.500309099999999"/>
    <n v="10.593999999999999"/>
    <n v="11.021000000000001"/>
    <n v="1.634999181"/>
    <n v="8.3410078159999994"/>
    <n v="0.10393364400000001"/>
    <n v="51.207999999999998"/>
    <n v="47.543999999999997"/>
    <n v="4.6255419389999997"/>
    <n v="1.3669739E-2"/>
    <n v="0.35499999999999998"/>
    <n v="0.23300000000000001"/>
    <s v=""/>
    <n v="-4.392541939"/>
  </r>
  <r>
    <s v="Chile"/>
    <x v="15"/>
    <x v="1"/>
    <n v="58.331418399999997"/>
    <n v="2.0562856549999999"/>
    <n v="0.208373632"/>
    <n v="9.3384362660000004"/>
    <n v="28.367371160000001"/>
    <n v="53.883088180000001"/>
    <n v="18.84925994"/>
    <n v="10.935"/>
    <n v="10.952999999999999"/>
    <n v="1.9109976440000001"/>
    <n v="8.0860024240000001"/>
    <n v="0.101334964"/>
    <n v="52.484000000000002"/>
    <n v="48.906999999999996"/>
    <n v="4.6098565579999997"/>
    <n v="1.3337398E-2"/>
    <n v="0.32400000000000001"/>
    <n v="0.54400000000000004"/>
    <s v=""/>
    <n v="-4.0658565580000001"/>
  </r>
  <r>
    <s v="Chile"/>
    <x v="16"/>
    <x v="1"/>
    <n v="60.090585410000003"/>
    <n v="2.035130369"/>
    <n v="0.201903211"/>
    <n v="9.6228763940000004"/>
    <n v="29.526651619999999"/>
    <n v="55.25488069"/>
    <n v="18.911662979999999"/>
    <n v="10.968999999999999"/>
    <n v="11.396000000000001"/>
    <n v="1.8459999279999999"/>
    <n v="7.4509934280000003"/>
    <n v="9.9208981000000002E-2"/>
    <n v="55.32"/>
    <n v="51.37"/>
    <n v="5.75603994"/>
    <n v="1.2653651E-2"/>
    <n v="0.316"/>
    <n v="0.67400000000000004"/>
    <s v=""/>
    <n v="-5.0820399399999996"/>
  </r>
  <r>
    <s v="Chile"/>
    <x v="17"/>
    <x v="1"/>
    <n v="65.764956310000002"/>
    <n v="2.1474095860000002"/>
    <n v="0.21063657999999999"/>
    <n v="9.3711151239999992"/>
    <n v="30.62525041"/>
    <n v="44.155599989999999"/>
    <n v="19.74826135"/>
    <n v="14.503"/>
    <n v="10.9"/>
    <n v="1.778000528"/>
    <n v="4.4470005309999996"/>
    <n v="9.8088683999999995E-2"/>
    <n v="58.509"/>
    <n v="53.634999999999998"/>
    <n v="5.691741188"/>
    <n v="1.5382249000000001E-2"/>
    <n v="0.52700000000000002"/>
    <n v="0.24299999999999999"/>
    <s v=""/>
    <n v="-5.4487411879999996"/>
  </r>
  <r>
    <s v="Chile"/>
    <x v="18"/>
    <x v="1"/>
    <n v="68.335016350000004"/>
    <n v="2.252879471"/>
    <n v="0.211406491"/>
    <n v="9.7280522650000005"/>
    <n v="30.332300159999999"/>
    <n v="45.749028539999998"/>
    <n v="20.194434489999999"/>
    <n v="15.208"/>
    <n v="10.775"/>
    <n v="1.733000297"/>
    <n v="2.7519985249999999"/>
    <n v="9.3838349000000001E-2"/>
    <n v="59.704000000000001"/>
    <n v="54.152999999999999"/>
    <n v="7.2818263209999996"/>
    <n v="6.3647327000000004E-2"/>
    <n v="0.53600000000000003"/>
    <n v="0.66700000000000004"/>
    <s v=""/>
    <n v="-6.6148263209999998"/>
  </r>
  <r>
    <s v="Chile"/>
    <x v="19"/>
    <x v="1"/>
    <n v="65.774822400000005"/>
    <n v="2.2270073319999999"/>
    <n v="0.206719667"/>
    <n v="10.208680060000001"/>
    <n v="29.535072230000001"/>
    <n v="48.827443100000004"/>
    <n v="20.473274499999999"/>
    <n v="14.472"/>
    <n v="10.006"/>
    <n v="1.8450019870000001"/>
    <n v="3.2520006260000001"/>
    <n v="9.2823973000000004E-2"/>
    <n v="60.722000000000001"/>
    <n v="54.533000000000001"/>
    <n v="6.6674837550000001"/>
    <n v="0.28984552600000002"/>
    <n v="0.64400000000000002"/>
    <n v="0.63600000000000001"/>
    <s v=""/>
    <n v="-6.031483755"/>
  </r>
  <r>
    <s v="Chile"/>
    <x v="20"/>
    <x v="1"/>
    <n v="70.250459169999999"/>
    <n v="2.2762448219999998"/>
    <n v="0.20859519900000001"/>
    <n v="9.2230871109999999"/>
    <n v="30.862435569999999"/>
    <n v="40.202534999999997"/>
    <n v="19.633698859999999"/>
    <n v="13.765000000000001"/>
    <n v="8.6329999999999991"/>
    <n v="1.848000021"/>
    <n v="5.295993331"/>
    <n v="9.1640053999999999E-2"/>
    <n v="60.433999999999997"/>
    <n v="55.29"/>
    <n v="8.3800849639999999"/>
    <n v="0.73468577300000004"/>
    <n v="0.55100000000000005"/>
    <n v="0.61899999999999999"/>
    <s v=""/>
    <n v="-7.7610849640000001"/>
  </r>
  <r>
    <s v="Chile"/>
    <x v="21"/>
    <x v="1"/>
    <n v="76.306330020000004"/>
    <n v="2.2699218669999999"/>
    <n v="0.21352839400000001"/>
    <n v="9.8829626509999997"/>
    <n v="33.616280420000002"/>
    <n v="39.596426889999996"/>
    <n v="19.685944670000001"/>
    <n v="14.236000000000001"/>
    <n v="8.8339999999999996"/>
    <n v="1.479999386"/>
    <n v="5.7029985500000002"/>
    <n v="9.4068609999999997E-2"/>
    <n v="65.712999999999994"/>
    <n v="58.491999999999997"/>
    <n v="9.5798906699999993"/>
    <n v="0.51435788999999998"/>
    <n v="0.58199999999999996"/>
    <n v="0.65400000000000003"/>
    <s v=""/>
    <n v="-8.9258906699999994"/>
  </r>
  <r>
    <s v="Chile"/>
    <x v="22"/>
    <x v="1"/>
    <n v="78.722886869999996"/>
    <n v="2.1161141040000002"/>
    <n v="0.20916590099999999"/>
    <n v="13.02017543"/>
    <n v="37.201626660000002"/>
    <n v="36.445355620000001"/>
    <n v="21.233039479999999"/>
    <n v="14.327999999999999"/>
    <n v="8.8930000000000007"/>
    <n v="1.224998721"/>
    <n v="4.8810032190000001"/>
    <n v="9.8844340000000003E-2"/>
    <n v="69.751000000000005"/>
    <n v="62.947000000000003"/>
    <n v="11.06696885"/>
    <n v="0.58637152199999998"/>
    <n v="0.48899999999999999"/>
    <n v="0.71199999999999997"/>
    <s v=""/>
    <n v="-10.354968850000001"/>
  </r>
  <r>
    <s v="Chile"/>
    <x v="23"/>
    <x v="1"/>
    <n v="82.613913109999999"/>
    <n v="2.1462346710000002"/>
    <n v="0.21097055000000001"/>
    <n v="14.60566852"/>
    <n v="38.492488369999997"/>
    <n v="35.666871960000002"/>
    <n v="20.972978690000001"/>
    <n v="14.614000000000001"/>
    <n v="9.3849999999999998"/>
    <n v="0.964999885"/>
    <n v="4.8900046079999999"/>
    <n v="9.8297988000000003E-2"/>
    <n v="73.064999999999998"/>
    <n v="66.064999999999998"/>
    <n v="12.521000000000001"/>
    <n v="0.76917812900000004"/>
    <n v="0.5"/>
    <n v="3.028"/>
    <s v=""/>
    <n v="-9.4930000000000003"/>
  </r>
  <r>
    <s v="Chile"/>
    <x v="24"/>
    <x v="1"/>
    <n v="76.693898300000001"/>
    <n v="2.2070019639999998"/>
    <n v="0.19245251599999999"/>
    <n v="12.380307350000001"/>
    <n v="34.750262820000003"/>
    <n v="42.89429423"/>
    <n v="23.192386379999999"/>
    <n v="14.41"/>
    <n v="9.4689999999999994"/>
    <n v="0.78999910500000003"/>
    <n v="4.0770025470000002"/>
    <n v="8.7200880999999994E-2"/>
    <n v="70.753"/>
    <n v="67.835999999999999"/>
    <n v="10.86"/>
    <n v="2.717905955"/>
    <n v="0.41299999999999998"/>
    <n v="4.1639999999999997"/>
    <s v=""/>
    <n v="-6.6959999999999997"/>
  </r>
  <r>
    <s v="Chile"/>
    <x v="25"/>
    <x v="1"/>
    <n v="81.495428140000001"/>
    <n v="2.2946686760000001"/>
    <n v="0.199896136"/>
    <n v="12.08410451"/>
    <n v="35.515117709999998"/>
    <n v="43.604334960000003"/>
    <n v="23.053944690000002"/>
    <n v="14.326000000000001"/>
    <n v="9.6029999999999998"/>
    <n v="1.0060009409999999"/>
    <n v="4.3919957250000001"/>
    <n v="8.7113288999999997E-2"/>
    <n v="75.387"/>
    <n v="67.647000000000006"/>
    <n v="12.07403161"/>
    <n v="4.4782256890000003"/>
    <n v="0.28199999999999997"/>
    <n v="3.1429999999999998"/>
    <s v=""/>
    <n v="-8.9310316100000016"/>
  </r>
  <r>
    <s v="Chile"/>
    <x v="26"/>
    <x v="1"/>
    <n v="86.117438219999997"/>
    <n v="2.2773786970000001"/>
    <n v="0.207762482"/>
    <n v="12.54654648"/>
    <n v="37.814281110000003"/>
    <n v="43.273061990000002"/>
    <n v="22.881105300000002"/>
    <n v="15.32"/>
    <n v="9.3930000000000007"/>
    <n v="1.204999859"/>
    <n v="4.7910039380000002"/>
    <n v="9.1228780999999995E-2"/>
    <n v="79.308000000000007"/>
    <n v="70.83"/>
    <n v="12.711"/>
    <n v="6.4154940229999999"/>
    <n v="0.24399999999999999"/>
    <n v="2.5249999999999999"/>
    <s v=""/>
    <n v="-10.186"/>
  </r>
  <r>
    <s v="Chile"/>
    <x v="27"/>
    <x v="1"/>
    <n v="86.937147679999995"/>
    <n v="2.264641868"/>
    <n v="0.207090997"/>
    <n v="13.02189557"/>
    <n v="38.388916539999997"/>
    <n v="43.91575066"/>
    <n v="22.464443849999999"/>
    <n v="15.427460999999999"/>
    <n v="9.6157649999999997"/>
    <n v="1.2256075470000001"/>
    <n v="5.0240847019999997"/>
    <n v="9.1445363000000002E-2"/>
    <n v="79.416650000000004"/>
    <n v="70.350288000000006"/>
    <n v="13.02954497"/>
    <n v="9.4432061790000006"/>
    <n v="0.32365500000000003"/>
    <n v="2.4249999999999998"/>
    <s v=""/>
    <n v="-10.604544969999999"/>
  </r>
  <r>
    <s v="Chile"/>
    <x v="28"/>
    <x v="1"/>
    <n v="86.814246920000002"/>
    <n v="2.2224981069999998"/>
    <n v="0.19879733499999999"/>
    <n v="13.62817501"/>
    <n v="39.061561689999998"/>
    <n v="46.25691072"/>
    <n v="22.633663330000001"/>
    <n v="15.643846999999999"/>
    <n v="9.6806900000000002"/>
    <n v="1.2494871759999999"/>
    <n v="5.2994022589999998"/>
    <n v="8.9447695999999993E-2"/>
    <n v="82.312703999999997"/>
    <n v="73.716050999999993"/>
    <n v="12.32715597"/>
    <n v="10.95794156"/>
    <n v="0.37769999999999998"/>
    <n v="2.2566549999999999"/>
    <s v=""/>
    <n v="-10.070500969999999"/>
  </r>
  <r>
    <s v="Chile"/>
    <x v="29"/>
    <x v="1"/>
    <n v="85.252730959999994"/>
    <n v="2.1493691190000002"/>
    <n v="0.193288708"/>
    <n v="13.49215229"/>
    <n v="39.664071759999999"/>
    <n v="46.004865389999999"/>
    <n v="23.019561410000001"/>
    <n v="15.498588099999999"/>
    <n v="10.08611451"/>
    <n v="1.5262978679999999"/>
    <n v="5.5862844269999998"/>
    <n v="8.9928113000000004E-2"/>
    <n v="83.631583590000005"/>
    <n v="74.897188180000001"/>
    <n v="12.0423311"/>
    <n v="13.76965321"/>
    <n v="0.40960764500000002"/>
    <n v="1.426831"/>
    <s v=""/>
    <n v="-10.6155001"/>
  </r>
  <r>
    <s v="Chile"/>
    <x v="30"/>
    <x v="1"/>
    <n v="79.627039760000002"/>
    <n v="2.103049226"/>
    <n v="0.19124353399999999"/>
    <n v="13.18212417"/>
    <n v="37.862660929999997"/>
    <n v="48.177958269999998"/>
    <n v="24.6659796"/>
    <n v="14.157520999999999"/>
    <n v="8.0118611400000006"/>
    <n v="1.222782635"/>
    <n v="5.226413945"/>
    <n v="9.0936309000000007E-2"/>
    <n v="84.283647439999996"/>
    <n v="75.481151159999996"/>
    <n v="11.587521730000001"/>
    <n v="16.172436659999999"/>
    <n v="0.31150833500000003"/>
    <n v="0.90978471500000002"/>
    <s v=""/>
    <n v="-10.677737015"/>
  </r>
  <r>
    <s v="China"/>
    <x v="0"/>
    <x v="2"/>
    <n v="2255.3939049999999"/>
    <n v="2.5800499280000002"/>
    <n v="1.367078322"/>
    <n v="880.92626859999996"/>
    <n v="874.16676719999998"/>
    <n v="20.407939890000002"/>
    <n v="5.5818278709999998"/>
    <n v="142.88499999999999"/>
    <n v="146.41900000000001"/>
    <n v="15.29999229"/>
    <n v="15.870011379999999"/>
    <n v="0.52986506499999997"/>
    <n v="621.26800000000003"/>
    <n v="507.05399999999997"/>
    <n v="1004.80898"/>
    <n v="1.0945356999999999E-2"/>
    <n v="138.30600000000001"/>
    <n v="1039.82"/>
    <s v="Above Average"/>
    <n v="35.011019999999917"/>
  </r>
  <r>
    <s v="China"/>
    <x v="1"/>
    <x v="2"/>
    <n v="2370.1848909999999"/>
    <n v="2.7953735339999999"/>
    <n v="1.314487913"/>
    <n v="886.76228119999996"/>
    <n v="847.89558969999996"/>
    <n v="18.47113079"/>
    <n v="6.2394896019999999"/>
    <n v="152.60599999999999"/>
    <n v="153.017"/>
    <n v="16.069995630000001"/>
    <n v="15.88998484"/>
    <n v="0.47023694599999999"/>
    <n v="677.625"/>
    <n v="581.21100000000001"/>
    <n v="1050.1767239999999"/>
    <n v="1.1068069E-2"/>
    <n v="140.99199999999999"/>
    <n v="1040.692"/>
    <s v="Above Average"/>
    <n v="-9.4847239999999147"/>
  </r>
  <r>
    <s v="China"/>
    <x v="2"/>
    <x v="2"/>
    <n v="2461.9858049999998"/>
    <n v="2.8076262999999999"/>
    <n v="1.195452564"/>
    <n v="904.08534410000004"/>
    <n v="876.89227219999998"/>
    <n v="17.58468367"/>
    <n v="6.7864138909999996"/>
    <n v="160.893"/>
    <n v="159.22300000000001"/>
    <n v="15.78998741"/>
    <n v="15.880018489999999"/>
    <n v="0.42578763600000002"/>
    <n v="754.07100000000003"/>
    <n v="644.97699999999998"/>
    <n v="1090.394176"/>
    <n v="1.7372368999999999E-2"/>
    <n v="142.09700000000001"/>
    <n v="1072.8"/>
    <s v="Above Average"/>
    <n v="-17.594176000000061"/>
  </r>
  <r>
    <s v="China"/>
    <x v="3"/>
    <x v="2"/>
    <n v="2631.2090750000002"/>
    <n v="2.8316889070000002"/>
    <n v="1.122023843"/>
    <n v="933.00554390000002"/>
    <n v="929.20132160000003"/>
    <n v="18.125260170000001"/>
    <n v="7.2208063390000001"/>
    <n v="175.697"/>
    <n v="166.304"/>
    <n v="16.765996250000001"/>
    <n v="16.766004559999999"/>
    <n v="0.396238386"/>
    <n v="838.399"/>
    <n v="715.63400000000001"/>
    <n v="1152.136287"/>
    <n v="1.7056318000000001E-2"/>
    <n v="145.17400000000001"/>
    <n v="1112.298"/>
    <s v="Above Average"/>
    <n v="-39.838287000000037"/>
  </r>
  <r>
    <s v="China"/>
    <x v="4"/>
    <x v="2"/>
    <n v="2756.5247549999999"/>
    <n v="2.8328458589999999"/>
    <n v="1.0397520010000001"/>
    <n v="986.19479230000002"/>
    <n v="973.05850429999998"/>
    <n v="18.088435700000002"/>
    <n v="7.8518772070000002"/>
    <n v="175.666"/>
    <n v="166.00800000000001"/>
    <n v="17.558988979999999"/>
    <n v="17.5260012"/>
    <n v="0.36703444299999999"/>
    <n v="928.245"/>
    <n v="797.8"/>
    <n v="1226.1772739999999"/>
    <n v="1.7452288999999999E-2"/>
    <n v="146.08199999999999"/>
    <n v="1202.836"/>
    <s v="Above Average"/>
    <n v="-23.341273999999885"/>
  </r>
  <r>
    <s v="China"/>
    <x v="5"/>
    <x v="2"/>
    <n v="2944.451149"/>
    <n v="2.818832343"/>
    <n v="1.00103195"/>
    <n v="1064.5852609999999"/>
    <n v="1044.564128"/>
    <n v="19.214139299999999"/>
    <n v="7.9080407749999999"/>
    <n v="189.786"/>
    <n v="177.65199999999999"/>
    <n v="17.94700881"/>
    <n v="17.800980689999999"/>
    <n v="0.35512291200000001"/>
    <n v="1007.914"/>
    <n v="848.43499999999995"/>
    <n v="1342.337945"/>
    <n v="1.8652385E-2"/>
    <n v="150.04400000000001"/>
    <n v="1338.7460000000001"/>
    <s v="Above Average"/>
    <n v="-3.591944999999896"/>
  </r>
  <r>
    <s v="China"/>
    <x v="6"/>
    <x v="2"/>
    <n v="2938.5613090000002"/>
    <n v="2.7372420499999999"/>
    <n v="0.90880047200000003"/>
    <n v="1091.140748"/>
    <n v="1073.5482119999999"/>
    <n v="17.55221062"/>
    <n v="8.8451441180000003"/>
    <n v="196.58500000000001"/>
    <n v="185.97200000000001"/>
    <n v="20.11399656"/>
    <n v="18.512995969999999"/>
    <n v="0.33201319200000001"/>
    <n v="1080.24"/>
    <n v="915.94"/>
    <n v="1344.193939"/>
    <n v="2.0643561000000001E-2"/>
    <n v="157.334"/>
    <n v="1379.376"/>
    <s v="Above Average"/>
    <n v="35.182060999999976"/>
  </r>
  <r>
    <s v="China"/>
    <x v="7"/>
    <x v="2"/>
    <n v="2967.5060830000002"/>
    <n v="2.7659054649999999"/>
    <n v="0.840195621"/>
    <n v="1080.5928389999999"/>
    <n v="1072.887747"/>
    <n v="17.512466020000002"/>
    <n v="8.9567603869999992"/>
    <n v="212.68100000000001"/>
    <n v="197.024"/>
    <n v="22.70298734"/>
    <n v="19.63198804"/>
    <n v="0.30376874100000001"/>
    <n v="1135.8879999999999"/>
    <n v="952.63699999999994"/>
    <n v="1333.551847"/>
    <n v="2.9316271000000001E-2"/>
    <n v="160.74100000000001"/>
    <n v="1335.8710000000001"/>
    <s v="Above Average"/>
    <n v="2.3191530000001421"/>
  </r>
  <r>
    <s v="China"/>
    <x v="8"/>
    <x v="2"/>
    <n v="3084.7568070000002"/>
    <n v="2.859900009"/>
    <n v="0.80991502699999995"/>
    <n v="1079.2668960000001"/>
    <n v="1078.6240069999999"/>
    <n v="18.061156319999998"/>
    <n v="9.2190284840000007"/>
    <n v="217.54300000000001"/>
    <n v="199.071"/>
    <n v="23.279006450000001"/>
    <n v="20.184020239999999"/>
    <n v="0.28319697300000002"/>
    <n v="1167.5"/>
    <n v="986.45399999999995"/>
    <n v="1313.539004"/>
    <n v="4.2826551999999997E-2"/>
    <n v="161.203"/>
    <n v="1295.6379999999999"/>
    <s v="Above Average"/>
    <n v="-17.901004000000057"/>
  </r>
  <r>
    <s v="China"/>
    <x v="9"/>
    <x v="2"/>
    <n v="2995.5549209999999"/>
    <n v="2.7254711899999999"/>
    <n v="0.73048489299999997"/>
    <n v="1073.8917899999999"/>
    <n v="1099.0961600000001"/>
    <n v="16.681465930000002"/>
    <n v="10.07354597"/>
    <n v="227.934"/>
    <n v="212.52"/>
    <n v="25.19799132"/>
    <n v="21.49397269"/>
    <n v="0.26802150600000002"/>
    <n v="1239.9269999999999"/>
    <n v="1043.5740000000001"/>
    <n v="1226.28457"/>
    <n v="5.0567492999999998E-2"/>
    <n v="160.16900000000001"/>
    <n v="1263.752"/>
    <s v="Above Average"/>
    <n v="37.467429999999922"/>
  </r>
  <r>
    <s v="China"/>
    <x v="10"/>
    <x v="2"/>
    <n v="3140.310907"/>
    <n v="2.7796808560000001"/>
    <n v="0.70584745400000004"/>
    <n v="1123.707793"/>
    <n v="1129.737934"/>
    <n v="16.639498190000001"/>
    <n v="10.73678441"/>
    <n v="241.327"/>
    <n v="233.31"/>
    <n v="27.19999486"/>
    <n v="24.62697915"/>
    <n v="0.25393111299999999"/>
    <n v="1355.7380000000001"/>
    <n v="1138.463"/>
    <n v="1304.074985"/>
    <n v="5.5541704999999997E-2"/>
    <n v="163.078"/>
    <n v="1354.886"/>
    <s v="Above Average"/>
    <n v="50.811014999999998"/>
  </r>
  <r>
    <s v="China"/>
    <x v="11"/>
    <x v="2"/>
    <n v="3274.6858940000002"/>
    <n v="2.8028287330000001"/>
    <n v="0.67939036100000005"/>
    <n v="1176.292128"/>
    <n v="1168.3503370000001"/>
    <n v="18.958519169999999"/>
    <n v="11.33911468"/>
    <n v="245.67099999999999"/>
    <n v="235.66300000000001"/>
    <n v="30.328992320000001"/>
    <n v="28.3479916"/>
    <n v="0.242394533"/>
    <n v="1480.9490000000001"/>
    <n v="1240.951"/>
    <n v="1377.898903"/>
    <n v="6.0501746000000002E-2"/>
    <n v="164.05600000000001"/>
    <n v="1450.443"/>
    <s v="Above Average"/>
    <n v="72.544096999999965"/>
  </r>
  <r>
    <s v="China"/>
    <x v="12"/>
    <x v="2"/>
    <n v="3534.0845570000001"/>
    <n v="2.836421713"/>
    <n v="0.67186179000000001"/>
    <n v="1226.9353000000001"/>
    <n v="1245.9658380000001"/>
    <n v="17.6186279"/>
    <n v="12.04489558"/>
    <n v="258.375"/>
    <n v="243.28399999999999"/>
    <n v="32.660989960000002"/>
    <n v="29.285998670000001"/>
    <n v="0.23686949900000001"/>
    <n v="1654.164"/>
    <n v="1380.0060000000001"/>
    <n v="1492.4028330000001"/>
    <n v="6.2690277000000003E-2"/>
    <n v="167.14500000000001"/>
    <n v="1538.8389999999999"/>
    <s v="Above Average"/>
    <n v="46.436166999999841"/>
  </r>
  <r>
    <s v="China"/>
    <x v="13"/>
    <x v="2"/>
    <n v="4108.3775530000003"/>
    <n v="2.8930231329999998"/>
    <n v="0.70980675199999999"/>
    <n v="1375.1854740000001"/>
    <n v="1420.0984109999999"/>
    <n v="15.03704033"/>
    <n v="12.82080386"/>
    <n v="281.51799999999997"/>
    <n v="264.101"/>
    <n v="35.015000899999997"/>
    <n v="34.964989160000002"/>
    <n v="0.24535121900000001"/>
    <n v="1910.7550000000001"/>
    <n v="1604.7190000000001"/>
    <n v="1778.7894940000001"/>
    <n v="6.3796771000000002E-2"/>
    <n v="169.655"/>
    <n v="1818.95"/>
    <s v="Above Average"/>
    <n v="40.160505999999941"/>
  </r>
  <r>
    <s v="China"/>
    <x v="14"/>
    <x v="2"/>
    <n v="4835.5947079999996"/>
    <n v="2.99474632"/>
    <n v="0.75873144599999998"/>
    <n v="1534.2445700000001"/>
    <n v="1614.6925960000001"/>
    <n v="16.223266420000002"/>
    <n v="12.81810832"/>
    <n v="329.96600000000001"/>
    <n v="306.95800000000003"/>
    <n v="41.459993320000002"/>
    <n v="41.363016389999999"/>
    <n v="0.25335416300000002"/>
    <n v="2203.502"/>
    <n v="1859.2660000000001"/>
    <n v="2042.694299"/>
    <n v="6.9162633000000001E-2"/>
    <n v="175.941"/>
    <n v="2089.2730000000001"/>
    <s v="Above Average"/>
    <n v="46.578701000000137"/>
  </r>
  <r>
    <s v="China"/>
    <x v="15"/>
    <x v="2"/>
    <n v="5470.5147230000002"/>
    <n v="3.06984199"/>
    <n v="0.77054438199999997"/>
    <n v="1671.4234329999999"/>
    <n v="1782.018339"/>
    <n v="16.17502498"/>
    <n v="12.991479959999999"/>
    <n v="333.99799999999999"/>
    <n v="317.80599999999998"/>
    <n v="49.320002049999999"/>
    <n v="46.574014849999998"/>
    <n v="0.25100457399999998"/>
    <n v="2500.4659999999999"/>
    <n v="2126.4319999999998"/>
    <n v="2345.024214"/>
    <n v="8.9343346000000004E-2"/>
    <n v="181.42599999999999"/>
    <n v="2317.3249999999998"/>
    <s v="Above Average"/>
    <n v="-27.699214000000211"/>
  </r>
  <r>
    <s v="China"/>
    <x v="16"/>
    <x v="2"/>
    <n v="6052.1447950000002"/>
    <n v="3.1037831890000001"/>
    <n v="0.75627510399999998"/>
    <n v="1792.636853"/>
    <n v="1949.9251159999999"/>
    <n v="15.59278342"/>
    <n v="13.98143387"/>
    <n v="353.83"/>
    <n v="336.65"/>
    <n v="58.553004029999997"/>
    <n v="57.298939150000002"/>
    <n v="0.24366235"/>
    <n v="2865.9540000000002"/>
    <n v="2446.346"/>
    <n v="2608.7589910000002"/>
    <n v="0.142919251"/>
    <n v="184.85300000000001"/>
    <n v="2519.9389999999999"/>
    <s v="Above Average"/>
    <n v="-88.8199910000003"/>
  </r>
  <r>
    <s v="China"/>
    <x v="17"/>
    <x v="2"/>
    <n v="6513.5538530000003"/>
    <n v="3.1034957529999998"/>
    <n v="0.712529827"/>
    <n v="1916.580573"/>
    <n v="2098.779689"/>
    <n v="15.26334714"/>
    <n v="15.212093189999999"/>
    <n v="367.25799999999998"/>
    <n v="352.25400000000002"/>
    <n v="69.239988699999998"/>
    <n v="70.483010879999995"/>
    <n v="0.22958943200000001"/>
    <n v="3281.79"/>
    <n v="2816.826"/>
    <n v="2820.6163139999999"/>
    <n v="0.181212082"/>
    <n v="186.42099999999999"/>
    <n v="2721.8449999999998"/>
    <s v="Above Average"/>
    <n v="-98.771314000000075"/>
  </r>
  <r>
    <s v="China"/>
    <x v="18"/>
    <x v="2"/>
    <n v="6707.1182159999998"/>
    <n v="3.1128540390000001"/>
    <n v="0.66910669700000003"/>
    <n v="1966.945714"/>
    <n v="2154.652333"/>
    <n v="17.737444060000001"/>
    <n v="15.623167260000001"/>
    <n v="375.39299999999997"/>
    <n v="368.24299999999999"/>
    <n v="80.299992290000006"/>
    <n v="81.188076339999995"/>
    <n v="0.214949589"/>
    <n v="3467.1849999999999"/>
    <n v="2988.7429999999999"/>
    <n v="2919.8769040000002"/>
    <n v="0.43559833100000001"/>
    <n v="190.559"/>
    <n v="2844.3270000000002"/>
    <s v="Above Average"/>
    <n v="-75.54990399999997"/>
  </r>
  <r>
    <s v="China"/>
    <x v="19"/>
    <x v="2"/>
    <n v="7218.0731260000002"/>
    <n v="3.1427443629999998"/>
    <n v="0.65820944999999997"/>
    <n v="2051.6656520000001"/>
    <n v="2296.742049"/>
    <n v="17.863798200000002"/>
    <n v="16.028144430000001"/>
    <n v="382.56099999999998"/>
    <n v="388.29700000000003"/>
    <n v="85.268988719999996"/>
    <n v="89.450928820000001"/>
    <n v="0.20943779500000001"/>
    <n v="3715.0610000000001"/>
    <n v="3222.5189999999998"/>
    <n v="3158.0065319999999"/>
    <n v="0.73514270699999995"/>
    <n v="189.61600000000001"/>
    <n v="3042.6990000000001"/>
    <s v="Above Average"/>
    <n v="-115.30753199999981"/>
  </r>
  <r>
    <s v="China"/>
    <x v="20"/>
    <x v="2"/>
    <n v="7798.1310519999997"/>
    <n v="3.074514744"/>
    <n v="0.64274150900000004"/>
    <n v="2236.1582400000002"/>
    <n v="2536.3778349999998"/>
    <n v="18.831471440000001"/>
    <n v="16.931348799999999"/>
    <n v="400.53699999999998"/>
    <n v="400.93400000000003"/>
    <n v="95.790989190000005"/>
    <n v="125.1379752"/>
    <n v="0.209054619"/>
    <n v="4207.9930000000004"/>
    <n v="3625.5239999999999"/>
    <n v="3349.5157490000001"/>
    <n v="1.0802061700000001"/>
    <n v="203.81899999999999"/>
    <n v="3316.1010000000001"/>
    <s v="Above Average"/>
    <n v="-33.414749000000029"/>
  </r>
  <r>
    <s v="China"/>
    <x v="21"/>
    <x v="2"/>
    <n v="8488.0220700000009"/>
    <n v="3.1176100830000002"/>
    <n v="0.63861087900000002"/>
    <n v="2385.8184190000002"/>
    <n v="2722.6054079999999"/>
    <n v="16.954167099999999"/>
    <n v="17.868140050000001"/>
    <n v="419.30900000000003"/>
    <n v="415.99799999999999"/>
    <n v="105.3370065"/>
    <n v="131.27314989999999"/>
    <n v="0.204839881"/>
    <n v="4715.7610000000004"/>
    <n v="4051.605"/>
    <n v="3694.925201"/>
    <n v="1.549548419"/>
    <n v="204.119"/>
    <n v="3608.201"/>
    <s v="Above Average"/>
    <n v="-86.724200999999994"/>
  </r>
  <r>
    <s v="China"/>
    <x v="22"/>
    <x v="2"/>
    <n v="8748.9672769999997"/>
    <n v="3.1017156739999998"/>
    <n v="0.61027796400000001"/>
    <n v="2401.4889910000002"/>
    <n v="2820.6864190000001"/>
    <n v="20.115497560000001"/>
    <n v="18.380359129999999"/>
    <n v="438.233"/>
    <n v="439.87"/>
    <n v="110.6079988"/>
    <n v="147.2430268"/>
    <n v="0.196754967"/>
    <n v="4994.0450000000001"/>
    <n v="4326.0789999999997"/>
    <n v="3831.5527069999998"/>
    <n v="2.0518437459999999"/>
    <n v="208.82300000000001"/>
    <n v="3677.5889999999999"/>
    <s v="Above Average"/>
    <n v="-153.96370699999989"/>
  </r>
  <r>
    <s v="China"/>
    <x v="23"/>
    <x v="2"/>
    <n v="9161.1819039999991"/>
    <n v="3.1464110399999998"/>
    <n v="0.59296642099999997"/>
    <n v="2467.3467099999998"/>
    <n v="2911.6290869999998"/>
    <n v="20.452496459999999"/>
    <n v="19.310349120000001"/>
    <n v="461.197"/>
    <n v="459.69600000000003"/>
    <n v="120.86000869999999"/>
    <n v="167.4748658"/>
    <n v="0.188458028"/>
    <n v="5447.2470000000003"/>
    <n v="4717.5680000000002"/>
    <n v="3970.1754820000001"/>
    <n v="2.8786467729999998"/>
    <n v="211.50800000000001"/>
    <n v="3748.53"/>
    <s v="Above Average"/>
    <n v="-221.6454819999999"/>
  </r>
  <r>
    <s v="China"/>
    <x v="24"/>
    <x v="2"/>
    <n v="9082.9434980000005"/>
    <n v="3.062404039"/>
    <n v="0.54790773500000001"/>
    <n v="2507.263199"/>
    <n v="2965.952037"/>
    <n v="22.789039160000002"/>
    <n v="19.82071526"/>
    <n v="476.33699999999999"/>
    <n v="485.06099999999998"/>
    <n v="130.15699570000001"/>
    <n v="184.32011589999999"/>
    <n v="0.17891425399999999"/>
    <n v="5678.9449999999997"/>
    <n v="4938.6229999999996"/>
    <n v="3837.4338980000002"/>
    <n v="3.2653952450000001"/>
    <n v="213.56700000000001"/>
    <n v="3640.1669999999999"/>
    <s v="Above Average"/>
    <n v="-197.26689800000031"/>
  </r>
  <r>
    <s v="China"/>
    <x v="25"/>
    <x v="2"/>
    <n v="9076.666647"/>
    <n v="3.0319008649999999"/>
    <n v="0.51216264600000005"/>
    <n v="2515.6994810000001"/>
    <n v="2993.7214479999998"/>
    <n v="24.126194739999999"/>
    <n v="20.162440539999999"/>
    <n v="507.19900000000001"/>
    <n v="510.51900000000001"/>
    <n v="134.61000229999999"/>
    <n v="191.80116570000001"/>
    <n v="0.16892460200000001"/>
    <n v="5859.5150000000003"/>
    <n v="5103.4459999999999"/>
    <n v="3769.8281969999998"/>
    <n v="3.9373224580000001"/>
    <n v="216.75899999999999"/>
    <n v="3563.165"/>
    <s v="Above Average"/>
    <n v="-206.66319699999985"/>
  </r>
  <r>
    <s v="China"/>
    <x v="26"/>
    <x v="2"/>
    <n v="9032.7709529999993"/>
    <n v="3.0340296919999998"/>
    <n v="0.47751700499999999"/>
    <n v="2363.350621"/>
    <n v="2977.153116"/>
    <n v="25.2594779"/>
    <n v="21.27175969"/>
    <n v="522.90599999999995"/>
    <n v="533.90800000000002"/>
    <n v="136.86499190000001"/>
    <n v="207.89401760000001"/>
    <n v="0.157387057"/>
    <n v="6217.9669999999996"/>
    <n v="5407.4070000000002"/>
    <n v="3717.9845369999998"/>
    <n v="5.0265947049999999"/>
    <n v="203.04"/>
    <n v="3268.2069999999999"/>
    <s v="Above Average"/>
    <n v="-449.77753699999994"/>
  </r>
  <r>
    <s v="China"/>
    <x v="27"/>
    <x v="2"/>
    <n v="9185.7181359999995"/>
    <n v="2.9920015530000001"/>
    <n v="0.45486714299999997"/>
    <n v="2455.3280749999999"/>
    <n v="3070.0913660000001"/>
    <n v="25.555850469999999"/>
    <n v="22.490490300000001"/>
    <n v="546.09760000000006"/>
    <n v="564.25964499999998"/>
    <n v="148.035"/>
    <n v="237.79325299999999"/>
    <n v="0.15202771000000001"/>
    <n v="6635.4801889999999"/>
    <n v="5784.302111"/>
    <n v="3750.395528"/>
    <n v="6.4273177349999999"/>
    <n v="196.102743"/>
    <n v="3397.1936999999998"/>
    <s v="Above Average"/>
    <n v="-353.20182800000021"/>
  </r>
  <r>
    <s v="China"/>
    <x v="28"/>
    <x v="2"/>
    <n v="9345.788853"/>
    <n v="2.9194398920000002"/>
    <n v="0.43427495500000002"/>
    <n v="2567.9476300000001"/>
    <n v="3201.2266730000001"/>
    <n v="25.979568489999998"/>
    <n v="23.86104533"/>
    <n v="568.87466199999994"/>
    <n v="599.21435099999997"/>
    <n v="161.6917359"/>
    <n v="279.63171519999997"/>
    <n v="0.148752833"/>
    <n v="7181.8009810000003"/>
    <n v="6268.8689690000001"/>
    <n v="3769.5008320000002"/>
    <n v="7.5626741879999999"/>
    <n v="195.16098500000001"/>
    <n v="3549.0481329999998"/>
    <s v="Above Average"/>
    <n v="-220.45269900000039"/>
  </r>
  <r>
    <s v="China"/>
    <x v="29"/>
    <x v="2"/>
    <n v="9561.8905599999998"/>
    <n v="2.8894075840000002"/>
    <n v="0.41873211700000001"/>
    <n v="2685.9561549999999"/>
    <n v="3309.2910160000001"/>
    <n v="27.02464767"/>
    <n v="24.235217680000002"/>
    <n v="606.21300729999996"/>
    <n v="639.96073920000003"/>
    <n v="177.53800000000001"/>
    <n v="303.6800427"/>
    <n v="0.14491971300000001"/>
    <n v="7519.3456269999997"/>
    <n v="6549.1249269999998"/>
    <n v="3807.1958399999999"/>
    <n v="8.4395987039999998"/>
    <n v="197.817925"/>
    <n v="3691.0100579999998"/>
    <s v="Above Average"/>
    <n v="-116.18578200000002"/>
  </r>
  <r>
    <s v="China"/>
    <x v="30"/>
    <x v="2"/>
    <n v="9716.7724780000008"/>
    <n v="2.8735951380000002"/>
    <n v="0.41799083500000001"/>
    <n v="2749.0465800000002"/>
    <n v="3381.3992619999999"/>
    <n v="28.39562093"/>
    <n v="24.58500536"/>
    <n v="628.6900832"/>
    <n v="648.3808957"/>
    <n v="194.936724"/>
    <n v="325.54500569999999"/>
    <n v="0.14545919500000001"/>
    <n v="7797.5614150000001"/>
    <n v="6752.1477999999997"/>
    <n v="3830.0390149999998"/>
    <n v="9.5904983599999998"/>
    <n v="200.98301180000001"/>
    <n v="3742.6841989999998"/>
    <s v="Above Average"/>
    <n v="-87.354816000000028"/>
  </r>
  <r>
    <s v="Colombia"/>
    <x v="0"/>
    <x v="1"/>
    <n v="46.106290250000001"/>
    <n v="1.9032818490000001"/>
    <n v="0.17007186499999999"/>
    <n v="48.181291829999999"/>
    <n v="24.224625629999998"/>
    <n v="76.384190110000006"/>
    <n v="12.1200169"/>
    <n v="8.1120000000000001"/>
    <n v="11.101000000000001"/>
    <n v="4.5370049249999997"/>
    <n v="4.3260037689999997"/>
    <n v="8.9357162000000004E-2"/>
    <n v="36.356999999999999"/>
    <n v="26.866"/>
    <n v="5.0549999999999997"/>
    <n v="0"/>
    <n v="22.824000000000002"/>
    <n v="21.375"/>
    <s v=""/>
    <n v="16.32"/>
  </r>
  <r>
    <s v="Colombia"/>
    <x v="1"/>
    <x v="1"/>
    <n v="47.754812129999998"/>
    <n v="1.9500745829999999"/>
    <n v="0.17269605599999999"/>
    <n v="46.351154010000002"/>
    <n v="24.488710609999998"/>
    <n v="75.682616920000001"/>
    <n v="12.23597509"/>
    <n v="8.52"/>
    <n v="11.943"/>
    <n v="4.4929965840000001"/>
    <n v="4.4609977049999996"/>
    <n v="8.8558692999999994E-2"/>
    <n v="36.99"/>
    <n v="27.672000000000001"/>
    <n v="5.21"/>
    <n v="0"/>
    <n v="22.117000000000001"/>
    <n v="19.893999999999998"/>
    <s v=""/>
    <n v="14.683999999999997"/>
  </r>
  <r>
    <s v="Colombia"/>
    <x v="2"/>
    <x v="1"/>
    <n v="49.483417920000001"/>
    <n v="1.9763006359999999"/>
    <n v="0.17199033699999999"/>
    <n v="47.877524700000002"/>
    <n v="25.0384061"/>
    <n v="68.665007290000005"/>
    <n v="12.82953992"/>
    <n v="9.0749999999999993"/>
    <n v="11.901999999999999"/>
    <n v="4.601997023"/>
    <n v="4.3890025660000003"/>
    <n v="8.7026404000000002E-2"/>
    <n v="32.944000000000003"/>
    <n v="29.007999999999999"/>
    <n v="5.3150000000000004"/>
    <n v="0"/>
    <n v="22.786999999999999"/>
    <n v="21.817"/>
    <s v=""/>
    <n v="16.501999999999999"/>
  </r>
  <r>
    <s v="Colombia"/>
    <x v="3"/>
    <x v="1"/>
    <n v="51.765998760000002"/>
    <n v="1.983066065"/>
    <n v="0.17072946"/>
    <n v="48.557421779999999"/>
    <n v="26.104021280000001"/>
    <n v="73.25397443"/>
    <n v="13.49832831"/>
    <n v="9.3729999999999993"/>
    <n v="11.993"/>
    <n v="4.5060004859999996"/>
    <n v="4.5569945870000002"/>
    <n v="8.6093682000000005E-2"/>
    <n v="38.558999999999997"/>
    <n v="31.684000000000001"/>
    <n v="5.9219999999999997"/>
    <n v="0"/>
    <n v="23.515000000000001"/>
    <n v="21.138999999999999"/>
    <s v=""/>
    <n v="15.216999999999999"/>
  </r>
  <r>
    <s v="Colombia"/>
    <x v="4"/>
    <x v="1"/>
    <n v="51.741684360000001"/>
    <n v="1.903732097"/>
    <n v="0.16127185499999999"/>
    <n v="50.425205630000001"/>
    <n v="27.179078629999999"/>
    <n v="78.492598229999999"/>
    <n v="13.481145740000001"/>
    <n v="9.7720000000000002"/>
    <n v="11.929"/>
    <n v="4.6479996760000004"/>
    <n v="4.5089956759999996"/>
    <n v="8.4713523999999998E-2"/>
    <n v="41.408999999999999"/>
    <n v="33.369999999999997"/>
    <n v="5.5309999999999997"/>
    <n v="0"/>
    <n v="23.731000000000002"/>
    <n v="22.599"/>
    <s v=""/>
    <n v="17.068000000000001"/>
  </r>
  <r>
    <s v="Colombia"/>
    <x v="5"/>
    <x v="1"/>
    <n v="54.278902549999998"/>
    <n v="1.965546475"/>
    <n v="0.16081378599999999"/>
    <n v="59.243698780000003"/>
    <n v="27.615171279999998"/>
    <n v="76.404625899999999"/>
    <n v="13.69464791"/>
    <n v="10.362"/>
    <n v="12.622999999999999"/>
    <n v="4.8729984389999998"/>
    <n v="4.7949937130000002"/>
    <n v="8.1816322999999996E-2"/>
    <n v="42.716000000000001"/>
    <n v="34.847000000000001"/>
    <n v="5.609"/>
    <n v="0"/>
    <n v="30.291"/>
    <n v="25.651"/>
    <s v=""/>
    <n v="20.042000000000002"/>
  </r>
  <r>
    <s v="Colombia"/>
    <x v="6"/>
    <x v="1"/>
    <n v="53.975782049999999"/>
    <n v="1.9115529790000001"/>
    <n v="0.156694314"/>
    <n v="64.836673279999999"/>
    <n v="28.236613179999999"/>
    <n v="82.992020659999994"/>
    <n v="13.80576945"/>
    <n v="10.74"/>
    <n v="13.811"/>
    <n v="5.2570057659999998"/>
    <n v="5.2139948499999997"/>
    <n v="8.1972258000000006E-2"/>
    <n v="43.362000000000002"/>
    <n v="36.204999999999998"/>
    <n v="4.7149999999999999"/>
    <n v="0"/>
    <n v="32.640999999999998"/>
    <n v="29.998999999999999"/>
    <s v=""/>
    <n v="25.283999999999999"/>
  </r>
  <r>
    <s v="Colombia"/>
    <x v="7"/>
    <x v="1"/>
    <n v="58.945789439999999"/>
    <n v="2.1483825730000001"/>
    <n v="0.16544716300000001"/>
    <n v="66.729941490000002"/>
    <n v="27.437287090000002"/>
    <n v="71.644434480000001"/>
    <n v="13.74236696"/>
    <n v="11.757999999999999"/>
    <n v="14.281000000000001"/>
    <n v="6.5599926010000003"/>
    <n v="6.5599926010000003"/>
    <n v="7.7010102999999996E-2"/>
    <n v="44.604999999999997"/>
    <n v="35.435000000000002"/>
    <n v="4.9450000000000003"/>
    <n v="0"/>
    <n v="33.773000000000003"/>
    <n v="32.564999999999998"/>
    <s v=""/>
    <n v="27.619999999999997"/>
  </r>
  <r>
    <s v="Colombia"/>
    <x v="8"/>
    <x v="1"/>
    <n v="59.982232779999997"/>
    <n v="2.100131631"/>
    <n v="0.16740238700000001"/>
    <n v="72.707093139999998"/>
    <n v="28.561177740000002"/>
    <n v="69.746308220000003"/>
    <n v="13.61399224"/>
    <n v="11.603999999999999"/>
    <n v="14.337"/>
    <n v="7.5029988059999999"/>
    <n v="7.6169955720000004"/>
    <n v="7.9710426000000001E-2"/>
    <n v="44.896999999999998"/>
    <n v="34.484000000000002"/>
    <n v="4.8650000000000002"/>
    <n v="0"/>
    <n v="38.341999999999999"/>
    <n v="33.707999999999998"/>
    <s v=""/>
    <n v="28.842999999999996"/>
  </r>
  <r>
    <s v="Colombia"/>
    <x v="9"/>
    <x v="1"/>
    <n v="52.551085880000002"/>
    <n v="2.0479799870000002"/>
    <n v="0.15309937100000001"/>
    <n v="75.551019949999997"/>
    <n v="25.659960649999999"/>
    <n v="79.860819210000002"/>
    <n v="13.33252148"/>
    <n v="10.664"/>
    <n v="14.933"/>
    <n v="6.5819960230000003"/>
    <n v="6.5789990869999997"/>
    <n v="7.4756283000000007E-2"/>
    <n v="42.822000000000003"/>
    <n v="32.054000000000002"/>
    <n v="3.976"/>
    <n v="0"/>
    <n v="42.21"/>
    <n v="32.718000000000004"/>
    <s v=""/>
    <n v="28.742000000000004"/>
  </r>
  <r>
    <s v="Colombia"/>
    <x v="10"/>
    <x v="1"/>
    <n v="54.759747570000002"/>
    <n v="2.1294971089999999"/>
    <n v="0.155000414"/>
    <n v="72.332308729999994"/>
    <n v="25.714872929999999"/>
    <n v="75.528042479999996"/>
    <n v="13.760714399999999"/>
    <n v="10.646000000000001"/>
    <n v="14.954000000000001"/>
    <n v="7.3380005669999999"/>
    <n v="7.3380101340000001"/>
    <n v="7.2787331999999996E-2"/>
    <n v="43.131"/>
    <n v="33.335999999999999"/>
    <n v="4.8879999999999999"/>
    <n v="1.3911108E-2"/>
    <n v="35.51"/>
    <n v="38.241999999999997"/>
    <s v=""/>
    <n v="33.353999999999999"/>
  </r>
  <r>
    <s v="Colombia"/>
    <x v="11"/>
    <x v="1"/>
    <n v="55.100785270000003"/>
    <n v="2.1435589689999999"/>
    <n v="0.15339197800000001"/>
    <n v="72.101504820000002"/>
    <n v="25.705280819999999"/>
    <n v="74.341741850000005"/>
    <n v="14.42461445"/>
    <n v="10.69"/>
    <n v="15.584"/>
    <n v="7.7909893869999998"/>
    <n v="7.7739978440000002"/>
    <n v="7.1559486000000005E-2"/>
    <n v="43.448"/>
    <n v="35.19"/>
    <n v="4.9050000000000002"/>
    <n v="1.3809610999999999E-2"/>
    <n v="31.21"/>
    <n v="44.314999999999998"/>
    <s v=""/>
    <n v="39.409999999999997"/>
  </r>
  <r>
    <s v="Colombia"/>
    <x v="12"/>
    <x v="1"/>
    <n v="53.052095139999999"/>
    <n v="2.104041509"/>
    <n v="0.14408098499999999"/>
    <n v="68.344148070000003"/>
    <n v="25.21437667"/>
    <n v="76.507281120000002"/>
    <n v="14.6961409"/>
    <n v="10.263"/>
    <n v="15.07"/>
    <n v="7.7830026449999998"/>
    <n v="7.7449954620000003"/>
    <n v="6.8478205E-2"/>
    <n v="45.048000000000002"/>
    <n v="35.402000000000001"/>
    <n v="4.6459999999999999"/>
    <n v="1.3319126000000001E-2"/>
    <n v="29.856999999999999"/>
    <n v="40.095999999999997"/>
    <s v=""/>
    <n v="35.449999999999996"/>
  </r>
  <r>
    <s v="Colombia"/>
    <x v="13"/>
    <x v="1"/>
    <n v="52.294840360000002"/>
    <n v="2.0314198640000001"/>
    <n v="0.13666932700000001"/>
    <n v="73.427469610000003"/>
    <n v="25.742999409999999"/>
    <n v="78.791329189999999"/>
    <n v="15.143280519999999"/>
    <n v="10.180999999999999"/>
    <n v="15.337"/>
    <n v="7.4500056360000002"/>
    <n v="7.4540099829999997"/>
    <n v="6.7277735000000005E-2"/>
    <n v="46.546999999999997"/>
    <n v="36.768000000000001"/>
    <n v="4.6219999999999999"/>
    <n v="1.2890197000000001E-2"/>
    <n v="28.027999999999999"/>
    <n v="50.481000000000002"/>
    <s v=""/>
    <n v="45.859000000000002"/>
  </r>
  <r>
    <s v="Colombia"/>
    <x v="14"/>
    <x v="1"/>
    <n v="52.463369909999997"/>
    <n v="2.0232831089999999"/>
    <n v="0.13016788600000001"/>
    <n v="75.320092020000004"/>
    <n v="25.929821520000001"/>
    <n v="81.653460969999998"/>
    <n v="15.7371696"/>
    <n v="10.503"/>
    <n v="15.670999999999999"/>
    <n v="7.8430046359999999"/>
    <n v="7.8430086020000003"/>
    <n v="6.4334983999999998E-2"/>
    <n v="49.725999999999999"/>
    <n v="38.567"/>
    <n v="3.8570000000000002"/>
    <n v="0.118650203"/>
    <n v="27.361000000000001"/>
    <n v="54.183999999999997"/>
    <s v=""/>
    <n v="50.326999999999998"/>
  </r>
  <r>
    <s v="Colombia"/>
    <x v="15"/>
    <x v="1"/>
    <n v="53.426542869999999"/>
    <n v="1.9709022869999999"/>
    <n v="0.12659917200000001"/>
    <n v="78.615600650000005"/>
    <n v="27.107656850000001"/>
    <n v="80.172413789999993"/>
    <n v="15.702787109999999"/>
    <n v="10.33"/>
    <n v="14.637"/>
    <n v="8.2289968669999993"/>
    <n v="8.2289917480000003"/>
    <n v="6.4234119000000006E-2"/>
    <n v="50.344000000000001"/>
    <n v="38.926000000000002"/>
    <n v="4.2569999999999997"/>
    <n v="0.111234705"/>
    <n v="27.173999999999999"/>
    <n v="59.064"/>
    <s v=""/>
    <n v="54.807000000000002"/>
  </r>
  <r>
    <s v="Colombia"/>
    <x v="16"/>
    <x v="1"/>
    <n v="53.260371929999998"/>
    <n v="1.862813649"/>
    <n v="0.11819265499999999"/>
    <n v="83.721233900000001"/>
    <n v="28.591358"/>
    <n v="80.603287960000003"/>
    <n v="15.791208170000001"/>
    <n v="10.558999999999999"/>
    <n v="14.43"/>
    <n v="8.2439935139999996"/>
    <n v="8.247001934"/>
    <n v="6.3448458999999999E-2"/>
    <n v="53.771999999999998"/>
    <n v="40.625"/>
    <n v="3.968"/>
    <n v="0.13017927500000001"/>
    <n v="27.396000000000001"/>
    <n v="65.596000000000004"/>
    <s v=""/>
    <n v="61.628"/>
  </r>
  <r>
    <s v="Colombia"/>
    <x v="17"/>
    <x v="1"/>
    <n v="54.098878540000001"/>
    <n v="1.9034272059999999"/>
    <n v="0.112358388"/>
    <n v="86.709548499999997"/>
    <n v="28.421826880000001"/>
    <n v="81.536066050000002"/>
    <n v="16.345829250000001"/>
    <n v="10.458"/>
    <n v="14.175000000000001"/>
    <n v="8.2450035410000009"/>
    <n v="8.1619906180000008"/>
    <n v="5.9029516999999997E-2"/>
    <n v="55.231999999999999"/>
    <n v="42.235999999999997"/>
    <n v="4.1829999999999998"/>
    <n v="0.10320104300000001"/>
    <n v="27.451000000000001"/>
    <n v="69.902000000000001"/>
    <s v=""/>
    <n v="65.718999999999994"/>
  </r>
  <r>
    <s v="Colombia"/>
    <x v="18"/>
    <x v="1"/>
    <n v="54.738066930000002"/>
    <n v="1.832144483"/>
    <n v="0.11009991600000001"/>
    <n v="92.831298720000007"/>
    <n v="29.87650125"/>
    <n v="84.012869780000003"/>
    <n v="15.86190066"/>
    <n v="10.472"/>
    <n v="14.170999999999999"/>
    <n v="8.8400041619999996"/>
    <n v="8.7499927740000008"/>
    <n v="6.0093467999999997E-2"/>
    <n v="55.945"/>
    <n v="43.051000000000002"/>
    <n v="4.0839999999999996"/>
    <n v="0.10903566000000001"/>
    <n v="30.466000000000001"/>
    <n v="73.501999999999995"/>
    <s v=""/>
    <n v="69.417999999999992"/>
  </r>
  <r>
    <s v="Colombia"/>
    <x v="19"/>
    <x v="1"/>
    <n v="57.974533289999997"/>
    <n v="1.8682454399999999"/>
    <n v="0.11522083299999999"/>
    <n v="98.475306709999998"/>
    <n v="31.031540110000002"/>
    <n v="72.881237319999997"/>
    <n v="17.638834259999999"/>
    <n v="9.5960000000000001"/>
    <n v="13.025"/>
    <n v="11.95798516"/>
    <n v="10.00800636"/>
    <n v="6.1673285000000001E-2"/>
    <n v="57.155999999999999"/>
    <n v="45.103618259999998"/>
    <n v="4.9429999999999996"/>
    <n v="0.113723844"/>
    <n v="34.622999999999998"/>
    <n v="72.807000000000002"/>
    <s v=""/>
    <n v="67.864000000000004"/>
  </r>
  <r>
    <s v="Colombia"/>
    <x v="20"/>
    <x v="1"/>
    <n v="59.94850589"/>
    <n v="1.9659918329999999"/>
    <n v="0.114179948"/>
    <n v="106.35540229999999"/>
    <n v="30.49275428"/>
    <n v="70.700489860000005"/>
    <n v="17.727559429999999"/>
    <n v="9.6950000000000003"/>
    <n v="13.196"/>
    <n v="12.672996599999999"/>
    <n v="10.601011079999999"/>
    <n v="5.8077529000000003E-2"/>
    <n v="60.628999999999998"/>
    <n v="45.873860919999998"/>
    <n v="4.266"/>
    <n v="7.7520658000000006E-2"/>
    <n v="40.558"/>
    <n v="74.349999999999994"/>
    <s v=""/>
    <n v="70.083999999999989"/>
  </r>
  <r>
    <s v="Colombia"/>
    <x v="21"/>
    <x v="1"/>
    <n v="64.672773939999999"/>
    <n v="2.0687202070000001"/>
    <n v="0.11473085399999999"/>
    <n v="120.897009"/>
    <n v="31.262214050000001"/>
    <n v="81.891713699999997"/>
    <n v="16.627060749999998"/>
    <n v="11.382999999999999"/>
    <n v="15.058999999999999"/>
    <n v="12.30299422"/>
    <n v="10.015001209999999"/>
    <n v="5.5459821999999999E-2"/>
    <n v="62.186999999999998"/>
    <n v="48.527075330000002"/>
    <n v="5.0229999999999997"/>
    <n v="7.8794603000000005E-2"/>
    <n v="47.3"/>
    <n v="85.802999999999997"/>
    <s v=""/>
    <n v="80.78"/>
  </r>
  <r>
    <s v="Colombia"/>
    <x v="22"/>
    <x v="1"/>
    <n v="64.544272070000005"/>
    <n v="2.1331232939999998"/>
    <n v="0.11020165899999999"/>
    <n v="125.10497820000001"/>
    <n v="30.25810663"/>
    <n v="78.059144779999997"/>
    <n v="17.07192929"/>
    <n v="11.815"/>
    <n v="15.09"/>
    <n v="12.585996099999999"/>
    <n v="10.386995519999999"/>
    <n v="5.1662114000000002E-2"/>
    <n v="63.539000000000001"/>
    <n v="49.244964349999997"/>
    <n v="4.016"/>
    <n v="9.9151701999999994E-2"/>
    <n v="49.091999999999999"/>
    <n v="89.024000000000001"/>
    <s v=""/>
    <n v="85.007999999999996"/>
  </r>
  <r>
    <s v="Colombia"/>
    <x v="23"/>
    <x v="1"/>
    <n v="72.303150009999996"/>
    <n v="1.8266683480000001"/>
    <n v="0.118057487"/>
    <n v="130.11441429999999"/>
    <n v="39.581980010000002"/>
    <n v="69.423386170000001"/>
    <n v="16.812010690000001"/>
    <n v="12.494999999999999"/>
    <n v="13.093"/>
    <n v="15.282977969999999"/>
    <n v="10.724992050000001"/>
    <n v="6.4629952000000004E-2"/>
    <n v="74.001000000000005"/>
    <n v="61.295000000000002"/>
    <n v="6.1539999999999999"/>
    <n v="8.9187983999999998E-2"/>
    <n v="52.268000000000001"/>
    <n v="85.495999999999995"/>
    <s v=""/>
    <n v="79.341999999999999"/>
  </r>
  <r>
    <s v="Colombia"/>
    <x v="24"/>
    <x v="1"/>
    <n v="73.852301440000005"/>
    <n v="1.8417139179999999"/>
    <n v="0.115142657"/>
    <n v="130.72712000000001"/>
    <n v="40.099768330000003"/>
    <n v="69.360648359999999"/>
    <n v="17.190995560000001"/>
    <n v="12.541"/>
    <n v="11.862"/>
    <n v="14.83201438"/>
    <n v="11.0090038"/>
    <n v="6.2519296000000002E-2"/>
    <n v="71.072000000000003"/>
    <n v="64.114999999999995"/>
    <n v="6.3410000000000002"/>
    <n v="0.11115488499999999"/>
    <n v="51.292000000000002"/>
    <n v="88.578000000000003"/>
    <s v=""/>
    <n v="82.237000000000009"/>
  </r>
  <r>
    <s v="Colombia"/>
    <x v="25"/>
    <x v="1"/>
    <n v="75.121632529999999"/>
    <n v="1.8522546639999999"/>
    <n v="0.11375900799999999"/>
    <n v="128.7552748"/>
    <n v="40.556859699999997"/>
    <n v="63.636826300000003"/>
    <n v="17.79001805"/>
    <n v="12.827"/>
    <n v="11.778"/>
    <n v="13.956015689999999"/>
    <n v="11.34400879"/>
    <n v="6.1416505000000003E-2"/>
    <n v="78.596000000000004"/>
    <n v="65.447000000000003"/>
    <n v="5.9710000000000001"/>
    <n v="9.7969362000000004E-2"/>
    <n v="52.100999999999999"/>
    <n v="85.548000000000002"/>
    <s v=""/>
    <n v="79.576999999999998"/>
  </r>
  <r>
    <s v="Colombia"/>
    <x v="26"/>
    <x v="1"/>
    <n v="79.035999000000004"/>
    <n v="1.877486545"/>
    <n v="0.117239419"/>
    <n v="124.9536323"/>
    <n v="42.09670595"/>
    <n v="65.908854169999998"/>
    <n v="16.93143031"/>
    <n v="14.505000000000001"/>
    <n v="17.047999999999998"/>
    <n v="12.879002030000001"/>
    <n v="11.842013229999999"/>
    <n v="6.2444878000000002E-2"/>
    <n v="76.8"/>
    <n v="65.751000000000005"/>
    <n v="6.008"/>
    <n v="7.8125E-2"/>
    <n v="46.058"/>
    <n v="90.512"/>
    <s v=""/>
    <n v="84.504000000000005"/>
  </r>
  <r>
    <s v="Colombia"/>
    <x v="27"/>
    <x v="1"/>
    <n v="71.32901683"/>
    <n v="1.7681991779999999"/>
    <n v="0.104396397"/>
    <n v="124.0704933"/>
    <n v="40.339921959999998"/>
    <n v="79.312998359999995"/>
    <n v="17.92059759"/>
    <n v="13.170586"/>
    <n v="17.919753"/>
    <n v="13.1860359"/>
    <n v="10.837796490000001"/>
    <n v="5.9041084000000001E-2"/>
    <n v="79.280015000000006"/>
    <n v="67.435305"/>
    <n v="4.9200189999999999"/>
    <n v="2.1952569000000002E-2"/>
    <n v="44.351002000000001"/>
    <n v="90.549046000000004"/>
    <s v=""/>
    <n v="85.629027000000008"/>
  </r>
  <r>
    <s v="Colombia"/>
    <x v="28"/>
    <x v="1"/>
    <n v="74.773430360000006"/>
    <n v="1.92432976"/>
    <n v="0.10669634"/>
    <n v="120.45954860000001"/>
    <n v="38.856869500000002"/>
    <n v="76.853811280000002"/>
    <n v="18.338545379999999"/>
    <n v="13.025948"/>
    <n v="19.472332000000002"/>
    <n v="13.76172394"/>
    <n v="11.26876204"/>
    <n v="5.5445975000000002E-2"/>
    <n v="79.963277000000005"/>
    <n v="68.097211000000001"/>
    <n v="5.3886810000000001"/>
    <n v="8.0514458999999997E-2"/>
    <n v="44.916347999999999"/>
    <n v="84.283891999999994"/>
    <s v=""/>
    <n v="78.895210999999989"/>
  </r>
  <r>
    <s v="Colombia"/>
    <x v="29"/>
    <x v="1"/>
    <n v="77.789306159999995"/>
    <n v="1.8889280129999999"/>
    <n v="0.107495428"/>
    <n v="120.28788160000001"/>
    <n v="41.181720869999999"/>
    <n v="72.584326809999993"/>
    <n v="19.758216059999999"/>
    <n v="13.529557560000001"/>
    <n v="18.80933602"/>
    <n v="12.87952065"/>
    <n v="10.667585880000001"/>
    <n v="5.6908164999999997E-2"/>
    <n v="82.135386479999994"/>
    <n v="74.936677739999993"/>
    <n v="6.7726383080000003"/>
    <n v="0.237881438"/>
    <n v="45.972398009999999"/>
    <n v="84.342786140000001"/>
    <s v=""/>
    <n v="77.570147832000004"/>
  </r>
  <r>
    <s v="Colombia"/>
    <x v="30"/>
    <x v="1"/>
    <n v="75.210027170000004"/>
    <n v="1.9411579160000001"/>
    <n v="0.110682828"/>
    <n v="104.4198497"/>
    <n v="38.74492979"/>
    <n v="64.763118469999995"/>
    <n v="20.867144499999998"/>
    <n v="11.248085870000001"/>
    <n v="16.068124709999999"/>
    <n v="13.729144209999999"/>
    <n v="11.58697224"/>
    <n v="5.7018972000000001E-2"/>
    <n v="76.270869950000005"/>
    <n v="72.777480690000004"/>
    <n v="7.7243584629999997"/>
    <n v="0.242042916"/>
    <n v="43.111755049999999"/>
    <n v="64.627901460000004"/>
    <s v=""/>
    <n v="56.903542997000002"/>
  </r>
  <r>
    <s v="Czechia"/>
    <x v="0"/>
    <x v="3"/>
    <n v="147.400938"/>
    <n v="2.9602859210000001"/>
    <n v="0.64715122999999997"/>
    <n v="41.166022720000001"/>
    <n v="49.792804449999998"/>
    <n v="2.3162134939999999"/>
    <n v="12.07940582"/>
    <n v="8.8170000000000002"/>
    <n v="7.9480000000000004"/>
    <n v="0.26200003399999999"/>
    <n v="6.5729948330000001"/>
    <n v="0.218611056"/>
    <n v="62.558999999999997"/>
    <n v="53.036999999999999"/>
    <n v="84.787999999999997"/>
    <n v="0"/>
    <n v="0.22"/>
    <n v="101.398"/>
    <s v=""/>
    <n v="16.61"/>
  </r>
  <r>
    <s v="Czechia"/>
    <x v="1"/>
    <x v="3"/>
    <n v="135.9143167"/>
    <n v="3.0044373809999998"/>
    <n v="0.67513697100000003"/>
    <n v="39.01934249"/>
    <n v="45.237859700000001"/>
    <n v="2.1791567540000001"/>
    <n v="12.6041864"/>
    <n v="7.4109999999999996"/>
    <n v="6.8369999999999997"/>
    <n v="0.269000244"/>
    <n v="6.341999908"/>
    <n v="0.22471327699999999"/>
    <n v="60.527999999999999"/>
    <n v="49.707999999999998"/>
    <n v="79.200999999999993"/>
    <n v="0"/>
    <n v="0.221"/>
    <n v="96.864000000000004"/>
    <s v=""/>
    <n v="17.663000000000011"/>
  </r>
  <r>
    <s v="Czechia"/>
    <x v="2"/>
    <x v="3"/>
    <n v="129.9928874"/>
    <n v="2.9512458330000002"/>
    <n v="0.64901054199999997"/>
    <n v="36.771230729999999"/>
    <n v="44.04678389"/>
    <n v="2.7625520720000001"/>
    <n v="12.412203590000001"/>
    <n v="7.98"/>
    <n v="7.1509999999999998"/>
    <n v="0.183000045"/>
    <n v="7.26400896"/>
    <n v="0.21991070200000001"/>
    <n v="59.292999999999999"/>
    <n v="48.148000000000003"/>
    <n v="73.631"/>
    <n v="0"/>
    <n v="0.23699999999999999"/>
    <n v="86.721000000000004"/>
    <s v=""/>
    <n v="13.090000000000003"/>
  </r>
  <r>
    <s v="Czechia"/>
    <x v="3"/>
    <x v="3"/>
    <n v="130.39851279999999"/>
    <n v="3.0559534949999998"/>
    <n v="0.65063292299999997"/>
    <n v="36.1913111"/>
    <n v="42.670319749999997"/>
    <n v="2.9839846470000002"/>
    <n v="12.67676223"/>
    <n v="7.5309999999999997"/>
    <n v="6.5869999999999997"/>
    <n v="0.23800007100000001"/>
    <n v="7.328993605"/>
    <n v="0.21290668300000001"/>
    <n v="58.881"/>
    <n v="47.773000000000003"/>
    <n v="71.870999999999995"/>
    <n v="0"/>
    <n v="0.25700000000000001"/>
    <n v="85.239000000000004"/>
    <s v=""/>
    <n v="13.368000000000009"/>
  </r>
  <r>
    <s v="Czechia"/>
    <x v="4"/>
    <x v="3"/>
    <n v="125.0769391"/>
    <n v="3.0357449320000001"/>
    <n v="0.60643740099999999"/>
    <n v="33.558956979999998"/>
    <n v="41.201399309999999"/>
    <n v="3.5720977770000002"/>
    <n v="13.834937249999999"/>
    <n v="7.6609999999999996"/>
    <n v="6.9290000000000003"/>
    <n v="0.25"/>
    <n v="7.1480061040000002"/>
    <n v="0.19976559799999999"/>
    <n v="58.704999999999998"/>
    <n v="49.311999999999998"/>
    <n v="66.894999999999996"/>
    <n v="0"/>
    <n v="0.27"/>
    <n v="76.944000000000003"/>
    <s v=""/>
    <n v="10.049000000000007"/>
  </r>
  <r>
    <s v="Czechia"/>
    <x v="5"/>
    <x v="3"/>
    <n v="126.07253919999999"/>
    <n v="3.0199602219999999"/>
    <n v="0.57546271100000002"/>
    <n v="32.690354790000001"/>
    <n v="41.74642377"/>
    <n v="4.4028464840000003"/>
    <n v="14.53635542"/>
    <n v="7.8659999999999997"/>
    <n v="7.26"/>
    <n v="0.25400029800000001"/>
    <n v="8.0700081319999999"/>
    <n v="0.19055307599999999"/>
    <n v="60.847000000000001"/>
    <n v="52.155000000000001"/>
    <n v="65.807000000000002"/>
    <n v="0"/>
    <n v="0.27600000000000002"/>
    <n v="74.900999999999996"/>
    <s v=""/>
    <n v="9.0939999999999941"/>
  </r>
  <r>
    <s v="Czechia"/>
    <x v="6"/>
    <x v="3"/>
    <n v="127.2363251"/>
    <n v="2.9554025990000001"/>
    <n v="0.55724349500000003"/>
    <n v="33.345252070000001"/>
    <n v="43.052112469999997"/>
    <n v="4.1940955850000003"/>
    <n v="14.893946010000001"/>
    <n v="8.1530000000000005"/>
    <n v="7.83"/>
    <n v="0.235999877"/>
    <n v="9.2909904819999998"/>
    <n v="0.18855079"/>
    <n v="64.257000000000005"/>
    <n v="54.146000000000001"/>
    <n v="65.873000000000005"/>
    <n v="0"/>
    <n v="0.251"/>
    <n v="77.144999999999996"/>
    <s v=""/>
    <n v="11.271999999999991"/>
  </r>
  <r>
    <s v="Czechia"/>
    <x v="7"/>
    <x v="3"/>
    <n v="125.1024973"/>
    <n v="2.8836997210000002"/>
    <n v="0.55117581199999999"/>
    <n v="33.772871160000001"/>
    <n v="43.382636669999997"/>
    <n v="3.984643487"/>
    <n v="14.91920066"/>
    <n v="7.8470000000000004"/>
    <n v="7.41"/>
    <n v="0.21599997700000001"/>
    <n v="9.4259936409999998"/>
    <n v="0.191134953"/>
    <n v="64.597999999999999"/>
    <n v="53.162999999999997"/>
    <n v="64.531000000000006"/>
    <n v="0"/>
    <n v="0.46300000000000002"/>
    <n v="74.016000000000005"/>
    <s v=""/>
    <n v="9.4849999999999994"/>
  </r>
  <r>
    <s v="Czechia"/>
    <x v="8"/>
    <x v="3"/>
    <n v="119.3372083"/>
    <n v="2.8429020170000001"/>
    <n v="0.52750914199999999"/>
    <n v="31.768299259999999"/>
    <n v="41.977249880000002"/>
    <n v="3.7949993860000002"/>
    <n v="15.275559980000001"/>
    <n v="8.1129999999999995"/>
    <n v="7.09"/>
    <n v="0.22800030099999999"/>
    <n v="9.4209997619999992"/>
    <n v="0.18555305"/>
    <n v="65.111999999999995"/>
    <n v="52.195999999999998"/>
    <n v="59.082999999999998"/>
    <n v="0"/>
    <n v="0.433"/>
    <n v="67.528999999999996"/>
    <s v=""/>
    <n v="8.445999999999998"/>
  </r>
  <r>
    <s v="Czechia"/>
    <x v="9"/>
    <x v="3"/>
    <n v="111.8119877"/>
    <n v="2.8553486619999999"/>
    <n v="0.48726352299999998"/>
    <n v="28.910151679999998"/>
    <n v="39.158786159999998"/>
    <n v="4.4718211889999999"/>
    <n v="15.70390407"/>
    <n v="7.9980000000000002"/>
    <n v="6.2469999999999999"/>
    <n v="0.230000169"/>
    <n v="9.5180026919999996"/>
    <n v="0.17064939500000001"/>
    <n v="64.694000000000003"/>
    <n v="51.177999999999997"/>
    <n v="51.790999999999997"/>
    <n v="0"/>
    <n v="0.38600000000000001"/>
    <n v="59.133000000000003"/>
    <s v=""/>
    <n v="7.3420000000000059"/>
  </r>
  <r>
    <s v="Czechia"/>
    <x v="10"/>
    <x v="3"/>
    <n v="122.555814"/>
    <n v="2.9765816470000002"/>
    <n v="0.512228397"/>
    <n v="30.843210110000001"/>
    <n v="41.173341970000003"/>
    <n v="3.8643726350000001"/>
    <n v="15.7350765"/>
    <n v="7.74"/>
    <n v="6.1310000000000002"/>
    <n v="0.21899981900000001"/>
    <n v="9.2359950519999998"/>
    <n v="0.17208612300000001"/>
    <n v="73.465999999999994"/>
    <n v="52.292000000000002"/>
    <n v="61.507136940000002"/>
    <n v="0"/>
    <n v="0.38500000000000001"/>
    <n v="65.162000000000006"/>
    <s v=""/>
    <n v="3.6548630600000038"/>
  </r>
  <r>
    <s v="Czechia"/>
    <x v="11"/>
    <x v="3"/>
    <n v="121.863406"/>
    <n v="2.8833942829999999"/>
    <n v="0.49493786299999998"/>
    <n v="31.546339750000001"/>
    <n v="42.263871680000001"/>
    <n v="4.0055193109999996"/>
    <n v="15.86654905"/>
    <n v="8.1449999999999996"/>
    <n v="6.3079999999999998"/>
    <n v="0.15999977400000001"/>
    <n v="9.8950005430000001"/>
    <n v="0.17165112199999999"/>
    <n v="74.647000000000006"/>
    <n v="53.774999999999999"/>
    <n v="59.517837729999997"/>
    <n v="1.3611739999999999E-3"/>
    <n v="0.36599999999999999"/>
    <n v="66.105999999999995"/>
    <s v=""/>
    <n v="6.588162269999998"/>
  </r>
  <r>
    <s v="Czechia"/>
    <x v="12"/>
    <x v="3"/>
    <n v="117.7607701"/>
    <n v="2.7486147509999999"/>
    <n v="0.47050036499999998"/>
    <n v="31.76076196"/>
    <n v="42.843679729999998"/>
    <n v="4.3891130089999999"/>
    <n v="16.105708029999999"/>
    <n v="7.9630000000000001"/>
    <n v="6.3890000000000002"/>
    <n v="0.152999951"/>
    <n v="9.5519884879999992"/>
    <n v="0.17117726799999999"/>
    <n v="76.347999999999999"/>
    <n v="53.668999999999997"/>
    <n v="57.844999999999999"/>
    <n v="2.6195839999999999E-3"/>
    <n v="0.42099999999999999"/>
    <n v="63.356000000000002"/>
    <s v=""/>
    <n v="5.5110000000000028"/>
  </r>
  <r>
    <s v="Czechia"/>
    <x v="13"/>
    <x v="3"/>
    <n v="121.8103649"/>
    <n v="2.7237154870000002"/>
    <n v="0.46975486300000002"/>
    <n v="33.80986497"/>
    <n v="44.722132510000002"/>
    <n v="2.7515109280000001"/>
    <n v="15.893219"/>
    <n v="8.4659999999999993"/>
    <n v="6.7439999999999998"/>
    <n v="0.16800008799999999"/>
    <n v="9.6579904590000005"/>
    <n v="0.17246840399999999"/>
    <n v="83.227000000000004"/>
    <n v="54.807000000000002"/>
    <n v="59.344000000000001"/>
    <n v="6.007666E-3"/>
    <n v="0.47399999999999998"/>
    <n v="63.905999999999999"/>
    <s v=""/>
    <n v="4.5619999999999976"/>
  </r>
  <r>
    <s v="Czechia"/>
    <x v="14"/>
    <x v="3"/>
    <n v="123.65860790000001"/>
    <n v="2.7036681219999998"/>
    <n v="0.454578333"/>
    <n v="34.801026780000001"/>
    <n v="45.737347309999997"/>
    <n v="3.8940865379999998"/>
    <n v="15.398270910000001"/>
    <n v="9.2859999999999996"/>
    <n v="7.0309999999999997"/>
    <n v="0.215000213"/>
    <n v="9.6010059650000006"/>
    <n v="0.16813392499999999"/>
    <n v="84.332999999999998"/>
    <n v="54.91"/>
    <n v="58.218000000000004"/>
    <n v="1.1857754E-2"/>
    <n v="0.57999999999999996"/>
    <n v="64.075999999999993"/>
    <s v=""/>
    <n v="5.8579999999999899"/>
  </r>
  <r>
    <s v="Czechia"/>
    <x v="15"/>
    <x v="3"/>
    <n v="119.3475552"/>
    <n v="2.6394132529999998"/>
    <n v="0.41182417599999999"/>
    <n v="33.201261549999998"/>
    <n v="45.217456990000002"/>
    <n v="4.5762793960000003"/>
    <n v="15.955082900000001"/>
    <n v="9.6080000000000005"/>
    <n v="8.1750000000000007"/>
    <n v="0.201000235"/>
    <n v="9.4930106520000006"/>
    <n v="0.156028684"/>
    <n v="82.578000000000003"/>
    <n v="55.973999999999997"/>
    <n v="56.923999999999999"/>
    <n v="2.5430502000000001E-2"/>
    <n v="0.58899999999999997"/>
    <n v="62.026000000000003"/>
    <s v=""/>
    <n v="5.1020000000000039"/>
  </r>
  <r>
    <s v="Czechia"/>
    <x v="16"/>
    <x v="3"/>
    <n v="120.0186308"/>
    <n v="2.5950278529999999"/>
    <n v="0.387577124"/>
    <n v="33.853434909999997"/>
    <n v="46.249457640000003"/>
    <n v="5.0106091680000002"/>
    <n v="16.272908780000002"/>
    <n v="9.5229999999999997"/>
    <n v="8.2189999999999994"/>
    <n v="0.19400023199999999"/>
    <n v="9.2919968649999998"/>
    <n v="0.14935374300000001"/>
    <n v="84.361000000000004"/>
    <n v="57.631"/>
    <n v="57.231000000000002"/>
    <n v="5.9269094000000001E-2"/>
    <n v="0.44500000000000001"/>
    <n v="62.902999999999999"/>
    <s v=""/>
    <n v="5.671999999999997"/>
  </r>
  <r>
    <s v="Czechia"/>
    <x v="17"/>
    <x v="3"/>
    <n v="122.913325"/>
    <n v="2.661570094"/>
    <n v="0.37586652100000001"/>
    <n v="33.965379830000003"/>
    <n v="46.180758220000001"/>
    <n v="4.3583754729999997"/>
    <n v="16.79597064"/>
    <n v="9.5039999999999996"/>
    <n v="7.7969999999999997"/>
    <n v="0.20099999499999999"/>
    <n v="8.7400068330000007"/>
    <n v="0.14121984700000001"/>
    <n v="88.197999999999993"/>
    <n v="57.89"/>
    <n v="58.508000000000003"/>
    <n v="0.14399419499999999"/>
    <n v="0.434"/>
    <n v="62.625999999999998"/>
    <s v=""/>
    <n v="4.117999999999995"/>
  </r>
  <r>
    <s v="Czechia"/>
    <x v="18"/>
    <x v="3"/>
    <n v="117.7275803"/>
    <n v="2.60104756"/>
    <n v="0.350604415"/>
    <n v="33.145429450000002"/>
    <n v="45.261602349999997"/>
    <n v="4.8812270609999997"/>
    <n v="16.945250219999998"/>
    <n v="9.5619999999999994"/>
    <n v="8.6270000000000007"/>
    <n v="0.19900020299999999"/>
    <n v="8.6870001370000001"/>
    <n v="0.13479354199999999"/>
    <n v="83.647000000000006"/>
    <n v="58.585999999999999"/>
    <n v="55.061"/>
    <n v="0.30843903499999997"/>
    <n v="0.34799999999999998"/>
    <n v="60.2"/>
    <s v=""/>
    <n v="5.1390000000000029"/>
  </r>
  <r>
    <s v="Czechia"/>
    <x v="19"/>
    <x v="3"/>
    <n v="110.00828009999999"/>
    <n v="2.5855575449999999"/>
    <n v="0.34414330300000001"/>
    <n v="31.66006776"/>
    <n v="42.54721782"/>
    <n v="6.3357060289999998"/>
    <n v="16.877491580000001"/>
    <n v="9.0030000000000001"/>
    <n v="7.6829999999999998"/>
    <n v="0.22499993300000001"/>
    <n v="8.2270097440000001"/>
    <n v="0.133102163"/>
    <n v="82.185000000000002"/>
    <n v="55.337000000000003"/>
    <n v="51.93"/>
    <n v="0.45872117800000001"/>
    <n v="0.31"/>
    <n v="56.417000000000002"/>
    <s v=""/>
    <n v="4.4870000000000019"/>
  </r>
  <r>
    <s v="Czechia"/>
    <x v="20"/>
    <x v="3"/>
    <n v="113.6746084"/>
    <n v="2.520574007"/>
    <n v="0.34770796199999998"/>
    <n v="32.054253920000001"/>
    <n v="45.098698990000003"/>
    <n v="7.5585253129999996"/>
    <n v="16.812696389999999"/>
    <n v="8.8040000000000003"/>
    <n v="8.2010000000000005"/>
    <n v="0.24600007300000001"/>
    <n v="9.2800006289999999"/>
    <n v="0.137947928"/>
    <n v="85.903000000000006"/>
    <n v="56.173000000000002"/>
    <n v="52.129746269999998"/>
    <n v="1.2060114310000001"/>
    <n v="0.27200000000000002"/>
    <n v="55.366999999999997"/>
    <s v=""/>
    <n v="3.2372537299999991"/>
  </r>
  <r>
    <s v="Czechia"/>
    <x v="21"/>
    <x v="3"/>
    <n v="110.10340100000001"/>
    <n v="2.5312293499999998"/>
    <n v="0.33090147399999997"/>
    <n v="32.614156649999998"/>
    <n v="43.497994749999997"/>
    <n v="9.0869600009999996"/>
    <n v="17.26534367"/>
    <n v="8.5269999999999992"/>
    <n v="7.4489999999999998"/>
    <n v="0.23500010700000001"/>
    <n v="8.4129893360000008"/>
    <n v="0.13072757500000001"/>
    <n v="87.477000000000004"/>
    <n v="55.747"/>
    <n v="52.836069600000002"/>
    <n v="3.0442287690000001"/>
    <n v="0.34899999999999998"/>
    <n v="58.08"/>
    <s v=""/>
    <n v="5.2439303999999964"/>
  </r>
  <r>
    <s v="Czechia"/>
    <x v="22"/>
    <x v="3"/>
    <n v="106.73244699999999"/>
    <n v="2.4698427270000001"/>
    <n v="0.323356861"/>
    <n v="32.674929110000001"/>
    <n v="43.214268599999997"/>
    <n v="10.062000960000001"/>
    <n v="17.255533679999999"/>
    <n v="8.4489999999999998"/>
    <n v="7.6269999999999998"/>
    <n v="0.26300001299999998"/>
    <n v="8.3859890830000001"/>
    <n v="0.13092204499999999"/>
    <n v="87.418000000000006"/>
    <n v="55.984000000000002"/>
    <n v="50.496805379999998"/>
    <n v="3.0188290740000001"/>
    <n v="0.32700000000000001"/>
    <n v="55.185000000000002"/>
    <s v=""/>
    <n v="4.6881946200000044"/>
  </r>
  <r>
    <s v="Czechia"/>
    <x v="23"/>
    <x v="3"/>
    <n v="102.6404862"/>
    <n v="2.3767863980000001"/>
    <n v="0.31247118000000002"/>
    <n v="30.591406880000001"/>
    <n v="43.184564780000002"/>
    <n v="11.75198187"/>
    <n v="17.2239246"/>
    <n v="8.1029999999999998"/>
    <n v="7.0060000000000002"/>
    <n v="0.25200003199999998"/>
    <n v="8.4659942360000002"/>
    <n v="0.13146792700000001"/>
    <n v="86.912999999999997"/>
    <n v="55.137"/>
    <n v="47.579656020000002"/>
    <n v="2.9788409100000002"/>
    <n v="0.26200000000000001"/>
    <n v="49.131"/>
    <s v=""/>
    <n v="1.5513439799999986"/>
  </r>
  <r>
    <s v="Czechia"/>
    <x v="24"/>
    <x v="3"/>
    <n v="100.0194034"/>
    <n v="2.384965529"/>
    <n v="0.29644297600000002"/>
    <n v="29.819357490000002"/>
    <n v="41.9374629"/>
    <n v="11.867948180000001"/>
    <n v="17.5074118"/>
    <n v="8.6389999999999993"/>
    <n v="7.8810000000000002"/>
    <n v="0.25900025199999999"/>
    <n v="7.5220095520000001"/>
    <n v="0.12429654599999999"/>
    <n v="86.147999999999996"/>
    <n v="55.098999999999997"/>
    <n v="46.282119289999997"/>
    <n v="3.1097645909999998"/>
    <n v="0.26800000000000002"/>
    <n v="47.076999999999998"/>
    <s v=""/>
    <n v="0.79488071000000105"/>
  </r>
  <r>
    <s v="Czechia"/>
    <x v="25"/>
    <x v="3"/>
    <n v="100.89972040000001"/>
    <n v="2.4029948249999999"/>
    <n v="0.28397518799999999"/>
    <n v="28.891623490000001"/>
    <n v="41.989154249999999"/>
    <n v="12.752109859999999"/>
    <n v="17.780849280000002"/>
    <n v="8.4920000000000009"/>
    <n v="7.5359999999999996"/>
    <n v="0.247000303"/>
    <n v="7.8679979229999999"/>
    <n v="0.11817553"/>
    <n v="83.891999999999996"/>
    <n v="56.398000000000003"/>
    <n v="46.075409960000002"/>
    <n v="3.4758975830000001"/>
    <n v="0.216"/>
    <n v="46.530999999999999"/>
    <s v=""/>
    <n v="0.45559003999999703"/>
  </r>
  <r>
    <s v="Czechia"/>
    <x v="26"/>
    <x v="3"/>
    <n v="102.3413501"/>
    <n v="2.4685571949999998"/>
    <n v="0.28114302499999999"/>
    <n v="27.369536950000001"/>
    <n v="41.457961879999999"/>
    <n v="12.70691042"/>
    <n v="18.270656299999999"/>
    <n v="7.774"/>
    <n v="5.6040000000000001"/>
    <n v="0.21800008800000001"/>
    <n v="8.4909964979999994"/>
    <n v="0.113889613"/>
    <n v="83.308999999999997"/>
    <n v="57.642000000000003"/>
    <n v="46.126702029999997"/>
    <n v="3.2481484589999998"/>
    <n v="0.192"/>
    <n v="45.542999999999999"/>
    <s v=""/>
    <n v="-0.58370202999999776"/>
  </r>
  <r>
    <s v="Czechia"/>
    <x v="27"/>
    <x v="3"/>
    <n v="103.84201830000001"/>
    <n v="2.397997589"/>
    <n v="0.27336694700000003"/>
    <n v="27.713425130000001"/>
    <n v="43.303637500000001"/>
    <n v="12.39663558"/>
    <n v="17.589256200000001"/>
    <n v="9.1460000000000008"/>
    <n v="8.1829999999999998"/>
    <n v="0.22900005700000001"/>
    <n v="8.7269932659999991"/>
    <n v="0.113998008"/>
    <n v="87.050263999999999"/>
    <n v="59.122968"/>
    <n v="45.888747330000001"/>
    <n v="3.2964943099999999"/>
    <n v="0.23100000000000001"/>
    <n v="44.906773999999999"/>
    <s v=""/>
    <n v="-0.98197333000000242"/>
  </r>
  <r>
    <s v="Czechia"/>
    <x v="28"/>
    <x v="3"/>
    <n v="102.60895530000001"/>
    <n v="2.370808738"/>
    <n v="0.262360808"/>
    <n v="27.65468667"/>
    <n v="43.280148949999997"/>
    <n v="11.90010949"/>
    <n v="17.901788809999999"/>
    <n v="9.2080000000000002"/>
    <n v="7.8479999999999999"/>
    <n v="0.21773910799999999"/>
    <n v="8.2676280119999994"/>
    <n v="0.110663"/>
    <n v="88.032021999999998"/>
    <n v="59.765357999999999"/>
    <n v="45.474093519999997"/>
    <n v="3.4727510860000002"/>
    <n v="0.222"/>
    <n v="43.765593000000003"/>
    <s v=""/>
    <n v="-1.7085005199999941"/>
  </r>
  <r>
    <s v="Czechia"/>
    <x v="29"/>
    <x v="3"/>
    <n v="98.014369470000005"/>
    <n v="2.293012144"/>
    <n v="0.24489462300000001"/>
    <n v="26.673213369999999"/>
    <n v="42.744810469999997"/>
    <n v="12.89039066"/>
    <n v="18.078063620000002"/>
    <n v="9.2685615129999999"/>
    <n v="8.1147139429999999"/>
    <n v="0.209170144"/>
    <n v="8.6787426990000007"/>
    <n v="0.106800404"/>
    <n v="87.030602000000002"/>
    <n v="60.222836260000001"/>
    <n v="41.341607979999999"/>
    <n v="3.5746388649999998"/>
    <n v="0.17807200500000001"/>
    <n v="40.020570489999997"/>
    <s v=""/>
    <n v="-1.3210374900000019"/>
  </r>
  <r>
    <s v="Czechia"/>
    <x v="30"/>
    <x v="3"/>
    <n v="85.355379310000004"/>
    <n v="2.1750317259999998"/>
    <n v="0.226156307"/>
    <n v="23.273925120000001"/>
    <n v="39.243280130000002"/>
    <n v="14.263439050000001"/>
    <n v="18.802177579999999"/>
    <n v="8.2087407120000009"/>
    <n v="6.3551381920000001"/>
    <n v="0.19615956000000001"/>
    <n v="8.8187062950000001"/>
    <n v="0.103978395"/>
    <n v="81.484415530000007"/>
    <n v="58.156297330000001"/>
    <n v="33.078802019999998"/>
    <n v="3.7490094749999998"/>
    <n v="0.103784298"/>
    <n v="30.948056149999999"/>
    <s v=""/>
    <n v="-2.1307458699999984"/>
  </r>
  <r>
    <s v="Egypt"/>
    <x v="0"/>
    <x v="5"/>
    <n v="78.403283349999995"/>
    <n v="2.3718348749999998"/>
    <n v="0.213631395"/>
    <n v="55.672725159999999"/>
    <n v="33.055961940000003"/>
    <n v="23.504354410000001"/>
    <n v="13.144622289999999"/>
    <n v="20.523"/>
    <n v="24.045000000000002"/>
    <n v="8.2420000000000009"/>
    <n v="8.2420063690000003"/>
    <n v="9.0070096000000002E-2"/>
    <n v="42.256"/>
    <n v="36.201999999999998"/>
    <n v="1.1990000000000001"/>
    <n v="0"/>
    <n v="45.499000000000002"/>
    <n v="0"/>
    <s v=""/>
    <n v="-1.1990000000000001"/>
  </r>
  <r>
    <s v="Egypt"/>
    <x v="1"/>
    <x v="5"/>
    <n v="77.431712169999997"/>
    <n v="2.3428225060000001"/>
    <n v="0.208636081"/>
    <n v="56.31223121"/>
    <n v="33.05060967"/>
    <n v="22.349647820000001"/>
    <n v="14.14226916"/>
    <n v="19.696000000000002"/>
    <n v="24.44"/>
    <n v="9.08"/>
    <n v="9.0799927369999995"/>
    <n v="8.9053303E-2"/>
    <n v="44.295999999999999"/>
    <n v="37.975000000000001"/>
    <n v="1.3069999999999999"/>
    <n v="0"/>
    <n v="45.417999999999999"/>
    <n v="0"/>
    <s v=""/>
    <n v="-1.3069999999999999"/>
  </r>
  <r>
    <s v="Egypt"/>
    <x v="2"/>
    <x v="5"/>
    <n v="80.353521200000003"/>
    <n v="2.3655740010000001"/>
    <n v="0.20723923799999999"/>
    <n v="57.369341319999997"/>
    <n v="33.96787467"/>
    <n v="21.235605759999999"/>
    <n v="13.95475772"/>
    <n v="20.186"/>
    <n v="24.2"/>
    <n v="9.7789999999999999"/>
    <n v="9.7789988369999996"/>
    <n v="8.7606322E-2"/>
    <n v="45.677999999999997"/>
    <n v="39.009"/>
    <n v="1.343"/>
    <n v="0"/>
    <n v="45.869"/>
    <n v="0"/>
    <s v=""/>
    <n v="-1.343"/>
  </r>
  <r>
    <s v="Egypt"/>
    <x v="3"/>
    <x v="5"/>
    <n v="82.116247090000002"/>
    <n v="2.333522168"/>
    <n v="0.205815204"/>
    <n v="60.60678171"/>
    <n v="35.189829439999997"/>
    <n v="21.93698217"/>
    <n v="13.95447388"/>
    <n v="19.699000000000002"/>
    <n v="25.725000000000001"/>
    <n v="11.544"/>
    <n v="11.54398975"/>
    <n v="8.8199377999999995E-2"/>
    <n v="47.795999999999999"/>
    <n v="40.762"/>
    <n v="1.6140000000000001"/>
    <n v="0"/>
    <n v="47.527000000000001"/>
    <n v="0"/>
    <s v=""/>
    <n v="-1.6140000000000001"/>
  </r>
  <r>
    <s v="Egypt"/>
    <x v="4"/>
    <x v="5"/>
    <n v="77.153539230000007"/>
    <n v="2.2794749209999998"/>
    <n v="0.18598714199999999"/>
    <n v="60.003579180000003"/>
    <n v="33.847066499999997"/>
    <n v="22.25174428"/>
    <n v="15.34902228"/>
    <n v="17.864999999999998"/>
    <n v="26.678000000000001"/>
    <n v="11.97501493"/>
    <n v="11.97501493"/>
    <n v="8.1592098000000002E-2"/>
    <n v="49.304000000000002"/>
    <n v="42.563000000000002"/>
    <n v="1.5109999999999999"/>
    <n v="0"/>
    <n v="46.497"/>
    <n v="0"/>
    <s v=""/>
    <n v="-1.5109999999999999"/>
  </r>
  <r>
    <s v="Egypt"/>
    <x v="5"/>
    <x v="5"/>
    <n v="82.659217979999994"/>
    <n v="2.2954474120000001"/>
    <n v="0.190419063"/>
    <n v="60.664125460000001"/>
    <n v="36.010068259999997"/>
    <n v="21.948076919999998"/>
    <n v="14.871371379999999"/>
    <n v="19.451000000000001"/>
    <n v="27.24"/>
    <n v="12.593999999999999"/>
    <n v="12.593999999999999"/>
    <n v="8.2955097000000005E-2"/>
    <n v="52"/>
    <n v="44.555"/>
    <n v="1.3140000000000001"/>
    <n v="0"/>
    <n v="46.588000000000001"/>
    <n v="0"/>
    <s v=""/>
    <n v="-1.3140000000000001"/>
  </r>
  <r>
    <s v="Egypt"/>
    <x v="6"/>
    <x v="5"/>
    <n v="87.050490890000006"/>
    <n v="2.281997177"/>
    <n v="0.19100629099999999"/>
    <n v="59.518662859999999"/>
    <n v="38.146625139999998"/>
    <n v="20.955749000000001"/>
    <n v="15.446464860000001"/>
    <n v="20.486000000000001"/>
    <n v="28.335000000000001"/>
    <n v="13.026999999999999"/>
    <n v="13.026999999999999"/>
    <n v="8.3701369999999997E-2"/>
    <n v="55.14"/>
    <n v="49.139000000000003"/>
    <n v="1.393"/>
    <n v="0"/>
    <n v="45.08"/>
    <n v="0"/>
    <s v=""/>
    <n v="-1.393"/>
  </r>
  <r>
    <s v="Egypt"/>
    <x v="7"/>
    <x v="5"/>
    <n v="93.751047470000003"/>
    <n v="2.3623124579999999"/>
    <n v="0.194998643"/>
    <n v="58.537055090000003"/>
    <n v="39.686133460000001"/>
    <n v="20.515848569999999"/>
    <n v="15.53916207"/>
    <n v="22.478000000000002"/>
    <n v="29.286000000000001"/>
    <n v="13.353"/>
    <n v="13.353"/>
    <n v="8.2545661000000006E-2"/>
    <n v="58.427999999999997"/>
    <n v="52.63"/>
    <n v="1.4259999999999999"/>
    <n v="0"/>
    <n v="43.795999999999999"/>
    <n v="0"/>
    <s v=""/>
    <n v="-1.4259999999999999"/>
  </r>
  <r>
    <s v="Egypt"/>
    <x v="8"/>
    <x v="5"/>
    <n v="98.942659250000005"/>
    <n v="2.3329378369999998"/>
    <n v="0.19492875200000001"/>
    <n v="58.047262590000003"/>
    <n v="42.411185449999998"/>
    <n v="19.41047549"/>
    <n v="16.118359640000001"/>
    <n v="24.065999999999999"/>
    <n v="29.166"/>
    <n v="13.742000000000001"/>
    <n v="13.742000000000001"/>
    <n v="8.3555056000000003E-2"/>
    <n v="62.966000000000001"/>
    <n v="56.53"/>
    <n v="1.4339999999999999"/>
    <n v="0"/>
    <n v="42.962000000000003"/>
    <n v="0"/>
    <s v=""/>
    <n v="-1.4339999999999999"/>
  </r>
  <r>
    <s v="Egypt"/>
    <x v="9"/>
    <x v="5"/>
    <n v="103.9541201"/>
    <n v="2.403374012"/>
    <n v="0.193112006"/>
    <n v="60.166092980000002"/>
    <n v="43.253409419999997"/>
    <n v="21.436601209999999"/>
    <n v="16.421551239999999"/>
    <n v="23.638999999999999"/>
    <n v="27.978000000000002"/>
    <n v="17.408999040000001"/>
    <n v="17.408999040000001"/>
    <n v="8.0350376000000001E-2"/>
    <n v="68.495000000000005"/>
    <n v="60.805999999999997"/>
    <n v="1.2769999999999999"/>
    <n v="3.5039054E-2"/>
    <n v="41.845999999999997"/>
    <n v="0"/>
    <s v=""/>
    <n v="-1.2769999999999999"/>
  </r>
  <r>
    <s v="Egypt"/>
    <x v="10"/>
    <x v="5"/>
    <n v="101.7043309"/>
    <n v="2.482266562"/>
    <n v="0.17761835400000001"/>
    <n v="53.933764889999999"/>
    <n v="40.972364720000002"/>
    <n v="17.703441130000002"/>
    <n v="17.305645559999999"/>
    <n v="22.501000000000001"/>
    <n v="25.873999999999999"/>
    <n v="17.672999999999998"/>
    <n v="17.672999999999998"/>
    <n v="7.1554907000000001E-2"/>
    <n v="78.143000000000001"/>
    <n v="64.33"/>
    <n v="1.5880000000000001"/>
    <n v="0.17531960599999999"/>
    <n v="35.539000000000001"/>
    <n v="0"/>
    <s v=""/>
    <n v="-1.5880000000000001"/>
  </r>
  <r>
    <s v="Egypt"/>
    <x v="11"/>
    <x v="5"/>
    <n v="111.6904667"/>
    <n v="2.3946565230000001"/>
    <n v="0.18839798599999999"/>
    <n v="57.859717230000001"/>
    <n v="46.641539440000003"/>
    <n v="18.432554450000001"/>
    <n v="17.365376309999998"/>
    <n v="22.251999999999999"/>
    <n v="29.689"/>
    <n v="23.215"/>
    <n v="23.215"/>
    <n v="7.8674325000000003E-2"/>
    <n v="83.281999999999996"/>
    <n v="69.174000000000007"/>
    <n v="1.4"/>
    <n v="0.26536346399999999"/>
    <n v="34.811999999999998"/>
    <n v="0"/>
    <s v=""/>
    <n v="-1.4"/>
  </r>
  <r>
    <s v="Egypt"/>
    <x v="12"/>
    <x v="5"/>
    <n v="117.1667459"/>
    <n v="2.4502826440000001"/>
    <n v="0.193021688"/>
    <n v="59.842525109999997"/>
    <n v="47.817645110000001"/>
    <n v="14.646260789999999"/>
    <n v="17.283712090000002"/>
    <n v="22.972000000000001"/>
    <n v="30.488"/>
    <n v="26.04"/>
    <n v="26.04"/>
    <n v="7.8775275000000006E-2"/>
    <n v="89.19"/>
    <n v="74.12"/>
    <n v="1.502"/>
    <n v="0.22872519299999999"/>
    <n v="34.665999999999997"/>
    <n v="0"/>
    <s v=""/>
    <n v="-1.502"/>
  </r>
  <r>
    <s v="Egypt"/>
    <x v="13"/>
    <x v="5"/>
    <n v="120.6089965"/>
    <n v="2.4274547470000001"/>
    <n v="0.19254369099999999"/>
    <n v="62.893898040000003"/>
    <n v="49.685373820000002"/>
    <n v="14.064486309999999"/>
    <n v="18.722286270000001"/>
    <n v="22.478000000000002"/>
    <n v="31.472999999999999"/>
    <n v="28.571999999999999"/>
    <n v="28.571999999999999"/>
    <n v="7.9319167999999995E-2"/>
    <n v="95.183000000000007"/>
    <n v="79.641999999999996"/>
    <n v="1.5569999999999999"/>
    <n v="0.38662366199999998"/>
    <n v="35.585999999999999"/>
    <n v="0"/>
    <s v=""/>
    <n v="-1.5569999999999999"/>
  </r>
  <r>
    <s v="Egypt"/>
    <x v="14"/>
    <x v="5"/>
    <n v="131.7831956"/>
    <n v="2.4284475639999998"/>
    <n v="0.20211193999999999"/>
    <n v="63.144025849999998"/>
    <n v="54.26643653"/>
    <n v="12.99815398"/>
    <n v="20.08466086"/>
    <n v="26.513000000000002"/>
    <n v="31.893999999999998"/>
    <n v="31.643999999999998"/>
    <n v="27.959"/>
    <n v="8.3226808999999999E-2"/>
    <n v="101.29900000000001"/>
    <n v="85.087999999999994"/>
    <n v="1.591"/>
    <n v="0.51629334900000001"/>
    <n v="33.363"/>
    <n v="0"/>
    <s v=""/>
    <n v="-1.591"/>
  </r>
  <r>
    <s v="Egypt"/>
    <x v="15"/>
    <x v="5"/>
    <n v="149.0893178"/>
    <n v="2.3892973080000002"/>
    <n v="0.21886666399999999"/>
    <n v="78.806560640000001"/>
    <n v="62.398813799999999"/>
    <n v="12.14095133"/>
    <n v="18.627578719999999"/>
    <n v="26.827999999999999"/>
    <n v="31.945"/>
    <n v="52.189043599999998"/>
    <n v="36.709008660000002"/>
    <n v="9.1602942000000007E-2"/>
    <n v="108.69"/>
    <n v="92.084999999999994"/>
    <n v="1.5569999999999999"/>
    <n v="0.50786640900000002"/>
    <n v="32.243000000000002"/>
    <n v="0"/>
    <s v=""/>
    <n v="-1.5569999999999999"/>
  </r>
  <r>
    <s v="Egypt"/>
    <x v="16"/>
    <x v="5"/>
    <n v="157.42647120000001"/>
    <n v="2.3884456690000002"/>
    <n v="0.216302416"/>
    <n v="81.788666469999995"/>
    <n v="65.911681889999997"/>
    <n v="11.73325708"/>
    <n v="18.610692889999999"/>
    <n v="27.841999999999999"/>
    <n v="31.713999999999999"/>
    <n v="56.127062819999999"/>
    <n v="39.497002649999999"/>
    <n v="9.0562000000000004E-2"/>
    <n v="115.407"/>
    <n v="98.093999999999994"/>
    <n v="1.393"/>
    <n v="0.53376311700000001"/>
    <n v="31.983000000000001"/>
    <n v="0"/>
    <s v=""/>
    <n v="-1.393"/>
  </r>
  <r>
    <s v="Egypt"/>
    <x v="17"/>
    <x v="5"/>
    <n v="169.5337743"/>
    <n v="2.409474264"/>
    <n v="0.21752026899999999"/>
    <n v="86.152750280000006"/>
    <n v="70.361313580000001"/>
    <n v="13.05932278"/>
    <n v="18.224050479999999"/>
    <n v="29.422000000000001"/>
    <n v="33.450000000000003"/>
    <n v="60"/>
    <n v="43.4"/>
    <n v="9.0277067000000003E-2"/>
    <n v="125.129"/>
    <n v="106.595"/>
    <n v="1.2769999999999999"/>
    <n v="0.66411463400000004"/>
    <n v="32.912999999999997"/>
    <n v="0"/>
    <s v=""/>
    <n v="-1.2769999999999999"/>
  </r>
  <r>
    <s v="Egypt"/>
    <x v="18"/>
    <x v="5"/>
    <n v="177.5112062"/>
    <n v="2.4332989170000001"/>
    <n v="0.21254536299999999"/>
    <n v="89.934016"/>
    <n v="72.950842589999993"/>
    <n v="13.273131169999999"/>
    <n v="16.957850799999999"/>
    <n v="31.300999999999998"/>
    <n v="31.695"/>
    <n v="62.266072979999997"/>
    <n v="44.567947369999999"/>
    <n v="8.7348645000000003E-2"/>
    <n v="117.49299999999999"/>
    <n v="98.167000000000002"/>
    <n v="1.139"/>
    <n v="0.77706757000000004"/>
    <n v="34.860999999999997"/>
    <n v="0"/>
    <s v=""/>
    <n v="-1.139"/>
  </r>
  <r>
    <s v="Egypt"/>
    <x v="19"/>
    <x v="5"/>
    <n v="181.87320690000001"/>
    <n v="2.4371629540000002"/>
    <n v="0.208045067"/>
    <n v="88.769947040000005"/>
    <n v="74.624967780000006"/>
    <n v="11.14579683"/>
    <n v="18.024328830000002"/>
    <n v="33.415999999999997"/>
    <n v="30.285"/>
    <n v="62.078000000000003"/>
    <n v="43.753"/>
    <n v="8.5363625999999998E-2"/>
    <n v="125.572"/>
    <n v="105.47499999999999"/>
    <n v="1.012"/>
    <n v="0.90227120699999996"/>
    <n v="33.987000000000002"/>
    <n v="0"/>
    <s v=""/>
    <n v="-1.012"/>
  </r>
  <r>
    <s v="Egypt"/>
    <x v="20"/>
    <x v="5"/>
    <n v="184.1211022"/>
    <n v="2.4914150450000001"/>
    <n v="0.20030620800000001"/>
    <n v="85.250065609999993"/>
    <n v="73.902219779999996"/>
    <n v="10.04795771"/>
    <n v="20.09577672"/>
    <n v="34.020000000000003"/>
    <n v="30.23"/>
    <n v="56.814062180000001"/>
    <n v="43.838963579999998"/>
    <n v="8.0398570000000003E-2"/>
    <n v="146.79599999999999"/>
    <n v="123.71599999999999"/>
    <n v="0.95799999999999996"/>
    <n v="1.1607945719999999"/>
    <n v="34.676000000000002"/>
    <n v="0"/>
    <s v=""/>
    <n v="-0.95799999999999996"/>
  </r>
  <r>
    <s v="Egypt"/>
    <x v="21"/>
    <x v="5"/>
    <n v="189.99972819999999"/>
    <n v="2.4698757009999999"/>
    <n v="0.20311743900000001"/>
    <n v="84.383676899999998"/>
    <n v="76.926838099999998"/>
    <n v="10.19278965"/>
    <n v="19.83684556"/>
    <n v="33.607999999999997"/>
    <n v="27.356999999999999"/>
    <n v="56.38694958"/>
    <n v="47.784029310000001"/>
    <n v="8.2237919000000007E-2"/>
    <n v="144.04300000000001"/>
    <n v="124.72199999999999"/>
    <n v="0.70199999999999996"/>
    <n v="1.2135265159999999"/>
    <n v="34.165999999999997"/>
    <n v="0"/>
    <s v=""/>
    <n v="-0.70199999999999996"/>
  </r>
  <r>
    <s v="Egypt"/>
    <x v="22"/>
    <x v="5"/>
    <n v="196.3911118"/>
    <n v="2.4790104720000001"/>
    <n v="0.205377964"/>
    <n v="82.825515420000002"/>
    <n v="79.221574079999996"/>
    <n v="9.6569614680000004"/>
    <n v="19.79583259"/>
    <n v="35.935000000000002"/>
    <n v="27.904"/>
    <n v="54.106032419999998"/>
    <n v="47.904058149999997"/>
    <n v="8.2846750999999996E-2"/>
    <n v="149.95400000000001"/>
    <n v="125.84699999999999"/>
    <n v="0.61199999999999999"/>
    <n v="0.906944796"/>
    <n v="34.478000000000002"/>
    <n v="0"/>
    <s v=""/>
    <n v="-0.61199999999999999"/>
  </r>
  <r>
    <s v="Egypt"/>
    <x v="23"/>
    <x v="5"/>
    <n v="195.7904274"/>
    <n v="2.5206068419999998"/>
    <n v="0.20037075800000001"/>
    <n v="77.947749310000006"/>
    <n v="77.675908879999994"/>
    <n v="9.6345536579999997"/>
    <n v="20.036097040000001"/>
    <n v="35.874000000000002"/>
    <n v="26.516999999999999"/>
    <n v="48.081021270000001"/>
    <n v="46.006031530000001"/>
    <n v="7.9493063000000003E-2"/>
    <n v="153.59299999999999"/>
    <n v="123.468"/>
    <n v="0.67100000000000004"/>
    <n v="0.94144915500000004"/>
    <n v="34.488"/>
    <n v="0"/>
    <s v=""/>
    <n v="-0.67100000000000004"/>
  </r>
  <r>
    <s v="Egypt"/>
    <x v="24"/>
    <x v="5"/>
    <n v="199.01754109999999"/>
    <n v="2.4724402699999999"/>
    <n v="0.19790269799999999"/>
    <n v="74.587199720000001"/>
    <n v="80.494377740000004"/>
    <n v="9.6632503659999998"/>
    <n v="21.742208529999999"/>
    <n v="38.466000000000001"/>
    <n v="26.748000000000001"/>
    <n v="43.062018260000002"/>
    <n v="42.73701191"/>
    <n v="8.0043470000000005E-2"/>
    <n v="160.505"/>
    <n v="133.197"/>
    <n v="1.006"/>
    <n v="1.0516806329999999"/>
    <n v="35.149000000000001"/>
    <n v="3.9E-2"/>
    <s v=""/>
    <n v="-0.96699999999999997"/>
  </r>
  <r>
    <s v="Egypt"/>
    <x v="25"/>
    <x v="5"/>
    <n v="208.8624992"/>
    <n v="2.5900717759999998"/>
    <n v="0.19899251700000001"/>
    <n v="70.130263529999993"/>
    <n v="80.639656849999994"/>
    <n v="9.1253102810000009"/>
    <n v="21.634369499999998"/>
    <n v="39.343000000000004"/>
    <n v="26.984999999999999"/>
    <n v="38.302"/>
    <n v="45.017000000000003"/>
    <n v="7.6828958000000003E-2"/>
    <n v="172.827"/>
    <n v="138.46700000000001"/>
    <n v="2.0880000000000001"/>
    <n v="1.287993196"/>
    <n v="34.561"/>
    <n v="5.8000000000000003E-2"/>
    <s v=""/>
    <n v="-2.0300000000000002"/>
  </r>
  <r>
    <s v="Egypt"/>
    <x v="26"/>
    <x v="5"/>
    <n v="217.82661580000001"/>
    <n v="2.4721568280000001"/>
    <n v="0.198888071"/>
    <n v="70.737627450000005"/>
    <n v="88.111973039999995"/>
    <n v="8.8182028470000002"/>
    <n v="20.281177329999998"/>
    <n v="37.982999999999997"/>
    <n v="25.01"/>
    <n v="42.578026319999999"/>
    <n v="50.757969690000003"/>
    <n v="8.0451234999999996E-2"/>
    <n v="177.24700000000001"/>
    <n v="134.45099999999999"/>
    <n v="3.3210000000000002"/>
    <n v="1.5684327520000001"/>
    <n v="31.728999999999999"/>
    <n v="3.6999999999999998E-2"/>
    <s v=""/>
    <n v="-3.2840000000000003"/>
  </r>
  <r>
    <s v="Egypt"/>
    <x v="27"/>
    <x v="5"/>
    <n v="224.49294499999999"/>
    <n v="2.4149354540000001"/>
    <n v="0.196748326"/>
    <n v="79.830410380000004"/>
    <n v="92.960225730000005"/>
    <n v="8.4318590960000002"/>
    <n v="21.436792010000001"/>
    <n v="34.741627999999999"/>
    <n v="26.061754000000001"/>
    <n v="52.97427811"/>
    <n v="60.635379110000002"/>
    <n v="8.1471462999999994E-2"/>
    <n v="184.977"/>
    <n v="146.553979"/>
    <n v="2.7903199999999999"/>
    <n v="1.5520848540000001"/>
    <n v="32.318972000000002"/>
    <n v="3.6999999999999998E-2"/>
    <s v=""/>
    <n v="-2.75332"/>
  </r>
  <r>
    <s v="Egypt"/>
    <x v="28"/>
    <x v="5"/>
    <n v="231.7504007"/>
    <n v="2.4245538569999998"/>
    <n v="0.19286003199999999"/>
    <n v="86.833386129999994"/>
    <n v="95.584760900000006"/>
    <n v="8.1424497650000003"/>
    <n v="21.79970814"/>
    <n v="34.147436999999996"/>
    <n v="26.850348"/>
    <n v="62.100022639999999"/>
    <n v="61.778708700000003"/>
    <n v="7.9544543999999995E-2"/>
    <n v="194.06908799999999"/>
    <n v="153.75638900000001"/>
    <n v="5.3492569999999997"/>
    <n v="1.4958003"/>
    <n v="31.358343000000001"/>
    <n v="3.6999999999999998E-2"/>
    <s v=""/>
    <n v="-5.3122569999999998"/>
  </r>
  <r>
    <s v="Egypt"/>
    <x v="29"/>
    <x v="5"/>
    <n v="237.17586729999999"/>
    <n v="2.442037682"/>
    <n v="0.186982553"/>
    <n v="91.927669679999994"/>
    <n v="97.122116109999993"/>
    <n v="8.9601070479999994"/>
    <n v="21.168740530000001"/>
    <n v="34.55170665"/>
    <n v="29.1646316"/>
    <n v="68.896127660000005"/>
    <n v="62.321802529999999"/>
    <n v="7.6568250000000004E-2"/>
    <n v="195.21182089999999"/>
    <n v="154.73264639999999"/>
    <n v="7.0602626300000004"/>
    <n v="2.3396473210000002"/>
    <n v="30.513916999999999"/>
    <n v="3.3000000000000002E-2"/>
    <s v=""/>
    <n v="-7.0272626300000001"/>
  </r>
  <r>
    <s v="Egypt"/>
    <x v="30"/>
    <x v="5"/>
    <n v="224.95969049999999"/>
    <n v="2.4497422900000001"/>
    <n v="0.17118887499999999"/>
    <n v="84.737534220000001"/>
    <n v="91.829941230000003"/>
    <n v="10.15248087"/>
    <n v="22.371743630000001"/>
    <n v="30.721744990000001"/>
    <n v="31.150723110000001"/>
    <n v="61.799826520000003"/>
    <n v="60.668468760000003"/>
    <n v="6.9880361000000002E-2"/>
    <n v="193.2675132"/>
    <n v="153.13185139999999"/>
    <n v="7.1016800050000004"/>
    <n v="3.5320211380000002"/>
    <n v="28.98268217"/>
    <n v="2.5000000000000001E-2"/>
    <s v=""/>
    <n v="-7.0766800050000001"/>
  </r>
  <r>
    <s v="France"/>
    <x v="0"/>
    <x v="3"/>
    <n v="365.43100779999997"/>
    <n v="1.626524053"/>
    <n v="0.19733882599999999"/>
    <n v="111.9021915"/>
    <n v="224.66990709999999"/>
    <n v="14.101214260000001"/>
    <n v="17.9799513"/>
    <n v="80.459999999999994"/>
    <n v="78.477999999999994"/>
    <n v="2.8570033590000001"/>
    <n v="28.23198331"/>
    <n v="0.12132548899999999"/>
    <n v="420.75099999999998"/>
    <n v="323.25200000000001"/>
    <n v="31.208985989999999"/>
    <n v="0.119548141"/>
    <n v="3.47"/>
    <n v="0"/>
    <s v=""/>
    <n v="-31.208985989999999"/>
  </r>
  <r>
    <s v="France"/>
    <x v="1"/>
    <x v="3"/>
    <n v="392.66688420000003"/>
    <n v="1.6537438799999999"/>
    <n v="0.20984708599999999"/>
    <n v="118.5272027"/>
    <n v="237.4411714"/>
    <n v="13.971309720000001"/>
    <n v="17.83036194"/>
    <n v="85.927999999999997"/>
    <n v="81.284999999999997"/>
    <n v="3.2379977580000001"/>
    <n v="32.03303622"/>
    <n v="0.12689213199999999"/>
    <n v="455.55500000000001"/>
    <n v="346.798"/>
    <n v="33.50417118"/>
    <n v="0.11348794299999999"/>
    <n v="3.798"/>
    <n v="0"/>
    <s v=""/>
    <n v="-33.50417118"/>
  </r>
  <r>
    <s v="France"/>
    <x v="2"/>
    <x v="3"/>
    <n v="381.54651030000002"/>
    <n v="1.629483499"/>
    <n v="0.2006944"/>
    <n v="120.1997695"/>
    <n v="234.1518098"/>
    <n v="16.11555542"/>
    <n v="18.248502219999999"/>
    <n v="85.287999999999997"/>
    <n v="80.004000000000005"/>
    <n v="3.1539992639999999"/>
    <n v="32.463967019999998"/>
    <n v="0.12316442599999999"/>
    <n v="463.63900000000001"/>
    <n v="355.87400000000002"/>
    <n v="29.65870387"/>
    <n v="0.111293485"/>
    <n v="3.5640000000000001"/>
    <n v="0"/>
    <s v=""/>
    <n v="-29.65870387"/>
  </r>
  <r>
    <s v="France"/>
    <x v="3"/>
    <x v="3"/>
    <n v="362.72311880000001"/>
    <n v="1.5254150200000001"/>
    <n v="0.19200029099999999"/>
    <n v="126.41177519999999"/>
    <n v="237.7865133"/>
    <n v="14.792249740000001"/>
    <n v="18.782178349999999"/>
    <n v="82.516000000000005"/>
    <n v="82.168999999999997"/>
    <n v="3.4229992930000002"/>
    <n v="32.802003659999997"/>
    <n v="0.12586757600000001"/>
    <n v="472.70699999999999"/>
    <n v="356.18799999999999"/>
    <n v="23.271133859999999"/>
    <n v="0.10492757699999999"/>
    <n v="3.4580000000000002"/>
    <n v="0"/>
    <s v=""/>
    <n v="-23.271133859999999"/>
  </r>
  <r>
    <s v="France"/>
    <x v="4"/>
    <x v="3"/>
    <n v="356.09138009999998"/>
    <n v="1.5417664230000001"/>
    <n v="0.18414709300000001"/>
    <n v="123.790904"/>
    <n v="230.96324770000001"/>
    <n v="17.453886610000001"/>
    <n v="19.25570239"/>
    <n v="81.843000000000004"/>
    <n v="80.076999999999998"/>
    <n v="3.5330013999999998"/>
    <n v="32.761026819999998"/>
    <n v="0.119439035"/>
    <n v="476.86799999999999"/>
    <n v="363.23899999999998"/>
    <n v="23.037457719999999"/>
    <n v="0.10631873"/>
    <n v="3.387"/>
    <n v="0"/>
    <s v=""/>
    <n v="-23.037457719999999"/>
  </r>
  <r>
    <s v="France"/>
    <x v="5"/>
    <x v="3"/>
    <n v="366.5739706"/>
    <n v="1.528755503"/>
    <n v="0.18565677899999999"/>
    <n v="127.8680981"/>
    <n v="239.78587150000001"/>
    <n v="15.887341839999999"/>
    <n v="19.178438570000001"/>
    <n v="84.091999999999999"/>
    <n v="81.947000000000003"/>
    <n v="3.3529979509999999"/>
    <n v="33.491027889999998"/>
    <n v="0.12144308099999999"/>
    <n v="494.274"/>
    <n v="367.887"/>
    <n v="24.849950020000001"/>
    <n v="0.103788587"/>
    <n v="3.0270000000000001"/>
    <n v="0"/>
    <s v=""/>
    <n v="-24.849950020000001"/>
  </r>
  <r>
    <s v="France"/>
    <x v="6"/>
    <x v="3"/>
    <n v="380.6896534"/>
    <n v="1.5182841039999999"/>
    <n v="0.190119497"/>
    <n v="131.79868429999999"/>
    <n v="250.73677090000001"/>
    <n v="14.163085949999999"/>
    <n v="19.170549279999999"/>
    <n v="85.248000000000005"/>
    <n v="85.885999999999996"/>
    <n v="2.9110003999999998"/>
    <n v="37.217022489999998"/>
    <n v="0.12521997500000001"/>
    <n v="513.39800000000002"/>
    <n v="384.18099999999998"/>
    <n v="25.417408080000001"/>
    <n v="9.7195548000000007E-2"/>
    <n v="2.6480000000000001"/>
    <n v="13.532"/>
    <s v=""/>
    <n v="-11.885408080000001"/>
  </r>
  <r>
    <s v="France"/>
    <x v="7"/>
    <x v="3"/>
    <n v="371.98818640000002"/>
    <n v="1.5232118589999999"/>
    <n v="0.18153277100000001"/>
    <n v="128.73881990000001"/>
    <n v="244.2130319"/>
    <n v="13.916635299999999"/>
    <n v="19.28415167"/>
    <n v="85.402000000000001"/>
    <n v="91.085999999999999"/>
    <n v="2.5860027759999999"/>
    <n v="36.813026739999998"/>
    <n v="0.119177624"/>
    <n v="504.77"/>
    <n v="381.61799999999999"/>
    <n v="23.170765840000001"/>
    <n v="0.103611546"/>
    <n v="2.266"/>
    <n v="12.875999999999999"/>
    <s v=""/>
    <n v="-10.294765840000002"/>
  </r>
  <r>
    <s v="France"/>
    <x v="8"/>
    <x v="3"/>
    <n v="395.00042960000002"/>
    <n v="1.5693083130000001"/>
    <n v="0.186084947"/>
    <n v="125.4201798"/>
    <n v="251.70352209999999"/>
    <n v="13.45202982"/>
    <n v="19.419429950000001"/>
    <n v="89.012"/>
    <n v="93.616"/>
    <n v="2.2619973849999999"/>
    <n v="37.17698197"/>
    <n v="0.118577685"/>
    <n v="511.27600000000001"/>
    <n v="393.30700000000002"/>
    <n v="27.108470390000001"/>
    <n v="0.10620486799999999"/>
    <n v="2.0920000000000001"/>
    <n v="11.827"/>
    <s v=""/>
    <n v="-15.281470390000001"/>
  </r>
  <r>
    <s v="France"/>
    <x v="9"/>
    <x v="3"/>
    <n v="390.01127889999998"/>
    <n v="1.547860123"/>
    <n v="0.17765627000000001"/>
    <n v="127.1421397"/>
    <n v="251.96803840000001"/>
    <n v="15.20998239"/>
    <n v="19.755268480000002"/>
    <n v="88.084999999999994"/>
    <n v="85.245999999999995"/>
    <n v="2.0669998559999998"/>
    <n v="39.151979189999999"/>
    <n v="0.114775403"/>
    <n v="525.80600000000004"/>
    <n v="401.03699999999998"/>
    <n v="24.409051040000001"/>
    <n v="0.105362054"/>
    <n v="2.0009999999999999"/>
    <n v="10.662000000000001"/>
    <s v=""/>
    <n v="-13.747051040000001"/>
  </r>
  <r>
    <s v="France"/>
    <x v="10"/>
    <x v="3"/>
    <n v="386.2016074"/>
    <n v="1.5144293069999999"/>
    <n v="0.16927895800000001"/>
    <n v="130.659097"/>
    <n v="255.01461549999999"/>
    <n v="13.736725720000001"/>
    <n v="20.145749479999999"/>
    <n v="86.367999999999995"/>
    <n v="88.569000000000003"/>
    <n v="1.877998133"/>
    <n v="39.752970580000003"/>
    <n v="0.111777392"/>
    <n v="539.95399999999995"/>
    <n v="410.39299999999997"/>
    <n v="23.548989070000001"/>
    <n v="0.10371253800000001"/>
    <n v="1.907"/>
    <n v="9.61"/>
    <s v=""/>
    <n v="-13.938989070000002"/>
  </r>
  <r>
    <s v="France"/>
    <x v="11"/>
    <x v="3"/>
    <n v="390.1213176"/>
    <n v="1.4984122099999999"/>
    <n v="0.167670913"/>
    <n v="132.01567679999999"/>
    <n v="260.35647260000002"/>
    <n v="14.918566780000001"/>
    <n v="20.062384229999999"/>
    <n v="89.358999999999995"/>
    <n v="90.524000000000001"/>
    <n v="1.864002315"/>
    <n v="41.717988689999999"/>
    <n v="0.111899056"/>
    <n v="549.53"/>
    <n v="421.42500000000001"/>
    <n v="20.438968849999998"/>
    <n v="0.113187633"/>
    <n v="1.6319999999999999"/>
    <n v="9.8960000000000008"/>
    <s v=""/>
    <n v="-10.542968849999998"/>
  </r>
  <r>
    <s v="France"/>
    <x v="12"/>
    <x v="3"/>
    <n v="383.1980787"/>
    <n v="1.4680930720000001"/>
    <n v="0.162846192"/>
    <n v="134.08619229999999"/>
    <n v="261.01756499999999"/>
    <n v="12.456534489999999"/>
    <n v="20.37759308"/>
    <n v="85.893000000000001"/>
    <n v="84.155000000000001"/>
    <n v="1.7780015870000001"/>
    <n v="42.219956410000002"/>
    <n v="0.110923616"/>
    <n v="559.06399999999996"/>
    <n v="419.44600000000003"/>
    <n v="21.052000459999999"/>
    <n v="0.137014725"/>
    <n v="1.5189999999999999"/>
    <n v="8.5530000000000008"/>
    <s v=""/>
    <n v="-12.499000459999998"/>
  </r>
  <r>
    <s v="France"/>
    <x v="13"/>
    <x v="3"/>
    <n v="388.40393549999999"/>
    <n v="1.4513430620000001"/>
    <n v="0.16371090099999999"/>
    <n v="135.75458929999999"/>
    <n v="267.6169031"/>
    <n v="12.065507139999999"/>
    <n v="20.742962139999999"/>
    <n v="86.347999999999999"/>
    <n v="87.47"/>
    <n v="1.582999896"/>
    <n v="44.447956910000002"/>
    <n v="0.11279958900000001"/>
    <n v="566.83900000000006"/>
    <n v="436.99900000000002"/>
    <n v="21.14215424"/>
    <n v="0.15630540600000001"/>
    <n v="1.5880000000000001"/>
    <n v="7.3159999999999998"/>
    <s v=""/>
    <n v="-13.826154240000001"/>
  </r>
  <r>
    <s v="France"/>
    <x v="14"/>
    <x v="3"/>
    <n v="388.71797470000001"/>
    <n v="1.431746178"/>
    <n v="0.15933449499999999"/>
    <n v="136.9397707"/>
    <n v="271.49922290000001"/>
    <n v="12.069247839999999"/>
    <n v="21.160283400000001"/>
    <n v="86.402000000000001"/>
    <n v="88.307000000000002"/>
    <n v="1.3779990799999999"/>
    <n v="45.490974880000003"/>
    <n v="0.111286831"/>
    <n v="574.05399999999997"/>
    <n v="448.72"/>
    <n v="20.424287190000001"/>
    <n v="0.186916213"/>
    <n v="1.635"/>
    <n v="6.1120000000000001"/>
    <s v=""/>
    <n v="-14.312287190000001"/>
  </r>
  <r>
    <s v="France"/>
    <x v="15"/>
    <x v="3"/>
    <n v="391.74640679999999"/>
    <n v="1.437102391"/>
    <n v="0.157948805"/>
    <n v="137.1088915"/>
    <n v="272.59463849999997"/>
    <n v="10.61986383"/>
    <n v="21.43676438"/>
    <n v="85.247"/>
    <n v="86.254999999999995"/>
    <n v="1.148998856"/>
    <n v="47.169967710000002"/>
    <n v="0.10990783"/>
    <n v="576.06200000000001"/>
    <n v="451.11"/>
    <n v="22.179512689999999"/>
    <n v="0.25240338699999998"/>
    <n v="1.4430000000000001"/>
    <n v="5.69"/>
    <s v=""/>
    <n v="-16.489512689999998"/>
  </r>
  <r>
    <s v="France"/>
    <x v="16"/>
    <x v="3"/>
    <n v="382.91079180000003"/>
    <n v="1.4277536070000001"/>
    <n v="0.15069534400000001"/>
    <n v="136.20599569999999"/>
    <n v="268.19108690000002"/>
    <n v="11.78996991"/>
    <n v="21.872925949999999"/>
    <n v="84.748000000000005"/>
    <n v="86.828999999999994"/>
    <n v="1.2980008860000001"/>
    <n v="45.363026779999998"/>
    <n v="0.105547164"/>
    <n v="574.87"/>
    <n v="446.46600000000001"/>
    <n v="20.57927136"/>
    <n v="0.46236540399999998"/>
    <n v="1.3089999999999999"/>
    <n v="4.0999999999999996"/>
    <s v=""/>
    <n v="-16.479271359999998"/>
  </r>
  <r>
    <s v="France"/>
    <x v="17"/>
    <x v="3"/>
    <n v="374.1112043"/>
    <n v="1.4102236429999999"/>
    <n v="0.143746768"/>
    <n v="134.40839969999999"/>
    <n v="265.28501790000001"/>
    <n v="12.56002443"/>
    <n v="22.302652179999999"/>
    <n v="82.706999999999994"/>
    <n v="85.721000000000004"/>
    <n v="1.107000998"/>
    <n v="44.417019879999998"/>
    <n v="0.10193189499999999"/>
    <n v="569.76800000000003"/>
    <n v="448.43200000000002"/>
    <n v="21.556596119999998"/>
    <n v="0.85245222600000004"/>
    <n v="1.319"/>
    <n v="2.6709999999999998"/>
    <s v=""/>
    <n v="-18.885596119999999"/>
  </r>
  <r>
    <s v="France"/>
    <x v="18"/>
    <x v="3"/>
    <n v="367.57204039999999"/>
    <n v="1.3794455059999999"/>
    <n v="0.14087503400000001"/>
    <n v="136.40560060000001"/>
    <n v="266.463618"/>
    <n v="13.687529079999999"/>
    <n v="22.57934461"/>
    <n v="80.314999999999998"/>
    <n v="87.947000000000003"/>
    <n v="0.96200091300000001"/>
    <n v="45.821040029999999"/>
    <n v="0.10212439299999999"/>
    <n v="573.80700000000002"/>
    <n v="460.90600000000001"/>
    <n v="20.046479059999999"/>
    <n v="1.1226771369999999"/>
    <n v="1.425"/>
    <n v="2.0680000000000001"/>
    <s v=""/>
    <n v="-17.978479059999998"/>
  </r>
  <r>
    <s v="France"/>
    <x v="19"/>
    <x v="3"/>
    <n v="350.89008530000001"/>
    <n v="1.376363998"/>
    <n v="0.13845992500000001"/>
    <n v="128.7211131"/>
    <n v="254.9398893"/>
    <n v="13.92545599"/>
    <n v="22.809960239999999"/>
    <n v="77.218999999999994"/>
    <n v="77.772000000000006"/>
    <n v="0.9110007"/>
    <n v="45.298037649999998"/>
    <n v="0.100598334"/>
    <n v="535.92499999999995"/>
    <n v="447.64600000000002"/>
    <n v="16.64816489"/>
    <n v="1.637355973"/>
    <n v="1.242"/>
    <n v="2.2429999999999999"/>
    <s v=""/>
    <n v="-14.40516489"/>
  </r>
  <r>
    <s v="France"/>
    <x v="20"/>
    <x v="3"/>
    <n v="356.443084"/>
    <n v="1.3562259839999999"/>
    <n v="0.137961641"/>
    <n v="135.6081475"/>
    <n v="262.81983109999999"/>
    <n v="14.581020499999999"/>
    <n v="23.642611509999998"/>
    <n v="75.111000000000004"/>
    <n v="71.094999999999999"/>
    <n v="0.77699932999999999"/>
    <n v="48.198058009999997"/>
    <n v="0.101724671"/>
    <n v="569.28800000000001"/>
    <n v="471.791"/>
    <n v="17.658725059999998"/>
    <n v="1.963153975"/>
    <n v="1.169"/>
    <n v="0.872"/>
    <s v=""/>
    <n v="-16.786725059999998"/>
  </r>
  <r>
    <s v="France"/>
    <x v="21"/>
    <x v="3"/>
    <n v="339.46146870000001"/>
    <n v="1.315583492"/>
    <n v="0.12856974099999999"/>
    <n v="136.57713849999999"/>
    <n v="258.03110989999999"/>
    <n v="12.41026607"/>
    <n v="23.726385709999999"/>
    <n v="75.305000000000007"/>
    <n v="71.936999999999998"/>
    <n v="0.56299947400000006"/>
    <n v="41.206010540000001"/>
    <n v="9.7728302000000003E-2"/>
    <n v="573.50099999999998"/>
    <n v="442.47199999999998"/>
    <n v="16.260359860000001"/>
    <n v="2.753438965"/>
    <n v="1.1240000000000001"/>
    <n v="0.61699999999999999"/>
    <s v=""/>
    <n v="-15.64335986"/>
  </r>
  <r>
    <s v="France"/>
    <x v="22"/>
    <x v="3"/>
    <n v="344.77483940000002"/>
    <n v="1.337298839"/>
    <n v="0.13017453800000001"/>
    <n v="135.36863790000001"/>
    <n v="257.81435629999999"/>
    <n v="15.739990499999999"/>
    <n v="24.118005759999999"/>
    <n v="73.769000000000005"/>
    <n v="61.433999999999997"/>
    <n v="0.50299942799999997"/>
    <n v="42.572025179999997"/>
    <n v="9.7341397999999996E-2"/>
    <n v="572.65599999999995"/>
    <n v="456.87900000000002"/>
    <n v="17.95810088"/>
    <n v="3.6444217820000002"/>
    <n v="1.022"/>
    <n v="0.45200000000000001"/>
    <s v=""/>
    <n v="-17.506100879999998"/>
  </r>
  <r>
    <s v="France"/>
    <x v="23"/>
    <x v="3"/>
    <n v="345.06270599999999"/>
    <n v="1.3336406700000001"/>
    <n v="0.12953667199999999"/>
    <n v="136.96823810000001"/>
    <n v="258.73738980000002"/>
    <n v="17.938808040000001"/>
    <n v="24.127281310000001"/>
    <n v="72.397000000000006"/>
    <n v="58.173999999999999"/>
    <n v="0.32200036799999998"/>
    <n v="43.2419935"/>
    <n v="9.7130115000000003E-2"/>
    <n v="582.16800000000001"/>
    <n v="461.61500000000001"/>
    <n v="18.817868900000001"/>
    <n v="3.8877093899999999"/>
    <n v="1.079"/>
    <n v="0.42199999999999999"/>
    <s v=""/>
    <n v="-18.3958689"/>
  </r>
  <r>
    <s v="France"/>
    <x v="24"/>
    <x v="3"/>
    <n v="313.91030289999998"/>
    <n v="1.261749604"/>
    <n v="0.116725934"/>
    <n v="138.3407579"/>
    <n v="248.78969789999999"/>
    <n v="17.425128990000001"/>
    <n v="24.185020569999999"/>
    <n v="71.156999999999996"/>
    <n v="58.296999999999997"/>
    <n v="1.3999986000000001E-2"/>
    <n v="36.312999130000001"/>
    <n v="9.2511172000000003E-2"/>
    <n v="572.51800000000003"/>
    <n v="435.846"/>
    <n v="14.28321905"/>
    <n v="4.3652775979999996"/>
    <n v="1.048"/>
    <n v="0.27700000000000002"/>
    <s v=""/>
    <n v="-14.00621905"/>
  </r>
  <r>
    <s v="France"/>
    <x v="25"/>
    <x v="3"/>
    <n v="319.93668889999998"/>
    <n v="1.2666090189999999"/>
    <n v="0.117657391"/>
    <n v="139.20072759999999"/>
    <n v="252.5930923"/>
    <n v="16.701205609999999"/>
    <n v="24.366564740000001"/>
    <n v="71.096999999999994"/>
    <n v="60.241999999999997"/>
    <n v="2.0999976E-2"/>
    <n v="39.040981410000001"/>
    <n v="9.2891641999999996E-2"/>
    <n v="579.53899999999999"/>
    <n v="445.24799999999999"/>
    <n v="13.80440029"/>
    <n v="5.257454632"/>
    <n v="1.0629999999999999"/>
    <n v="0.14699999999999999"/>
    <s v=""/>
    <n v="-13.65740029"/>
  </r>
  <r>
    <s v="France"/>
    <x v="26"/>
    <x v="3"/>
    <n v="321.03632850000002"/>
    <n v="1.295131773"/>
    <n v="0.116782476"/>
    <n v="131.50079539999999"/>
    <n v="247.87927780000001"/>
    <n v="18.408533389999999"/>
    <n v="24.519858660000001"/>
    <n v="69.783000000000001"/>
    <n v="59.365000000000002"/>
    <n v="0.02"/>
    <n v="42.671978009999997"/>
    <n v="9.0170343E-2"/>
    <n v="564.18399999999997"/>
    <n v="453.54"/>
    <n v="13.06380598"/>
    <n v="5.5306424850000004"/>
    <n v="0.99199999999999999"/>
    <n v="0.26100000000000001"/>
    <s v=""/>
    <n v="-12.80280598"/>
  </r>
  <r>
    <s v="France"/>
    <x v="27"/>
    <x v="3"/>
    <n v="325.42672420000002"/>
    <n v="1.3149092760000001"/>
    <n v="0.11576307700000001"/>
    <n v="129.44984550000001"/>
    <n v="247.4898689"/>
    <n v="17.395432599999999"/>
    <n v="24.310558220000001"/>
    <n v="70.356007000000005"/>
    <n v="59.347999999999999"/>
    <n v="1.5755990000000001E-2"/>
    <n v="42.91400745"/>
    <n v="8.8038831999999997E-2"/>
    <n v="561.93000900000004"/>
    <n v="449.85657600000002"/>
    <n v="14.819003240000001"/>
    <n v="6.3297327839999999"/>
    <n v="0.96399999999999997"/>
    <n v="0.14899999999999999"/>
    <s v=""/>
    <n v="-14.670003240000002"/>
  </r>
  <r>
    <s v="France"/>
    <x v="28"/>
    <x v="3"/>
    <n v="320.32388099999997"/>
    <n v="1.3005377490000001"/>
    <n v="0.112015721"/>
    <n v="135.4140487"/>
    <n v="246.3011022"/>
    <n v="20.397715030000001"/>
    <n v="24.792697660000002"/>
    <n v="67.659318999999996"/>
    <n v="55.638584999999999"/>
    <n v="8.6320040000000004E-3"/>
    <n v="40.97349243"/>
    <n v="8.6130311000000001E-2"/>
    <n v="581.94280000000003"/>
    <n v="447.87831999999997"/>
    <n v="13.00922184"/>
    <n v="6.949880469"/>
    <n v="0.91290700000000002"/>
    <n v="0.28999999999999998"/>
    <s v=""/>
    <n v="-12.719221840000001"/>
  </r>
  <r>
    <s v="France"/>
    <x v="29"/>
    <x v="3"/>
    <n v="311.49241080000002"/>
    <n v="1.2829803420000001"/>
    <n v="0.10730811899999999"/>
    <n v="131.93116119999999"/>
    <n v="242.7881399"/>
    <n v="20.56353266"/>
    <n v="24.756259790000001"/>
    <n v="67.631814989999995"/>
    <n v="50.842438999999999"/>
    <n v="1.5985886000000001E-2"/>
    <n v="41.761293819999999"/>
    <n v="8.3639722E-2"/>
    <n v="570.99893629999997"/>
    <n v="443.82477690000002"/>
    <n v="10.203106229999999"/>
    <n v="8.3692615559999997"/>
    <n v="0.96462700000000001"/>
    <n v="0.313"/>
    <s v=""/>
    <n v="-9.8901062299999989"/>
  </r>
  <r>
    <s v="France"/>
    <x v="30"/>
    <x v="3"/>
    <n v="272.09193249999998"/>
    <n v="1.254494918"/>
    <n v="0.102107606"/>
    <n v="120.4628929"/>
    <n v="216.8936108"/>
    <n v="24.302698759999998"/>
    <n v="26.043624210000001"/>
    <n v="57.863138550000002"/>
    <n v="36.615483400000002"/>
    <n v="2.7134861999999999E-2"/>
    <n v="38.699271940000003"/>
    <n v="8.1393400000000005E-2"/>
    <n v="532.52687040000001"/>
    <n v="423.65498869999999"/>
    <n v="8.2566619699999997"/>
    <n v="10.285193550000001"/>
    <n v="0.91204775100000002"/>
    <n v="0.3"/>
    <s v=""/>
    <n v="-7.9566619699999999"/>
  </r>
  <r>
    <s v="Germany"/>
    <x v="0"/>
    <x v="3"/>
    <n v="952.76243339999996"/>
    <n v="2.2982072499999999"/>
    <n v="0.29773659400000002"/>
    <n v="186.0512665"/>
    <n v="351.09397639999997"/>
    <n v="3.901348145"/>
    <n v="15.87141901"/>
    <n v="119.23099999999999"/>
    <n v="105.785"/>
    <n v="18.919009079999999"/>
    <n v="69.723084150000005"/>
    <n v="0.12955167300000001"/>
    <n v="550.01499999999999"/>
    <n v="481.00099999999998"/>
    <n v="448.76626019999998"/>
    <n v="1.3090552E-2"/>
    <n v="5.52"/>
    <n v="434.44600000000003"/>
    <s v="Above Average"/>
    <n v="-14.32026019999995"/>
  </r>
  <r>
    <s v="Germany"/>
    <x v="1"/>
    <x v="3"/>
    <n v="936.14524519999998"/>
    <n v="2.2815522189999999"/>
    <n v="0.275759486"/>
    <n v="168.2866286"/>
    <n v="344.28432720000001"/>
    <n v="3.8520552819999998"/>
    <n v="16.0860591"/>
    <n v="126.95399999999999"/>
    <n v="104.28"/>
    <n v="18.919012330000001"/>
    <n v="73.364899399999999"/>
    <n v="0.12086485800000001"/>
    <n v="539.63400000000001"/>
    <n v="481.05500000000001"/>
    <n v="368.31544980000001"/>
    <n v="4.0027129000000002E-2"/>
    <n v="4.62"/>
    <n v="352.64499999999998"/>
    <s v="Above Average"/>
    <n v="-15.670449800000029"/>
  </r>
  <r>
    <s v="Germany"/>
    <x v="2"/>
    <x v="3"/>
    <n v="895.77711380000005"/>
    <n v="2.217588809"/>
    <n v="0.258086606"/>
    <n v="163.2308343"/>
    <n v="337.90566050000001"/>
    <n v="4.3784769380000004"/>
    <n v="16.38104783"/>
    <n v="128.03100000000001"/>
    <n v="111.54600000000001"/>
    <n v="19.184002840000002"/>
    <n v="71.898044850000005"/>
    <n v="0.116381633"/>
    <n v="537.47"/>
    <n v="475.87799999999999"/>
    <n v="327.82400000000001"/>
    <n v="5.4886784000000001E-2"/>
    <n v="4.3959999999999999"/>
    <n v="314.16000000000003"/>
    <s v="Above Average"/>
    <n v="-13.663999999999987"/>
  </r>
  <r>
    <s v="Germany"/>
    <x v="3"/>
    <x v="3"/>
    <n v="883.96284690000005"/>
    <n v="2.1927026330000001"/>
    <n v="0.25518086000000001"/>
    <n v="151.99079520000001"/>
    <n v="334.58402189999998"/>
    <n v="4.6190592009999998"/>
    <n v="16.174707009999999"/>
    <n v="129.566"/>
    <n v="115.861"/>
    <n v="19.188972740000001"/>
    <n v="74.810011729999999"/>
    <n v="0.11637732200000001"/>
    <n v="526.27599999999995"/>
    <n v="467.16399999999999"/>
    <n v="305.9295022"/>
    <n v="0.12863972500000001"/>
    <n v="4.1740000000000004"/>
    <n v="286.56099999999998"/>
    <s v="Above Average"/>
    <n v="-19.368502200000023"/>
  </r>
  <r>
    <s v="Germany"/>
    <x v="4"/>
    <x v="3"/>
    <n v="869.54032370000004"/>
    <n v="2.137809254"/>
    <n v="0.24179688599999999"/>
    <n v="145.11926450000001"/>
    <n v="332.9739606"/>
    <n v="5.1757502459999998"/>
    <n v="16.266786060000001"/>
    <n v="127.896"/>
    <n v="119.36"/>
    <n v="19.905997670000001"/>
    <n v="77.971058499999998"/>
    <n v="0.113104986"/>
    <n v="529.16"/>
    <n v="465.07299999999998"/>
    <n v="289.42599999999999"/>
    <n v="0.27118451900000001"/>
    <n v="3.9540000000000002"/>
    <n v="264.88"/>
    <s v="Above Average"/>
    <n v="-24.545999999999992"/>
  </r>
  <r>
    <s v="Germany"/>
    <x v="5"/>
    <x v="3"/>
    <n v="868.3180413"/>
    <n v="2.0793358679999998"/>
    <n v="0.234060506"/>
    <n v="144.89156879999999"/>
    <n v="336.47044410000001"/>
    <n v="5.6584599579999999"/>
    <n v="16.276879640000001"/>
    <n v="127.846"/>
    <n v="114.268"/>
    <n v="21.069008650000001"/>
    <n v="83.378069940000003"/>
    <n v="0.112565031"/>
    <n v="537.28399999999999"/>
    <n v="472.57900000000001"/>
    <n v="274.48500000000001"/>
    <n v="0.319942526"/>
    <n v="3.9180000000000001"/>
    <n v="251.78399999999999"/>
    <s v="Above Average"/>
    <n v="-22.701000000000022"/>
  </r>
  <r>
    <s v="Germany"/>
    <x v="6"/>
    <x v="3"/>
    <n v="894.3255954"/>
    <n v="2.0552866729999999"/>
    <n v="0.23724262500000001"/>
    <n v="143.11908969999999"/>
    <n v="347.86805020000003"/>
    <n v="5.6236180429999996"/>
    <n v="16.088028919999999"/>
    <n v="129.935"/>
    <n v="115.408"/>
    <n v="22.775029920000001"/>
    <n v="89.558080840000002"/>
    <n v="0.11543043"/>
    <n v="555.37199999999996"/>
    <n v="479.65800000000002"/>
    <n v="272.61"/>
    <n v="0.37632433799999998"/>
    <n v="3.8180000000000001"/>
    <n v="240.55799999999999"/>
    <s v="Above Average"/>
    <n v="-32.052000000000021"/>
  </r>
  <r>
    <s v="Germany"/>
    <x v="7"/>
    <x v="3"/>
    <n v="863.15159370000003"/>
    <n v="1.9963875230000001"/>
    <n v="0.224458136"/>
    <n v="143.45385529999999"/>
    <n v="344.87578439999999"/>
    <n v="4.8236437409999997"/>
    <n v="16.38186688"/>
    <n v="128.571"/>
    <n v="110.964"/>
    <n v="22.435989729999999"/>
    <n v="85.285940749999995"/>
    <n v="0.112432147"/>
    <n v="551.55399999999997"/>
    <n v="482.87700000000001"/>
    <n v="260.47399999999999"/>
    <n v="0.55334563800000003"/>
    <n v="3.7639999999999998"/>
    <n v="228.52500000000001"/>
    <s v="Above Average"/>
    <n v="-31.948999999999984"/>
  </r>
  <r>
    <s v="Germany"/>
    <x v="8"/>
    <x v="3"/>
    <n v="860.05010800000002"/>
    <n v="1.9859468950000001"/>
    <n v="0.21750702799999999"/>
    <n v="135.8569516"/>
    <n v="342.7355263"/>
    <n v="5.1977648890000001"/>
    <n v="16.47561211"/>
    <n v="128.69800000000001"/>
    <n v="117.14400000000001"/>
    <n v="21.86702463"/>
    <n v="88.628013260000003"/>
    <n v="0.10952308400000001"/>
    <n v="556.39300000000003"/>
    <n v="487.47699999999998"/>
    <n v="247.64699999999999"/>
    <n v="0.83178616599999999"/>
    <n v="3.87"/>
    <n v="211.523"/>
    <s v="Above Average"/>
    <n v="-36.123999999999995"/>
  </r>
  <r>
    <s v="Germany"/>
    <x v="9"/>
    <x v="3"/>
    <n v="828.4329937"/>
    <n v="1.9342080079999999"/>
    <n v="0.203193559"/>
    <n v="137.06650400000001"/>
    <n v="334.9655411"/>
    <n v="5.8371382350000003"/>
    <n v="17.05552617"/>
    <n v="124.161"/>
    <n v="114.98099999999999"/>
    <n v="23.314995190000001"/>
    <n v="89.224883300000002"/>
    <n v="0.105052589"/>
    <n v="556.29999999999995"/>
    <n v="490.65199999999999"/>
    <n v="236.44619109999999"/>
    <n v="0.99910120400000002"/>
    <n v="3.85"/>
    <n v="205.27500000000001"/>
    <s v="Above Average"/>
    <n v="-31.171191099999987"/>
  </r>
  <r>
    <s v="Germany"/>
    <x v="10"/>
    <x v="3"/>
    <n v="829.72358369999995"/>
    <n v="1.9344512110000001"/>
    <n v="0.19845597800000001"/>
    <n v="135.2320564"/>
    <n v="336.58506119999998"/>
    <n v="6.8867369820000004"/>
    <n v="17.511483120000001"/>
    <n v="120.958"/>
    <n v="115.968"/>
    <n v="22.048979200000002"/>
    <n v="87.750950099999997"/>
    <n v="0.102590325"/>
    <n v="576.54300000000001"/>
    <n v="501.411"/>
    <n v="244.26409480000001"/>
    <n v="1.632488817"/>
    <n v="4.3929999999999998"/>
    <n v="205.21199999999999"/>
    <s v="Above Average"/>
    <n v="-39.05209480000002"/>
  </r>
  <r>
    <s v="Germany"/>
    <x v="11"/>
    <x v="3"/>
    <n v="849.1763148"/>
    <n v="1.9101701090000001"/>
    <n v="0.198476126"/>
    <n v="134.60123809999999"/>
    <n v="346.68570260000001"/>
    <n v="7.233043318"/>
    <n v="17.673837859999999"/>
    <n v="123.015"/>
    <n v="114.288"/>
    <n v="22.231977870000001"/>
    <n v="91.76095694"/>
    <n v="0.103904948"/>
    <n v="586.40599999999995"/>
    <n v="512.63699999999994"/>
    <n v="249.13399999999999"/>
    <n v="1.802846492"/>
    <n v="4.3470000000000004"/>
    <n v="206.178"/>
    <s v="Above Average"/>
    <n v="-42.955999999999989"/>
  </r>
  <r>
    <s v="Germany"/>
    <x v="12"/>
    <x v="3"/>
    <n v="836.85461640000005"/>
    <n v="1.9170636139999999"/>
    <n v="0.19510121799999999"/>
    <n v="134.399325"/>
    <n v="338.89128920000002"/>
    <n v="8.3888705189999992"/>
    <n v="18.40274393"/>
    <n v="118.361"/>
    <n v="114.095"/>
    <n v="22.309988270000002"/>
    <n v="91.190887779999997"/>
    <n v="0.101770863"/>
    <n v="586.69399999999996"/>
    <n v="525.51"/>
    <n v="252.78200000000001"/>
    <n v="2.7346453180000001"/>
    <n v="4.6470000000000002"/>
    <n v="211.13200000000001"/>
    <s v="Above Average"/>
    <n v="-41.650000000000006"/>
  </r>
  <r>
    <s v="Germany"/>
    <x v="13"/>
    <x v="3"/>
    <n v="835.32316409999999"/>
    <n v="1.917163457"/>
    <n v="0.196147618"/>
    <n v="136.0025134"/>
    <n v="338.2601985"/>
    <n v="8.4112425650000002"/>
    <n v="18.43556135"/>
    <n v="116.404"/>
    <n v="116.142"/>
    <n v="21.631997479999999"/>
    <n v="89.53600342"/>
    <n v="0.102311369"/>
    <n v="609.25599999999997"/>
    <n v="531.74800000000005"/>
    <n v="254.55221030000001"/>
    <n v="3.5195385849999998"/>
    <n v="4.8070000000000004"/>
    <n v="207.982"/>
    <s v="Above Average"/>
    <n v="-46.570210300000014"/>
  </r>
  <r>
    <s v="Germany"/>
    <x v="14"/>
    <x v="3"/>
    <n v="820.31331299999999"/>
    <n v="1.8525999630000001"/>
    <n v="0.18887122200000001"/>
    <n v="138.41478960000001"/>
    <n v="341.0738101"/>
    <n v="10.301600629999999"/>
    <n v="18.781035190000001"/>
    <n v="114.163"/>
    <n v="120.047"/>
    <n v="19.774010310000001"/>
    <n v="89.896909930000007"/>
    <n v="0.10194927400000001"/>
    <n v="618.06899999999996"/>
    <n v="538.40300000000002"/>
    <n v="253.41253309999999"/>
    <n v="4.6138861520000001"/>
    <n v="4.9740000000000002"/>
    <n v="211.21"/>
    <s v="Above Average"/>
    <n v="-42.202533099999982"/>
  </r>
  <r>
    <s v="Germany"/>
    <x v="15"/>
    <x v="3"/>
    <n v="804.08748579999997"/>
    <n v="1.806500167"/>
    <n v="0.18183321599999999"/>
    <n v="138.26668950000001"/>
    <n v="339.17447270000002"/>
    <n v="11.262947069999999"/>
    <n v="19.031453599999999"/>
    <n v="111.813"/>
    <n v="122.761"/>
    <n v="19.507978019999999"/>
    <n v="90.980024159999999"/>
    <n v="0.100654968"/>
    <n v="623.11400000000003"/>
    <n v="539.46600000000001"/>
    <n v="243.7444184"/>
    <n v="5.1308428309999998"/>
    <n v="5.2320000000000002"/>
    <n v="206.054"/>
    <s v="Above Average"/>
    <n v="-37.690418399999999"/>
  </r>
  <r>
    <s v="Germany"/>
    <x v="16"/>
    <x v="3"/>
    <n v="814.58063389999995"/>
    <n v="1.773054737"/>
    <n v="0.177005261"/>
    <n v="140.9628696"/>
    <n v="349.22904890000001"/>
    <n v="12.383887870000001"/>
    <n v="18.845083509999998"/>
    <n v="111.636"/>
    <n v="120.626"/>
    <n v="20.33199531"/>
    <n v="92.657901530000004"/>
    <n v="9.9830681000000004E-2"/>
    <n v="640.11400000000003"/>
    <n v="544.62400000000002"/>
    <n v="245.35572830000001"/>
    <n v="5.7931868389999996"/>
    <n v="5.2290000000000001"/>
    <n v="200.184"/>
    <s v="Above Average"/>
    <n v="-45.171728300000012"/>
  </r>
  <r>
    <s v="Germany"/>
    <x v="17"/>
    <x v="3"/>
    <n v="785.5999683"/>
    <n v="1.7889215089999999"/>
    <n v="0.164454083"/>
    <n v="138.80311549999999"/>
    <n v="331.18433440000001"/>
    <n v="15.012504829999999"/>
    <n v="20.011306640000001"/>
    <n v="99.272999999999996"/>
    <n v="118.495"/>
    <n v="20.228998699999998"/>
    <n v="89.529105009999995"/>
    <n v="9.1929177000000001E-2"/>
    <n v="641.35199999999998"/>
    <n v="545.60799999999995"/>
    <n v="253.78279319999999"/>
    <n v="7.1261959109999999"/>
    <n v="5.2050000000000001"/>
    <n v="204.59399999999999"/>
    <s v="Above Average"/>
    <n v="-49.188793199999992"/>
  </r>
  <r>
    <s v="Germany"/>
    <x v="18"/>
    <x v="3"/>
    <n v="792.72556139999995"/>
    <n v="1.77528997"/>
    <n v="0.16366277400000001"/>
    <n v="136.48329290000001"/>
    <n v="335.3174166"/>
    <n v="15.643436510000001"/>
    <n v="19.280728889999999"/>
    <n v="105.495"/>
    <n v="115.881"/>
    <n v="17.883981160000001"/>
    <n v="92.619108879999999"/>
    <n v="9.2189319000000006E-2"/>
    <n v="641.221"/>
    <n v="542.98400000000004"/>
    <n v="240.3689881"/>
    <n v="7.456399588"/>
    <n v="4.9349999999999996"/>
    <n v="194.45599999999999"/>
    <s v="Above Average"/>
    <n v="-45.912988100000007"/>
  </r>
  <r>
    <s v="Germany"/>
    <x v="19"/>
    <x v="3"/>
    <n v="737.61949970000001"/>
    <n v="1.789988997"/>
    <n v="0.16341696999999999"/>
    <n v="129.12173609999999"/>
    <n v="313.14617049999998"/>
    <n v="17.031731740000001"/>
    <n v="19.344323620000001"/>
    <n v="100.05200000000001"/>
    <n v="107.75700000000001"/>
    <n v="17.642006389999999"/>
    <n v="86.159982350000007"/>
    <n v="9.1294957999999996E-2"/>
    <n v="596.46900000000005"/>
    <n v="513.87699999999995"/>
    <n v="225.85023079999999"/>
    <n v="8.0319346019999998"/>
    <n v="4.4969999999999999"/>
    <n v="184.828"/>
    <s v="Above Average"/>
    <n v="-41.022230799999988"/>
  </r>
  <r>
    <s v="Germany"/>
    <x v="20"/>
    <x v="3"/>
    <n v="780.90877279999995"/>
    <n v="1.7586136889999999"/>
    <n v="0.162262669"/>
    <n v="131.763374"/>
    <n v="329.7072781"/>
    <n v="17.623831190000001"/>
    <n v="19.277204650000002"/>
    <n v="101.19499999999999"/>
    <n v="101.479"/>
    <n v="15.06900703"/>
    <n v="94.532026669999993"/>
    <n v="9.2267374999999999E-2"/>
    <n v="633.12"/>
    <n v="546.86599999999999"/>
    <n v="232.39445230000001"/>
    <n v="8.2742608040000007"/>
    <n v="3.78"/>
    <n v="183.511"/>
    <s v="Above Average"/>
    <n v="-48.883452300000016"/>
  </r>
  <r>
    <s v="Germany"/>
    <x v="21"/>
    <x v="3"/>
    <n v="751.90524970000001"/>
    <n v="1.817301249"/>
    <n v="0.152971946"/>
    <n v="125.06887140000001"/>
    <n v="312.59472640000001"/>
    <n v="21.183025270000002"/>
    <n v="19.967128880000001"/>
    <n v="97.93"/>
    <n v="99.768000000000001"/>
    <n v="14.829013059999999"/>
    <n v="85.801907810000003"/>
    <n v="8.4175338000000002E-2"/>
    <n v="613.12300000000005"/>
    <n v="539.89099999999996"/>
    <n v="236.3357642"/>
    <n v="11.67400342"/>
    <n v="3.9129999999999998"/>
    <n v="189.46199999999999"/>
    <s v="Above Average"/>
    <n v="-46.873764200000011"/>
  </r>
  <r>
    <s v="Germany"/>
    <x v="22"/>
    <x v="3"/>
    <n v="768.25449270000001"/>
    <n v="1.853647837"/>
    <n v="0.15652015399999999"/>
    <n v="126.20116350000001"/>
    <n v="314.8894378"/>
    <n v="23.736221059999998"/>
    <n v="19.658694950000001"/>
    <n v="97.697999999999993"/>
    <n v="100.71"/>
    <n v="13.087984949999999"/>
    <n v="85.996907309999997"/>
    <n v="8.4438992000000004E-2"/>
    <n v="628.31399999999996"/>
    <n v="538.20600000000002"/>
    <n v="247.28714859999999"/>
    <n v="12.71720827"/>
    <n v="3.7949999999999999"/>
    <n v="196.99"/>
    <s v="Above Average"/>
    <n v="-50.297148599999986"/>
  </r>
  <r>
    <s v="Germany"/>
    <x v="23"/>
    <x v="3"/>
    <n v="788.46007180000004"/>
    <n v="1.8635212240000001"/>
    <n v="0.160025854"/>
    <n v="123.66331820000001"/>
    <n v="321.60791819999997"/>
    <n v="24.756967660000001"/>
    <n v="19.13246474"/>
    <n v="99.66"/>
    <n v="97.903999999999996"/>
    <n v="12.21998359"/>
    <n v="87.653956719999996"/>
    <n v="8.5872836999999994E-2"/>
    <n v="638.70100000000002"/>
    <n v="536.44000000000005"/>
    <n v="247.16452559999999"/>
    <n v="13.40094974"/>
    <n v="3.7730000000000001"/>
    <n v="190.95599999999999"/>
    <s v="Above Average"/>
    <n v="-56.208525600000002"/>
  </r>
  <r>
    <s v="Germany"/>
    <x v="24"/>
    <x v="3"/>
    <n v="749.66215380000006"/>
    <n v="1.877119164"/>
    <n v="0.15073452600000001"/>
    <n v="120.67905380000001"/>
    <n v="307.43397629999998"/>
    <n v="26.820865040000001"/>
    <n v="19.656685540000002"/>
    <n v="96.876000000000005"/>
    <n v="96.727999999999994"/>
    <n v="9.4690129029999994"/>
    <n v="79.177023860000006"/>
    <n v="8.0300989000000003E-2"/>
    <n v="627.80600000000004"/>
    <n v="524.82600000000002"/>
    <n v="239.2858464"/>
    <n v="15.39870597"/>
    <n v="3.496"/>
    <n v="186.51499999999999"/>
    <s v="Above Average"/>
    <n v="-52.770846400000011"/>
  </r>
  <r>
    <s v="Germany"/>
    <x v="25"/>
    <x v="3"/>
    <n v="754.54471149999995"/>
    <n v="1.869363957"/>
    <n v="0.14828628899999999"/>
    <n v="120.07222609999999"/>
    <n v="308.97885869999999"/>
    <n v="30.033055229999999"/>
    <n v="19.493988559999998"/>
    <n v="96.813000000000002"/>
    <n v="99.215000000000003"/>
    <n v="8.7299974519999992"/>
    <n v="81.34897162"/>
    <n v="7.9324460999999999E-2"/>
    <n v="648.30899999999997"/>
    <n v="528.35"/>
    <n v="239.30445470000001"/>
    <n v="18.711293529999999"/>
    <n v="3.629"/>
    <n v="184.714"/>
    <s v="Above Average"/>
    <n v="-54.590454700000009"/>
  </r>
  <r>
    <s v="Germany"/>
    <x v="26"/>
    <x v="3"/>
    <n v="761.54074749999995"/>
    <n v="1.8318622369999999"/>
    <n v="0.14269684899999999"/>
    <n v="115.2853515"/>
    <n v="310.18555249999997"/>
    <n v="30.01926362"/>
    <n v="19.308104289999999"/>
    <n v="96.912999999999997"/>
    <n v="100.24"/>
    <n v="9.0329990840000001"/>
    <n v="89.265816189999995"/>
    <n v="7.7897150999999998E-2"/>
    <n v="650.44899999999996"/>
    <n v="530.55100000000004"/>
    <n v="231.4021209"/>
    <n v="18.461862499999999"/>
    <n v="3.7010000000000001"/>
    <n v="175.625"/>
    <s v="Above Average"/>
    <n v="-55.7771209"/>
  </r>
  <r>
    <s v="Germany"/>
    <x v="27"/>
    <x v="3"/>
    <n v="746.04502720000005"/>
    <n v="1.7660009379999999"/>
    <n v="0.134684951"/>
    <n v="114.8551221"/>
    <n v="311.17436199999997"/>
    <n v="34.009511670000002"/>
    <n v="19.135949620000002"/>
    <n v="98.58"/>
    <n v="101.872"/>
    <n v="8.2475130859999997"/>
    <n v="90.883265629999997"/>
    <n v="7.6265503999999998E-2"/>
    <n v="653.72299999999996"/>
    <n v="531.31799999999998"/>
    <n v="222.24"/>
    <n v="22.480163619999999"/>
    <n v="3.661"/>
    <n v="175.12200000000001"/>
    <s v="Above Average"/>
    <n v="-47.117999999999995"/>
  </r>
  <r>
    <s v="Germany"/>
    <x v="28"/>
    <x v="3"/>
    <n v="726.03763270000002"/>
    <n v="1.750284304"/>
    <n v="0.127680284"/>
    <n v="111.7997175"/>
    <n v="302.18602069999997"/>
    <n v="35.906517669999999"/>
    <n v="19.194747750000001"/>
    <n v="93.478999999999999"/>
    <n v="96.664000000000001"/>
    <n v="6.5093068939999998"/>
    <n v="91.894443089999996"/>
    <n v="7.2948311000000002E-2"/>
    <n v="643.15899999999999"/>
    <n v="523.46297289999995"/>
    <n v="215.71100000000001"/>
    <n v="24.48539164"/>
    <n v="3.64"/>
    <n v="169.01900000000001"/>
    <s v="Above Average"/>
    <n v="-46.692000000000007"/>
  </r>
  <r>
    <s v="Germany"/>
    <x v="29"/>
    <x v="3"/>
    <n v="678.06502250000005"/>
    <n v="1.6231697119999999"/>
    <n v="0.114611536"/>
    <n v="102.61818820000001"/>
    <n v="294.1217891"/>
    <n v="40.488167769999997"/>
    <n v="18.65691859"/>
    <n v="95.478041750000003"/>
    <n v="96.371078789999999"/>
    <n v="6.6118888560000002"/>
    <n v="94.898198190000002"/>
    <n v="7.0609705999999994E-2"/>
    <n v="612.07548029999998"/>
    <n v="512.2679445"/>
    <n v="168.31480759999999"/>
    <n v="28.11099733"/>
    <n v="3.3402408370000001"/>
    <n v="127.1432542"/>
    <s v="Above Average"/>
    <n v="-41.171553399999993"/>
  </r>
  <r>
    <s v="Germany"/>
    <x v="30"/>
    <x v="3"/>
    <n v="616.99151879999999"/>
    <n v="1.536435977"/>
    <n v="0.107295343"/>
    <n v="95.502253640000006"/>
    <n v="275.47309109999998"/>
    <n v="44.532622320000002"/>
    <n v="18.75441884"/>
    <n v="86.801897220000001"/>
    <n v="91.606272270000005"/>
    <n v="5.5801679440000003"/>
    <n v="92.605368690000006"/>
    <n v="6.9833917999999995E-2"/>
    <n v="572.48850900000002"/>
    <n v="489.0156303"/>
    <n v="138.40672889999999"/>
    <n v="32.093219359999999"/>
    <n v="3.2388020270000002"/>
    <n v="104.595682"/>
    <s v="Above Average"/>
    <n v="-33.811046899999994"/>
  </r>
  <r>
    <s v="India"/>
    <x v="0"/>
    <x v="2"/>
    <n v="523.09689270000001"/>
    <n v="1.711269476"/>
    <n v="0.33034988999999998"/>
    <n v="280.49120490000001"/>
    <n v="305.6776855"/>
    <n v="24.765260649999998"/>
    <n v="7.3913805440000004"/>
    <n v="56.448999999999998"/>
    <n v="52.201000000000001"/>
    <n v="12.76599169"/>
    <n v="12.94400166"/>
    <n v="0.19304375800000001"/>
    <n v="289.47000000000003"/>
    <n v="211.76599999999999"/>
    <n v="218.23474049999999"/>
    <n v="1.1054685999999999E-2"/>
    <n v="34.555"/>
    <n v="225.25800000000001"/>
    <s v=""/>
    <n v="7.0232595000000231"/>
  </r>
  <r>
    <s v="India"/>
    <x v="1"/>
    <x v="2"/>
    <n v="562.04819529999997"/>
    <n v="1.76487025"/>
    <n v="0.35123671499999998"/>
    <n v="290.51365390000001"/>
    <n v="318.464315"/>
    <n v="23.06642042"/>
    <n v="7.8531573769999996"/>
    <n v="58.392000000000003"/>
    <n v="52.213000000000001"/>
    <n v="14.440991690000001"/>
    <n v="14.49003274"/>
    <n v="0.19901560200000001"/>
    <n v="315.67099999999999"/>
    <n v="232.03299999999999"/>
    <n v="236.71762279999999"/>
    <n v="1.2354634999999999E-2"/>
    <n v="32.573999999999998"/>
    <n v="245.00700000000001"/>
    <s v="Above Average"/>
    <n v="8.2893772000000183"/>
  </r>
  <r>
    <s v="India"/>
    <x v="2"/>
    <x v="2"/>
    <n v="594.46555350000006"/>
    <n v="1.8008205770000001"/>
    <n v="0.35218678599999997"/>
    <n v="293.71350000000001"/>
    <n v="330.10815239999999"/>
    <n v="21.025904520000001"/>
    <n v="8.1714200590000008"/>
    <n v="60.588999999999999"/>
    <n v="54.435000000000002"/>
    <n v="16.115991690000001"/>
    <n v="16.70001817"/>
    <n v="0.19557016999999999"/>
    <n v="332.79899999999998"/>
    <n v="247.45099999999999"/>
    <n v="251.1350813"/>
    <n v="2.6442387000000001E-2"/>
    <n v="29.518000000000001"/>
    <n v="255.22900000000001"/>
    <s v="Above Average"/>
    <n v="4.0939187000000175"/>
  </r>
  <r>
    <s v="India"/>
    <x v="3"/>
    <x v="2"/>
    <n v="625.86561340000003"/>
    <n v="1.851428911"/>
    <n v="0.35397305499999998"/>
    <n v="297.57472749999999"/>
    <n v="338.04463670000001"/>
    <n v="19.801194070000001"/>
    <n v="8.7163533350000009"/>
    <n v="62.529000000000003"/>
    <n v="55.305"/>
    <n v="16.340005189999999"/>
    <n v="17.09400312"/>
    <n v="0.19118911499999999"/>
    <n v="356.428"/>
    <n v="266.14600000000002"/>
    <n v="265.24664669999999"/>
    <n v="2.7775596E-2"/>
    <n v="29.742000000000001"/>
    <n v="262.291"/>
    <s v="Above Average"/>
    <n v="-2.9556466999999884"/>
  </r>
  <r>
    <s v="India"/>
    <x v="4"/>
    <x v="2"/>
    <n v="666.50309159999995"/>
    <n v="1.8988601549999999"/>
    <n v="0.35342240899999999"/>
    <n v="308.23453089999998"/>
    <n v="351.00167320000003"/>
    <n v="21.504514740000001"/>
    <n v="9.125386335"/>
    <n v="68.05"/>
    <n v="57.49"/>
    <n v="17.338006230000001"/>
    <n v="18.17698017"/>
    <n v="0.18612345299999999"/>
    <n v="385.62599999999998"/>
    <n v="289.56900000000002"/>
    <n v="280.48717959999999"/>
    <n v="5.1863723E-2"/>
    <n v="34.914999999999999"/>
    <n v="271.72500000000002"/>
    <s v="Above Average"/>
    <n v="-8.7621795999999676"/>
  </r>
  <r>
    <s v="India"/>
    <x v="5"/>
    <x v="2"/>
    <n v="724.57133520000002"/>
    <n v="1.9520998359999999"/>
    <n v="0.35716077800000001"/>
    <n v="322.7639504"/>
    <n v="371.17534769999997"/>
    <n v="17.48965583"/>
    <n v="9.4686790280000004"/>
    <n v="76.337999999999994"/>
    <n v="60.033000000000001"/>
    <n v="20.932009350000001"/>
    <n v="21.448990930000001"/>
    <n v="0.18296235299999999"/>
    <n v="418.11"/>
    <n v="309.649"/>
    <n v="302.13197489999999"/>
    <n v="0.12676090000000001"/>
    <n v="38.375"/>
    <n v="290.42599999999999"/>
    <s v="Above Average"/>
    <n v="-11.705974900000001"/>
  </r>
  <r>
    <s v="India"/>
    <x v="6"/>
    <x v="2"/>
    <n v="760.2398819"/>
    <n v="1.9874288840000001"/>
    <n v="0.34843740899999998"/>
    <n v="328.03590800000001"/>
    <n v="382.52431969999998"/>
    <n v="15.99470614"/>
    <n v="9.4401868049999997"/>
    <n v="80.816999999999993"/>
    <n v="64.275000000000006"/>
    <n v="21.323987540000001"/>
    <n v="22.128013079999999"/>
    <n v="0.175320693"/>
    <n v="436.73200000000003"/>
    <n v="314.976"/>
    <n v="319.06441690000003"/>
    <n v="0.21157139799999999"/>
    <n v="36.222999999999999"/>
    <n v="307.697"/>
    <s v="Above Average"/>
    <n v="-11.367416900000023"/>
  </r>
  <r>
    <s v="India"/>
    <x v="7"/>
    <x v="2"/>
    <n v="794.64629520000005"/>
    <n v="1.998094622"/>
    <n v="0.35003111599999998"/>
    <n v="338.37216969999997"/>
    <n v="397.70203400000003"/>
    <n v="16.251331019999999"/>
    <n v="9.5982118980000006"/>
    <n v="84.888999999999996"/>
    <n v="66.608999999999995"/>
    <n v="24.544989619999999"/>
    <n v="26.222023759999999"/>
    <n v="0.17518245199999999"/>
    <n v="465.80799999999999"/>
    <n v="334.25799999999998"/>
    <n v="332.09482880000002"/>
    <n v="0.223053275"/>
    <n v="37.392000000000003"/>
    <n v="319.20800000000003"/>
    <s v="Above Average"/>
    <n v="-12.886828799999989"/>
  </r>
  <r>
    <s v="India"/>
    <x v="8"/>
    <x v="2"/>
    <n v="812.81176879999998"/>
    <n v="1.995836913"/>
    <n v="0.33718014299999999"/>
    <n v="337.1330537"/>
    <n v="407.25360039999998"/>
    <n v="16.930522710000002"/>
    <n v="9.9720092939999994"/>
    <n v="89.281000000000006"/>
    <n v="70.17"/>
    <n v="25.705996880000001"/>
    <n v="28.141975209999998"/>
    <n v="0.16894173100000001"/>
    <n v="496.92500000000001"/>
    <n v="350.923"/>
    <n v="334.5761321"/>
    <n v="0.22719726300000001"/>
    <n v="36.445999999999998"/>
    <n v="315.70800000000003"/>
    <s v="Above Average"/>
    <n v="-18.868132099999968"/>
  </r>
  <r>
    <s v="India"/>
    <x v="9"/>
    <x v="2"/>
    <n v="873.60680739999998"/>
    <n v="2.0280382100000001"/>
    <n v="0.33294808300000001"/>
    <n v="344.35473819999999"/>
    <n v="430.76447130000003"/>
    <n v="15.49678709"/>
    <n v="9.9448982200000007"/>
    <n v="97.408000000000001"/>
    <n v="86.941000000000003"/>
    <n v="27.768985950000001"/>
    <n v="28.413006230000001"/>
    <n v="0.16417249"/>
    <n v="537.36300000000006"/>
    <n v="360.35599999999999"/>
    <n v="360.58027129999999"/>
    <n v="0.28118794899999999"/>
    <n v="36.417000000000002"/>
    <n v="323.62700000000001"/>
    <s v="Above Average"/>
    <n v="-36.953271299999983"/>
  </r>
  <r>
    <s v="India"/>
    <x v="10"/>
    <x v="2"/>
    <n v="912.26957019999998"/>
    <n v="2.0689924660000001"/>
    <n v="0.33482268399999998"/>
    <n v="350.79080820000001"/>
    <n v="440.9245492"/>
    <n v="13.773853770000001"/>
    <n v="9.9014177100000005"/>
    <n v="107.642"/>
    <n v="104.596"/>
    <n v="27.85999481"/>
    <n v="28.911979110000001"/>
    <n v="0.16182885599999999"/>
    <n v="562.12300000000005"/>
    <n v="368.65499999999997"/>
    <n v="375.48518780000001"/>
    <n v="0.29993435600000001"/>
    <n v="36.418999999999997"/>
    <n v="335.67500000000001"/>
    <s v="Above Average"/>
    <n v="-39.810187799999994"/>
  </r>
  <r>
    <s v="India"/>
    <x v="11"/>
    <x v="2"/>
    <n v="926.71941779999997"/>
    <n v="2.0684200559999999"/>
    <n v="0.32447359399999998"/>
    <n v="358.23856430000001"/>
    <n v="448.03250430000003"/>
    <n v="13.37318202"/>
    <n v="10.012883520000001"/>
    <n v="106.051"/>
    <n v="109.608"/>
    <n v="28.036993769999999"/>
    <n v="29.917031189999999"/>
    <n v="0.15687026100000001"/>
    <n v="580.86400000000003"/>
    <n v="374.59100000000001"/>
    <n v="388.01212149999998"/>
    <n v="0.38614890899999998"/>
    <n v="36.174999999999997"/>
    <n v="349.62400000000002"/>
    <s v="Above Average"/>
    <n v="-38.388121499999954"/>
  </r>
  <r>
    <s v="India"/>
    <x v="12"/>
    <x v="2"/>
    <n v="956.25209150000001"/>
    <n v="2.0687154360000002"/>
    <n v="0.32254440200000001"/>
    <n v="368.4821455"/>
    <n v="462.24438359999999"/>
    <n v="12.34352998"/>
    <n v="10.295841729999999"/>
    <n v="110.224"/>
    <n v="114.16"/>
    <n v="30.40202597"/>
    <n v="31.83899542"/>
    <n v="0.155915307"/>
    <n v="604.34900000000005"/>
    <n v="399.45"/>
    <n v="402.91436650000003"/>
    <n v="0.44510704899999998"/>
    <n v="37.506999999999998"/>
    <n v="363.947"/>
    <s v="Above Average"/>
    <n v="-38.967366500000026"/>
  </r>
  <r>
    <s v="India"/>
    <x v="13"/>
    <x v="2"/>
    <n v="987.21118990000002"/>
    <n v="2.0829864140000001"/>
    <n v="0.30872032799999999"/>
    <n v="381.23941350000001"/>
    <n v="473.94029239999998"/>
    <n v="13.673721710000001"/>
    <n v="10.716347989999999"/>
    <n v="114.45"/>
    <n v="124.023"/>
    <n v="30.90599688"/>
    <n v="34.766018160000002"/>
    <n v="0.148210438"/>
    <n v="642.18799999999999"/>
    <n v="424.83300000000003"/>
    <n v="414.47410009999999"/>
    <n v="0.55949348200000004"/>
    <n v="37.768999999999998"/>
    <n v="386.43299999999999"/>
    <s v="Above Average"/>
    <n v="-28.041100099999994"/>
  </r>
  <r>
    <s v="India"/>
    <x v="14"/>
    <x v="2"/>
    <n v="1040.4759590000001"/>
    <n v="2.0823843449999999"/>
    <n v="0.30149037699999998"/>
    <n v="393.45285100000001"/>
    <n v="499.65606100000002"/>
    <n v="14.685456459999999"/>
    <n v="10.95199549"/>
    <n v="117.58199999999999"/>
    <n v="129.35599999999999"/>
    <n v="30.774999999999999"/>
    <n v="37.033959250000002"/>
    <n v="0.14478133100000001"/>
    <n v="675.75699999999995"/>
    <n v="450.62200000000001"/>
    <n v="441.82600000000002"/>
    <n v="0.66488397499999996"/>
    <n v="38.813000000000002"/>
    <n v="410.392"/>
    <s v="Above Average"/>
    <n v="-31.434000000000026"/>
  </r>
  <r>
    <s v="India"/>
    <x v="15"/>
    <x v="2"/>
    <n v="1085.2263479999999"/>
    <n v="2.1083942200000001"/>
    <n v="0.29137077700000003"/>
    <n v="400.68000569999998"/>
    <n v="514.71700020000003"/>
    <n v="16.82636836"/>
    <n v="11.386214880000001"/>
    <n v="119.589"/>
    <n v="131.07599999999999"/>
    <n v="31.324999999999999"/>
    <n v="38.540957640000002"/>
    <n v="0.13819558700000001"/>
    <n v="708.09100000000001"/>
    <n v="481.86399999999998"/>
    <n v="465.9720312"/>
    <n v="0.87757082099999995"/>
    <n v="36.844999999999999"/>
    <n v="437.267"/>
    <s v="Above Average"/>
    <n v="-28.705031200000008"/>
  </r>
  <r>
    <s v="India"/>
    <x v="16"/>
    <x v="2"/>
    <n v="1155.463598"/>
    <n v="2.168131362"/>
    <n v="0.287087327"/>
    <n v="405.7490305"/>
    <n v="532.93062299999997"/>
    <n v="17.781735489999999"/>
    <n v="12.265183970000001"/>
    <n v="129.22"/>
    <n v="148.273"/>
    <n v="30.790991689999998"/>
    <n v="39.445999010000001"/>
    <n v="0.13241233099999999"/>
    <n v="764.75099999999998"/>
    <n v="534.21699999999998"/>
    <n v="497.76296880000001"/>
    <n v="1.277016964"/>
    <n v="38.475999999999999"/>
    <n v="462.11700000000002"/>
    <s v="Above Average"/>
    <n v="-35.645968799999991"/>
  </r>
  <r>
    <s v="India"/>
    <x v="17"/>
    <x v="2"/>
    <n v="1256.3956049999999"/>
    <n v="2.21155641"/>
    <n v="0.28995226099999999"/>
    <n v="424.73912460000003"/>
    <n v="568.10470640000005"/>
    <n v="18.11926746"/>
    <n v="12.392060600000001"/>
    <n v="139.518"/>
    <n v="158.74100000000001"/>
    <n v="31.478997920000001"/>
    <n v="44.202016550000003"/>
    <n v="0.131107784"/>
    <n v="814.75699999999995"/>
    <n v="579.61500000000001"/>
    <n v="541.62303120000001"/>
    <n v="1.4547895879999999"/>
    <n v="38.659999999999997"/>
    <n v="491.06200000000001"/>
    <s v="Above Average"/>
    <n v="-50.561031200000002"/>
  </r>
  <r>
    <s v="India"/>
    <x v="18"/>
    <x v="2"/>
    <n v="1337.723354"/>
    <n v="2.2153864520000002"/>
    <n v="0.29947720500000002"/>
    <n v="445.26896440000002"/>
    <n v="603.83295759999999"/>
    <n v="16.82752142"/>
    <n v="12.36260832"/>
    <n v="145.65700000000001"/>
    <n v="164.59"/>
    <n v="31.74600208"/>
    <n v="37.511979029999999"/>
    <n v="0.135180571"/>
    <n v="845.27599999999995"/>
    <n v="615.68100000000004"/>
    <n v="588.15403119999996"/>
    <n v="1.650940048"/>
    <n v="38.14"/>
    <n v="525.178"/>
    <s v="Above Average"/>
    <n v="-62.976031199999966"/>
  </r>
  <r>
    <s v="India"/>
    <x v="19"/>
    <x v="2"/>
    <n v="1471.855049"/>
    <n v="2.2196105739999998"/>
    <n v="0.30548823000000003"/>
    <n v="483.57979010000003"/>
    <n v="663.11409130000004"/>
    <n v="15.82424425"/>
    <n v="12.455371059999999"/>
    <n v="146.26499999999999"/>
    <n v="191.35"/>
    <n v="46.521000000000001"/>
    <n v="48.35200425"/>
    <n v="0.13763145399999999"/>
    <n v="908.96600000000001"/>
    <n v="660.74300000000005"/>
    <n v="644.88099999999997"/>
    <n v="2.0755451800000002"/>
    <n v="38.531999999999996"/>
    <n v="566.11300000000006"/>
    <s v="Above Average"/>
    <n v="-78.767999999999915"/>
  </r>
  <r>
    <s v="India"/>
    <x v="20"/>
    <x v="2"/>
    <n v="1570.30692"/>
    <n v="2.2408899899999999"/>
    <n v="0.300395841"/>
    <n v="503.79776750000002"/>
    <n v="700.75145480000003"/>
    <n v="16.335880530000001"/>
    <n v="12.75034754"/>
    <n v="150.96600000000001"/>
    <n v="202.334"/>
    <n v="51.249000000000002"/>
    <n v="52.802997869999999"/>
    <n v="0.13405202499999999"/>
    <n v="974.79899999999998"/>
    <n v="722.51400000000001"/>
    <n v="684.33"/>
    <n v="2.029444019"/>
    <n v="42.188000000000002"/>
    <n v="570.42700000000002"/>
    <s v="Above Average"/>
    <n v="-113.90300000000002"/>
  </r>
  <r>
    <s v="India"/>
    <x v="21"/>
    <x v="2"/>
    <n v="1662.088076"/>
    <n v="2.2656101579999999"/>
    <n v="0.30211828800000001"/>
    <n v="521.43358230000001"/>
    <n v="733.61609450000003"/>
    <n v="17.516136339999999"/>
    <n v="12.93314064"/>
    <n v="155.55799999999999"/>
    <n v="210.96199999999999"/>
    <n v="46.453009090000002"/>
    <n v="59.79904767"/>
    <n v="0.13334963499999999"/>
    <n v="1059.72"/>
    <n v="788.07600000000002"/>
    <n v="716.45699999999999"/>
    <n v="2.4558373910000002"/>
    <n v="42.731000000000002"/>
    <n v="582.28200000000004"/>
    <s v="Above Average"/>
    <n v="-134.17499999999995"/>
  </r>
  <r>
    <s v="India"/>
    <x v="22"/>
    <x v="2"/>
    <n v="1809.7354419999999"/>
    <n v="2.36173966"/>
    <n v="0.31193585800000001"/>
    <n v="524.17100589999995"/>
    <n v="766.27219879999996"/>
    <n v="16.049068200000001"/>
    <n v="13.54083009"/>
    <n v="165.964"/>
    <n v="226.31"/>
    <n v="39.751048730000001"/>
    <n v="55.327945800000002"/>
    <n v="0.13207885"/>
    <n v="1114.7750000000001"/>
    <n v="830.57899999999995"/>
    <n v="778.23699999999997"/>
    <n v="2.9051602339999998"/>
    <n v="42.378999999999998"/>
    <n v="602.85500000000002"/>
    <s v="Above Average"/>
    <n v="-175.38199999999995"/>
  </r>
  <r>
    <s v="India"/>
    <x v="23"/>
    <x v="2"/>
    <n v="1859.0913740000001"/>
    <n v="2.387067294"/>
    <n v="0.30120767300000001"/>
    <n v="522.04221989999996"/>
    <n v="778.81816649999996"/>
    <n v="17.59162993"/>
    <n v="13.933010830000001"/>
    <n v="168.36500000000001"/>
    <n v="229.72"/>
    <n v="34.571039560000003"/>
    <n v="51.514948230000002"/>
    <n v="0.12618315099999999"/>
    <n v="1184.029"/>
    <n v="882.601"/>
    <n v="811.24"/>
    <n v="3.1484870730000001"/>
    <n v="42.088999999999999"/>
    <n v="610.03599999999994"/>
    <s v="Above Average"/>
    <n v="-201.20400000000006"/>
  </r>
  <r>
    <s v="India"/>
    <x v="24"/>
    <x v="2"/>
    <n v="2024.1467889999999"/>
    <n v="2.4624167739999998"/>
    <n v="0.30532450500000002"/>
    <n v="532.74429680000003"/>
    <n v="822.01632549999999"/>
    <n v="16.351428630000001"/>
    <n v="15.065201050000001"/>
    <n v="176.256"/>
    <n v="229.096"/>
    <n v="32.691020700000003"/>
    <n v="51.586012330000003"/>
    <n v="0.123993837"/>
    <n v="1286.9639999999999"/>
    <n v="968.35599999999999"/>
    <n v="898.41899999999998"/>
    <n v="3.2818322809999998"/>
    <n v="41.454999999999998"/>
    <n v="657.44899999999996"/>
    <s v="Above Average"/>
    <n v="-240.97000000000003"/>
  </r>
  <r>
    <s v="India"/>
    <x v="25"/>
    <x v="2"/>
    <n v="2035.3504170000001"/>
    <n v="2.438895102"/>
    <n v="0.28428252100000001"/>
    <n v="537.31669320000003"/>
    <n v="834.53790849999996"/>
    <n v="15.33773512"/>
    <n v="15.5012004"/>
    <n v="194.17099999999999"/>
    <n v="237.226"/>
    <n v="31.125980129999999"/>
    <n v="54.605659420000002"/>
    <n v="0.11656201200000001"/>
    <n v="1357.6320000000001"/>
    <n v="1022.867"/>
    <n v="885.02800000000002"/>
    <n v="3.3510553669999998"/>
    <n v="40.957999999999998"/>
    <n v="683.072"/>
    <s v="Above Average"/>
    <n v="-201.95600000000002"/>
  </r>
  <r>
    <s v="India"/>
    <x v="26"/>
    <x v="2"/>
    <n v="2061.68138"/>
    <n v="2.419270397"/>
    <n v="0.26621197499999999"/>
    <n v="550.83943409999995"/>
    <n v="852.19138090000001"/>
    <n v="17.079362140000001"/>
    <n v="16.234293109999999"/>
    <n v="205.26499999999999"/>
    <n v="248.07599999999999"/>
    <n v="30.84801912"/>
    <n v="58.383071800000003"/>
    <n v="0.110038124"/>
    <n v="1449.2929999999999"/>
    <n v="1103.0709999999999"/>
    <n v="884.52200000000005"/>
    <n v="4.6270146890000001"/>
    <n v="40.304000000000002"/>
    <n v="703.09799999999996"/>
    <s v="Above Average"/>
    <n v="-181.42400000000009"/>
  </r>
  <r>
    <s v="India"/>
    <x v="27"/>
    <x v="2"/>
    <n v="2181.8055290000002"/>
    <n v="2.4713046190000001"/>
    <n v="0.26287991199999999"/>
    <n v="551.5960159"/>
    <n v="882.85576460000004"/>
    <n v="17.482345989999999"/>
    <n v="16.44167255"/>
    <n v="215.88317599999999"/>
    <n v="256.83479799999998"/>
    <n v="31.730948720000001"/>
    <n v="61.550880239999998"/>
    <n v="0.10637293"/>
    <n v="1519.1591000000001"/>
    <n v="1159.3541399999999"/>
    <n v="951.00281399999994"/>
    <n v="5.3338172410000002"/>
    <n v="40.292999999999999"/>
    <n v="722.04399999999998"/>
    <s v="Above Average"/>
    <n v="-228.95881399999996"/>
  </r>
  <r>
    <s v="India"/>
    <x v="28"/>
    <x v="2"/>
    <n v="2290.4430499999999"/>
    <n v="2.491144351"/>
    <n v="0.258370769"/>
    <n v="573.55797749999999"/>
    <n v="919.43409399999996"/>
    <n v="18.935330319999998"/>
    <n v="16.652432300000001"/>
    <n v="222.70496499999999"/>
    <n v="262.16340700000001"/>
    <n v="32.053846149999998"/>
    <n v="62.337080569999998"/>
    <n v="0.103715696"/>
    <n v="1583.21875"/>
    <n v="1206.9976409999999"/>
    <n v="1009.902752"/>
    <n v="6.5702986399999999"/>
    <n v="39.134999999999998"/>
    <n v="775.73"/>
    <s v="Above Average"/>
    <n v="-234.17275199999995"/>
  </r>
  <r>
    <s v="India"/>
    <x v="29"/>
    <x v="2"/>
    <n v="2319.0735140000002"/>
    <n v="2.4661592360000002"/>
    <n v="0.25110182800000003"/>
    <n v="577.52483910000001"/>
    <n v="940.35838409999997"/>
    <n v="21.11007279"/>
    <n v="16.203510210000001"/>
    <n v="229.10241260000001"/>
    <n v="261.19341589999999"/>
    <n v="30.85452355"/>
    <n v="63.474794660000001"/>
    <n v="0.101818984"/>
    <n v="1596.8982900000001"/>
    <n v="1218.458531"/>
    <n v="1013.294392"/>
    <n v="7.3735225629999999"/>
    <n v="37.574897"/>
    <n v="768.99926100000005"/>
    <s v="Above Average"/>
    <n v="-244.29513099999997"/>
  </r>
  <r>
    <s v="India"/>
    <x v="30"/>
    <x v="2"/>
    <n v="2191.2604529999999"/>
    <n v="2.4124617499999998"/>
    <n v="0.25622315400000001"/>
    <n v="590.24748609999995"/>
    <n v="908.30888919999995"/>
    <n v="22.519753590000001"/>
    <n v="16.315328090000001"/>
    <n v="206.2614078"/>
    <n v="231.60100990000001"/>
    <n v="27.307719209999998"/>
    <n v="62.581782400000002"/>
    <n v="0.106208173"/>
    <n v="1557.0966330000001"/>
    <n v="1190.732074"/>
    <n v="975.75567369999999"/>
    <n v="8.2308990929999997"/>
    <n v="35.370257860000002"/>
    <n v="778.53377980000005"/>
    <s v="Above Average"/>
    <n v="-197.22189389999994"/>
  </r>
  <r>
    <s v="Indonesia"/>
    <x v="0"/>
    <x v="2"/>
    <n v="144.86537680000001"/>
    <n v="1.4682971140000001"/>
    <n v="0.174505946"/>
    <n v="168.57293150000001"/>
    <n v="98.662168170000001"/>
    <n v="20.917133499999998"/>
    <n v="3.0700727900000002"/>
    <n v="30.184000000000001"/>
    <n v="39.436999999999998"/>
    <n v="48.27998384"/>
    <n v="16.908002660000001"/>
    <n v="0.118849206"/>
    <n v="32.667000000000002"/>
    <n v="28.288"/>
    <n v="7.32"/>
    <n v="3.4438424099999998"/>
    <n v="73.194000000000003"/>
    <n v="10.23"/>
    <s v=""/>
    <n v="2.91"/>
  </r>
  <r>
    <s v="Indonesia"/>
    <x v="1"/>
    <x v="2"/>
    <n v="157.27990729999999"/>
    <n v="1.519682508"/>
    <n v="0.17721174000000001"/>
    <n v="183.17492300000001"/>
    <n v="103.4952409"/>
    <n v="20.55704339"/>
    <n v="3.2980310789999998"/>
    <n v="31.584"/>
    <n v="39.987000000000002"/>
    <n v="54.522989090000003"/>
    <n v="18.838016369999998"/>
    <n v="0.11661102800000001"/>
    <n v="37.340000000000003"/>
    <n v="31.481999999999999"/>
    <n v="8.1010000000000009"/>
    <n v="2.8093197640000001"/>
    <n v="79.628"/>
    <n v="13.271000000000001"/>
    <s v=""/>
    <n v="5.17"/>
  </r>
  <r>
    <s v="Indonesia"/>
    <x v="2"/>
    <x v="2"/>
    <n v="164.97414660000001"/>
    <n v="1.529145712"/>
    <n v="0.17454029099999999"/>
    <n v="187.4063242"/>
    <n v="107.8864789"/>
    <n v="23.83831571"/>
    <n v="3.5329450699999998"/>
    <n v="33.206000000000003"/>
    <n v="42.042999999999999"/>
    <n v="57.312068969999999"/>
    <n v="20.178008429999998"/>
    <n v="0.114142354"/>
    <n v="41.512999999999998"/>
    <n v="34.963999999999999"/>
    <n v="8.3290000000000006"/>
    <n v="2.6112302170000001"/>
    <n v="75.48"/>
    <n v="22.007999999999999"/>
    <s v=""/>
    <n v="13.678999999999998"/>
  </r>
  <r>
    <s v="Indonesia"/>
    <x v="3"/>
    <x v="2"/>
    <n v="179.43319990000001"/>
    <n v="1.514187194"/>
    <n v="0.17825743199999999"/>
    <n v="194.29974540000001"/>
    <n v="118.5013323"/>
    <n v="19.775330400000001"/>
    <n v="3.7672102249999999"/>
    <n v="36.781999999999996"/>
    <n v="42.271000000000001"/>
    <n v="59.009955619999999"/>
    <n v="21.382001079999998"/>
    <n v="0.117724832"/>
    <n v="45.4"/>
    <n v="38.960999999999999"/>
    <n v="8.2970000000000006"/>
    <n v="2.4008810569999999"/>
    <n v="76.549000000000007"/>
    <n v="28.314"/>
    <s v=""/>
    <n v="20.016999999999999"/>
  </r>
  <r>
    <s v="Indonesia"/>
    <x v="4"/>
    <x v="2"/>
    <n v="190.1777304"/>
    <n v="1.602723568"/>
    <n v="0.175684962"/>
    <n v="207.5327825"/>
    <n v="118.6590964"/>
    <n v="15.656762329999999"/>
    <n v="4.1089113079999997"/>
    <n v="37.198999999999998"/>
    <n v="42.643000000000001"/>
    <n v="65.599923149999995"/>
    <n v="26.355991899999999"/>
    <n v="0.109616509"/>
    <n v="51.357999999999997"/>
    <n v="44.668999999999997"/>
    <n v="9.2880000000000003"/>
    <n v="3.7676700809999999"/>
    <n v="80.619"/>
    <n v="30.687000000000001"/>
    <s v=""/>
    <n v="21.399000000000001"/>
  </r>
  <r>
    <s v="Indonesia"/>
    <x v="5"/>
    <x v="2"/>
    <n v="212.1885532"/>
    <n v="1.6213241119999999"/>
    <n v="0.181129556"/>
    <n v="214.55872059999999"/>
    <n v="130.8736184"/>
    <n v="16.463095299999999"/>
    <n v="4.3443799350000001"/>
    <n v="43.143000000000001"/>
    <n v="46.393999999999998"/>
    <n v="65.479025910000004"/>
    <n v="28.976026919999999"/>
    <n v="0.111717055"/>
    <n v="59.192999999999998"/>
    <n v="49.749000000000002"/>
    <n v="10.568"/>
    <n v="3.7335495750000001"/>
    <n v="80.307000000000002"/>
    <n v="41.828000000000003"/>
    <s v=""/>
    <n v="31.260000000000005"/>
  </r>
  <r>
    <s v="Indonesia"/>
    <x v="6"/>
    <x v="2"/>
    <n v="230.13385009999999"/>
    <n v="1.6969106249999999"/>
    <n v="0.18220313599999999"/>
    <n v="222.7465139"/>
    <n v="135.6193111"/>
    <n v="15.530683359999999"/>
    <n v="4.6814578520000003"/>
    <n v="45.295999999999999"/>
    <n v="49.015000000000001"/>
    <n v="68.951965279999996"/>
    <n v="30.21098782"/>
    <n v="0.107373443"/>
    <n v="67.724000000000004"/>
    <n v="56.932000000000002"/>
    <n v="11.95"/>
    <n v="3.4729194969999999"/>
    <n v="79.986000000000004"/>
    <n v="50.33"/>
    <s v=""/>
    <n v="38.379999999999995"/>
  </r>
  <r>
    <s v="Indonesia"/>
    <x v="7"/>
    <x v="2"/>
    <n v="249.70949619999999"/>
    <n v="1.781388768"/>
    <n v="0.18882705699999999"/>
    <n v="227.67807089999999"/>
    <n v="140.17686689999999"/>
    <n v="10.33942139"/>
    <n v="5.1062942759999999"/>
    <n v="48.401000000000003"/>
    <n v="47.73"/>
    <n v="71.706912770000002"/>
    <n v="32.626028009999999"/>
    <n v="0.105999914"/>
    <n v="74.626999999999995"/>
    <n v="64.463999999999999"/>
    <n v="14.083"/>
    <n v="3.4906937170000001"/>
    <n v="78.935000000000002"/>
    <n v="54.875999999999998"/>
    <s v=""/>
    <n v="40.792999999999999"/>
  </r>
  <r>
    <s v="Indonesia"/>
    <x v="8"/>
    <x v="2"/>
    <n v="251.7631978"/>
    <n v="1.8362019940000001"/>
    <n v="0.21914684400000001"/>
    <n v="229.139747"/>
    <n v="137.11084"/>
    <n v="15.76539635"/>
    <n v="5.2839584869999996"/>
    <n v="46.720999999999997"/>
    <n v="47.85"/>
    <n v="70.113990709999996"/>
    <n v="35.868979969999998"/>
    <n v="0.11934789599999999"/>
    <n v="78.037999999999997"/>
    <n v="65.260999999999996"/>
    <n v="15.912000000000001"/>
    <n v="3.353494451"/>
    <n v="77.436999999999998"/>
    <n v="61.276000000000003"/>
    <s v=""/>
    <n v="45.364000000000004"/>
  </r>
  <r>
    <s v="Indonesia"/>
    <x v="9"/>
    <x v="2"/>
    <n v="270.73988869999999"/>
    <n v="1.885012546"/>
    <n v="0.233815298"/>
    <n v="237.94560680000001"/>
    <n v="143.62763219999999"/>
    <n v="14.123261360000001"/>
    <n v="5.3321424559999997"/>
    <n v="50.692999999999998"/>
    <n v="48.86"/>
    <n v="74.976921300000001"/>
    <n v="35.189972560000001"/>
    <n v="0.12403912"/>
    <n v="85.915000000000006"/>
    <n v="71.334999999999994"/>
    <n v="20.099"/>
    <n v="3.1752313330000002"/>
    <n v="74.613"/>
    <n v="73.754000000000005"/>
    <s v=""/>
    <n v="53.655000000000001"/>
  </r>
  <r>
    <s v="Indonesia"/>
    <x v="10"/>
    <x v="2"/>
    <n v="272.20764800000001"/>
    <n v="1.748524569"/>
    <n v="0.224059023"/>
    <n v="237.50845559999999"/>
    <n v="155.67848050000001"/>
    <n v="15.95606751"/>
    <n v="5.6668645079999997"/>
    <n v="51.484999999999999"/>
    <n v="50.338999999999999"/>
    <n v="70.083005130000004"/>
    <n v="31.464032809999999"/>
    <n v="0.12814176399999999"/>
    <n v="93.325000000000003"/>
    <n v="79.164000000000001"/>
    <n v="24.61"/>
    <n v="5.2172515400000004"/>
    <n v="70.259"/>
    <n v="79.376999999999995"/>
    <s v=""/>
    <n v="54.766999999999996"/>
  </r>
  <r>
    <s v="Indonesia"/>
    <x v="11"/>
    <x v="2"/>
    <n v="290.50125070000001"/>
    <n v="1.8246501589999999"/>
    <n v="0.230710941"/>
    <n v="241.7688052"/>
    <n v="159.2092869"/>
    <n v="17.474865189999999"/>
    <n v="5.9029807419999996"/>
    <n v="53.222000000000001"/>
    <n v="50.832000000000001"/>
    <n v="67.611982209999994"/>
    <n v="33.289983790000001"/>
    <n v="0.12644119200000001"/>
    <n v="101.254"/>
    <n v="84.52"/>
    <n v="28.361000000000001"/>
    <n v="5.9563078989999996"/>
    <n v="66.635999999999996"/>
    <n v="93.603999999999999"/>
    <s v=""/>
    <n v="65.242999999999995"/>
  </r>
  <r>
    <s v="Indonesia"/>
    <x v="12"/>
    <x v="2"/>
    <n v="296.74964560000001"/>
    <n v="1.798542029"/>
    <n v="0.22552582700000001"/>
    <n v="248.08893639999999"/>
    <n v="164.9945572"/>
    <n v="14.953288300000001"/>
    <n v="6.1032616290000004"/>
    <n v="53.084000000000003"/>
    <n v="48.761000000000003"/>
    <n v="74.472944650000002"/>
    <n v="35.179963499999999"/>
    <n v="0.125393693"/>
    <n v="108.217"/>
    <n v="87.085999999999999"/>
    <n v="29.254999999999999"/>
    <n v="5.7643438649999998"/>
    <n v="61.945"/>
    <n v="102.133"/>
    <s v=""/>
    <n v="72.878"/>
  </r>
  <r>
    <s v="Indonesia"/>
    <x v="13"/>
    <x v="2"/>
    <n v="325.1826069"/>
    <n v="1.966865547"/>
    <n v="0.235859546"/>
    <n v="254.7952291"/>
    <n v="165.33036910000001"/>
    <n v="13.6385363"/>
    <n v="6.1307980559999997"/>
    <n v="54.143000000000001"/>
    <n v="50.085000000000001"/>
    <n v="77.987019700000005"/>
    <n v="35.995970399999997"/>
    <n v="0.119916456"/>
    <n v="112.974"/>
    <n v="90.441000000000003"/>
    <n v="39.273000000000003"/>
    <n v="5.5711933719999998"/>
    <n v="56.741999999999997"/>
    <n v="117.104"/>
    <s v=""/>
    <n v="77.830999999999989"/>
  </r>
  <r>
    <s v="Indonesia"/>
    <x v="14"/>
    <x v="2"/>
    <n v="331.66381749999999"/>
    <n v="1.883023763"/>
    <n v="0.22903785400000001"/>
    <n v="264.76816580000002"/>
    <n v="176.1336336"/>
    <n v="13.60651781"/>
    <n v="6.5310511309999999"/>
    <n v="60.353000000000002"/>
    <n v="50.054000000000002"/>
    <n v="74.576034480000004"/>
    <n v="34.438004929999998"/>
    <n v="0.121633013"/>
    <n v="120.163"/>
    <n v="100.09699999999999"/>
    <n v="36.084000000000003"/>
    <n v="5.539142665"/>
    <n v="53.459000000000003"/>
    <n v="143.714"/>
    <s v=""/>
    <n v="107.63"/>
  </r>
  <r>
    <s v="Indonesia"/>
    <x v="15"/>
    <x v="2"/>
    <n v="335.39758169999999"/>
    <n v="1.8753114790000001"/>
    <n v="0.21914150199999999"/>
    <n v="279.6422306"/>
    <n v="178.84899949999999"/>
    <n v="13.60553286"/>
    <n v="6.9968002069999997"/>
    <n v="59.42"/>
    <n v="47.921999999999997"/>
    <n v="75.143005630000005"/>
    <n v="33.476996139999997"/>
    <n v="0.116856055"/>
    <n v="127.529"/>
    <n v="107.705"/>
    <n v="41.250999999999998"/>
    <n v="5.178430004"/>
    <n v="52.447000000000003"/>
    <n v="170.541"/>
    <s v=""/>
    <n v="129.29"/>
  </r>
  <r>
    <s v="Indonesia"/>
    <x v="16"/>
    <x v="2"/>
    <n v="353.75166339999998"/>
    <n v="1.9339495"/>
    <n v="0.21908206199999999"/>
    <n v="313.53474269999998"/>
    <n v="182.91670149999999"/>
    <n v="12.258777200000001"/>
    <n v="7.0959864350000004"/>
    <n v="57.13"/>
    <n v="47.156999999999996"/>
    <n v="74.283040110000002"/>
    <n v="35.559031220000001"/>
    <n v="0.113282204"/>
    <n v="133.072"/>
    <n v="113.41500000000001"/>
    <n v="49.491"/>
    <n v="5.0033064810000001"/>
    <n v="49.271000000000001"/>
    <n v="233.316"/>
    <s v=""/>
    <n v="183.82499999999999"/>
  </r>
  <r>
    <s v="Indonesia"/>
    <x v="17"/>
    <x v="2"/>
    <n v="371.53669989999997"/>
    <n v="2.0394185120000001"/>
    <n v="0.21636792599999999"/>
    <n v="318.16229989999999"/>
    <n v="182.17776180000001"/>
    <n v="12.9038839"/>
    <n v="7.5400059209999997"/>
    <n v="58.442"/>
    <n v="46.396999999999998"/>
    <n v="71.507055469999997"/>
    <n v="30.482026829999999"/>
    <n v="0.10609295000000001"/>
    <n v="142.15100000000001"/>
    <n v="121.614"/>
    <n v="61.445999999999998"/>
    <n v="4.9391140409999998"/>
    <n v="46.744"/>
    <n v="248.83199999999999"/>
    <s v=""/>
    <n v="187.386"/>
  </r>
  <r>
    <s v="Indonesia"/>
    <x v="18"/>
    <x v="2"/>
    <n v="365.22893850000003"/>
    <n v="1.9705032149999999"/>
    <n v="0.20062929099999999"/>
    <n v="323.17274149999997"/>
    <n v="185.34805510000001"/>
    <n v="13.31583247"/>
    <n v="8.1866192259999995"/>
    <n v="59.91"/>
    <n v="48.351999999999997"/>
    <n v="73.724064040000002"/>
    <n v="32.612037899999997"/>
    <n v="0.101816272"/>
    <n v="149.32599999999999"/>
    <n v="128.81"/>
    <n v="55.226999999999997"/>
    <n v="5.5643357489999996"/>
    <n v="48.304000000000002"/>
    <n v="248.76599999999999"/>
    <s v=""/>
    <n v="193.53899999999999"/>
  </r>
  <r>
    <s v="Indonesia"/>
    <x v="19"/>
    <x v="2"/>
    <n v="382.4650815"/>
    <n v="1.954819882"/>
    <n v="0.20080263500000001"/>
    <n v="348.0182274"/>
    <n v="195.6523387"/>
    <n v="13.233061599999999"/>
    <n v="8.3895044740000007"/>
    <n v="59.960999999999999"/>
    <n v="49.524000000000001"/>
    <n v="76.891068430000004"/>
    <n v="38.836028749999997"/>
    <n v="0.102721809"/>
    <n v="156.774"/>
    <n v="136.053"/>
    <n v="56.295000000000002"/>
    <n v="5.931468228"/>
    <n v="47.314"/>
    <n v="291.24700000000001"/>
    <s v=""/>
    <n v="234.952"/>
  </r>
  <r>
    <s v="Indonesia"/>
    <x v="20"/>
    <x v="2"/>
    <n v="410.47747340000001"/>
    <n v="2.0351947309999998"/>
    <n v="0.202882641"/>
    <n v="373.7883903"/>
    <n v="201.6895323"/>
    <n v="15.854024920000001"/>
    <n v="8.6771957890000007"/>
    <n v="59.664000000000001"/>
    <n v="46.725000000000001"/>
    <n v="85.714989450000004"/>
    <n v="43.525992479999999"/>
    <n v="9.9687090000000006E-2"/>
    <n v="169.755"/>
    <n v="147.297"/>
    <n v="67.075000000000003"/>
    <n v="5.5150069220000004"/>
    <n v="47.536000000000001"/>
    <n v="325"/>
    <s v=""/>
    <n v="257.92500000000001"/>
  </r>
  <r>
    <s v="Indonesia"/>
    <x v="21"/>
    <x v="2"/>
    <n v="460.66937489999998"/>
    <n v="2.2462495869999999"/>
    <n v="0.21445884800000001"/>
    <n v="424.8456893"/>
    <n v="205.0837884"/>
    <n v="11.99289052"/>
    <n v="8.8566020079999994"/>
    <n v="70.905000000000001"/>
    <n v="47.875999999999998"/>
    <n v="81.456966850000001"/>
    <n v="41.030046720000001"/>
    <n v="9.5474185000000003E-2"/>
    <n v="183.417"/>
    <n v="157.99299999999999"/>
    <n v="79.548000000000002"/>
    <n v="5.1123941620000002"/>
    <n v="45.283999999999999"/>
    <n v="435.93599999999998"/>
    <s v=""/>
    <n v="356.38799999999998"/>
  </r>
  <r>
    <s v="Indonesia"/>
    <x v="22"/>
    <x v="2"/>
    <n v="467.92731559999999"/>
    <n v="2.2922970770000002"/>
    <n v="0.20544901199999999"/>
    <n v="429.18757829999998"/>
    <n v="204.13031119999999"/>
    <n v="11.23681448"/>
    <n v="9.4174514859999992"/>
    <n v="75.569999999999993"/>
    <n v="46.067"/>
    <n v="77.142033780000006"/>
    <n v="40.84201556"/>
    <n v="8.9625822999999993E-2"/>
    <n v="200.03"/>
    <n v="173.99100000000001"/>
    <n v="82.18"/>
    <n v="4.7117932309999997"/>
    <n v="43.654000000000003"/>
    <n v="470.24"/>
    <s v=""/>
    <n v="388.06"/>
  </r>
  <r>
    <s v="Indonesia"/>
    <x v="23"/>
    <x v="2"/>
    <n v="428.44124690000001"/>
    <n v="2.1722323000000001"/>
    <n v="0.17820866199999999"/>
    <n v="437.04807770000002"/>
    <n v="197.2354646"/>
    <n v="12.27016017"/>
    <n v="10.83462827"/>
    <n v="75.215999999999994"/>
    <n v="44.496000000000002"/>
    <n v="76.477067559999995"/>
    <n v="41.905969980000002"/>
    <n v="8.2039413000000005E-2"/>
    <n v="216.02"/>
    <n v="187.541"/>
    <n v="65.366"/>
    <n v="4.3602444220000001"/>
    <n v="41.390999999999998"/>
    <n v="491.07600000000002"/>
    <s v=""/>
    <n v="425.71000000000004"/>
  </r>
  <r>
    <s v="Indonesia"/>
    <x v="24"/>
    <x v="2"/>
    <n v="463.73682960000002"/>
    <n v="2.256406251"/>
    <n v="0.18369284599999999"/>
    <n v="430.78284000000002"/>
    <n v="205.52009609999999"/>
    <n v="11.475100490000001"/>
    <n v="11.337337850000001"/>
    <n v="75.658000000000001"/>
    <n v="47.936"/>
    <n v="75.271073430000001"/>
    <n v="42.94895099"/>
    <n v="8.1409473999999996E-2"/>
    <n v="227.876"/>
    <n v="198.602"/>
    <n v="79.108000000000004"/>
    <n v="4.4080991420000002"/>
    <n v="40.075000000000003"/>
    <n v="488.05200000000002"/>
    <s v=""/>
    <n v="408.94400000000002"/>
  </r>
  <r>
    <s v="Indonesia"/>
    <x v="25"/>
    <x v="2"/>
    <n v="465.11007940000002"/>
    <n v="2.278379948"/>
    <n v="0.17567054800000001"/>
    <n v="405.9013271"/>
    <n v="204.14070079999999"/>
    <n v="10.65115563"/>
    <n v="11.84196775"/>
    <n v="71.126999999999995"/>
    <n v="46.689"/>
    <n v="75.037019889999996"/>
    <n v="42.94696759"/>
    <n v="7.7103272E-2"/>
    <n v="233.98400000000001"/>
    <n v="202.845"/>
    <n v="86.82"/>
    <n v="4.2981571389999997"/>
    <n v="39.686"/>
    <n v="451.76400000000001"/>
    <s v=""/>
    <n v="364.94400000000002"/>
  </r>
  <r>
    <s v="Indonesia"/>
    <x v="26"/>
    <x v="2"/>
    <n v="466.2089441"/>
    <n v="2.2288436420000002"/>
    <n v="0.16764775800000001"/>
    <n v="413.72868390000002"/>
    <n v="209.1707715"/>
    <n v="12.56695708"/>
    <n v="12.854597480000001"/>
    <n v="67.947999999999993"/>
    <n v="47.75"/>
    <n v="73.970029699999998"/>
    <n v="41.567960990000003"/>
    <n v="7.5217370000000006E-2"/>
    <n v="247.92"/>
    <n v="216.00399999999999"/>
    <n v="94.46"/>
    <n v="4.3090513069999998"/>
    <n v="41.831000000000003"/>
    <n v="463.48700000000002"/>
    <s v=""/>
    <n v="369.02700000000004"/>
  </r>
  <r>
    <s v="Indonesia"/>
    <x v="27"/>
    <x v="2"/>
    <n v="505.31382880000001"/>
    <n v="2.2775407620000001"/>
    <n v="0.17294592"/>
    <n v="426.00156629999998"/>
    <n v="221.86818220000001"/>
    <n v="12.54197847"/>
    <n v="12.60845829"/>
    <n v="74.372604999999993"/>
    <n v="48.485219000000001"/>
    <n v="71.630521700000003"/>
    <n v="39.759522879999999"/>
    <n v="7.5935378999999997E-2"/>
    <n v="254.86872"/>
    <n v="223.13372000000001"/>
    <n v="105.471435"/>
    <n v="5.0218206460000001"/>
    <n v="40.083632000000001"/>
    <n v="494.70925599999998"/>
    <s v=""/>
    <n v="389.237821"/>
  </r>
  <r>
    <s v="Indonesia"/>
    <x v="28"/>
    <x v="2"/>
    <n v="556.34243140000001"/>
    <n v="2.4073371699999999"/>
    <n v="0.18104819599999999"/>
    <n v="450.77035100000001"/>
    <n v="231.10282950000001"/>
    <n v="17.3161886"/>
    <n v="14.11243286"/>
    <n v="79.042772999999997"/>
    <n v="50.486136999999999"/>
    <n v="71.725779560000007"/>
    <n v="44.455942139999998"/>
    <n v="7.5206829000000003E-2"/>
    <n v="283.77076"/>
    <n v="256.09135300000003"/>
    <n v="119.73542500000001"/>
    <n v="5.0390639259999999"/>
    <n v="38.673810000000003"/>
    <n v="548.21979099999999"/>
    <s v="Above Average"/>
    <n v="428.48436599999997"/>
  </r>
  <r>
    <s v="Indonesia"/>
    <x v="29"/>
    <x v="2"/>
    <n v="595.53364050000005"/>
    <n v="2.5103963970000001"/>
    <n v="0.184529424"/>
    <n v="473.14577350000002"/>
    <n v="237.22693409999999"/>
    <n v="16.520368080000001"/>
    <n v="14.22142631"/>
    <n v="76.497601079999995"/>
    <n v="50.652271599999999"/>
    <n v="68.613858769999993"/>
    <n v="44.498437989999999"/>
    <n v="7.3506089999999996E-2"/>
    <n v="295.44354449999997"/>
    <n v="267.98897269999998"/>
    <n v="144.01773589999999"/>
    <n v="4.9760346240000004"/>
    <n v="37.254125999999999"/>
    <n v="605.60643879999998"/>
    <s v="Above Average"/>
    <n v="461.58870289999999"/>
  </r>
  <r>
    <s v="Indonesia"/>
    <x v="30"/>
    <x v="2"/>
    <n v="566.03976560000001"/>
    <n v="2.5171479410000002"/>
    <n v="0.17915279100000001"/>
    <n v="436.58301340000003"/>
    <n v="224.8734595"/>
    <n v="18.313618559999998"/>
    <n v="14.810269809999999"/>
    <n v="73.093584660000005"/>
    <n v="52.294824009999999"/>
    <n v="61.921248460000001"/>
    <n v="39.461125940000002"/>
    <n v="7.1172928999999996E-2"/>
    <n v="291.11168129999999"/>
    <n v="265.87687240000002"/>
    <n v="138.67384960000001"/>
    <n v="5.1531335250000003"/>
    <n v="35.678087140000002"/>
    <n v="551.06058140000005"/>
    <s v="Above Average"/>
    <n v="412.38673180000001"/>
  </r>
  <r>
    <s v="Iran"/>
    <x v="0"/>
    <x v="5"/>
    <n v="181.23918520000001"/>
    <n v="2.6151890419999999"/>
    <n v="0.35583219100000002"/>
    <n v="187.83951709999999"/>
    <n v="69.302517839999993"/>
    <n v="10.292375890000001"/>
    <n v="7.7179754809999999"/>
    <n v="45.625"/>
    <n v="40.887999999999998"/>
    <n v="22.602006329999998"/>
    <n v="20.668013370000001"/>
    <n v="0.136063659"/>
    <n v="59.101999999999997"/>
    <n v="50.12"/>
    <n v="1.0609999999999999"/>
    <n v="0"/>
    <n v="164.304"/>
    <n v="0.83499999999999996"/>
    <s v=""/>
    <n v="-0.22599999999999998"/>
  </r>
  <r>
    <s v="Iran"/>
    <x v="1"/>
    <x v="5"/>
    <n v="200.81709660000001"/>
    <n v="2.613929567"/>
    <n v="0.35082595799999999"/>
    <n v="200.47012770000001"/>
    <n v="76.825748910000002"/>
    <n v="11.003337180000001"/>
    <n v="7.4928320790000003"/>
    <n v="48.353999999999999"/>
    <n v="46.628"/>
    <n v="28.271033379999999"/>
    <n v="25.628010979999999"/>
    <n v="0.134214006"/>
    <n v="64.126000000000005"/>
    <n v="54.398000000000003"/>
    <n v="1.512"/>
    <n v="0"/>
    <n v="171.89"/>
    <n v="0.85799999999999998"/>
    <s v=""/>
    <n v="-0.65400000000000003"/>
  </r>
  <r>
    <s v="Iran"/>
    <x v="2"/>
    <x v="5"/>
    <n v="218.18239149999999"/>
    <n v="2.6978707819999999"/>
    <n v="0.37065591199999998"/>
    <n v="214.9159166"/>
    <n v="80.872068810000002"/>
    <n v="13.87675462"/>
    <n v="7.1851442299999997"/>
    <n v="52.701000000000001"/>
    <n v="47.262999999999998"/>
    <n v="27.577034980000001"/>
    <n v="27.19299315"/>
    <n v="0.13738831200000001"/>
    <n v="68.676000000000002"/>
    <n v="59.203000000000003"/>
    <n v="1.331"/>
    <n v="0"/>
    <n v="186.53"/>
    <n v="0.67700000000000005"/>
    <s v=""/>
    <n v="-0.65399999999999991"/>
  </r>
  <r>
    <s v="Iran"/>
    <x v="3"/>
    <x v="5"/>
    <n v="219.6433122"/>
    <n v="2.5225308040000001"/>
    <n v="0.36929709300000002"/>
    <n v="227.86490979999999"/>
    <n v="87.07259861"/>
    <n v="12.89039945"/>
    <n v="7.8343769500000002"/>
    <n v="52.668999999999997"/>
    <n v="53.798999999999999"/>
    <n v="31.347011890000001"/>
    <n v="31.418004880000002"/>
    <n v="0.14639943799999999"/>
    <n v="76.203999999999994"/>
    <n v="63.094999999999999"/>
    <n v="1.645"/>
    <n v="0"/>
    <n v="195.774"/>
    <n v="1.1339999999999999"/>
    <s v=""/>
    <n v="-0.51100000000000012"/>
  </r>
  <r>
    <s v="Iran"/>
    <x v="4"/>
    <x v="5"/>
    <n v="248.8075892"/>
    <n v="2.5737724320000002"/>
    <n v="0.42475293800000002"/>
    <n v="231.34081169999999"/>
    <n v="96.670391710000004"/>
    <n v="9.0927965999999998"/>
    <n v="7.2922228069999999"/>
    <n v="57.042999999999999"/>
    <n v="60.033000000000001"/>
    <n v="37.988997869999999"/>
    <n v="37.991996139999998"/>
    <n v="0.16503127200000001"/>
    <n v="81.878"/>
    <n v="66.521000000000001"/>
    <n v="1.653"/>
    <n v="0"/>
    <n v="193.86099999999999"/>
    <n v="1.1120000000000001"/>
    <s v=""/>
    <n v="-0.54099999999999993"/>
  </r>
  <r>
    <s v="Iran"/>
    <x v="5"/>
    <x v="5"/>
    <n v="254.7476853"/>
    <n v="2.517901223"/>
    <n v="0.42518799800000001"/>
    <n v="237.66588419999999"/>
    <n v="101.1746144"/>
    <n v="8.5760346429999998"/>
    <n v="7.4194007519999996"/>
    <n v="56.113999999999997"/>
    <n v="61.427999999999997"/>
    <n v="42.13499848"/>
    <n v="42.210006100000001"/>
    <n v="0.168866036"/>
    <n v="84.980999999999995"/>
    <n v="68.843000000000004"/>
    <n v="1.546"/>
    <n v="0"/>
    <n v="196.67400000000001"/>
    <n v="1.0840000000000001"/>
    <s v=""/>
    <n v="-0.46199999999999997"/>
  </r>
  <r>
    <s v="Iran"/>
    <x v="6"/>
    <x v="5"/>
    <n v="262.16418390000001"/>
    <n v="2.6862338120000002"/>
    <n v="0.41604343799999999"/>
    <n v="235.24359319999999"/>
    <n v="97.595444869999994"/>
    <n v="8.134966489"/>
    <n v="7.8456365850000003"/>
    <n v="59.216000000000001"/>
    <n v="64.759"/>
    <n v="41.965011689999997"/>
    <n v="41.932005289999999"/>
    <n v="0.154879831"/>
    <n v="90.867000000000004"/>
    <n v="75.081000000000003"/>
    <n v="1.6220000000000001"/>
    <n v="0"/>
    <n v="194.47"/>
    <n v="1.02"/>
    <s v=""/>
    <n v="-0.60200000000000009"/>
  </r>
  <r>
    <s v="Iran"/>
    <x v="7"/>
    <x v="5"/>
    <n v="276.55883849999998"/>
    <n v="2.531834967"/>
    <n v="0.43678165200000002"/>
    <n v="237.98029349999999"/>
    <n v="109.23256929999999"/>
    <n v="7.0874034669999997"/>
    <n v="7.8246885820000003"/>
    <n v="60.323"/>
    <n v="69.445999999999998"/>
    <n v="46.564996440000002"/>
    <n v="46.744003460000002"/>
    <n v="0.172515846"/>
    <n v="97.765000000000001"/>
    <n v="79.313999999999993"/>
    <n v="1.66"/>
    <n v="0"/>
    <n v="193.43100000000001"/>
    <n v="0.97599999999999998"/>
    <s v=""/>
    <n v="-0.68399999999999994"/>
  </r>
  <r>
    <s v="Iran"/>
    <x v="8"/>
    <x v="5"/>
    <n v="280.10392780000001"/>
    <n v="2.5179560269999999"/>
    <n v="0.43295164800000002"/>
    <n v="241.21241409999999"/>
    <n v="111.2425812"/>
    <n v="6.8042990799999998"/>
    <n v="8.0539589889999998"/>
    <n v="59.493000000000002"/>
    <n v="72.92"/>
    <n v="49.092997259999997"/>
    <n v="50.816012809999997"/>
    <n v="0.17194567499999999"/>
    <n v="103.464"/>
    <n v="83.838999999999999"/>
    <n v="1.9330000000000001"/>
    <n v="0"/>
    <n v="194.376"/>
    <n v="1.23"/>
    <s v=""/>
    <n v="-0.70300000000000007"/>
  </r>
  <r>
    <s v="Iran"/>
    <x v="9"/>
    <x v="5"/>
    <n v="305.92588799999999"/>
    <n v="2.4239940639999999"/>
    <n v="0.46885334499999998"/>
    <n v="244.34740099999999"/>
    <n v="126.20735860000001"/>
    <n v="4.4409135700000002"/>
    <n v="8.4615475819999997"/>
    <n v="62.936"/>
    <n v="79.765000000000001"/>
    <n v="56.921018799999999"/>
    <n v="59.067962199999997"/>
    <n v="0.19342182099999999"/>
    <n v="112.657"/>
    <n v="90.105000000000004"/>
    <n v="1.7934943649999999"/>
    <n v="3.1067754E-2"/>
    <n v="191.27699999999999"/>
    <n v="1.04"/>
    <s v=""/>
    <n v="-0.75349436499999989"/>
  </r>
  <r>
    <s v="Iran"/>
    <x v="10"/>
    <x v="5"/>
    <n v="320.06474209999999"/>
    <n v="2.602012293"/>
    <n v="0.46337720700000001"/>
    <n v="253.66737599999999"/>
    <n v="123.0066218"/>
    <n v="3.0490266350000002"/>
    <n v="8.5781945900000007"/>
    <n v="64.858999999999995"/>
    <n v="78.808000000000007"/>
    <n v="58.927053239999999"/>
    <n v="62.238955390000001"/>
    <n v="0.17808417300000001"/>
    <n v="121.383"/>
    <n v="96.042000000000002"/>
    <n v="1.912569336"/>
    <n v="3.0482028000000001E-2"/>
    <n v="198.822"/>
    <n v="1.1479999999999999"/>
    <s v=""/>
    <n v="-0.7645693360000001"/>
  </r>
  <r>
    <s v="Iran"/>
    <x v="11"/>
    <x v="5"/>
    <n v="335.43718940000002"/>
    <n v="2.5132072590000001"/>
    <n v="0.48188072399999998"/>
    <n v="248.37134180000001"/>
    <n v="133.4697678"/>
    <n v="3.9255293820000001"/>
    <n v="8.7631480390000007"/>
    <n v="68.16"/>
    <n v="79.626999999999995"/>
    <n v="61.777984439999997"/>
    <n v="66.13997286"/>
    <n v="0.191739349"/>
    <n v="130.19900000000001"/>
    <n v="102.914"/>
    <n v="1.8808000760000001"/>
    <n v="2.6113872E-2"/>
    <n v="191.173"/>
    <n v="1.1140000000000001"/>
    <s v=""/>
    <n v="-0.766800076"/>
  </r>
  <r>
    <s v="Iran"/>
    <x v="12"/>
    <x v="5"/>
    <n v="350.71575639999998"/>
    <n v="2.5403278380000001"/>
    <n v="0.469703021"/>
    <n v="253.9913506"/>
    <n v="138.05925010000001"/>
    <n v="5.7520148000000004"/>
    <n v="9.0707533750000007"/>
    <n v="66.921999999999997"/>
    <n v="79.225999999999999"/>
    <n v="70.289028360000003"/>
    <n v="74.485056839999999"/>
    <n v="0.184898584"/>
    <n v="141.08099999999999"/>
    <n v="110.833"/>
    <n v="1.792152687"/>
    <n v="2.1264379999999999E-2"/>
    <n v="189.458"/>
    <n v="1.032"/>
    <s v=""/>
    <n v="-0.76015268699999994"/>
  </r>
  <r>
    <s v="Iran"/>
    <x v="13"/>
    <x v="5"/>
    <n v="365.5547722"/>
    <n v="2.5622714169999998"/>
    <n v="0.45024908000000002"/>
    <n v="281.16711249999997"/>
    <n v="142.66824729999999"/>
    <n v="7.2297534409999997"/>
    <n v="9.4747673020000001"/>
    <n v="66.507000000000005"/>
    <n v="79.756"/>
    <n v="79.535063359999995"/>
    <n v="82.09693034"/>
    <n v="0.17572263299999999"/>
    <n v="153.87799999999999"/>
    <n v="121.645"/>
    <n v="1.9508688839999999"/>
    <n v="1.7546368E-2"/>
    <n v="208.14500000000001"/>
    <n v="1.143"/>
    <s v=""/>
    <n v="-0.8078688839999999"/>
  </r>
  <r>
    <s v="Iran"/>
    <x v="14"/>
    <x v="5"/>
    <n v="394.90440960000001"/>
    <n v="2.5381105960000001"/>
    <n v="0.46601287200000002"/>
    <n v="292.69261069999999"/>
    <n v="155.58991409999999"/>
    <n v="6.394756707"/>
    <n v="9.4408958359999993"/>
    <n v="70.052999999999997"/>
    <n v="81.326999999999998"/>
    <n v="90.059076279999999"/>
    <n v="92.591066170000005"/>
    <n v="0.18360621199999999"/>
    <n v="166.91800000000001"/>
    <n v="131.19"/>
    <n v="2.0371023680000002"/>
    <n v="2.8157537999999999E-2"/>
    <n v="210.72"/>
    <n v="1.224"/>
    <s v=""/>
    <n v="-0.81310236800000024"/>
  </r>
  <r>
    <s v="Iran"/>
    <x v="15"/>
    <x v="5"/>
    <n v="427.02379969999998"/>
    <n v="2.4729423599999998"/>
    <n v="0.48833879000000002"/>
    <n v="310.67494699999997"/>
    <n v="172.67842820000001"/>
    <n v="9.0803423030000001"/>
    <n v="9.1923152889999997"/>
    <n v="75.406000000000006"/>
    <n v="83.506"/>
    <n v="98.657053559999994"/>
    <n v="99.096914839999997"/>
    <n v="0.19747277499999999"/>
    <n v="178.08799999999999"/>
    <n v="137.25"/>
    <n v="2.3535142050000002"/>
    <n v="3.9867930000000003E-2"/>
    <n v="220.078"/>
    <n v="1.556"/>
    <s v=""/>
    <n v="-0.79751420500000014"/>
  </r>
  <r>
    <s v="Iran"/>
    <x v="16"/>
    <x v="5"/>
    <n v="460.32082109999999"/>
    <n v="2.5505818150000001"/>
    <n v="0.50135033399999995"/>
    <n v="322.7431876"/>
    <n v="180.47679099999999"/>
    <n v="9.5447421139999999"/>
    <n v="8.9951347669999997"/>
    <n v="83.882000000000005"/>
    <n v="86.68"/>
    <n v="108.5908665"/>
    <n v="109.149886"/>
    <n v="0.196563126"/>
    <n v="192.68199999999999"/>
    <n v="148.685"/>
    <n v="2.2783214570000001"/>
    <n v="6.4873730000000004E-2"/>
    <n v="223.43199999999999"/>
    <n v="1.651"/>
    <s v=""/>
    <n v="-0.62732145700000008"/>
  </r>
  <r>
    <s v="Iran"/>
    <x v="17"/>
    <x v="5"/>
    <n v="492.6318311"/>
    <n v="2.579571751"/>
    <n v="0.49608197999999998"/>
    <n v="337.39831529999998"/>
    <n v="190.97426960000001"/>
    <n v="8.887864853"/>
    <n v="8.7509699570000006"/>
    <n v="85.76"/>
    <n v="87.173000000000002"/>
    <n v="122.6319307"/>
    <n v="123.21596"/>
    <n v="0.192311759"/>
    <n v="203.98599999999999"/>
    <n v="156.524"/>
    <n v="2.3925210429999999"/>
    <n v="7.0102849999999994E-2"/>
    <n v="226.14"/>
    <n v="1.665"/>
    <s v=""/>
    <n v="-0.72752104299999987"/>
  </r>
  <r>
    <s v="Iran"/>
    <x v="18"/>
    <x v="5"/>
    <n v="501.95723349999997"/>
    <n v="2.4526837889999999"/>
    <n v="0.50420785499999998"/>
    <n v="337.77813739999999"/>
    <n v="204.656318"/>
    <n v="2.423437281"/>
    <n v="9.2442502690000001"/>
    <n v="85.543999999999997"/>
    <n v="87.628"/>
    <n v="127.68401849999999"/>
    <n v="130.18408880000001"/>
    <n v="0.20557393400000001"/>
    <n v="214.53"/>
    <n v="166.179"/>
    <n v="1.8002971409999999"/>
    <n v="9.1362513000000006E-2"/>
    <n v="223.43700000000001"/>
    <n v="1.59"/>
    <s v=""/>
    <n v="-0.21029714099999985"/>
  </r>
  <r>
    <s v="Iran"/>
    <x v="19"/>
    <x v="5"/>
    <n v="521.07366190000005"/>
    <n v="2.5509860729999998"/>
    <n v="0.51818982599999996"/>
    <n v="334.18985350000003"/>
    <n v="204.26362470000001"/>
    <n v="3.3699236570000002"/>
    <n v="9.2262887459999998"/>
    <n v="87.210999999999999"/>
    <n v="89.302999999999997"/>
    <n v="137.41386979999999"/>
    <n v="136.4910979"/>
    <n v="0.20313314599999999"/>
    <n v="221.37"/>
    <n v="174.054"/>
    <n v="2.022034235"/>
    <n v="0.10163978899999999"/>
    <n v="211.92699999999999"/>
    <n v="1.1519999999999999"/>
    <s v=""/>
    <n v="-0.8700342350000001"/>
  </r>
  <r>
    <s v="Iran"/>
    <x v="20"/>
    <x v="5"/>
    <n v="515.24730629999999"/>
    <n v="2.5217532880000002"/>
    <n v="0.484315408"/>
    <n v="342.27655010000001"/>
    <n v="204.32106060000001"/>
    <n v="4.1633935590000002"/>
    <n v="10.153136440000001"/>
    <n v="77.209999999999994"/>
    <n v="88.518000000000001"/>
    <n v="143.87708069999999"/>
    <n v="144.42012800000001"/>
    <n v="0.19205503199999999"/>
    <n v="232.959"/>
    <n v="187.93100000000001"/>
    <n v="1.9204580609999999"/>
    <n v="6.9969394000000004E-2"/>
    <n v="214.35499999999999"/>
    <n v="1.089"/>
    <s v=""/>
    <n v="-0.83145806099999997"/>
  </r>
  <r>
    <s v="Iran"/>
    <x v="21"/>
    <x v="5"/>
    <n v="531.29665469999998"/>
    <n v="2.5499616129999998"/>
    <n v="0.48652907699999998"/>
    <n v="345.68895120000002"/>
    <n v="208.3547658"/>
    <n v="5.1226400950000004"/>
    <n v="10.022665910000001"/>
    <n v="76.218000000000004"/>
    <n v="90.754000000000005"/>
    <n v="150.38591220000001"/>
    <n v="152.7810824"/>
    <n v="0.19079858899999999"/>
    <n v="240.05199999999999"/>
    <n v="191.45500000000001"/>
    <n v="2.1247257799999999"/>
    <n v="9.0397081000000004E-2"/>
    <n v="212.059"/>
    <n v="1.1639999999999999"/>
    <s v=""/>
    <n v="-0.96072577999999997"/>
  </r>
  <r>
    <s v="Iran"/>
    <x v="22"/>
    <x v="5"/>
    <n v="538.06967099999997"/>
    <n v="2.473882648"/>
    <n v="0.53236349599999999"/>
    <n v="297.42801580000003"/>
    <n v="217.50007880000001"/>
    <n v="4.9855275370000003"/>
    <n v="10.454662799999999"/>
    <n v="80.888000000000005"/>
    <n v="93.284999999999997"/>
    <n v="156.36492530000001"/>
    <n v="151.7829855"/>
    <n v="0.215193512"/>
    <n v="254.27600000000001"/>
    <n v="201.55799999999999"/>
    <n v="1.6806357380000001"/>
    <n v="8.1407603999999995E-2"/>
    <n v="159.393"/>
    <n v="1.0409999999999999"/>
    <s v=""/>
    <n v="-0.63963573800000018"/>
  </r>
  <r>
    <s v="Iran"/>
    <x v="23"/>
    <x v="5"/>
    <n v="561.41101149999997"/>
    <n v="2.5312099240000001"/>
    <n v="0.55653739599999996"/>
    <n v="297.9717043"/>
    <n v="221.79551609999999"/>
    <n v="5.7077207980000004"/>
    <n v="10.332867909999999"/>
    <n v="87.144999999999996"/>
    <n v="94.62"/>
    <n v="156.74601899999999"/>
    <n v="152.8920622"/>
    <n v="0.21987010700000001"/>
    <n v="262.43400000000003"/>
    <n v="207.21600000000001"/>
    <n v="2.0955559969999999"/>
    <n v="0.14327411800000001"/>
    <n v="158.69"/>
    <n v="1.105"/>
    <s v="Above Average"/>
    <n v="-0.99055599699999997"/>
  </r>
  <r>
    <s v="Iran"/>
    <x v="24"/>
    <x v="5"/>
    <n v="587.22184709999999"/>
    <n v="2.466984455"/>
    <n v="0.55650587100000004"/>
    <n v="316.37095950000003"/>
    <n v="238.03224449999999"/>
    <n v="5.1953868959999996"/>
    <n v="10.48787888"/>
    <n v="84.343000000000004"/>
    <n v="92.991"/>
    <n v="174.63108550000001"/>
    <n v="172.49703349999999"/>
    <n v="0.225581426"/>
    <n v="274.60899999999998"/>
    <n v="223.95699999999999"/>
    <n v="2.3934532910000001"/>
    <n v="0.130367177"/>
    <n v="162.00399999999999"/>
    <n v="1.075"/>
    <s v="Above Average"/>
    <n v="-1.3184532910000002"/>
  </r>
  <r>
    <s v="Iran"/>
    <x v="25"/>
    <x v="5"/>
    <n v="581.62459660000002"/>
    <n v="2.4426400140000002"/>
    <n v="0.55857823299999998"/>
    <n v="322.70531119999998"/>
    <n v="238.1131044"/>
    <n v="5.1048878780000004"/>
    <n v="9.997589112"/>
    <n v="77.646000000000001"/>
    <n v="88.251000000000005"/>
    <n v="184.0799624"/>
    <n v="184.0930481"/>
    <n v="0.228678082"/>
    <n v="280.63299999999998"/>
    <n v="213.654"/>
    <n v="2.3322396470000002"/>
    <n v="7.9106876000000007E-2"/>
    <n v="160.68199999999999"/>
    <n v="1.206"/>
    <s v="Above Average"/>
    <n v="-1.1262396470000002"/>
  </r>
  <r>
    <s v="Iran"/>
    <x v="26"/>
    <x v="5"/>
    <n v="584.97177350000004"/>
    <n v="2.3809656910000001"/>
    <n v="0.49542450399999999"/>
    <n v="391.2441346"/>
    <n v="245.6867714"/>
    <n v="5.776321888"/>
    <n v="10.98400447"/>
    <n v="72.930000000000007"/>
    <n v="86.409000000000006"/>
    <n v="199.8408379"/>
    <n v="196.74578210000001"/>
    <n v="0.208077128"/>
    <n v="289.09399999999999"/>
    <n v="243.73"/>
    <n v="2.2890160829999999"/>
    <n v="8.7860696000000002E-2"/>
    <n v="213.63800000000001"/>
    <n v="1.335"/>
    <s v="Above Average"/>
    <n v="-0.95401608299999996"/>
  </r>
  <r>
    <s v="Iran"/>
    <x v="27"/>
    <x v="5"/>
    <n v="604.68529890000002"/>
    <n v="2.3092526960000002"/>
    <n v="0.49358523900000001"/>
    <n v="411.60665920000002"/>
    <n v="261.85323940000001"/>
    <n v="5.0222274340000004"/>
    <n v="11.13164239"/>
    <n v="74.456698000000003"/>
    <n v="89.481627000000003"/>
    <n v="215.7180151"/>
    <n v="206.54846509999999"/>
    <n v="0.21374241099999999"/>
    <n v="307.96829100000002"/>
    <n v="255.02629899999999"/>
    <n v="2.5029935160000001"/>
    <n v="0.12710009799999999"/>
    <n v="220.19365999999999"/>
    <n v="1.5212669999999999"/>
    <s v="Above Average"/>
    <n v="-0.98172651600000016"/>
  </r>
  <r>
    <s v="Iran"/>
    <x v="28"/>
    <x v="5"/>
    <n v="615.06637720000003"/>
    <n v="2.3147478459999999"/>
    <n v="0.53082435299999997"/>
    <n v="406.25419979999998"/>
    <n v="265.71636230000001"/>
    <n v="5.2716451370000001"/>
    <n v="11.14367453"/>
    <n v="77.452473999999995"/>
    <n v="89.991202999999999"/>
    <n v="225.25416340000001"/>
    <n v="208.12823929999999"/>
    <n v="0.22932275499999999"/>
    <n v="309.84276399999999"/>
    <n v="262.66016999999999"/>
    <n v="2.6146484120000002"/>
    <n v="0.175692662"/>
    <n v="206.86035699999999"/>
    <n v="1.6460090000000001"/>
    <s v="Above Average"/>
    <n v="-0.96863941200000014"/>
  </r>
  <r>
    <s v="Iran"/>
    <x v="29"/>
    <x v="5"/>
    <n v="619.99441030000003"/>
    <n v="2.3043230280000002"/>
    <n v="0.57233652999999995"/>
    <n v="351.35655580000002"/>
    <n v="269.0570735"/>
    <n v="9.8771044200000002"/>
    <n v="11.126027499999999"/>
    <n v="76.761288109999995"/>
    <n v="90.780915239999999"/>
    <n v="231.68600000000001"/>
    <n v="211.708339"/>
    <n v="0.248375129"/>
    <n v="314.06269759999998"/>
    <n v="262.99507240000003"/>
    <n v="2.7144238920000001"/>
    <n v="0.19753431199999999"/>
    <n v="146.47561300000001"/>
    <n v="1.7107410000000001"/>
    <s v="Above Average"/>
    <n v="-1.003682892"/>
  </r>
  <r>
    <s v="Iran"/>
    <x v="30"/>
    <x v="5"/>
    <n v="619.06287239999995"/>
    <n v="2.3138641579999999"/>
    <n v="0.58017928699999999"/>
    <n v="338.92562670000001"/>
    <n v="267.54503729999999"/>
    <n v="6.9366735999999998"/>
    <n v="11.559238329999999"/>
    <n v="69.913748909999995"/>
    <n v="77.952189189999999"/>
    <n v="234.26093420000001"/>
    <n v="220.5305851"/>
    <n v="0.25074042699999999"/>
    <n v="322.07989520000001"/>
    <n v="269.0834673"/>
    <n v="2.8061186990000002"/>
    <n v="0.233048068"/>
    <n v="132.824881"/>
    <n v="1.7780186920000001"/>
    <s v="Above Average"/>
    <n v="-1.0281000070000001"/>
  </r>
  <r>
    <s v="Italy"/>
    <x v="0"/>
    <x v="3"/>
    <n v="397.81691289999998"/>
    <n v="2.7105326970000001"/>
    <n v="0.209048967"/>
    <n v="25.517565130000001"/>
    <n v="146.76705920000001"/>
    <n v="17.70914127"/>
    <n v="15.78584678"/>
    <n v="88.028000000000006"/>
    <n v="90.563999999999993"/>
    <n v="17.295985160000001"/>
    <n v="47.404944399999998"/>
    <n v="7.7124680000000001E-2"/>
    <n v="216.6"/>
    <n v="218.77799999999999"/>
    <n v="22.485274100000002"/>
    <n v="1.4903047089999999"/>
    <n v="4.7229999999999999"/>
    <n v="0"/>
    <s v=""/>
    <n v="-22.485274100000002"/>
  </r>
  <r>
    <s v="Italy"/>
    <x v="1"/>
    <x v="3"/>
    <n v="398.54288680000002"/>
    <n v="2.6503059859999998"/>
    <n v="0.20625729900000001"/>
    <n v="26.282151410000001"/>
    <n v="150.37617879999999"/>
    <n v="22.048003749999999"/>
    <n v="15.77658433"/>
    <n v="86.938999999999993"/>
    <n v="90.906000000000006"/>
    <n v="17.400004240000001"/>
    <n v="50.25600171"/>
    <n v="7.7823956999999999E-2"/>
    <n v="221.816"/>
    <n v="223.68700000000001"/>
    <n v="21.174694389999999"/>
    <n v="1.4381288999999999"/>
    <n v="4.4889999999999999"/>
    <n v="0"/>
    <s v=""/>
    <n v="-21.174694389999999"/>
  </r>
  <r>
    <s v="Italy"/>
    <x v="2"/>
    <x v="3"/>
    <n v="397.9498509"/>
    <n v="2.662299768"/>
    <n v="0.20424640899999999"/>
    <n v="27.50192895"/>
    <n v="149.47597400000001"/>
    <n v="21.813095019999999"/>
    <n v="16.06548269"/>
    <n v="89.259"/>
    <n v="91.367999999999995"/>
    <n v="18.149976299999999"/>
    <n v="49.84604719"/>
    <n v="7.6718036000000003E-2"/>
    <n v="226.25399999999999"/>
    <n v="228.06899999999999"/>
    <n v="18.479218530000001"/>
    <n v="1.6720146380000001"/>
    <n v="4.7050000000000001"/>
    <n v="0"/>
    <s v=""/>
    <n v="-18.479218530000001"/>
  </r>
  <r>
    <s v="Italy"/>
    <x v="3"/>
    <x v="3"/>
    <n v="392.47749440000001"/>
    <n v="2.6394153349999998"/>
    <n v="0.20317038900000001"/>
    <n v="28.54289897"/>
    <n v="148.69864899999999"/>
    <n v="21.66946437"/>
    <n v="16.187250349999999"/>
    <n v="88.382999999999996"/>
    <n v="92.286000000000001"/>
    <n v="19.559010019999999"/>
    <n v="50.998034820000001"/>
    <n v="7.6975528000000001E-2"/>
    <n v="222.80199999999999"/>
    <n v="228.964"/>
    <n v="16.09860961"/>
    <n v="1.811025036"/>
    <n v="4.819"/>
    <n v="0"/>
    <s v=""/>
    <n v="-16.09860961"/>
  </r>
  <r>
    <s v="Italy"/>
    <x v="4"/>
    <x v="3"/>
    <n v="387.91591490000002"/>
    <n v="2.6421578769999998"/>
    <n v="0.196580542"/>
    <n v="29.747130989999999"/>
    <n v="146.81784099999999"/>
    <n v="22.135514400000002"/>
    <n v="16.909977489999999"/>
    <n v="87.334999999999994"/>
    <n v="92.460999999999999"/>
    <n v="20.637016620000001"/>
    <n v="49.500941050000002"/>
    <n v="7.4401512000000003E-2"/>
    <n v="231.81299999999999"/>
    <n v="236.55500000000001"/>
    <n v="16.804002740000001"/>
    <n v="1.6129380149999999"/>
    <n v="5.0330000000000004"/>
    <n v="0"/>
    <s v=""/>
    <n v="-16.804002740000001"/>
  </r>
  <r>
    <s v="Italy"/>
    <x v="5"/>
    <x v="3"/>
    <n v="410.55909359999998"/>
    <n v="2.575866247"/>
    <n v="0.20221752600000001"/>
    <n v="29.6699357"/>
    <n v="159.38680590000001"/>
    <n v="18.87580801"/>
    <n v="16.693834330000001"/>
    <n v="90.616"/>
    <n v="90.472999999999999"/>
    <n v="20.384012269999999"/>
    <n v="54.384968630000003"/>
    <n v="7.8504668E-2"/>
    <n v="241.489"/>
    <n v="243.465"/>
    <n v="17.95009529"/>
    <n v="1.5847512720000001"/>
    <n v="5.4539999999999997"/>
    <n v="1.014"/>
    <s v=""/>
    <n v="-16.936095290000001"/>
  </r>
  <r>
    <s v="Italy"/>
    <x v="6"/>
    <x v="3"/>
    <n v="408.24452280000003"/>
    <n v="2.5636040310000001"/>
    <n v="0.19856214799999999"/>
    <n v="30.518275209999999"/>
    <n v="159.24632579999999"/>
    <n v="20.970163599999999"/>
    <n v="16.7230466"/>
    <n v="89.915999999999997"/>
    <n v="89.385000000000005"/>
    <n v="20.033976190000001"/>
    <n v="56.184018039999998"/>
    <n v="7.7454297000000005E-2"/>
    <n v="244.43299999999999"/>
    <n v="245.95400000000001"/>
    <n v="16.545987"/>
    <n v="1.699443201"/>
    <n v="5.6550000000000002"/>
    <n v="0.96099999999999997"/>
    <s v=""/>
    <n v="-15.584987"/>
  </r>
  <r>
    <s v="Italy"/>
    <x v="7"/>
    <x v="3"/>
    <n v="412.0752852"/>
    <n v="2.5509784760000001"/>
    <n v="0.19682307499999999"/>
    <n v="30.679589629999999"/>
    <n v="161.53616700000001"/>
    <n v="20.342144090000001"/>
    <n v="17.05080113"/>
    <n v="90.212000000000003"/>
    <n v="96.152000000000001"/>
    <n v="19.266983549999999"/>
    <n v="57.979926560000003"/>
    <n v="7.7155914000000006E-2"/>
    <n v="251.47300000000001"/>
    <n v="253.67400000000001"/>
    <n v="16.741258599999998"/>
    <n v="1.878929348"/>
    <n v="6.0940000000000003"/>
    <n v="0.82499999999999996"/>
    <s v=""/>
    <n v="-15.916258599999999"/>
  </r>
  <r>
    <s v="Italy"/>
    <x v="8"/>
    <x v="3"/>
    <n v="422.44283539999998"/>
    <n v="2.5439577760000001"/>
    <n v="0.19818662100000001"/>
    <n v="30.56918005"/>
    <n v="166.05732979999999"/>
    <n v="20.254426479999999"/>
    <n v="17.121485109999998"/>
    <n v="90.063000000000002"/>
    <n v="99.694000000000003"/>
    <n v="19.00900262"/>
    <n v="62.424954270000001"/>
    <n v="7.7904839000000004E-2"/>
    <n v="259.8"/>
    <n v="260.80900000000003"/>
    <n v="17.462186920000001"/>
    <n v="1.996920708"/>
    <n v="5.819"/>
    <n v="0.63"/>
    <s v=""/>
    <n v="-16.832186920000002"/>
  </r>
  <r>
    <s v="Italy"/>
    <x v="9"/>
    <x v="3"/>
    <n v="427.49616759999998"/>
    <n v="2.5354989749999999"/>
    <n v="0.19734900499999999"/>
    <n v="29.495667300000001"/>
    <n v="168.60435430000001"/>
    <n v="21.729081900000001"/>
    <n v="17.147060320000001"/>
    <n v="87.826999999999998"/>
    <n v="94.073999999999998"/>
    <n v="17.476010500000001"/>
    <n v="67.849002619999993"/>
    <n v="7.7834386000000005E-2"/>
    <n v="265.66699999999997"/>
    <n v="267.28399999999999"/>
    <n v="17.44403161"/>
    <n v="2.0627326689999999"/>
    <n v="5.2160000000000002"/>
    <n v="0.26700000000000002"/>
    <s v=""/>
    <n v="-17.17703161"/>
  </r>
  <r>
    <s v="Italy"/>
    <x v="10"/>
    <x v="3"/>
    <n v="430.66509300000001"/>
    <n v="2.5065190959999999"/>
    <n v="0.191557701"/>
    <n v="28.453927329999999"/>
    <n v="171.81799799999999"/>
    <n v="20.813903889999999"/>
    <n v="17.97534022"/>
    <n v="85.933000000000007"/>
    <n v="94.771000000000001"/>
    <n v="16.63300954"/>
    <n v="70.744960629999994"/>
    <n v="7.6423795000000003E-2"/>
    <n v="276.642"/>
    <n v="279.31900000000002"/>
    <n v="18.581099999999999"/>
    <n v="2.1948944849999998"/>
    <n v="4.7640000000000002"/>
    <n v="0.17199999999999999"/>
    <s v=""/>
    <n v="-18.409099999999999"/>
  </r>
  <r>
    <s v="Italy"/>
    <x v="11"/>
    <x v="3"/>
    <n v="429.25716449999999"/>
    <n v="2.489866616"/>
    <n v="0.187276992"/>
    <n v="27.09943805"/>
    <n v="172.40167070000001"/>
    <n v="22.029038490000001"/>
    <n v="17.92340123"/>
    <n v="84.756"/>
    <n v="96.081999999999994"/>
    <n v="15.24199348"/>
    <n v="70.939028870000001"/>
    <n v="7.5215671999999997E-2"/>
    <n v="279.00900000000001"/>
    <n v="285.49099999999999"/>
    <n v="19.855218990000001"/>
    <n v="2.3389926490000001"/>
    <n v="4.2229999999999999"/>
    <n v="0.13700000000000001"/>
    <s v=""/>
    <n v="-19.71821899"/>
  </r>
  <r>
    <s v="Italy"/>
    <x v="12"/>
    <x v="3"/>
    <n v="437.8277516"/>
    <n v="2.5219845599999999"/>
    <n v="0.190532338"/>
    <n v="28.535335809999999"/>
    <n v="173.6044536"/>
    <n v="19.650794319999999"/>
    <n v="18.20672356"/>
    <n v="86.748000000000005"/>
    <n v="96.233000000000004"/>
    <n v="14.62301837"/>
    <n v="70.458057740000001"/>
    <n v="7.5548573999999993E-2"/>
    <n v="285.27600000000001"/>
    <n v="290.95999999999998"/>
    <n v="20.635812619999999"/>
    <n v="2.4032866419999999"/>
    <n v="5.8049999999999997"/>
    <n v="0.216"/>
    <s v=""/>
    <n v="-20.419812619999998"/>
  </r>
  <r>
    <s v="Italy"/>
    <x v="13"/>
    <x v="3"/>
    <n v="453.00210700000002"/>
    <n v="2.4902245220000001"/>
    <n v="0.19686295500000001"/>
    <n v="30.19238022"/>
    <n v="181.91215410000001"/>
    <n v="18.535481570000002"/>
    <n v="17.94133454"/>
    <n v="85.83"/>
    <n v="97.84"/>
    <n v="13.884997070000001"/>
    <n v="77.681049869999995"/>
    <n v="7.9054298999999995E-2"/>
    <n v="293.88499999999999"/>
    <n v="299.78800000000001"/>
    <n v="22.36903161"/>
    <n v="2.6238154379999998"/>
    <n v="5.8879999999999999"/>
    <n v="0.189"/>
    <s v=""/>
    <n v="-22.18003161"/>
  </r>
  <r>
    <s v="Italy"/>
    <x v="14"/>
    <x v="3"/>
    <n v="460.04448839999998"/>
    <n v="2.5113133009999999"/>
    <n v="0.197117242"/>
    <n v="29.44504371"/>
    <n v="183.18880730000001"/>
    <n v="20.25436217"/>
    <n v="18.211657840000001"/>
    <n v="83.653999999999996"/>
    <n v="98.14"/>
    <n v="12.96100515"/>
    <n v="80.608923880000006"/>
    <n v="7.8491696999999999E-2"/>
    <n v="303.34699999999998"/>
    <n v="304.49"/>
    <n v="25.215529610000001"/>
    <n v="2.723943207"/>
    <n v="5.7290000000000001"/>
    <n v="0.115"/>
    <s v=""/>
    <n v="-25.100529610000002"/>
  </r>
  <r>
    <s v="Italy"/>
    <x v="15"/>
    <x v="3"/>
    <n v="462.26069510000002"/>
    <n v="2.4760624280000001"/>
    <n v="0.19646008200000001"/>
    <n v="30.526672609999999"/>
    <n v="186.691858"/>
    <n v="18.208429370000001"/>
    <n v="18.067978969999999"/>
    <n v="81.138000000000005"/>
    <n v="100.598"/>
    <n v="12.07099738"/>
    <n v="86.264986879999995"/>
    <n v="7.9343752000000003E-2"/>
    <n v="303.7"/>
    <n v="309.84500000000003"/>
    <n v="24.945"/>
    <n v="2.9025353969999999"/>
    <n v="6.3620000000000001"/>
    <n v="1.4E-2"/>
    <s v=""/>
    <n v="-24.931000000000001"/>
  </r>
  <r>
    <s v="Italy"/>
    <x v="16"/>
    <x v="3"/>
    <n v="459.0674042"/>
    <n v="2.4815898079999998"/>
    <n v="0.191670805"/>
    <n v="30.390194730000001"/>
    <n v="184.9892366"/>
    <n v="18.1668269"/>
    <n v="18.724153619999999"/>
    <n v="80.781000000000006"/>
    <n v="99.198999999999998"/>
    <n v="10.979000060000001"/>
    <n v="84.483018369999996"/>
    <n v="7.7237102000000002E-2"/>
    <n v="314.12200000000001"/>
    <n v="317.56599999999997"/>
    <n v="25.216999999999999"/>
    <n v="3.0434035179999999"/>
    <n v="6.327"/>
    <n v="0.13900000000000001"/>
    <s v=""/>
    <n v="-25.077999999999999"/>
  </r>
  <r>
    <s v="Italy"/>
    <x v="17"/>
    <x v="3"/>
    <n v="451.03010569999998"/>
    <n v="2.4460129359999998"/>
    <n v="0.18555570599999999"/>
    <n v="31.454492089999999"/>
    <n v="184.39399850000001"/>
    <n v="17.006120039999999"/>
    <n v="18.93994897"/>
    <n v="77.930000000000007"/>
    <n v="100.714"/>
    <n v="9.7060104999999997"/>
    <n v="84.897007869999996"/>
    <n v="7.5860475999999996E-2"/>
    <n v="313.887"/>
    <n v="318.95400000000001"/>
    <n v="25.378"/>
    <n v="3.3967638039999999"/>
    <n v="6.609"/>
    <n v="0.16300000000000001"/>
    <s v=""/>
    <n v="-25.215"/>
  </r>
  <r>
    <s v="Italy"/>
    <x v="18"/>
    <x v="3"/>
    <n v="440.01980689999999"/>
    <n v="2.4181493189999999"/>
    <n v="0.182784432"/>
    <n v="33.223772889999999"/>
    <n v="181.96552360000001"/>
    <n v="19.981449619999999"/>
    <n v="18.974877530000001"/>
    <n v="74.451999999999998"/>
    <n v="94.72"/>
    <n v="9.2549907870000006"/>
    <n v="84.883044620000007"/>
    <n v="7.5588562999999998E-2"/>
    <n v="319.13099999999997"/>
    <n v="319.036"/>
    <n v="24.678999999999998"/>
    <n v="3.6004023429999998"/>
    <n v="6.0529999999999999"/>
    <n v="0.25"/>
    <s v=""/>
    <n v="-24.428999999999998"/>
  </r>
  <r>
    <s v="Italy"/>
    <x v="19"/>
    <x v="3"/>
    <n v="393.41233890000001"/>
    <n v="2.3155013649999998"/>
    <n v="0.172535141"/>
    <n v="31.951492760000001"/>
    <n v="169.90373869999999"/>
    <n v="25.136686709999999"/>
    <n v="18.904688499999999"/>
    <n v="67.739000000000004"/>
    <n v="86.477999999999994"/>
    <n v="8.0130027269999999"/>
    <n v="78.024068240000005"/>
    <n v="7.4513080999999995E-2"/>
    <n v="292.64"/>
    <n v="299.91500000000002"/>
    <n v="19.681000000000001"/>
    <n v="4.4983597590000004"/>
    <n v="5.2370000000000001"/>
    <n v="9.8000000000000004E-2"/>
    <s v=""/>
    <n v="-19.583000000000002"/>
  </r>
  <r>
    <s v="Italy"/>
    <x v="20"/>
    <x v="3"/>
    <n v="402.00855630000001"/>
    <n v="2.310958147"/>
    <n v="0.173335355"/>
    <n v="33.224014369999999"/>
    <n v="173.95752350000001"/>
    <n v="26.56920388"/>
    <n v="19.039228340000001"/>
    <n v="66.546999999999997"/>
    <n v="90.131"/>
    <n v="8.4060063150000008"/>
    <n v="83.096981630000002"/>
    <n v="7.5005839000000005E-2"/>
    <n v="302.06400000000002"/>
    <n v="309.88299999999998"/>
    <n v="21.6"/>
    <n v="5.6891916939999998"/>
    <n v="5.9820000000000002"/>
    <n v="9.5000000000000001E-2"/>
    <s v=""/>
    <n v="-21.505000000000003"/>
  </r>
  <r>
    <s v="Italy"/>
    <x v="21"/>
    <x v="3"/>
    <n v="393.49144760000001"/>
    <n v="2.3396849799999999"/>
    <n v="0.16847135199999999"/>
    <n v="32.156565829999998"/>
    <n v="168.18137960000001"/>
    <n v="28.057518290000001"/>
    <n v="20.08227492"/>
    <n v="64.296999999999997"/>
    <n v="85.641999999999996"/>
    <n v="8.4489944829999999"/>
    <n v="77.916902890000003"/>
    <n v="7.2005998000000002E-2"/>
    <n v="302.58199999999999"/>
    <n v="313.791"/>
    <n v="24.172000000000001"/>
    <n v="8.960876721"/>
    <n v="5.8250000000000002"/>
    <n v="2.1000000000000001E-2"/>
    <s v=""/>
    <n v="-24.151"/>
  </r>
  <r>
    <s v="Italy"/>
    <x v="22"/>
    <x v="3"/>
    <n v="374.88421599999998"/>
    <n v="2.3206141320000002"/>
    <n v="0.165436259"/>
    <n v="35.170393660000002"/>
    <n v="161.5452612"/>
    <n v="31.476525089999999"/>
    <n v="20.140938810000002"/>
    <n v="58.63"/>
    <n v="81.597999999999999"/>
    <n v="8.6049905379999991"/>
    <n v="74.915039370000002"/>
    <n v="7.1289860999999996E-2"/>
    <n v="299.27699999999999"/>
    <n v="307.22199999999998"/>
    <n v="24.95"/>
    <n v="12.901759910000001"/>
    <n v="5.7859999999999996"/>
    <n v="0.158"/>
    <s v=""/>
    <n v="-24.791999999999998"/>
  </r>
  <r>
    <s v="Italy"/>
    <x v="23"/>
    <x v="3"/>
    <n v="343.70294250000001"/>
    <n v="2.2089346779999999"/>
    <n v="0.15452080500000001"/>
    <n v="36.97419842"/>
    <n v="155.59669819999999"/>
    <n v="39.305468810000001"/>
    <n v="20.278147100000002"/>
    <n v="53.277000000000001"/>
    <n v="69.628"/>
    <n v="7.7349928219999997"/>
    <n v="70.069028869999997"/>
    <n v="6.9952636999999998E-2"/>
    <n v="289.80700000000002"/>
    <n v="297.28899999999999"/>
    <n v="21.632000000000001"/>
    <n v="14.80226496"/>
    <n v="5.9130000000000003"/>
    <n v="0.11700000000000001"/>
    <s v=""/>
    <n v="-21.515000000000001"/>
  </r>
  <r>
    <s v="Italy"/>
    <x v="24"/>
    <x v="3"/>
    <n v="328.13164460000002"/>
    <n v="2.2327285240000001"/>
    <n v="0.14752702200000001"/>
    <n v="36.890054280000001"/>
    <n v="146.9644164"/>
    <n v="43.737737959999997"/>
    <n v="20.596082630000002"/>
    <n v="53.646000000000001"/>
    <n v="66.337000000000003"/>
    <n v="7.1490026249999996"/>
    <n v="61.911994749999998"/>
    <n v="6.6074769000000005E-2"/>
    <n v="279.827"/>
    <n v="291.08499999999998"/>
    <n v="21.292000000000002"/>
    <n v="15.74580008"/>
    <n v="6.13"/>
    <n v="7.1999999999999995E-2"/>
    <s v=""/>
    <n v="-21.220000000000002"/>
  </r>
  <r>
    <s v="Italy"/>
    <x v="25"/>
    <x v="3"/>
    <n v="335.96384440000003"/>
    <n v="2.1993703789999999"/>
    <n v="0.149881819"/>
    <n v="36.289559339999997"/>
    <n v="152.75455539999999"/>
    <n v="38.989303620000001"/>
    <n v="20.635577510000001"/>
    <n v="54.152999999999999"/>
    <n v="73.935000000000002"/>
    <n v="6.7709973750000003"/>
    <n v="67.523018370000003"/>
    <n v="6.8147603000000001E-2"/>
    <n v="282.99299999999999"/>
    <n v="297.18"/>
    <n v="19.974"/>
    <n v="15.74809271"/>
    <n v="5.83"/>
    <n v="0.10100000000000001"/>
    <s v=""/>
    <n v="-19.873000000000001"/>
  </r>
  <r>
    <s v="Italy"/>
    <x v="26"/>
    <x v="3"/>
    <n v="333.0611768"/>
    <n v="2.203043455"/>
    <n v="0.14670946900000001"/>
    <n v="33.721656600000003"/>
    <n v="151.18230009999999"/>
    <n v="37.908947849999997"/>
    <n v="20.666080350000001"/>
    <n v="52.076000000000001"/>
    <n v="71.361000000000004"/>
    <n v="5.7849979400000002"/>
    <n v="70.915013119999998"/>
    <n v="6.6593997000000002E-2"/>
    <n v="289.76799999999997"/>
    <n v="295.50900000000001"/>
    <n v="17.754999999999999"/>
    <n v="16.157063579999999"/>
    <n v="4.0659999999999998"/>
    <n v="9.1999999999999998E-2"/>
    <s v=""/>
    <n v="-17.663"/>
  </r>
  <r>
    <s v="Italy"/>
    <x v="27"/>
    <x v="3"/>
    <n v="329.23203849999999"/>
    <n v="2.1429128070000001"/>
    <n v="0.14257593700000001"/>
    <n v="34.20789216"/>
    <n v="153.63762700000001"/>
    <n v="35.737962369999998"/>
    <n v="20.972963889999999"/>
    <n v="51.567726"/>
    <n v="74.946192999999994"/>
    <n v="5.5383529920000001"/>
    <n v="75.160187480000005"/>
    <n v="6.6533708999999996E-2"/>
    <n v="295.83001100000001"/>
    <n v="301.880515"/>
    <n v="15.53661462"/>
    <n v="16.557404649999999"/>
    <n v="4.4980000000000002"/>
    <n v="0.08"/>
    <s v=""/>
    <n v="-15.45661462"/>
  </r>
  <r>
    <s v="Italy"/>
    <x v="28"/>
    <x v="3"/>
    <n v="323.95533499999999"/>
    <n v="2.146174223"/>
    <n v="0.139212848"/>
    <n v="35.026431969999997"/>
    <n v="150.94549710000001"/>
    <n v="40.085474830000003"/>
    <n v="21.050621360000001"/>
    <n v="51.813485"/>
    <n v="71.741136999999995"/>
    <n v="5.4479750129999998"/>
    <n v="72.69490639"/>
    <n v="6.4865586000000003E-2"/>
    <n v="289.70843300000001"/>
    <n v="303.44297"/>
    <n v="14.283772000000001"/>
    <n v="16.249736850000001"/>
    <n v="5.2427599999999996"/>
    <n v="7.2999999999999995E-2"/>
    <s v=""/>
    <n v="-14.210772"/>
  </r>
  <r>
    <s v="Italy"/>
    <x v="29"/>
    <x v="3"/>
    <n v="317.3631967"/>
    <n v="2.1260336080000002"/>
    <n v="0.135970746"/>
    <n v="34.3520842"/>
    <n v="149.2747789"/>
    <n v="39.931160460000001"/>
    <n v="21.148490809999998"/>
    <n v="51.553709320000003"/>
    <n v="70.541186850000003"/>
    <n v="4.8564348270000002"/>
    <n v="74.352466449999994"/>
    <n v="6.3955125000000002E-2"/>
    <n v="291.61970389999999"/>
    <n v="301.66544349999998"/>
    <n v="10.022901579999999"/>
    <n v="17.297853709999998"/>
    <n v="4.7259256000000001"/>
    <n v="8.5999999999999993E-2"/>
    <s v=""/>
    <n v="-9.9369015799999989"/>
  </r>
  <r>
    <s v="Italy"/>
    <x v="30"/>
    <x v="3"/>
    <n v="275.7545824"/>
    <n v="2.0107812030000001"/>
    <n v="0.12968605499999999"/>
    <n v="35.408706530000003"/>
    <n v="137.13803469999999"/>
    <n v="42.014583739999999"/>
    <n v="21.988464910000001"/>
    <n v="41.700748070000003"/>
    <n v="59.190657459999997"/>
    <n v="4.0726884109999997"/>
    <n v="71.066080369999995"/>
    <n v="6.4495359000000002E-2"/>
    <n v="280.4848533"/>
    <n v="285.71190890000003"/>
    <n v="7.4225218079999999"/>
    <n v="18.277056850000001"/>
    <n v="6.0666439839999997"/>
    <n v="8.1000000000000003E-2"/>
    <s v=""/>
    <n v="-7.3415218079999995"/>
  </r>
  <r>
    <s v="Japan"/>
    <x v="0"/>
    <x v="2"/>
    <n v="1055.1401820000001"/>
    <n v="2.3961507389999999"/>
    <n v="0.26156705600000002"/>
    <n v="76.186191410000006"/>
    <n v="440.34799850000002"/>
    <n v="12.35389176"/>
    <n v="21.075591320000001"/>
    <n v="221.49700000000001"/>
    <n v="177.834"/>
    <n v="2.2449986279999998"/>
    <n v="60.180053149999999"/>
    <n v="0.109161353"/>
    <n v="870.673"/>
    <n v="774.85799999999995"/>
    <n v="121.7550219"/>
    <n v="2.450058748"/>
    <n v="0.52600000000000002"/>
    <n v="7.9850000000000003"/>
    <s v="Above Average"/>
    <n v="-113.7700219"/>
  </r>
  <r>
    <s v="Japan"/>
    <x v="1"/>
    <x v="2"/>
    <n v="1061.9454029999999"/>
    <n v="2.3867297409999999"/>
    <n v="0.25455465900000002"/>
    <n v="80.133680400000003"/>
    <n v="444.93743269999999"/>
    <n v="13.109925779999999"/>
    <n v="21.387242700000002"/>
    <n v="222.93299999999999"/>
    <n v="187.19900000000001"/>
    <n v="2.3510015970000002"/>
    <n v="64.445099940000006"/>
    <n v="0.106654161"/>
    <n v="898.38800000000003"/>
    <n v="798.32399999999996"/>
    <n v="122.3812982"/>
    <n v="2.4542847860000001"/>
    <n v="0.76900000000000002"/>
    <n v="7.931"/>
    <s v="Above Average"/>
    <n v="-114.45029820000001"/>
  </r>
  <r>
    <s v="Japan"/>
    <x v="2"/>
    <x v="2"/>
    <n v="1071.2508700000001"/>
    <n v="2.3550533200000001"/>
    <n v="0.25462583100000002"/>
    <n v="81.152463569999995"/>
    <n v="454.87329770000002"/>
    <n v="11.27394069"/>
    <n v="21.448582850000001"/>
    <n v="226.36799999999999"/>
    <n v="196.86699999999999"/>
    <n v="2.3270022579999998"/>
    <n v="65.168972690000004"/>
    <n v="0.10811892400000001"/>
    <n v="903.53499999999997"/>
    <n v="806.20100000000002"/>
    <n v="121.5019386"/>
    <n v="2.4202714890000001"/>
    <n v="0.80100000000000005"/>
    <n v="7.6020000000000003"/>
    <s v="Above Average"/>
    <n v="-113.8999386"/>
  </r>
  <r>
    <s v="Japan"/>
    <x v="3"/>
    <x v="2"/>
    <n v="1064.4351710000001"/>
    <n v="2.3260537139999999"/>
    <n v="0.254322995"/>
    <n v="88.533056520000002"/>
    <n v="457.61418359999999"/>
    <n v="12.91967584"/>
    <n v="21.4085967"/>
    <n v="225.02699999999999"/>
    <n v="202.65899999999999"/>
    <n v="2.3980002499999999"/>
    <n v="66.713012829999997"/>
    <n v="0.109336682"/>
    <n v="911.65599999999995"/>
    <n v="813.67700000000002"/>
    <n v="124.2157191"/>
    <n v="2.4167010360000001"/>
    <n v="0.73499999999999999"/>
    <n v="7.2060000000000004"/>
    <s v="Above Average"/>
    <n v="-117.0097191"/>
  </r>
  <r>
    <s v="Japan"/>
    <x v="4"/>
    <x v="2"/>
    <n v="1116.0877740000001"/>
    <n v="2.3131210750000002"/>
    <n v="0.26404211700000002"/>
    <n v="91.381162309999993"/>
    <n v="482.50296359999999"/>
    <n v="9.0932081710000006"/>
    <n v="22.04821476"/>
    <n v="233.63900000000001"/>
    <n v="211.81700000000001"/>
    <n v="2.384997678"/>
    <n v="70.010096279999999"/>
    <n v="0.114149717"/>
    <n v="968.76700000000005"/>
    <n v="866.61199999999997"/>
    <n v="128.12324480000001"/>
    <n v="2.4401120189999999"/>
    <n v="0.70399999999999996"/>
    <n v="6.742"/>
    <s v="Above Average"/>
    <n v="-121.3812448"/>
  </r>
  <r>
    <s v="Japan"/>
    <x v="5"/>
    <x v="2"/>
    <n v="1125.2460249999999"/>
    <n v="2.2726150189999998"/>
    <n v="0.25910377099999998"/>
    <n v="99.41226503"/>
    <n v="495.13270640000002"/>
    <n v="10.65855567"/>
    <n v="21.747728209999998"/>
    <n v="238.024"/>
    <n v="210.363"/>
    <n v="2.4100013159999998"/>
    <n v="72.535025989999994"/>
    <n v="0.11401129"/>
    <n v="990.42499999999995"/>
    <n v="884.00400000000002"/>
    <n v="132.8433574"/>
    <n v="2.6509831639999999"/>
    <n v="0.70599999999999996"/>
    <n v="6.3170000000000002"/>
    <s v="Above Average"/>
    <n v="-126.52635739999999"/>
  </r>
  <r>
    <s v="Japan"/>
    <x v="6"/>
    <x v="2"/>
    <n v="1136.70406"/>
    <n v="2.246972032"/>
    <n v="0.25387211199999998"/>
    <n v="102.86978550000001"/>
    <n v="505.88260289999999"/>
    <n v="10.185678960000001"/>
    <n v="21.912252420000002"/>
    <n v="237.852"/>
    <n v="208.65199999999999"/>
    <n v="2.3459996630000002"/>
    <n v="75.592931320000005"/>
    <n v="0.112984099"/>
    <n v="1010.723"/>
    <n v="904.37199999999996"/>
    <n v="136.31124629999999"/>
    <n v="2.703213442"/>
    <n v="0.68"/>
    <n v="6.1660000000000004"/>
    <s v="Above Average"/>
    <n v="-130.1452463"/>
  </r>
  <r>
    <s v="Japan"/>
    <x v="7"/>
    <x v="2"/>
    <n v="1126.7907600000001"/>
    <n v="2.2036939000000002"/>
    <n v="0.24897894400000001"/>
    <n v="107.304284"/>
    <n v="511.31909030000003"/>
    <n v="11.085157969999999"/>
    <n v="22.084885790000001"/>
    <n v="236.48699999999999"/>
    <n v="214.869"/>
    <n v="2.4420000590000002"/>
    <n v="78.092063600000003"/>
    <n v="0.112982544"/>
    <n v="1034.771"/>
    <n v="915.29200000000003"/>
    <n v="138.5107998"/>
    <n v="2.6043443430000002"/>
    <n v="0.68100000000000005"/>
    <n v="3.97"/>
    <s v="Above Average"/>
    <n v="-134.5407998"/>
  </r>
  <r>
    <s v="Japan"/>
    <x v="8"/>
    <x v="2"/>
    <n v="1089.725852"/>
    <n v="2.172497275"/>
    <n v="0.24353707099999999"/>
    <n v="109.7837114"/>
    <n v="501.6005609"/>
    <n v="11.25216723"/>
    <n v="22.747309860000001"/>
    <n v="231.40199999999999"/>
    <n v="210.31700000000001"/>
    <n v="2.4229976930000001"/>
    <n v="80.076005080000002"/>
    <n v="0.112100058"/>
    <n v="1031.268"/>
    <n v="924.78"/>
    <n v="130.47397810000001"/>
    <n v="2.2560575909999998"/>
    <n v="0.622"/>
    <n v="3.698"/>
    <s v="Above Average"/>
    <n v="-126.77597810000002"/>
  </r>
  <r>
    <s v="Japan"/>
    <x v="9"/>
    <x v="2"/>
    <n v="1124.910333"/>
    <n v="2.207302673"/>
    <n v="0.25203527799999997"/>
    <n v="105.3452178"/>
    <n v="509.63121039999999"/>
    <n v="10.4556252"/>
    <n v="22.63411619"/>
    <n v="237.26300000000001"/>
    <n v="208.011"/>
    <n v="2.4400010889999999"/>
    <n v="84.913897890000001"/>
    <n v="0.11418247300000001"/>
    <n v="1048.23"/>
    <n v="945.88800000000003"/>
    <n v="138.8401667"/>
    <n v="2.282991328"/>
    <n v="0.58099999999999996"/>
    <n v="3.69"/>
    <s v="Above Average"/>
    <n v="-135.1501667"/>
  </r>
  <r>
    <s v="Japan"/>
    <x v="10"/>
    <x v="2"/>
    <n v="1138.4933739999999"/>
    <n v="2.1898744200000002"/>
    <n v="0.24818005300000001"/>
    <n v="106.6006781"/>
    <n v="519.88979970000003"/>
    <n v="10.344666119999999"/>
    <n v="23.29024085"/>
    <n v="232.55199999999999"/>
    <n v="206.56100000000001"/>
    <n v="2.6360017249999999"/>
    <n v="87.573104639999997"/>
    <n v="0.11333072399999999"/>
    <n v="1067.816"/>
    <n v="986.45399999999995"/>
    <n v="148.52530049999999"/>
    <n v="2.2301595029999999"/>
    <n v="0.59799999999999998"/>
    <n v="2.964"/>
    <s v="Above Average"/>
    <n v="-145.56130049999999"/>
  </r>
  <r>
    <s v="Japan"/>
    <x v="11"/>
    <x v="2"/>
    <n v="1125.0185200000001"/>
    <n v="2.1999623700000002"/>
    <n v="0.244250195"/>
    <n v="105.20597650000001"/>
    <n v="511.38080159999998"/>
    <n v="10.234691"/>
    <n v="23.208490810000001"/>
    <n v="226.59299999999999"/>
    <n v="200.92099999999999"/>
    <n v="2.6030016929999999"/>
    <n v="87.234936970000007"/>
    <n v="0.111024715"/>
    <n v="1050.232"/>
    <n v="970.01199999999994"/>
    <n v="152.6015453"/>
    <n v="2.320344457"/>
    <n v="0.57199999999999995"/>
    <n v="2.8220000000000001"/>
    <s v="Above Average"/>
    <n v="-149.7795453"/>
  </r>
  <r>
    <s v="Japan"/>
    <x v="12"/>
    <x v="2"/>
    <n v="1166.0222470000001"/>
    <n v="2.273383736"/>
    <n v="0.25285407100000001"/>
    <n v="99.791746110000005"/>
    <n v="512.90164040000002"/>
    <n v="9.9192464880000006"/>
    <n v="23.22189045"/>
    <n v="229.46"/>
    <n v="202.155"/>
    <n v="2.8076721999999998"/>
    <n v="89.455938840000002"/>
    <n v="0.111223665"/>
    <n v="1068.0650000000001"/>
    <n v="987.65899999999999"/>
    <n v="159.8891222"/>
    <n v="2.3056649170000001"/>
    <n v="0.58199999999999996"/>
    <n v="1.2849999999999999"/>
    <s v="Above Average"/>
    <n v="-158.60412220000001"/>
  </r>
  <r>
    <s v="Japan"/>
    <x v="13"/>
    <x v="2"/>
    <n v="1176.4272000000001"/>
    <n v="2.309054267"/>
    <n v="0.25127043900000001"/>
    <n v="87.10661399"/>
    <n v="509.48443120000002"/>
    <n v="11.29007277"/>
    <n v="23.266958450000001"/>
    <n v="227.047"/>
    <n v="201.80500000000001"/>
    <n v="2.9689966320000001"/>
    <n v="92.415064409999999"/>
    <n v="0.108819633"/>
    <n v="1058.886"/>
    <n v="981.74599999999998"/>
    <n v="166.5850882"/>
    <n v="2.4792092819999998"/>
    <n v="0.64200000000000002"/>
    <n v="1.355"/>
    <s v="Above Average"/>
    <n v="-165.23008820000001"/>
  </r>
  <r>
    <s v="Japan"/>
    <x v="14"/>
    <x v="2"/>
    <n v="1172.7407370000001"/>
    <n v="2.229731771"/>
    <n v="0.24507981000000001"/>
    <n v="98.431245939999997"/>
    <n v="525.95597029999999"/>
    <n v="10.98875758"/>
    <n v="23.751545320000002"/>
    <n v="225.18799999999999"/>
    <n v="198.82"/>
    <n v="3.1200003980000002"/>
    <n v="91.95195846"/>
    <n v="0.10991448099999999"/>
    <n v="1088.4670000000001"/>
    <n v="1015.505"/>
    <n v="170.41566090000001"/>
    <n v="2.4025533160000001"/>
    <n v="0.66300000000000003"/>
    <n v="1.272"/>
    <s v="Above Average"/>
    <n v="-169.14366090000001"/>
  </r>
  <r>
    <s v="Japan"/>
    <x v="15"/>
    <x v="2"/>
    <n v="1173.2383709999999"/>
    <n v="2.2388829989999999"/>
    <n v="0.24117388000000001"/>
    <n v="103.9692348"/>
    <n v="524.02844279999999"/>
    <n v="9.6552980500000007"/>
    <n v="24.34752817"/>
    <n v="222.20599999999999"/>
    <n v="204.54900000000001"/>
    <n v="3.3120016140000001"/>
    <n v="91.295071140000005"/>
    <n v="0.107720627"/>
    <n v="1108.8420000000001"/>
    <n v="1039.7260000000001"/>
    <n v="176.97865440000001"/>
    <n v="2.444532224"/>
    <n v="0.70299999999999996"/>
    <n v="1.2490000000000001"/>
    <s v="Above Average"/>
    <n v="-175.72965440000002"/>
  </r>
  <r>
    <s v="Japan"/>
    <x v="16"/>
    <x v="2"/>
    <n v="1145.7885409999999"/>
    <n v="2.1875696050000002"/>
    <n v="0.23223349200000001"/>
    <n v="105.17737409999999"/>
    <n v="523.77238150000005"/>
    <n v="10.663186809999999"/>
    <n v="24.574962029999998"/>
    <n v="213.03800000000001"/>
    <n v="195.90600000000001"/>
    <n v="3.5949999030000002"/>
    <n v="100.2811312"/>
    <n v="0.106160504"/>
    <n v="1112.6880000000001"/>
    <n v="1043.895"/>
    <n v="175.12127480000001"/>
    <n v="2.5373689659999998"/>
    <n v="0.69299999999999995"/>
    <n v="1.351"/>
    <s v="Above Average"/>
    <n v="-173.77027480000001"/>
  </r>
  <r>
    <s v="Japan"/>
    <x v="17"/>
    <x v="2"/>
    <n v="1178.7052759999999"/>
    <n v="2.2732240909999999"/>
    <n v="0.235017578"/>
    <n v="94.683599619999995"/>
    <n v="518.51697339999998"/>
    <n v="9.3494332960000008"/>
    <n v="25.461390730000002"/>
    <n v="209.44200000000001"/>
    <n v="198.14699999999999"/>
    <n v="3.93400331"/>
    <n v="108.9548946"/>
    <n v="0.103385134"/>
    <n v="1141.866"/>
    <n v="1076.8409999999999"/>
    <n v="182.66472859999999"/>
    <n v="2.5399652850000001"/>
    <n v="0.747"/>
    <n v="1.28"/>
    <s v="Above Average"/>
    <n v="-181.38472859999999"/>
  </r>
  <r>
    <s v="Japan"/>
    <x v="18"/>
    <x v="2"/>
    <n v="1115.5862159999999"/>
    <n v="2.2309155679999999"/>
    <n v="0.22489179100000001"/>
    <n v="92.946589779999996"/>
    <n v="500.05756910000002"/>
    <n v="9.5399135590000004"/>
    <n v="26.306110570000001"/>
    <n v="191.8"/>
    <n v="189.417"/>
    <n v="3.9090014609999999"/>
    <n v="106.7320769"/>
    <n v="0.10080694900000001"/>
    <n v="1108.27"/>
    <n v="1037.451"/>
    <n v="176.21350960000001"/>
    <n v="2.4570727350000001"/>
    <n v="0.74299999999999999"/>
    <n v="1.29"/>
    <s v="Above Average"/>
    <n v="-174.92350960000002"/>
  </r>
  <r>
    <s v="Japan"/>
    <x v="19"/>
    <x v="2"/>
    <n v="1064.2131199999999"/>
    <n v="2.2304470529999998"/>
    <n v="0.22682101599999999"/>
    <n v="98.731013379999993"/>
    <n v="477.1299631"/>
    <n v="9.7421700050000002"/>
    <n v="26.062073699999999"/>
    <n v="185.83099999999999"/>
    <n v="179.03700000000001"/>
    <n v="3.7509970990000001"/>
    <n v="105.5260408"/>
    <n v="0.10169307299999999"/>
    <n v="1090.4860000000001"/>
    <n v="1004.155"/>
    <n v="169.52430469999999"/>
    <n v="2.6318540540000002"/>
    <n v="0.69899999999999995"/>
    <n v="1.206"/>
    <s v="Above Average"/>
    <n v="-168.3183047"/>
  </r>
  <r>
    <s v="Japan"/>
    <x v="20"/>
    <x v="2"/>
    <n v="1115.186072"/>
    <n v="2.216245969"/>
    <n v="0.22812282"/>
    <n v="103.3383821"/>
    <n v="503.18696030000001"/>
    <n v="10.15117444"/>
    <n v="26.526898119999998"/>
    <n v="185.80699999999999"/>
    <n v="178.07"/>
    <n v="3.5260003680000001"/>
    <n v="111.2890129"/>
    <n v="0.10293208600000001"/>
    <n v="1170.8989999999999"/>
    <n v="1051.271"/>
    <n v="184.29783979999999"/>
    <n v="2.651381545"/>
    <n v="0.65"/>
    <n v="1.145"/>
    <s v="Above Average"/>
    <n v="-183.15283979999998"/>
  </r>
  <r>
    <s v="Japan"/>
    <x v="21"/>
    <x v="2"/>
    <n v="1170.885982"/>
    <n v="2.5141664349999999"/>
    <n v="0.239793584"/>
    <n v="55.397761580000001"/>
    <n v="465.7153821"/>
    <n v="10.94294404"/>
    <n v="26.102457009999998"/>
    <n v="187.92099999999999"/>
    <n v="169.41499999999999"/>
    <n v="3.5170013980000001"/>
    <n v="129.70985930000001"/>
    <n v="9.5376973000000004E-2"/>
    <n v="1110.7339999999999"/>
    <n v="1011.722"/>
    <n v="178.92129420000001"/>
    <n v="2.9873939209999998"/>
    <n v="0.629"/>
    <n v="1.1950000000000001"/>
    <s v="Above Average"/>
    <n v="-177.72629420000001"/>
  </r>
  <r>
    <s v="Japan"/>
    <x v="22"/>
    <x v="2"/>
    <n v="1211.005339"/>
    <n v="2.6568207209999999"/>
    <n v="0.24435654700000001"/>
    <n v="32.335935620000001"/>
    <n v="455.80995719999999"/>
    <n v="10.530616699999999"/>
    <n v="26.1836229"/>
    <n v="189.827"/>
    <n v="168.97499999999999"/>
    <n v="3.1770018680000001"/>
    <n v="134.66197149999999"/>
    <n v="9.1973291999999998E-2"/>
    <n v="1098.9100000000001"/>
    <n v="1006.624"/>
    <n v="187.2876239"/>
    <n v="3.1796962440000001"/>
    <n v="0.58199999999999996"/>
    <n v="1.2470000000000001"/>
    <s v="Above Average"/>
    <n v="-186.04062389999999"/>
  </r>
  <r>
    <s v="Japan"/>
    <x v="23"/>
    <x v="2"/>
    <n v="1214.8427650000001"/>
    <n v="2.6611150330000002"/>
    <n v="0.24032374400000001"/>
    <n v="31.74966277"/>
    <n v="456.51644140000002"/>
    <n v="11.31430621"/>
    <n v="26.004455759999999"/>
    <n v="185.893"/>
    <n v="171.20400000000001"/>
    <n v="2.9399979379999999"/>
    <n v="118.3511429"/>
    <n v="9.0309416000000003E-2"/>
    <n v="1104.248"/>
    <n v="1005.2329999999999"/>
    <n v="198.71682770000001"/>
    <n v="3.8416189119999999"/>
    <n v="0.51500000000000001"/>
    <n v="1.2509999999999999"/>
    <s v="Above Average"/>
    <n v="-197.46582770000001"/>
  </r>
  <r>
    <s v="Japan"/>
    <x v="24"/>
    <x v="2"/>
    <n v="1173.765611"/>
    <n v="2.6581870890000001"/>
    <n v="0.23133089900000001"/>
    <n v="29.989633560000001"/>
    <n v="441.56621469999999"/>
    <n v="12.829219739999999"/>
    <n v="26.320173610000001"/>
    <n v="175.49199999999999"/>
    <n v="161.58000000000001"/>
    <n v="2.8590015590000002"/>
    <n v="119.277901"/>
    <n v="8.7025815000000006E-2"/>
    <n v="1076.067"/>
    <n v="988.673"/>
    <n v="196.91039660000001"/>
    <n v="4.8217257849999999"/>
    <n v="0.48499999999999999"/>
    <n v="1.3180000000000001"/>
    <s v="Above Average"/>
    <n v="-195.5923966"/>
  </r>
  <r>
    <s v="Japan"/>
    <x v="25"/>
    <x v="2"/>
    <n v="1138.1738700000001"/>
    <n v="2.6208459610000001"/>
    <n v="0.221606253"/>
    <n v="33.811311519999997"/>
    <n v="434.27728569999999"/>
    <n v="14.7340205"/>
    <n v="26.019230319999998"/>
    <n v="171.64099999999999"/>
    <n v="162.375"/>
    <n v="2.8270027089999998"/>
    <n v="113.5810659"/>
    <n v="8.4555237000000005E-2"/>
    <n v="1058.7470000000001"/>
    <n v="964.66099999999994"/>
    <n v="194.72890659999999"/>
    <n v="6.0132401790000003"/>
    <n v="0.44700000000000001"/>
    <n v="1.2649999999999999"/>
    <s v="Above Average"/>
    <n v="-193.4639066"/>
  </r>
  <r>
    <s v="Japan"/>
    <x v="26"/>
    <x v="2"/>
    <n v="1128.2097209999999"/>
    <n v="2.6294325889999999"/>
    <n v="0.218336328"/>
    <n v="36.7730563"/>
    <n v="429.0696504"/>
    <n v="14.78333997"/>
    <n v="26.391932560000001"/>
    <n v="167.67"/>
    <n v="162.94999999999999"/>
    <n v="2.9119970560000001"/>
    <n v="115.792039"/>
    <n v="8.3035529999999996E-2"/>
    <n v="1061.8710000000001"/>
    <n v="965.08500000000004"/>
    <n v="192.96161789999999"/>
    <n v="7.0617805740000001"/>
    <n v="0.42299999999999999"/>
    <n v="1.288"/>
    <s v="Above Average"/>
    <n v="-191.67361789999998"/>
  </r>
  <r>
    <s v="Japan"/>
    <x v="27"/>
    <x v="2"/>
    <n v="1110.352355"/>
    <n v="2.5603781859999999"/>
    <n v="0.21081439099999999"/>
    <n v="42.922166099999998"/>
    <n v="433.66732359999997"/>
    <n v="16.49819814"/>
    <n v="26.5877461"/>
    <n v="165.33071699999999"/>
    <n v="157.41915900000001"/>
    <n v="2.931693503"/>
    <n v="113.2320812"/>
    <n v="8.2337207999999995E-2"/>
    <n v="1071.2016880000001"/>
    <n v="980.18619000000001"/>
    <n v="193.8804514"/>
    <n v="7.9071954379999996"/>
    <n v="0.42017599999999999"/>
    <n v="1.3278970000000001"/>
    <s v="Above Average"/>
    <n v="-192.55255439999999"/>
  </r>
  <r>
    <s v="Japan"/>
    <x v="28"/>
    <x v="2"/>
    <n v="1066.5448799999999"/>
    <n v="2.493982956"/>
    <n v="0.20091287999999999"/>
    <n v="51.973658309999998"/>
    <n v="427.64722110000002"/>
    <n v="17.422956469999999"/>
    <n v="26.90188328"/>
    <n v="156.59493699999999"/>
    <n v="151.120228"/>
    <n v="2.479809919"/>
    <n v="108.21136319999999"/>
    <n v="8.0559042999999997E-2"/>
    <n v="1057.7532940000001"/>
    <n v="960.89432499999998"/>
    <n v="188.46673379999999"/>
    <n v="8.6731961529999992"/>
    <n v="0.38195499999999999"/>
    <n v="1.3278970000000001"/>
    <s v="Above Average"/>
    <n v="-187.13883679999998"/>
  </r>
  <r>
    <s v="Japan"/>
    <x v="29"/>
    <x v="2"/>
    <n v="1044.3778520000001"/>
    <n v="2.5081894689999999"/>
    <n v="0.19542580700000001"/>
    <n v="53.190415430000002"/>
    <n v="416.38714490000001"/>
    <n v="18.323905320000001"/>
    <n v="26.426479579999999"/>
    <n v="152.13129860000001"/>
    <n v="151.4338554"/>
    <n v="2.282876216"/>
    <n v="103.05440520000001"/>
    <n v="7.7915089000000007E-2"/>
    <n v="1015.01851"/>
    <n v="934.06030250000003"/>
    <n v="185.94174799999999"/>
    <n v="9.7914812700000002"/>
    <n v="0.400382654"/>
    <n v="0.981672663"/>
    <s v="Above Average"/>
    <n v="-184.96007533699998"/>
  </r>
  <r>
    <s v="Japan"/>
    <x v="30"/>
    <x v="2"/>
    <n v="979.37743820000003"/>
    <n v="2.5351463839999999"/>
    <n v="0.192502958"/>
    <n v="50.183068640000002"/>
    <n v="386.31987659999999"/>
    <n v="20.226474710000002"/>
    <n v="27.767892310000001"/>
    <n v="139.43964080000001"/>
    <n v="126.20457620000001"/>
    <n v="2.0107967580000001"/>
    <n v="99.862714949999997"/>
    <n v="7.5933665999999997E-2"/>
    <n v="1011.455287"/>
    <n v="905.41593980000005"/>
    <n v="171.00082979999999"/>
    <n v="10.69373875"/>
    <n v="0.39200644699999998"/>
    <n v="0.94367243099999998"/>
    <s v="Above Average"/>
    <n v="-170.05715736899998"/>
  </r>
  <r>
    <s v="Kazakhstan"/>
    <x v="0"/>
    <x v="2"/>
    <n v="236.2823415"/>
    <n v="3.2168030540000001"/>
    <n v="1.0265632929999999"/>
    <n v="90.977383259999996"/>
    <n v="73.452535800000007"/>
    <n v="8.4299431210000009"/>
    <n v="13.92138958"/>
    <n v="19.167000000000002"/>
    <n v="18.303000000000001"/>
    <n v="7.1140053050000001"/>
    <n v="13.18298532"/>
    <n v="0.31912531700000002"/>
    <n v="87.379000000000005"/>
    <n v="96.534999999999997"/>
    <n v="90.361000000000004"/>
    <n v="0"/>
    <n v="25.82"/>
    <n v="131.44300000000001"/>
    <s v=""/>
    <n v="41.082000000000008"/>
  </r>
  <r>
    <s v="Kazakhstan"/>
    <x v="1"/>
    <x v="2"/>
    <n v="243.08318919999999"/>
    <n v="3.243307331"/>
    <n v="1.1866410940000001"/>
    <n v="91.872940589999999"/>
    <n v="74.949168970000002"/>
    <n v="8.3736509120000004"/>
    <n v="12.75894295"/>
    <n v="22.437999999999999"/>
    <n v="18.277999999999999"/>
    <n v="7.8849923479999999"/>
    <n v="12.55001247"/>
    <n v="0.36587377399999998"/>
    <n v="85.983999999999995"/>
    <n v="92.811000000000007"/>
    <n v="89.87"/>
    <n v="0"/>
    <n v="26.591000000000001"/>
    <n v="130.38200000000001"/>
    <s v=""/>
    <n v="40.512"/>
  </r>
  <r>
    <s v="Kazakhstan"/>
    <x v="2"/>
    <x v="2"/>
    <n v="249.14830029999999"/>
    <n v="3.1598421019999998"/>
    <n v="1.284317524"/>
    <n v="89.518086530000005"/>
    <n v="78.848338699999999"/>
    <n v="8.3021970710000002"/>
    <n v="11.510723690000001"/>
    <n v="21.058"/>
    <n v="17.658999999999999"/>
    <n v="8.1129973470000003"/>
    <n v="18.424986740000001"/>
    <n v="0.406449905"/>
    <n v="82.700999999999993"/>
    <n v="88.022999999999996"/>
    <n v="90.808999999999997"/>
    <n v="0"/>
    <n v="25.847999999999999"/>
    <n v="126.536"/>
    <s v=""/>
    <n v="35.727000000000004"/>
  </r>
  <r>
    <s v="Kazakhstan"/>
    <x v="3"/>
    <x v="2"/>
    <n v="212.46175339999999"/>
    <n v="3.2374386909999999"/>
    <n v="1.206172416"/>
    <n v="78.893268640000002"/>
    <n v="65.626494809999997"/>
    <n v="9.8509891019999998"/>
    <n v="11.16851063"/>
    <n v="16.529"/>
    <n v="14.933"/>
    <n v="6.6849955310000002"/>
    <n v="13.00700265"/>
    <n v="0.37256996399999998"/>
    <n v="77.444000000000003"/>
    <n v="71.099999999999994"/>
    <n v="83.019000000000005"/>
    <n v="0"/>
    <n v="22.975000000000001"/>
    <n v="111.88"/>
    <s v=""/>
    <n v="28.86099999999999"/>
  </r>
  <r>
    <s v="Kazakhstan"/>
    <x v="4"/>
    <x v="2"/>
    <n v="192.19978839999999"/>
    <n v="3.3058302620000002"/>
    <n v="1.2484469810000001"/>
    <n v="71.196920719999994"/>
    <n v="58.139642119999998"/>
    <n v="13.824419779999999"/>
    <n v="11.777285750000001"/>
    <n v="12.055"/>
    <n v="11.795"/>
    <n v="4.4879987059999999"/>
    <n v="10.02501326"/>
    <n v="0.37765005499999998"/>
    <n v="66.397000000000006"/>
    <n v="61.398000000000003"/>
    <n v="79.565031149999996"/>
    <n v="0"/>
    <n v="20.279"/>
    <n v="104.625"/>
    <s v=""/>
    <n v="25.059968850000004"/>
  </r>
  <r>
    <s v="Kazakhstan"/>
    <x v="5"/>
    <x v="2"/>
    <n v="167.5855305"/>
    <n v="3.2076390539999999"/>
    <n v="1.1857988800000001"/>
    <n v="63.850937119999998"/>
    <n v="52.245756989999997"/>
    <n v="12.497562289999999"/>
    <n v="10.9160564"/>
    <n v="10.677"/>
    <n v="10.753"/>
    <n v="5.9159946950000002"/>
    <n v="12.47599469"/>
    <n v="0.369679649"/>
    <n v="66.661000000000001"/>
    <n v="54.845999999999997"/>
    <n v="65.644999999999996"/>
    <n v="0"/>
    <n v="20.640999999999998"/>
    <n v="84.494"/>
    <s v=""/>
    <n v="18.849000000000004"/>
  </r>
  <r>
    <s v="Kazakhstan"/>
    <x v="6"/>
    <x v="2"/>
    <n v="146.1789101"/>
    <n v="3.2230672490000001"/>
    <n v="1.029184353"/>
    <n v="63.710438930000002"/>
    <n v="45.35397459"/>
    <n v="12.41742606"/>
    <n v="11.21760918"/>
    <n v="9.4489999999999998"/>
    <n v="11.018000000000001"/>
    <n v="6.5240053050000002"/>
    <n v="9.6770026530000006"/>
    <n v="0.3193183"/>
    <n v="59.037999999999997"/>
    <n v="48.625"/>
    <n v="58.718155770000003"/>
    <n v="0"/>
    <n v="22.96"/>
    <n v="77.977999999999994"/>
    <s v=""/>
    <n v="19.259844229999992"/>
  </r>
  <r>
    <s v="Kazakhstan"/>
    <x v="7"/>
    <x v="2"/>
    <n v="123.2115094"/>
    <n v="3.1194685600000001"/>
    <n v="0.85297986699999995"/>
    <n v="65.554734690000004"/>
    <n v="39.497596170000001"/>
    <n v="12.498076920000001"/>
    <n v="11.08455384"/>
    <n v="8.1950000000000003"/>
    <n v="9.4719999999999995"/>
    <n v="8.1140053049999992"/>
    <n v="8.6858885939999997"/>
    <n v="0.273437559"/>
    <n v="52"/>
    <n v="41.473999999999997"/>
    <n v="49.199155769999997"/>
    <n v="0"/>
    <n v="25.777999999999999"/>
    <n v="72.647000000000006"/>
    <s v=""/>
    <n v="23.447844230000008"/>
  </r>
  <r>
    <s v="Kazakhstan"/>
    <x v="8"/>
    <x v="2"/>
    <n v="125.7620326"/>
    <n v="3.1968052120000001"/>
    <n v="0.88749934900000005"/>
    <n v="64.811426170000004"/>
    <n v="39.339911030000003"/>
    <n v="12.495676059999999"/>
    <n v="10.084705639999999"/>
    <n v="8.9269999999999996"/>
    <n v="8.8070000000000004"/>
    <n v="7.9479895279999999"/>
    <n v="8.6939961009999998"/>
    <n v="0.27762071500000002"/>
    <n v="49.145000000000003"/>
    <n v="38.46"/>
    <n v="49.3"/>
    <n v="0"/>
    <n v="25.945"/>
    <n v="70.825000000000003"/>
    <s v=""/>
    <n v="21.525000000000006"/>
  </r>
  <r>
    <s v="Kazakhstan"/>
    <x v="9"/>
    <x v="2"/>
    <n v="113.03286559999999"/>
    <n v="3.146535176"/>
    <n v="0.77669907800000004"/>
    <n v="66.123641919999997"/>
    <n v="35.922962640000001"/>
    <n v="12.91001726"/>
    <n v="11.34601408"/>
    <n v="6.8650000000000002"/>
    <n v="6.7089999999999996"/>
    <n v="9.9460089699999994"/>
    <n v="8.6232589599999994"/>
    <n v="0.246842649"/>
    <n v="47.497999999999998"/>
    <n v="38.161999999999999"/>
    <n v="46.256999999999998"/>
    <n v="0"/>
    <n v="30.13"/>
    <n v="59.793999999999997"/>
    <s v=""/>
    <n v="13.536999999999999"/>
  </r>
  <r>
    <s v="Kazakhstan"/>
    <x v="10"/>
    <x v="2"/>
    <n v="121.8210205"/>
    <n v="3.4142112689999999"/>
    <n v="0.76237376800000001"/>
    <n v="78.576186620000001"/>
    <n v="35.68057477"/>
    <n v="14.673447120000001"/>
    <n v="12.920449530000001"/>
    <n v="7.6139999999999999"/>
    <n v="6.2690000000000001"/>
    <n v="9.0860103470000002"/>
    <n v="7.8359979500000003"/>
    <n v="0.223294257"/>
    <n v="51.323999999999998"/>
    <n v="38.539000000000001"/>
    <n v="49.786999999999999"/>
    <n v="0"/>
    <n v="35.280999999999999"/>
    <n v="77.444000000000003"/>
    <s v=""/>
    <n v="27.657000000000004"/>
  </r>
  <r>
    <s v="Kazakhstan"/>
    <x v="11"/>
    <x v="2"/>
    <n v="113.1062728"/>
    <n v="3.274875137"/>
    <n v="0.62364370199999997"/>
    <n v="84.000168400000007"/>
    <n v="34.53758328"/>
    <n v="14.212849780000001"/>
    <n v="15.13599013"/>
    <n v="7.2960000000000003"/>
    <n v="8.1519999999999992"/>
    <n v="8.2789970660000005"/>
    <n v="6.0070053889999997"/>
    <n v="0.190432818"/>
    <n v="56.856999999999999"/>
    <n v="42.628999999999998"/>
    <n v="47.963000000000001"/>
    <n v="0"/>
    <n v="40.554000000000002"/>
    <n v="79.076999999999998"/>
    <s v=""/>
    <n v="31.113999999999997"/>
  </r>
  <r>
    <s v="Kazakhstan"/>
    <x v="12"/>
    <x v="2"/>
    <n v="125.8212826"/>
    <n v="3.1663684070000002"/>
    <n v="0.63183200100000003"/>
    <n v="91.263186559999994"/>
    <n v="39.736779319999997"/>
    <n v="15.23773611"/>
    <n v="15.62267619"/>
    <n v="7.8520000000000003"/>
    <n v="8.5419999999999998"/>
    <n v="10.66000436"/>
    <n v="8.3289905530000006"/>
    <n v="0.199544689"/>
    <n v="58.341999999999999"/>
    <n v="43.22"/>
    <n v="52.31"/>
    <n v="0"/>
    <n v="47.857999999999997"/>
    <n v="73.995999999999995"/>
    <s v=""/>
    <n v="21.685999999999993"/>
  </r>
  <r>
    <s v="Kazakhstan"/>
    <x v="13"/>
    <x v="2"/>
    <n v="145.07262040000001"/>
    <n v="3.3654967650000001"/>
    <n v="0.66651941400000003"/>
    <n v="101.98604020000001"/>
    <n v="43.105856449999997"/>
    <n v="13.50483826"/>
    <n v="14.00674643"/>
    <n v="8.2759999999999998"/>
    <n v="9.3640000000000008"/>
    <n v="12.5399937"/>
    <n v="10.1690021"/>
    <n v="0.198044883"/>
    <n v="63.866"/>
    <n v="45.932000000000002"/>
    <n v="60.503999999999998"/>
    <n v="0"/>
    <n v="52.093000000000004"/>
    <n v="85.111999999999995"/>
    <s v=""/>
    <n v="24.607999999999997"/>
  </r>
  <r>
    <s v="Kazakhstan"/>
    <x v="14"/>
    <x v="2"/>
    <n v="150.17438110000001"/>
    <n v="2.956520104"/>
    <n v="0.62952451099999995"/>
    <n v="114.7011001"/>
    <n v="50.79430404"/>
    <n v="12.03525282"/>
    <n v="14.018223150000001"/>
    <n v="8.35"/>
    <n v="9.6020000000000003"/>
    <n v="16.698995790000001"/>
    <n v="11.604998999999999"/>
    <n v="0.21292752600000001"/>
    <n v="66.944999999999993"/>
    <n v="47.359000000000002"/>
    <n v="62.774000000000001"/>
    <n v="0"/>
    <n v="60.231999999999999"/>
    <n v="87.01"/>
    <s v=""/>
    <n v="24.236000000000004"/>
  </r>
  <r>
    <s v="Kazakhstan"/>
    <x v="15"/>
    <x v="2"/>
    <n v="160.9619941"/>
    <n v="3.1632422149999999"/>
    <n v="0.61508269699999996"/>
    <n v="118.64944300000001"/>
    <n v="50.885130879999998"/>
    <n v="11.578993909999999"/>
    <n v="12.928963919999999"/>
    <n v="8.9179999999999993"/>
    <n v="11.662000000000001"/>
    <n v="18.868011070000001"/>
    <n v="14.852994300000001"/>
    <n v="0.194446917"/>
    <n v="67.846999999999994"/>
    <n v="49.043805599999999"/>
    <n v="64.724999999999994"/>
    <n v="0"/>
    <n v="62.238"/>
    <n v="87.197000000000003"/>
    <s v=""/>
    <n v="22.472000000000008"/>
  </r>
  <r>
    <s v="Kazakhstan"/>
    <x v="16"/>
    <x v="2"/>
    <n v="181.729275"/>
    <n v="2.9984448320000001"/>
    <n v="0.62731755199999994"/>
    <n v="127.8694002"/>
    <n v="60.607843449999997"/>
    <n v="10.84053198"/>
    <n v="13.930785739999999"/>
    <n v="9.5289999999999999"/>
    <n v="11.852"/>
    <n v="19.933017469999999"/>
    <n v="17.861998109999998"/>
    <n v="0.20921430499999999"/>
    <n v="71.656999999999996"/>
    <n v="52.782128"/>
    <n v="69.489000000000004"/>
    <n v="0"/>
    <n v="66.290999999999997"/>
    <n v="96.665000000000006"/>
    <s v=""/>
    <n v="27.176000000000002"/>
  </r>
  <r>
    <s v="Kazakhstan"/>
    <x v="17"/>
    <x v="2"/>
    <n v="193.35638370000001"/>
    <n v="2.9257361140000002"/>
    <n v="0.61290502300000005"/>
    <n v="132.20553229999999"/>
    <n v="66.088114630000007"/>
    <n v="10.66738035"/>
    <n v="12.03150319"/>
    <n v="10.095000000000001"/>
    <n v="11.955"/>
    <n v="22.33601968"/>
    <n v="20.154985329999999"/>
    <n v="0.20948745799999999"/>
    <n v="76.597999999999999"/>
    <n v="56.305790399999999"/>
    <n v="73.628"/>
    <n v="0"/>
    <n v="67.965999999999994"/>
    <n v="97.828000000000003"/>
    <s v=""/>
    <n v="24.200000000000003"/>
  </r>
  <r>
    <s v="Kazakhstan"/>
    <x v="18"/>
    <x v="2"/>
    <n v="225.1931956"/>
    <n v="3.224593139"/>
    <n v="0.69101839399999998"/>
    <n v="144.4236683"/>
    <n v="69.836157880000002"/>
    <n v="9.2870392269999993"/>
    <n v="11.06029689"/>
    <n v="10.701000000000001"/>
    <n v="12.454000000000001"/>
    <n v="24.681994889999999"/>
    <n v="23.11301375"/>
    <n v="0.21429630499999999"/>
    <n v="80.326999999999998"/>
    <n v="59.568040000000003"/>
    <n v="85.406999999999996"/>
    <n v="0"/>
    <n v="71.564999999999998"/>
    <n v="111.072"/>
    <s v=""/>
    <n v="25.665000000000006"/>
  </r>
  <r>
    <s v="Kazakhstan"/>
    <x v="19"/>
    <x v="2"/>
    <n v="199.2651305"/>
    <n v="3.1418330170000002"/>
    <n v="0.60420614699999997"/>
    <n v="148.01458389999999"/>
    <n v="63.423208510000002"/>
    <n v="8.739677296"/>
    <n v="13.206104959999999"/>
    <n v="8.8409999999999993"/>
    <n v="12.818"/>
    <n v="27.199974260000001"/>
    <n v="22.150997440000001"/>
    <n v="0.192310076"/>
    <n v="78.709999999999994"/>
    <n v="59.221200000000003"/>
    <n v="76.900000000000006"/>
    <n v="0"/>
    <n v="77.522000000000006"/>
    <n v="100.854"/>
    <s v=""/>
    <n v="23.953999999999994"/>
  </r>
  <r>
    <s v="Kazakhstan"/>
    <x v="20"/>
    <x v="2"/>
    <n v="217.1546893"/>
    <n v="3.1426213980000002"/>
    <n v="0.61365365000000005"/>
    <n v="156.85688999999999"/>
    <n v="69.099857029999995"/>
    <n v="9.7064588730000008"/>
    <n v="13.234423850000001"/>
    <n v="9.2729999999999997"/>
    <n v="14.446999999999999"/>
    <n v="28.330025190000001"/>
    <n v="25.56698531"/>
    <n v="0.19526808100000001"/>
    <n v="82.646000000000001"/>
    <n v="64.612700000000004"/>
    <n v="83.168000000000006"/>
    <n v="0"/>
    <n v="80.960999999999999"/>
    <n v="110.929"/>
    <s v=""/>
    <n v="27.760999999999996"/>
  </r>
  <r>
    <s v="Kazakhstan"/>
    <x v="21"/>
    <x v="2"/>
    <n v="231.7584056"/>
    <n v="2.9996998079999999"/>
    <n v="0.60979705500000003"/>
    <n v="160.21726630000001"/>
    <n v="77.260532870000006"/>
    <n v="9.1042431799999992"/>
    <n v="13.32600238"/>
    <n v="10.093999999999999"/>
    <n v="14.843999999999999"/>
    <n v="28.530990899999999"/>
    <n v="25.374974259999998"/>
    <n v="0.20328602700000001"/>
    <n v="86.585999999999999"/>
    <n v="71.258679999999998"/>
    <n v="89.66"/>
    <n v="0"/>
    <n v="81.278000000000006"/>
    <n v="116.45"/>
    <s v=""/>
    <n v="26.790000000000006"/>
  </r>
  <r>
    <s v="Kazakhstan"/>
    <x v="22"/>
    <x v="2"/>
    <n v="234.17498430000001"/>
    <n v="3.171971074"/>
    <n v="0.58793463499999998"/>
    <n v="164.59802429999999"/>
    <n v="73.826330299999995"/>
    <n v="8.2312507410000002"/>
    <n v="14.313145280000001"/>
    <n v="10.468"/>
    <n v="14.840999999999999"/>
    <n v="30.710022510000002"/>
    <n v="25.17600328"/>
    <n v="0.185353088"/>
    <n v="92.816999999999993"/>
    <n v="73.488479999999996"/>
    <n v="90.858999999999995"/>
    <n v="3.2321670000000002E-3"/>
    <n v="80.537000000000006"/>
    <n v="120.527"/>
    <s v=""/>
    <n v="29.668000000000006"/>
  </r>
  <r>
    <s v="Kazakhstan"/>
    <x v="23"/>
    <x v="2"/>
    <n v="251.16943570000001"/>
    <n v="3.0814919330000001"/>
    <n v="0.59490753600000001"/>
    <n v="169.0354437"/>
    <n v="81.509035620000006"/>
    <n v="7.5044865889999999"/>
    <n v="13.40229673"/>
    <n v="10.961"/>
    <n v="15.083"/>
    <n v="32.95199444"/>
    <n v="27.044011749999999"/>
    <n v="0.193058281"/>
    <n v="103.08499999999999"/>
    <n v="71.024039999999999"/>
    <n v="90.373000000000005"/>
    <n v="4.8503660000000001E-3"/>
    <n v="83.108000000000004"/>
    <n v="119.574"/>
    <s v=""/>
    <n v="29.200999999999993"/>
  </r>
  <r>
    <s v="Kazakhstan"/>
    <x v="24"/>
    <x v="2"/>
    <n v="202.83597700000001"/>
    <n v="3.101989401"/>
    <n v="0.46106265800000001"/>
    <n v="163.21807680000001"/>
    <n v="65.388997439999997"/>
    <n v="8.7859743370000007"/>
    <n v="14.70331367"/>
    <n v="10.605"/>
    <n v="16.036000000000001"/>
    <n v="33.596977940000002"/>
    <n v="15.20193439"/>
    <n v="0.148634505"/>
    <n v="95.311000000000007"/>
    <n v="73.352981999999997"/>
    <n v="84.108000000000004"/>
    <n v="0.115411652"/>
    <n v="82.259"/>
    <n v="113.985"/>
    <s v=""/>
    <n v="29.876999999999995"/>
  </r>
  <r>
    <s v="Kazakhstan"/>
    <x v="25"/>
    <x v="2"/>
    <n v="193.666844"/>
    <n v="3.5084451030000001"/>
    <n v="0.43500046799999997"/>
    <n v="146.4974311"/>
    <n v="55.200192209999997"/>
    <n v="10.381482979999999"/>
    <n v="15.29655998"/>
    <n v="12.677"/>
    <n v="14.609"/>
    <n v="29.045020319999999"/>
    <n v="14.769985180000001"/>
    <n v="0.123986682"/>
    <n v="91.721000000000004"/>
    <n v="74.246266739999996"/>
    <n v="65.192999999999998"/>
    <n v="0.27256571600000001"/>
    <n v="80.697000000000003"/>
    <n v="92.477000000000004"/>
    <s v=""/>
    <n v="27.284000000000006"/>
  </r>
  <r>
    <s v="Kazakhstan"/>
    <x v="26"/>
    <x v="2"/>
    <n v="211.77104489999999"/>
    <n v="3.2834896630000001"/>
    <n v="0.47048943199999999"/>
    <n v="150.86035899999999"/>
    <n v="64.495724559999999"/>
    <n v="12.7104146"/>
    <n v="15.112219919999999"/>
    <n v="13.249000000000001"/>
    <n v="14.186999999999999"/>
    <n v="31.104968070000002"/>
    <n v="15.10005406"/>
    <n v="0.14328945100000001"/>
    <n v="94.694000000000003"/>
    <n v="74.582627079999995"/>
    <n v="69.718999999999994"/>
    <n v="0.43402961099999998"/>
    <n v="79.299000000000007"/>
    <n v="92.536000000000001"/>
    <s v=""/>
    <n v="22.817000000000007"/>
  </r>
  <r>
    <s v="Kazakhstan"/>
    <x v="27"/>
    <x v="2"/>
    <n v="213.54199220000001"/>
    <n v="3.2529043689999999"/>
    <n v="0.45573864200000003"/>
    <n v="168.06269320000001"/>
    <n v="65.646563169999993"/>
    <n v="11.349018510000001"/>
    <n v="16.159049830000001"/>
    <n v="12.516425"/>
    <n v="14.8573"/>
    <n v="35.560613740000001"/>
    <n v="16.34976266"/>
    <n v="0.14010207199999999"/>
    <n v="103.196827"/>
    <n v="84.626617960000004"/>
    <n v="76.473737999999997"/>
    <n v="0.483953833"/>
    <n v="87.583579999999998"/>
    <n v="101.4072"/>
    <s v=""/>
    <n v="24.933462000000006"/>
  </r>
  <r>
    <s v="Kazakhstan"/>
    <x v="28"/>
    <x v="2"/>
    <n v="208.2319506"/>
    <n v="2.7478975960000001"/>
    <n v="0.42690299500000001"/>
    <n v="177.56325519999999"/>
    <n v="75.778642869999999"/>
    <n v="10.447242709999999"/>
    <n v="16.702516809999999"/>
    <n v="12.289515"/>
    <n v="16.104800000000001"/>
    <n v="38.737256709999997"/>
    <n v="16.48310652"/>
    <n v="0.15535622399999999"/>
    <n v="107.604727"/>
    <n v="87.687670560000001"/>
    <n v="76.860055000000003"/>
    <n v="0.78534932800000001"/>
    <n v="91.8523"/>
    <n v="107.6465"/>
    <s v=""/>
    <n v="30.786445000000001"/>
  </r>
  <r>
    <s v="Kazakhstan"/>
    <x v="29"/>
    <x v="2"/>
    <n v="207.4340789"/>
    <n v="2.7024225639999999"/>
    <n v="0.40695430900000001"/>
    <n v="176.7612202"/>
    <n v="76.758565329999996"/>
    <n v="10.963060370000001"/>
    <n v="17.2830786"/>
    <n v="12.34788571"/>
    <n v="16.829476660000001"/>
    <n v="39.183800089999998"/>
    <n v="17.88336391"/>
    <n v="0.15058870299999999"/>
    <n v="107.32934539999999"/>
    <n v="90.081195309999998"/>
    <n v="74.788735819999999"/>
    <n v="1.6506410460000001"/>
    <n v="92.051538050000005"/>
    <n v="104.3492868"/>
    <s v=""/>
    <n v="29.560550980000002"/>
  </r>
  <r>
    <s v="Kazakhstan"/>
    <x v="30"/>
    <x v="2"/>
    <n v="206.2171836"/>
    <n v="2.939759048"/>
    <n v="0.41579336500000003"/>
    <n v="169.47872190000001"/>
    <n v="70.14764821"/>
    <n v="11.6508568"/>
    <n v="18.07790035"/>
    <n v="12.19548571"/>
    <n v="15.667013089999999"/>
    <n v="36.737287270000003"/>
    <n v="16.316300139999999"/>
    <n v="0.141437906"/>
    <n v="110.0469702"/>
    <n v="92.40221348"/>
    <n v="76.143938349999999"/>
    <n v="2.5455259689999998"/>
    <n v="87.071196650000005"/>
    <n v="103.78675269999999"/>
    <s v=""/>
    <n v="27.642814349999995"/>
  </r>
  <r>
    <s v="Kuwait"/>
    <x v="0"/>
    <x v="5"/>
    <n v="27.836559749999999"/>
    <n v="3.0800569609999999"/>
    <n v="0.52351034100000005"/>
    <n v="50.373796779999999"/>
    <n v="9.0376769320000001"/>
    <n v="0"/>
    <n v="20.888641289999999"/>
    <n v="3.8"/>
    <n v="13.273999999999999"/>
    <n v="4.0280029050000001"/>
    <n v="6.0279931160000002"/>
    <n v="0.169967747"/>
    <n v="18.477"/>
    <n v="14.272"/>
    <s v="n.a."/>
    <n v="0"/>
    <n v="46.337000000000003"/>
    <s v="n.a."/>
    <s v=""/>
    <e v="#VALUE!"/>
  </r>
  <r>
    <s v="Kuwait"/>
    <x v="1"/>
    <x v="5"/>
    <n v="7.5977588210000002"/>
    <n v="2.8969966469999999"/>
    <n v="0.24221558700000001"/>
    <n v="10.048077019999999"/>
    <n v="2.622632936"/>
    <n v="0"/>
    <n v="32.28758302"/>
    <n v="1.9490000000000001"/>
    <n v="2.9"/>
    <n v="0.83400033699999998"/>
    <n v="0.83400033699999998"/>
    <n v="8.3609205000000006E-2"/>
    <n v="10.78"/>
    <n v="8.1159999999999997"/>
    <s v="n.a."/>
    <n v="0"/>
    <n v="9.2189999999999994"/>
    <s v="n.a."/>
    <s v=""/>
    <e v="#VALUE!"/>
  </r>
  <r>
    <s v="Kuwait"/>
    <x v="2"/>
    <x v="5"/>
    <n v="22.257547389999999"/>
    <n v="2.5439748199999999"/>
    <n v="0.38814707500000001"/>
    <n v="59.748161320000001"/>
    <n v="8.7491225210000003"/>
    <n v="0"/>
    <n v="18.930416279999999"/>
    <n v="4.484"/>
    <n v="17.155000000000001"/>
    <n v="4.9080048420000004"/>
    <n v="4.9080048420000004"/>
    <n v="0.15257504599999999"/>
    <n v="16.885000000000002"/>
    <n v="13.196"/>
    <s v="n.a."/>
    <n v="0"/>
    <n v="54.859000000000002"/>
    <s v="n.a."/>
    <s v=""/>
    <e v="#VALUE!"/>
  </r>
  <r>
    <s v="Kuwait"/>
    <x v="3"/>
    <x v="5"/>
    <n v="28.627365919999999"/>
    <n v="2.3375473539999998"/>
    <n v="0.37258597199999999"/>
    <n v="106.5424769"/>
    <n v="12.24675336"/>
    <n v="0"/>
    <n v="18.24390524"/>
    <n v="4.3289999999999997"/>
    <n v="23.745000000000001"/>
    <n v="8.6960080000000008"/>
    <n v="8.6960080000000008"/>
    <n v="0.15939183900000001"/>
    <n v="20.178000000000001"/>
    <n v="16.074000000000002"/>
    <s v="n.a."/>
    <n v="0"/>
    <n v="97.867999999999995"/>
    <s v="n.a."/>
    <s v=""/>
    <e v="#VALUE!"/>
  </r>
  <r>
    <s v="Kuwait"/>
    <x v="4"/>
    <x v="5"/>
    <n v="33.133819629999998"/>
    <n v="2.3078478140000001"/>
    <n v="0.39768797700000003"/>
    <n v="113.8966903"/>
    <n v="14.357021039999999"/>
    <n v="0"/>
    <n v="19.289163389999999"/>
    <n v="5.4039999999999999"/>
    <n v="38.957999999999998"/>
    <n v="9.2779904999999996"/>
    <n v="9.2779904999999996"/>
    <n v="0.172319845"/>
    <n v="22.802"/>
    <n v="17.600999999999999"/>
    <s v="n.a."/>
    <n v="0"/>
    <n v="104.63800000000001"/>
    <s v="n.a."/>
    <s v=""/>
    <e v="#VALUE!"/>
  </r>
  <r>
    <s v="Kuwait"/>
    <x v="5"/>
    <x v="5"/>
    <n v="33.06786795"/>
    <n v="2.2474756899999999"/>
    <n v="0.37850740100000002"/>
    <n v="114.89239980000001"/>
    <n v="14.713337320000001"/>
    <n v="0"/>
    <n v="18.07651869"/>
    <n v="6.008"/>
    <n v="42.566000000000003"/>
    <n v="9.2780000000000005"/>
    <n v="9.2780000000000005"/>
    <n v="0.16841445799999999"/>
    <n v="23.724"/>
    <n v="17.655999999999999"/>
    <s v="n.a."/>
    <n v="0"/>
    <n v="105.616"/>
    <s v="n.a."/>
    <s v=""/>
    <e v="#VALUE!"/>
  </r>
  <r>
    <s v="Kuwait"/>
    <x v="6"/>
    <x v="5"/>
    <n v="32.195440290000001"/>
    <n v="2.2235659490000002"/>
    <n v="0.36630465400000001"/>
    <n v="115.2098263"/>
    <n v="14.47919289"/>
    <n v="0"/>
    <n v="20.687197690000001"/>
    <n v="5.6719999999999997"/>
    <n v="41.05"/>
    <n v="9.3019999999999996"/>
    <n v="9.3019999999999996"/>
    <n v="0.16473748099999999"/>
    <n v="25.475000000000001"/>
    <n v="18.933"/>
    <s v="n.a."/>
    <n v="0"/>
    <n v="105.90900000000001"/>
    <s v="n.a."/>
    <s v=""/>
    <e v="#VALUE!"/>
  </r>
  <r>
    <s v="Kuwait"/>
    <x v="7"/>
    <x v="5"/>
    <n v="33.284774579999997"/>
    <n v="2.2772816050000002"/>
    <n v="0.36955821300000002"/>
    <n v="115.136251"/>
    <n v="14.6160117"/>
    <n v="0"/>
    <n v="21.941762149999999"/>
    <n v="6.0330000000000004"/>
    <n v="45.667999999999999"/>
    <n v="9.27"/>
    <n v="9.27"/>
    <n v="0.16228041900000001"/>
    <n v="26.724"/>
    <n v="19.920000000000002"/>
    <s v="n.a."/>
    <n v="0"/>
    <n v="105.86199999999999"/>
    <s v="n.a."/>
    <s v=""/>
    <e v="#VALUE!"/>
  </r>
  <r>
    <s v="Kuwait"/>
    <x v="8"/>
    <x v="5"/>
    <n v="39.29640689"/>
    <n v="2.3584163409999999"/>
    <n v="0.420891607"/>
    <n v="117.4205475"/>
    <n v="16.662200899999998"/>
    <n v="0"/>
    <n v="21.324354809999999"/>
    <n v="7.3220000000000001"/>
    <n v="44.356000000000002"/>
    <n v="9.4909999999999997"/>
    <n v="9.4909999999999997"/>
    <n v="0.178463658"/>
    <n v="29.984000000000002"/>
    <n v="22.454999999999998"/>
    <s v="n.a."/>
    <n v="0"/>
    <n v="107.93300000000001"/>
    <s v="n.a."/>
    <s v=""/>
    <e v="#VALUE!"/>
  </r>
  <r>
    <s v="Kuwait"/>
    <x v="9"/>
    <x v="5"/>
    <n v="43.256479429999999"/>
    <n v="2.421754462"/>
    <n v="0.47174630000000001"/>
    <n v="107.6706226"/>
    <n v="17.861628870000001"/>
    <n v="0"/>
    <n v="22.60076419"/>
    <n v="8.4789999999999992"/>
    <n v="46.93"/>
    <n v="8.6880000000000006"/>
    <n v="8.6880000000000006"/>
    <n v="0.194795264"/>
    <n v="31.576000000000001"/>
    <n v="23.489000000000001"/>
    <s v="n.a."/>
    <n v="0"/>
    <n v="98.981999999999999"/>
    <s v="n.a."/>
    <s v=""/>
    <e v="#VALUE!"/>
  </r>
  <r>
    <s v="Kuwait"/>
    <x v="10"/>
    <x v="5"/>
    <n v="46.557731359999998"/>
    <n v="2.5088196859999998"/>
    <n v="0.48498123500000001"/>
    <n v="114.23074250000001"/>
    <n v="18.557623580000001"/>
    <n v="0"/>
    <n v="21.141247190000001"/>
    <n v="8.1479999999999997"/>
    <n v="38.685000000000002"/>
    <n v="9.6"/>
    <n v="9.6"/>
    <n v="0.19331051899999999"/>
    <n v="32.323"/>
    <n v="23.907"/>
    <s v="n.a."/>
    <n v="0"/>
    <n v="104.706"/>
    <s v="n.a."/>
    <s v=""/>
    <e v="#VALUE!"/>
  </r>
  <r>
    <s v="Kuwait"/>
    <x v="11"/>
    <x v="5"/>
    <n v="50.479685379999999"/>
    <n v="2.5493237720000002"/>
    <n v="0.52471594300000002"/>
    <n v="111.91583919999999"/>
    <n v="19.80120608"/>
    <n v="0"/>
    <n v="22.425767140000001"/>
    <n v="8.7050000000000001"/>
    <n v="34.436"/>
    <n v="9.5"/>
    <n v="9.5"/>
    <n v="0.20582554"/>
    <n v="34.298999999999999"/>
    <n v="25.5"/>
    <s v="n.a."/>
    <n v="0"/>
    <n v="102.508"/>
    <s v="n.a."/>
    <s v=""/>
    <e v="#VALUE!"/>
  </r>
  <r>
    <s v="Kuwait"/>
    <x v="12"/>
    <x v="5"/>
    <n v="52.419896459999997"/>
    <n v="2.620526189"/>
    <n v="0.52893990700000004"/>
    <n v="100.7424053"/>
    <n v="20.003576639999999"/>
    <n v="0"/>
    <n v="23.501605219999998"/>
    <n v="9.8989999999999991"/>
    <n v="37.530999999999999"/>
    <n v="8.7100000000000009"/>
    <n v="8.7100000000000009"/>
    <n v="0.20184492300000001"/>
    <n v="36.362000000000002"/>
    <n v="27.053000000000001"/>
    <s v="n.a."/>
    <n v="0"/>
    <n v="92.146000000000001"/>
    <s v="n.a."/>
    <s v=""/>
    <e v="#VALUE!"/>
  </r>
  <r>
    <s v="Kuwait"/>
    <x v="13"/>
    <x v="5"/>
    <n v="54.387625450000002"/>
    <n v="2.5371829830000001"/>
    <n v="0.46775230200000001"/>
    <n v="120.8948157"/>
    <n v="21.436225060000002"/>
    <n v="0"/>
    <n v="19.312791539999999"/>
    <n v="11.420999999999999"/>
    <n v="43.747999999999998"/>
    <n v="10"/>
    <n v="10"/>
    <n v="0.18435891500000001"/>
    <n v="38.576999999999998"/>
    <n v="26.341000000000001"/>
    <s v="n.a."/>
    <n v="0"/>
    <n v="110.943"/>
    <s v="n.a."/>
    <s v=""/>
    <e v="#VALUE!"/>
  </r>
  <r>
    <s v="Kuwait"/>
    <x v="14"/>
    <x v="5"/>
    <n v="58.32738045"/>
    <n v="2.4646636220000002"/>
    <n v="0.45503827600000002"/>
    <n v="131.47439130000001"/>
    <n v="23.665452729999998"/>
    <n v="0"/>
    <n v="20.251198859999999"/>
    <n v="12.048"/>
    <n v="43.945999999999998"/>
    <n v="10.9"/>
    <n v="10.9"/>
    <n v="0.18462490000000001"/>
    <n v="41.256999999999998"/>
    <n v="28.303999999999998"/>
    <s v="n.a."/>
    <n v="0"/>
    <n v="120.63200000000001"/>
    <s v="n.a."/>
    <s v=""/>
    <e v="#VALUE!"/>
  </r>
  <r>
    <s v="Kuwait"/>
    <x v="15"/>
    <x v="5"/>
    <n v="66.212405950000004"/>
    <n v="2.4630930389999999"/>
    <n v="0.46700785299999997"/>
    <n v="146.75522749999999"/>
    <n v="26.881812790000001"/>
    <n v="0"/>
    <n v="19.244689099999999"/>
    <n v="12.685"/>
    <n v="44.911999999999999"/>
    <n v="12.3"/>
    <n v="12.3"/>
    <n v="0.189602198"/>
    <n v="43.734000000000002"/>
    <n v="31.545999999999999"/>
    <s v="n.a."/>
    <n v="0"/>
    <n v="134.547"/>
    <s v="n.a."/>
    <s v=""/>
    <e v="#VALUE!"/>
  </r>
  <r>
    <s v="Kuwait"/>
    <x v="16"/>
    <x v="5"/>
    <n v="68.000561730000001"/>
    <n v="2.7514510379999999"/>
    <n v="0.44609686599999998"/>
    <n v="150.86812929999999"/>
    <n v="24.714436410000001"/>
    <n v="0"/>
    <n v="21.812445960000002"/>
    <n v="13.625999999999999"/>
    <n v="46.945999999999998"/>
    <n v="12.41"/>
    <n v="12.41"/>
    <n v="0.16213149399999999"/>
    <n v="47.604999999999997"/>
    <n v="32.738"/>
    <s v="n.a."/>
    <n v="0"/>
    <n v="138.506"/>
    <s v="n.a."/>
    <s v=""/>
    <e v="#VALUE!"/>
  </r>
  <r>
    <s v="Kuwait"/>
    <x v="17"/>
    <x v="5"/>
    <n v="68.275414940000005"/>
    <n v="2.782760643"/>
    <n v="0.42258071400000002"/>
    <n v="146.78913080000001"/>
    <n v="24.535137479999999"/>
    <n v="0"/>
    <n v="23.121000080000002"/>
    <n v="13.164999999999999"/>
    <n v="47.636000000000003"/>
    <n v="12.06"/>
    <n v="12.06"/>
    <n v="0.15185665200000001"/>
    <n v="48.753999999999998"/>
    <n v="33.369999999999997"/>
    <s v="n.a."/>
    <n v="0"/>
    <n v="134.773"/>
    <s v="n.a."/>
    <s v=""/>
    <e v="#VALUE!"/>
  </r>
  <r>
    <s v="Kuwait"/>
    <x v="18"/>
    <x v="5"/>
    <n v="72.836033900000004"/>
    <n v="2.57447442"/>
    <n v="0.439899559"/>
    <n v="153.05665669999999"/>
    <n v="28.291612969999999"/>
    <n v="0"/>
    <n v="21.608200790000001"/>
    <n v="15.897"/>
    <n v="46.936999999999998"/>
    <n v="12.7"/>
    <n v="12.7"/>
    <n v="0.17086965600000001"/>
    <n v="51.749000000000002"/>
    <n v="35.226999999999997"/>
    <s v="n.a."/>
    <n v="0"/>
    <n v="140.42699999999999"/>
    <s v="n.a."/>
    <s v=""/>
    <e v="#VALUE!"/>
  </r>
  <r>
    <s v="Kuwait"/>
    <x v="19"/>
    <x v="5"/>
    <n v="75.435598380000002"/>
    <n v="2.6237861219999998"/>
    <n v="0.49029328500000002"/>
    <n v="130.4369877"/>
    <n v="28.75066597"/>
    <n v="0"/>
    <n v="20.413084919999999"/>
    <n v="15.659000000000001"/>
    <n v="44.731999999999999"/>
    <n v="11.489000000000001"/>
    <n v="12.379"/>
    <n v="0.18686480599999999"/>
    <n v="53.216000000000001"/>
    <n v="35.927"/>
    <s v="n.a."/>
    <n v="0"/>
    <n v="119.137"/>
    <s v="n.a."/>
    <s v=""/>
    <e v="#VALUE!"/>
  </r>
  <r>
    <s v="Kuwait"/>
    <x v="20"/>
    <x v="5"/>
    <n v="78.997723370000003"/>
    <n v="2.7047555459999999"/>
    <n v="0.52591236200000002"/>
    <n v="134.55658589999999"/>
    <n v="29.206973430000001"/>
    <n v="0"/>
    <n v="19.711239989999999"/>
    <n v="16.253"/>
    <n v="46.418999999999997"/>
    <n v="11.733000000000001"/>
    <n v="14.523"/>
    <n v="0.19443988700000001"/>
    <n v="57.082000000000001"/>
    <n v="38.417999999999999"/>
    <s v="n.a."/>
    <n v="0"/>
    <n v="122.99299999999999"/>
    <s v="n.a."/>
    <s v=""/>
    <e v="#VALUE!"/>
  </r>
  <r>
    <s v="Kuwait"/>
    <x v="21"/>
    <x v="5"/>
    <n v="81.81995938"/>
    <n v="2.9420787750000001"/>
    <n v="0.49686092599999998"/>
    <n v="154.20380320000001"/>
    <n v="27.810254459999999"/>
    <n v="0"/>
    <n v="19.119226040000001"/>
    <n v="15.46"/>
    <n v="46.219000000000001"/>
    <n v="13.532999999999999"/>
    <n v="16.992999999999999"/>
    <n v="0.168880905"/>
    <n v="57.488999999999997"/>
    <n v="38.802"/>
    <s v="n.a."/>
    <n v="0"/>
    <n v="140.88300000000001"/>
    <s v="n.a."/>
    <s v=""/>
    <e v="#VALUE!"/>
  </r>
  <r>
    <s v="Kuwait"/>
    <x v="22"/>
    <x v="5"/>
    <n v="84.663478179999998"/>
    <n v="2.9110126439999999"/>
    <n v="0.48217755800000001"/>
    <n v="173.1110118"/>
    <n v="29.083857940000001"/>
    <n v="0"/>
    <n v="19.31729245"/>
    <n v="16.561"/>
    <n v="47.673999999999999"/>
    <n v="15.515000000000001"/>
    <n v="18.164999999999999"/>
    <n v="0.165639115"/>
    <n v="61.119"/>
    <n v="41.685000000000002"/>
    <s v="n.a."/>
    <n v="0"/>
    <n v="157.898"/>
    <s v="n.a."/>
    <s v=""/>
    <e v="#VALUE!"/>
  </r>
  <r>
    <s v="Kuwait"/>
    <x v="23"/>
    <x v="5"/>
    <n v="85.450234409999993"/>
    <n v="2.878378691"/>
    <n v="0.48112994199999998"/>
    <n v="170.34054269999999"/>
    <n v="29.686932670000001"/>
    <n v="6.5593129999999998E-3"/>
    <n v="19.993009149999999"/>
    <n v="16.524000000000001"/>
    <n v="45.869"/>
    <n v="16.310995909999999"/>
    <n v="18.491015879999999"/>
    <n v="0.167153107"/>
    <n v="60.981999999999999"/>
    <n v="41.56"/>
    <s v="n.a."/>
    <n v="6.5593129999999998E-3"/>
    <n v="154.53100000000001"/>
    <s v="n.a."/>
    <s v=""/>
    <e v="#VALUE!"/>
  </r>
  <r>
    <s v="Kuwait"/>
    <x v="24"/>
    <x v="5"/>
    <n v="83.591778390000002"/>
    <n v="3.1165664190000002"/>
    <n v="0.46831895400000001"/>
    <n v="166.5736473"/>
    <n v="26.821754179999999"/>
    <n v="1.0746085000000001E-2"/>
    <n v="22.320619570000002"/>
    <n v="15.722"/>
    <n v="46.106000000000002"/>
    <n v="15.028987219999999"/>
    <n v="18.338982519999998"/>
    <n v="0.150267599"/>
    <n v="65.14"/>
    <n v="44.145000000000003"/>
    <s v="n.a."/>
    <n v="1.0746085000000001E-2"/>
    <n v="151.85400000000001"/>
    <s v="n.a."/>
    <s v=""/>
    <e v="#VALUE!"/>
  </r>
  <r>
    <s v="Kuwait"/>
    <x v="25"/>
    <x v="5"/>
    <n v="87.885835049999997"/>
    <n v="2.6630224419999999"/>
    <n v="0.48947477299999997"/>
    <n v="168.01172879999999"/>
    <n v="33.002288550000003"/>
    <n v="1.3179475E-2"/>
    <n v="22.681514830000001"/>
    <n v="16.853000000000002"/>
    <n v="46.91"/>
    <n v="16.908999999999999"/>
    <n v="20.899000000000001"/>
    <n v="0.18380422399999999"/>
    <n v="68.287999999999997"/>
    <n v="48.063000000000002"/>
    <s v="n.a."/>
    <n v="1.3179475E-2"/>
    <n v="151.75700000000001"/>
    <s v="n.a."/>
    <s v=""/>
    <e v="#VALUE!"/>
  </r>
  <r>
    <s v="Kuwait"/>
    <x v="26"/>
    <x v="5"/>
    <n v="89.775580300000001"/>
    <n v="2.4838257690000001"/>
    <n v="0.485784938"/>
    <n v="174.3871886"/>
    <n v="36.144073159999998"/>
    <n v="7.5622458000000004E-2"/>
    <n v="22.96782919"/>
    <n v="16.747"/>
    <n v="43.715000000000003"/>
    <n v="17.291"/>
    <n v="22.251000000000001"/>
    <n v="0.195579313"/>
    <n v="70.084999999999994"/>
    <n v="50.051000000000002"/>
    <s v="n.a."/>
    <n v="7.5622458000000004E-2"/>
    <n v="157.71899999999999"/>
    <s v="n.a."/>
    <s v=""/>
    <e v="#VALUE!"/>
  </r>
  <r>
    <s v="Kuwait"/>
    <x v="27"/>
    <x v="5"/>
    <n v="89.668303760000001"/>
    <n v="2.6014202389999999"/>
    <n v="0.50919967499999996"/>
    <n v="162.19801369999999"/>
    <n v="34.468980600000002"/>
    <n v="9.1792603E-2"/>
    <n v="23.46050301"/>
    <n v="15.710433"/>
    <n v="38.838675000000002"/>
    <n v="17.101726580000001"/>
    <n v="22.631726579999999"/>
    <n v="0.195739107"/>
    <n v="72.787999999999997"/>
    <n v="53.030988999999998"/>
    <s v="n.a."/>
    <n v="9.1792603E-2"/>
    <n v="145.87117000000001"/>
    <s v="n.a."/>
    <s v=""/>
    <e v="#VALUE!"/>
  </r>
  <r>
    <s v="Kuwait"/>
    <x v="28"/>
    <x v="5"/>
    <n v="89.421648000000005"/>
    <n v="2.629531466"/>
    <n v="0.50154960199999998"/>
    <n v="164.54960779999999"/>
    <n v="34.006684900000003"/>
    <n v="0.112925253"/>
    <n v="24.34390423"/>
    <n v="16.090185000000002"/>
    <n v="39.299402000000001"/>
    <n v="17.73778029"/>
    <n v="22.71778029"/>
    <n v="0.190737251"/>
    <n v="74.102999999999994"/>
    <n v="54.086623000000003"/>
    <s v="n.a."/>
    <n v="0.112925253"/>
    <n v="147.672607"/>
    <s v="n.a."/>
    <s v=""/>
    <e v="#VALUE!"/>
  </r>
  <r>
    <s v="Kuwait"/>
    <x v="29"/>
    <x v="5"/>
    <n v="92.938136810000003"/>
    <n v="2.5819582560000001"/>
    <n v="0.51906173899999997"/>
    <n v="162.7235125"/>
    <n v="35.995212780000003"/>
    <n v="0.21320384100000001"/>
    <n v="23.67174473"/>
    <n v="16.334279540000001"/>
    <n v="36.089338130000002"/>
    <n v="19.359521950000001"/>
    <n v="24.574521950000001"/>
    <n v="0.201034133"/>
    <n v="75.070999999999998"/>
    <n v="54.793151090000002"/>
    <s v="n.a."/>
    <n v="0.21320384100000001"/>
    <n v="144.5523843"/>
    <s v="n.a."/>
    <s v=""/>
    <e v="#VALUE!"/>
  </r>
  <r>
    <s v="Kuwait"/>
    <x v="30"/>
    <x v="5"/>
    <n v="94.666803880000003"/>
    <n v="2.5217432209999999"/>
    <n v="0.57517311900000001"/>
    <n v="151.14835059999999"/>
    <n v="37.540223400000002"/>
    <n v="0.271767392"/>
    <n v="22.736388829999999"/>
    <n v="15.382077089999999"/>
    <n v="33.141479510000003"/>
    <n v="21.290522859999999"/>
    <n v="27.456434569999999"/>
    <n v="0.22808552200000001"/>
    <n v="74.575000000000003"/>
    <n v="54.364663550000003"/>
    <s v="n.a."/>
    <n v="0.271767392"/>
    <n v="131.59772699999999"/>
    <s v="n.a."/>
    <s v=""/>
    <e v="#VALUE!"/>
  </r>
  <r>
    <s v="Malaysia"/>
    <x v="0"/>
    <x v="2"/>
    <n v="50.738059790000001"/>
    <n v="2.391922391"/>
    <n v="0.27290635499999999"/>
    <n v="47.749219109999999"/>
    <n v="21.212251689999999"/>
    <n v="17.33142162"/>
    <n v="12.79793525"/>
    <n v="12.077"/>
    <n v="10.086"/>
    <n v="18.356009069999999"/>
    <n v="8.1840046270000002"/>
    <n v="0.11409498799999999"/>
    <n v="23.015999999999998"/>
    <n v="19.945"/>
    <n v="2.1040000000000001"/>
    <n v="0"/>
    <n v="30.029"/>
    <n v="0.111"/>
    <s v=""/>
    <n v="-1.9930000000000001"/>
  </r>
  <r>
    <s v="Malaysia"/>
    <x v="1"/>
    <x v="2"/>
    <n v="61.257305420000002"/>
    <n v="2.328974836"/>
    <n v="0.30077606299999998"/>
    <n v="51.967602739999997"/>
    <n v="26.302261609999999"/>
    <n v="16.601385960000002"/>
    <n v="13.05886213"/>
    <n v="12.958"/>
    <n v="10.228"/>
    <n v="21.79697672"/>
    <n v="11.62299956"/>
    <n v="0.12914526100000001"/>
    <n v="26.552"/>
    <n v="22.388000000000002"/>
    <n v="2.4780000000000002"/>
    <n v="0"/>
    <n v="31.219000000000001"/>
    <n v="0.2"/>
    <s v=""/>
    <n v="-2.278"/>
  </r>
  <r>
    <s v="Malaysia"/>
    <x v="2"/>
    <x v="2"/>
    <n v="64.389768529999998"/>
    <n v="2.2153274920000001"/>
    <n v="0.29035794799999998"/>
    <n v="53.349421210000003"/>
    <n v="29.065575519999999"/>
    <n v="14.87431359"/>
    <n v="13.610032159999999"/>
    <n v="13.523"/>
    <n v="9.5259999999999998"/>
    <n v="22.592001880000002"/>
    <n v="12.59700321"/>
    <n v="0.13106773099999999"/>
    <n v="29.318999999999999"/>
    <n v="25.795000000000002"/>
    <n v="2.6019999999999999"/>
    <n v="0"/>
    <n v="31.978999999999999"/>
    <n v="8.4000000000000005E-2"/>
    <s v=""/>
    <n v="-2.5179999999999998"/>
  </r>
  <r>
    <s v="Malaysia"/>
    <x v="3"/>
    <x v="2"/>
    <n v="70.177340150000006"/>
    <n v="2.2260322750000001"/>
    <n v="0.28796257600000003"/>
    <n v="55.44497415"/>
    <n v="31.525751419999999"/>
    <n v="14.027461929999999"/>
    <n v="13.80218582"/>
    <n v="14.643000000000001"/>
    <n v="10.766999999999999"/>
    <n v="24.586009659999998"/>
    <n v="12.09499982"/>
    <n v="0.12936136600000001"/>
    <n v="34.738999999999997"/>
    <n v="28.494"/>
    <n v="2.1749999999999998"/>
    <n v="0"/>
    <n v="31.654"/>
    <n v="0.41899999999999998"/>
    <s v=""/>
    <n v="-1.7559999999999998"/>
  </r>
  <r>
    <s v="Malaysia"/>
    <x v="4"/>
    <x v="2"/>
    <n v="75.333747869999996"/>
    <n v="2.3862984539999998"/>
    <n v="0.28304676299999998"/>
    <n v="57.354935310000002"/>
    <n v="31.569289980000001"/>
    <n v="16.685421989999998"/>
    <n v="15.258342300000001"/>
    <n v="15.179"/>
    <n v="14.404"/>
    <n v="25.468984880000001"/>
    <n v="14.771991870000001"/>
    <n v="0.118613312"/>
    <n v="39.1"/>
    <n v="34.097999999999999"/>
    <n v="2.4159999999999999"/>
    <n v="0"/>
    <n v="32.793999999999997"/>
    <n v="0.14099999999999999"/>
    <s v=""/>
    <n v="-2.2749999999999999"/>
  </r>
  <r>
    <s v="Malaysia"/>
    <x v="5"/>
    <x v="2"/>
    <n v="82.462204779999993"/>
    <n v="2.4049058250000002"/>
    <n v="0.28210201899999998"/>
    <n v="63.77743675"/>
    <n v="34.289161720000003"/>
    <n v="13.686155469999999"/>
    <n v="15.38407832"/>
    <n v="17.54"/>
    <n v="18.074999999999999"/>
    <n v="29.178998379999999"/>
    <n v="14.478995749999999"/>
    <n v="0.11730272999999999"/>
    <n v="45.462000000000003"/>
    <n v="39.250999999999998"/>
    <n v="2.6469999999999998"/>
    <n v="0"/>
    <n v="35.976999999999997"/>
    <n v="0.13500000000000001"/>
    <s v=""/>
    <n v="-2.5119999999999996"/>
  </r>
  <r>
    <s v="Malaysia"/>
    <x v="6"/>
    <x v="2"/>
    <n v="92.929349889999997"/>
    <n v="2.446071157"/>
    <n v="0.28900197100000002"/>
    <n v="69.839393770000001"/>
    <n v="37.991270049999997"/>
    <n v="10.088299360000001"/>
    <n v="15.864092579999999"/>
    <n v="18.629000000000001"/>
    <n v="19.192"/>
    <n v="36.382995530000002"/>
    <n v="16.519980029999999"/>
    <n v="0.118149454"/>
    <n v="51.415999999999997"/>
    <n v="43.927"/>
    <n v="2.66"/>
    <n v="0"/>
    <n v="35.988"/>
    <n v="0.24299999999999999"/>
    <s v=""/>
    <n v="-2.4170000000000003"/>
  </r>
  <r>
    <s v="Malaysia"/>
    <x v="7"/>
    <x v="2"/>
    <n v="100.1575673"/>
    <n v="2.2610982590000002"/>
    <n v="0.290228404"/>
    <n v="73.921977530000007"/>
    <n v="44.295981789999999"/>
    <n v="6.6910837379999997"/>
    <n v="17.054972920000001"/>
    <n v="19.853000000000002"/>
    <n v="17.39"/>
    <n v="41.430955500000003"/>
    <n v="19.853015360000001"/>
    <n v="0.12835727199999999"/>
    <n v="57.883000000000003"/>
    <n v="50.985999999999997"/>
    <n v="2.573"/>
    <n v="0"/>
    <n v="35.935000000000002"/>
    <n v="0.24299999999999999"/>
    <s v=""/>
    <n v="-2.33"/>
  </r>
  <r>
    <s v="Malaysia"/>
    <x v="8"/>
    <x v="2"/>
    <n v="100.2828968"/>
    <n v="2.405219974"/>
    <n v="0.31367631600000001"/>
    <n v="74.496358240000006"/>
    <n v="41.693856629999999"/>
    <n v="7.9969033620000003"/>
    <n v="18.350737859999999"/>
    <n v="18.492999999999999"/>
    <n v="17.797999999999998"/>
    <n v="41.881006489999997"/>
    <n v="19.50801796"/>
    <n v="0.13041481399999999"/>
    <n v="60.710999999999999"/>
    <n v="53.234999999999999"/>
    <n v="2.746"/>
    <n v="0"/>
    <n v="35.975999999999999"/>
    <n v="0.35"/>
    <s v=""/>
    <n v="-2.3959999999999999"/>
  </r>
  <r>
    <s v="Malaysia"/>
    <x v="9"/>
    <x v="2"/>
    <n v="108.61625050000001"/>
    <n v="2.5703156589999998"/>
    <n v="0.32009607699999998"/>
    <n v="72.989622609999998"/>
    <n v="42.257942180000001"/>
    <n v="11.53557249"/>
    <n v="17.990090460000001"/>
    <n v="18.763000000000002"/>
    <n v="18.68"/>
    <n v="43.424002080000001"/>
    <n v="22.960019769999999"/>
    <n v="0.124535707"/>
    <n v="65.233000000000004"/>
    <n v="55.999000000000002"/>
    <n v="3.077"/>
    <n v="0"/>
    <n v="33.076999999999998"/>
    <n v="0.27600000000000002"/>
    <s v=""/>
    <n v="-2.8010000000000002"/>
  </r>
  <r>
    <s v="Malaysia"/>
    <x v="10"/>
    <x v="2"/>
    <n v="117.99481369999999"/>
    <n v="2.4346230050000002"/>
    <n v="0.31943658200000002"/>
    <n v="77.12533372"/>
    <n v="48.465332619999998"/>
    <n v="10.05847953"/>
    <n v="18.076908979999999"/>
    <n v="19.015000000000001"/>
    <n v="21.814"/>
    <n v="50.443982439999999"/>
    <n v="27.27199766"/>
    <n v="0.131205768"/>
    <n v="69.254999999999995"/>
    <n v="61.204999999999998"/>
    <n v="3.9430000000000001"/>
    <n v="0"/>
    <n v="31.318999999999999"/>
    <n v="0.38400000000000001"/>
    <s v=""/>
    <n v="-3.5590000000000002"/>
  </r>
  <r>
    <s v="Malaysia"/>
    <x v="11"/>
    <x v="2"/>
    <n v="123.6005141"/>
    <n v="2.4342199469999999"/>
    <n v="0.33288909799999999"/>
    <n v="78.266718769999997"/>
    <n v="50.776230890000001"/>
    <n v="9.9290979690000007"/>
    <n v="18.168275269999999"/>
    <n v="19.821999999999999"/>
    <n v="23.448"/>
    <n v="49.091979180000003"/>
    <n v="28.767994089999998"/>
    <n v="0.13675391100000001"/>
    <n v="71.084000000000003"/>
    <n v="65.055999999999997"/>
    <n v="4.7640000000000002"/>
    <n v="0"/>
    <n v="33.447000000000003"/>
    <n v="0.54600000000000004"/>
    <s v=""/>
    <n v="-4.218"/>
  </r>
  <r>
    <s v="Malaysia"/>
    <x v="12"/>
    <x v="2"/>
    <n v="129.85106300000001"/>
    <n v="2.4784020889999998"/>
    <n v="0.33183434000000001"/>
    <n v="81.369516919999995"/>
    <n v="52.393057460000001"/>
    <n v="7.1448773719999998"/>
    <n v="18.222210260000001"/>
    <n v="20.893000000000001"/>
    <n v="22.335000000000001"/>
    <n v="50.634049519999998"/>
    <n v="28.70400897"/>
    <n v="0.133890438"/>
    <n v="74.248999999999995"/>
    <n v="68.876999999999995"/>
    <n v="5.7709999999999999"/>
    <n v="0"/>
    <n v="35.479999999999997"/>
    <n v="0.35299999999999998"/>
    <s v=""/>
    <n v="-5.4180000000000001"/>
  </r>
  <r>
    <s v="Malaysia"/>
    <x v="13"/>
    <x v="2"/>
    <n v="135.8937645"/>
    <n v="2.4228369249999999"/>
    <n v="0.32827430499999999"/>
    <n v="84.65217869"/>
    <n v="56.088696300000002"/>
    <n v="6.4433088229999997"/>
    <n v="18.712672439999999"/>
    <n v="20.111999999999998"/>
    <n v="22.721"/>
    <n v="52.993956599999997"/>
    <n v="30.266987010000001"/>
    <n v="0.13549170499999999"/>
    <n v="78.468999999999994"/>
    <n v="73.42"/>
    <n v="8.4329999999999998"/>
    <n v="0"/>
    <n v="36.938000000000002"/>
    <n v="0.17499999999999999"/>
    <s v=""/>
    <n v="-8.2579999999999991"/>
  </r>
  <r>
    <s v="Malaysia"/>
    <x v="14"/>
    <x v="2"/>
    <n v="149.4419542"/>
    <n v="2.4735097349999999"/>
    <n v="0.33806950800000002"/>
    <n v="91.989844140000002"/>
    <n v="60.416966250000002"/>
    <n v="7.0864323560000004"/>
    <n v="18.29699681"/>
    <n v="21.449000000000002"/>
    <n v="22.893999999999998"/>
    <n v="60.457027259999997"/>
    <n v="32.413010300000003"/>
    <n v="0.136676037"/>
    <n v="82.284000000000006"/>
    <n v="77.251999999999995"/>
    <n v="10.518000000000001"/>
    <n v="0"/>
    <n v="37.737000000000002"/>
    <n v="0.38900000000000001"/>
    <s v=""/>
    <n v="-10.129000000000001"/>
  </r>
  <r>
    <s v="Malaysia"/>
    <x v="15"/>
    <x v="2"/>
    <n v="158.76113530000001"/>
    <n v="2.4064361170000002"/>
    <n v="0.34097045999999998"/>
    <n v="95.823073390000005"/>
    <n v="65.973550739999993"/>
    <n v="6.28016402"/>
    <n v="18.62176169"/>
    <n v="21.495999999999999"/>
    <n v="22.617000000000001"/>
    <n v="65.628016000000002"/>
    <n v="37.10398859"/>
    <n v="0.14169105000000001"/>
    <n v="82.673000000000002"/>
    <n v="80.754999999999995"/>
    <n v="10.920999999999999"/>
    <n v="1.4067859999999999E-3"/>
    <n v="37.073"/>
    <n v="0.78800000000000003"/>
    <s v=""/>
    <n v="-10.132999999999999"/>
  </r>
  <r>
    <s v="Malaysia"/>
    <x v="16"/>
    <x v="2"/>
    <n v="165.68399260000001"/>
    <n v="2.4979299300000002"/>
    <n v="0.33701677299999999"/>
    <n v="93.245656760000003"/>
    <n v="66.328518919999993"/>
    <n v="7.1724368250000001"/>
    <n v="18.547854749999999"/>
    <n v="21.637"/>
    <n v="24.33"/>
    <n v="64.695930880000006"/>
    <n v="39.404949960000003"/>
    <n v="0.13491842500000001"/>
    <n v="89.83"/>
    <n v="84.572999999999993"/>
    <n v="11.22"/>
    <n v="1.346819E-3"/>
    <n v="35.173000000000002"/>
    <n v="0.90100000000000002"/>
    <s v=""/>
    <n v="-10.319000000000001"/>
  </r>
  <r>
    <s v="Malaysia"/>
    <x v="17"/>
    <x v="2"/>
    <n v="184.24990819999999"/>
    <n v="2.5410469089999999"/>
    <n v="0.35257372100000001"/>
    <n v="93.017486649999995"/>
    <n v="72.509447780000002"/>
    <n v="6.6563435740000001"/>
    <n v="17.25871583"/>
    <n v="25.19"/>
    <n v="26.526"/>
    <n v="64.361039419999997"/>
    <n v="40.723019260000001"/>
    <n v="0.13875136299999999"/>
    <n v="97.516000000000005"/>
    <n v="89.358000000000004"/>
    <n v="14.023"/>
    <n v="1.2743889999999999E-3"/>
    <n v="35.122"/>
    <n v="1.075"/>
    <s v=""/>
    <n v="-12.948"/>
  </r>
  <r>
    <s v="Malaysia"/>
    <x v="18"/>
    <x v="2"/>
    <n v="194.8861952"/>
    <n v="2.571281113"/>
    <n v="0.35573845799999998"/>
    <n v="96.19565652"/>
    <n v="75.79342226"/>
    <n v="7.6287563519999999"/>
    <n v="17.929932820000001"/>
    <n v="24.451000000000001"/>
    <n v="27.398"/>
    <n v="67.652004649999995"/>
    <n v="45.274018320000003"/>
    <n v="0.13835066700000001"/>
    <n v="97.801000000000002"/>
    <n v="92.881"/>
    <n v="15.516999999999999"/>
    <n v="1.215303E-3"/>
    <n v="35.237000000000002"/>
    <n v="1.254"/>
    <s v=""/>
    <n v="-14.263"/>
  </r>
  <r>
    <s v="Malaysia"/>
    <x v="19"/>
    <x v="2"/>
    <n v="176.6580147"/>
    <n v="2.4574544070000002"/>
    <n v="0.32742098400000003"/>
    <n v="89.640284199999996"/>
    <n v="71.886588869999997"/>
    <n v="7.0058532969999998"/>
    <n v="20.720606849999999"/>
    <n v="25.739000000000001"/>
    <n v="25.696000000000002"/>
    <n v="61.583003810000001"/>
    <n v="37.719024689999998"/>
    <n v="0.133235833"/>
    <n v="116.003"/>
    <n v="102.92"/>
    <n v="16.585999999999999"/>
    <n v="1.209585E-3"/>
    <n v="33.441000000000003"/>
    <n v="2.1379999999999999"/>
    <s v=""/>
    <n v="-14.447999999999999"/>
  </r>
  <r>
    <s v="Malaysia"/>
    <x v="20"/>
    <x v="2"/>
    <n v="193.74796449999999"/>
    <n v="2.6403059280000001"/>
    <n v="0.33427628500000001"/>
    <n v="89.283921649999996"/>
    <n v="73.380876990000004"/>
    <n v="5.992659433"/>
    <n v="22.838423980000002"/>
    <n v="24.04"/>
    <n v="23.187999999999999"/>
    <n v="60.459047050000002"/>
    <n v="36.761990179999998"/>
    <n v="0.12660513400000001"/>
    <n v="124.786"/>
    <n v="110.85299999999999"/>
    <n v="23.440999999999999"/>
    <n v="1.113214E-3"/>
    <n v="34.073999999999998"/>
    <n v="2.3969999999999998"/>
    <s v=""/>
    <n v="-21.044"/>
  </r>
  <r>
    <s v="Malaysia"/>
    <x v="21"/>
    <x v="2"/>
    <n v="199.36003769999999"/>
    <n v="2.6181583060000002"/>
    <n v="0.32666549299999997"/>
    <n v="87.398310839999994"/>
    <n v="76.145142649999997"/>
    <n v="6.7201410859999999"/>
    <n v="21.99030509"/>
    <n v="26.527999999999999"/>
    <n v="25.626999999999999"/>
    <n v="62.441991710000003"/>
    <n v="37.267999869999997"/>
    <n v="0.124769191"/>
    <n v="129.28299999999999"/>
    <n v="111.852"/>
    <n v="23.431999999999999"/>
    <n v="1.0254730000000001E-3"/>
    <n v="30.175999999999998"/>
    <n v="2.9159999999999999"/>
    <s v=""/>
    <n v="-20.515999999999998"/>
  </r>
  <r>
    <s v="Malaysia"/>
    <x v="22"/>
    <x v="2"/>
    <n v="202.5081175"/>
    <n v="2.6144804399999999"/>
    <n v="0.31460413100000001"/>
    <n v="86.755717239999996"/>
    <n v="77.456352109999997"/>
    <n v="7.3834842719999996"/>
    <n v="22.24996076"/>
    <n v="24.832999999999998"/>
    <n v="27.495000000000001"/>
    <n v="60.994007519999997"/>
    <n v="38.148953079999998"/>
    <n v="0.120331415"/>
    <n v="134.381"/>
    <n v="120.63800000000001"/>
    <n v="25.193000000000001"/>
    <n v="3.4975183E-2"/>
    <n v="30.712"/>
    <n v="2.95"/>
    <s v=""/>
    <n v="-22.243000000000002"/>
  </r>
  <r>
    <s v="Malaysia"/>
    <x v="23"/>
    <x v="2"/>
    <n v="221.33945449999999"/>
    <n v="2.5371253280000001"/>
    <n v="0.328443127"/>
    <n v="92.399410739999993"/>
    <n v="87.240252600000005"/>
    <n v="8.57764478"/>
    <n v="20.727771659999998"/>
    <n v="28.283999999999999"/>
    <n v="25.33"/>
    <n v="68.960070119999997"/>
    <n v="45.00695563"/>
    <n v="0.12945482999999999"/>
    <n v="138.34800000000001"/>
    <n v="127.377"/>
    <n v="23.9"/>
    <n v="0.101916905"/>
    <n v="29.338999999999999"/>
    <n v="2.8940000000000001"/>
    <s v=""/>
    <n v="-21.006"/>
  </r>
  <r>
    <s v="Malaysia"/>
    <x v="24"/>
    <x v="2"/>
    <n v="228.32684320000001"/>
    <n v="2.5676647639999999"/>
    <n v="0.31961334899999999"/>
    <n v="93.961051370000007"/>
    <n v="88.923930580000004"/>
    <n v="9.7078029959999999"/>
    <n v="21.245221910000001"/>
    <n v="29.353999999999999"/>
    <n v="24.07"/>
    <n v="69.735915489999996"/>
    <n v="45.357026390000001"/>
    <n v="0.124476277"/>
    <n v="147.46899999999999"/>
    <n v="128.41900000000001"/>
    <n v="24.36"/>
    <n v="0.153930657"/>
    <n v="30.218"/>
    <n v="2.6869999999999998"/>
    <s v=""/>
    <n v="-21.672999999999998"/>
  </r>
  <r>
    <s v="Malaysia"/>
    <x v="25"/>
    <x v="2"/>
    <n v="228.23492730000001"/>
    <n v="2.6844129739999998"/>
    <n v="0.304006163"/>
    <n v="95.696827990000003"/>
    <n v="85.022285870000005"/>
    <n v="9.9571684549999997"/>
    <n v="22.49560365"/>
    <n v="27.173999999999999"/>
    <n v="24.795999999999999"/>
    <n v="68.558969660000002"/>
    <n v="44.435003270000003"/>
    <n v="0.113248657"/>
    <n v="150.12299999999999"/>
    <n v="132.55199999999999"/>
    <n v="27.61"/>
    <n v="0.18185088199999999"/>
    <n v="32.890999999999998"/>
    <n v="2.5590000000000002"/>
    <s v=""/>
    <n v="-25.050999999999998"/>
  </r>
  <r>
    <s v="Malaysia"/>
    <x v="26"/>
    <x v="2"/>
    <n v="227.5047194"/>
    <n v="2.574864034"/>
    <n v="0.29012373699999999"/>
    <n v="97.058415100000005"/>
    <n v="88.356012730000003"/>
    <n v="13.461636670000001"/>
    <n v="22.46878787"/>
    <n v="27.777999999999999"/>
    <n v="26.146000000000001"/>
    <n v="67.830976590000006"/>
    <n v="42.311962880000003"/>
    <n v="0.112675362"/>
    <n v="156.66"/>
    <n v="144.12100000000001"/>
    <n v="29.957999999999998"/>
    <n v="0.19788076099999999"/>
    <n v="34.591999999999999"/>
    <n v="2.2589999999999999"/>
    <s v=""/>
    <n v="-27.698999999999998"/>
  </r>
  <r>
    <s v="Malaysia"/>
    <x v="27"/>
    <x v="2"/>
    <n v="227.8791435"/>
    <n v="2.6728493310000001"/>
    <n v="0.27482143999999997"/>
    <n v="96.3965733"/>
    <n v="85.257010510000001"/>
    <n v="16.865382589999999"/>
    <n v="20.841636260000001"/>
    <n v="28.430689999999998"/>
    <n v="28.314198999999999"/>
    <n v="66.482914899999997"/>
    <n v="38.12975574"/>
    <n v="0.102819653"/>
    <n v="164.50233399999999"/>
    <n v="146.617694"/>
    <n v="32.947907999999998"/>
    <n v="0.200622685"/>
    <n v="34.062080000000002"/>
    <n v="2.9890129999999999"/>
    <s v=""/>
    <n v="-29.958894999999998"/>
  </r>
  <r>
    <s v="Malaysia"/>
    <x v="28"/>
    <x v="2"/>
    <n v="246.2078257"/>
    <n v="2.6193265370000001"/>
    <n v="0.28348406700000001"/>
    <n v="98.809254179999996"/>
    <n v="93.996614120000004"/>
    <n v="16.571801260000001"/>
    <n v="21.038007310000001"/>
    <n v="27.726358999999999"/>
    <n v="25.964880000000001"/>
    <n v="70.113412650000001"/>
    <n v="45.906917350000001"/>
    <n v="0.108227845"/>
    <n v="170.46941100000001"/>
    <n v="152.96812700000001"/>
    <n v="35.342641"/>
    <n v="0.33635008"/>
    <n v="33.337795"/>
    <n v="2.6528580000000002"/>
    <s v=""/>
    <n v="-32.689782999999998"/>
  </r>
  <r>
    <s v="Malaysia"/>
    <x v="29"/>
    <x v="2"/>
    <n v="252.16744389999999"/>
    <n v="2.6231222320000001"/>
    <n v="0.27836781399999999"/>
    <n v="97.327492849999999"/>
    <n v="96.132555640000007"/>
    <n v="16.04431005"/>
    <n v="21.25799889"/>
    <n v="28.274868390000002"/>
    <n v="26.522883010000001"/>
    <n v="70.925451820000006"/>
    <n v="47.145996169999997"/>
    <n v="0.106120794"/>
    <n v="175.62210189999999"/>
    <n v="157.74932290000001"/>
    <n v="36.138726669999997"/>
    <n v="0.53722702600000005"/>
    <n v="30.734433979999999"/>
    <n v="3.4591786770000001"/>
    <s v=""/>
    <n v="-32.679547993"/>
  </r>
  <r>
    <s v="Malaysia"/>
    <x v="30"/>
    <x v="2"/>
    <n v="233.4943912"/>
    <n v="2.6503819559999999"/>
    <n v="0.27362486000000003"/>
    <n v="88.877426979999996"/>
    <n v="88.098393020000003"/>
    <n v="17.150131500000001"/>
    <n v="22.674398029999999"/>
    <n v="22.8709162"/>
    <n v="22.27838423"/>
    <n v="65.124152659999993"/>
    <n v="43.422405449999999"/>
    <n v="0.103239784"/>
    <n v="168.13087279999999"/>
    <n v="150.3547184"/>
    <n v="37.333089639999997"/>
    <n v="0.92339726499999997"/>
    <n v="27.51428305"/>
    <n v="2.9782985200000001"/>
    <s v=""/>
    <n v="-34.354791119999994"/>
  </r>
  <r>
    <s v="Mexico"/>
    <x v="0"/>
    <x v="1"/>
    <n v="264.6537022"/>
    <n v="2.1397182199999998"/>
    <n v="0.222142281"/>
    <n v="195.538118"/>
    <n v="123.6862404"/>
    <n v="24.69331906"/>
    <n v="10.231723369999999"/>
    <n v="68.599999999999994"/>
    <n v="72.168999999999997"/>
    <n v="25.578989839999998"/>
    <n v="25.99602299"/>
    <n v="0.10381847399999999"/>
    <n v="115.837"/>
    <n v="100.194"/>
    <n v="7.4960000000000004"/>
    <n v="4.4251836630000003"/>
    <n v="150.77600000000001"/>
    <n v="6.9329999999999998"/>
    <s v=""/>
    <n v="-0.56300000000000061"/>
  </r>
  <r>
    <s v="Mexico"/>
    <x v="1"/>
    <x v="1"/>
    <n v="284.0446973"/>
    <n v="2.1873244889999999"/>
    <n v="0.22877613999999999"/>
    <n v="204.01854180000001"/>
    <n v="129.85942349999999"/>
    <n v="22.388930370000001"/>
    <n v="9.8266809839999993"/>
    <n v="74.007999999999996"/>
    <n v="74.498999999999995"/>
    <n v="25.45901911"/>
    <n v="27.70400412"/>
    <n v="0.10459177"/>
    <n v="128.56800000000001"/>
    <n v="102.532"/>
    <n v="7.4020000000000001"/>
    <n v="4.2296683469999996"/>
    <n v="157.982"/>
    <n v="6.4630000000000001"/>
    <s v=""/>
    <n v="-0.93900000000000006"/>
  </r>
  <r>
    <s v="Mexico"/>
    <x v="2"/>
    <x v="1"/>
    <n v="286.2226708"/>
    <n v="2.1858933710000001"/>
    <n v="0.22264619999999999"/>
    <n v="203.28296549999999"/>
    <n v="130.9408201"/>
    <n v="25.655557559999998"/>
    <n v="10.14339711"/>
    <n v="74.197999999999993"/>
    <n v="74.326999999999998"/>
    <n v="24.8800174"/>
    <n v="28.07297969"/>
    <n v="0.101855929"/>
    <n v="132.864"/>
    <n v="106.12"/>
    <n v="7.3491345389999996"/>
    <n v="4.3713872829999998"/>
    <n v="158.27600000000001"/>
    <n v="6.1040000000000001"/>
    <s v=""/>
    <n v="-1.2451345389999995"/>
  </r>
  <r>
    <s v="Mexico"/>
    <x v="3"/>
    <x v="1"/>
    <n v="296.27252379999999"/>
    <n v="2.2214541680000002"/>
    <n v="0.22607528199999999"/>
    <n v="206.52785040000001"/>
    <n v="133.36873120000001"/>
    <n v="25.396357420000001"/>
    <n v="10.37721852"/>
    <n v="77.057000000000002"/>
    <n v="76.861999999999995"/>
    <n v="26.14902403"/>
    <n v="29.984962719999999"/>
    <n v="0.101769051"/>
    <n v="135.673"/>
    <n v="109.88"/>
    <n v="8.91"/>
    <n v="4.3354241450000002"/>
    <n v="159.09700000000001"/>
    <n v="6.6150000000000002"/>
    <s v=""/>
    <n v="-2.2949999999999999"/>
  </r>
  <r>
    <s v="Mexico"/>
    <x v="4"/>
    <x v="1"/>
    <n v="320.94213100000002"/>
    <n v="2.3540351780000002"/>
    <n v="0.23336886000000001"/>
    <n v="205.59382819999999"/>
    <n v="136.33701569999999"/>
    <n v="19.021824089999999"/>
    <n v="10.722704800000001"/>
    <n v="84.332999999999998"/>
    <n v="79.534999999999997"/>
    <n v="26.944975199999998"/>
    <n v="31.18498937"/>
    <n v="9.9135671999999994E-2"/>
    <n v="147.131"/>
    <n v="118.458"/>
    <n v="10.118"/>
    <n v="3.8115692819999998"/>
    <n v="158.435"/>
    <n v="8.8979999999999997"/>
    <s v=""/>
    <n v="-1.2200000000000006"/>
  </r>
  <r>
    <s v="Mexico"/>
    <x v="5"/>
    <x v="1"/>
    <n v="303.94002339999997"/>
    <n v="2.3044730699999998"/>
    <n v="0.23584345700000001"/>
    <n v="204.0970653"/>
    <n v="131.89133229999999"/>
    <n v="23.650228569999999"/>
    <n v="11.536036920000001"/>
    <n v="77.111999999999995"/>
    <n v="76.177999999999997"/>
    <n v="26.52201114"/>
    <n v="31.344029679999998"/>
    <n v="0.10234159800000001"/>
    <n v="152.24799999999999"/>
    <n v="122.669"/>
    <n v="11.057"/>
    <n v="3.731411907"/>
    <n v="154.358"/>
    <n v="9.32"/>
    <s v=""/>
    <n v="-1.7370000000000001"/>
  </r>
  <r>
    <s v="Mexico"/>
    <x v="6"/>
    <x v="1"/>
    <n v="317.35404979999998"/>
    <n v="2.353855024"/>
    <n v="0.230630896"/>
    <n v="214.3332217"/>
    <n v="134.8231079"/>
    <n v="24.664692339999998"/>
    <n v="10.53295398"/>
    <n v="78.144999999999996"/>
    <n v="75.358999999999995"/>
    <n v="29.83797418"/>
    <n v="33.062012160000002"/>
    <n v="9.7980076999999999E-2"/>
    <n v="157.691"/>
    <n v="111.286"/>
    <n v="12.507999999999999"/>
    <n v="3.640664337"/>
    <n v="160.90299999999999"/>
    <n v="10.305"/>
    <s v=""/>
    <n v="-2.2029999999999994"/>
  </r>
  <r>
    <s v="Mexico"/>
    <x v="7"/>
    <x v="1"/>
    <n v="330.22119190000001"/>
    <n v="2.3286838580000002"/>
    <n v="0.224603567"/>
    <n v="225.975617"/>
    <n v="141.8059351"/>
    <n v="19.957251939999999"/>
    <n v="11.369525250000001"/>
    <n v="80.861000000000004"/>
    <n v="75.105999999999995"/>
    <n v="32.87799278"/>
    <n v="35.139984929999997"/>
    <n v="9.6450862999999998E-2"/>
    <n v="167.49299999999999"/>
    <n v="120.01300000000001"/>
    <n v="12.49"/>
    <n v="3.2741666820000002"/>
    <n v="169.31299999999999"/>
    <n v="10.404999999999999"/>
    <s v=""/>
    <n v="-2.0850000000000009"/>
  </r>
  <r>
    <s v="Mexico"/>
    <x v="8"/>
    <x v="1"/>
    <n v="352.61811849999998"/>
    <n v="2.4199552610000001"/>
    <n v="0.22806022300000001"/>
    <n v="226.14496890000001"/>
    <n v="145.71266019999999"/>
    <n v="17.586558719999999"/>
    <n v="11.70803927"/>
    <n v="85.287000000000006"/>
    <n v="76.382999999999996"/>
    <n v="35.296022550000004"/>
    <n v="40.321032580000001"/>
    <n v="9.4241504000000004E-2"/>
    <n v="182.304"/>
    <n v="129.429"/>
    <n v="13.083"/>
    <n v="3.1151263820000001"/>
    <n v="172.80600000000001"/>
    <n v="11.231999999999999"/>
    <s v=""/>
    <n v="-1.8510000000000009"/>
  </r>
  <r>
    <s v="Mexico"/>
    <x v="9"/>
    <x v="1"/>
    <n v="344.60326359999999"/>
    <n v="2.2988713600000001"/>
    <n v="0.21690394700000001"/>
    <n v="224.7811154"/>
    <n v="149.9010643"/>
    <n v="20.907524410000001"/>
    <n v="12.417244800000001"/>
    <n v="84.006"/>
    <n v="73.379000000000005"/>
    <n v="35.739987630000002"/>
    <n v="38.833034390000002"/>
    <n v="9.4352363999999994E-2"/>
    <n v="191.51"/>
    <n v="137.21899999999999"/>
    <n v="12.984"/>
    <n v="2.9486710880000002"/>
    <n v="166.846"/>
    <n v="10.326000000000001"/>
    <s v=""/>
    <n v="-2.6579999999999995"/>
  </r>
  <r>
    <s v="Mexico"/>
    <x v="10"/>
    <x v="1"/>
    <n v="368.96912680000003"/>
    <n v="2.446421661"/>
    <n v="0.221302787"/>
    <n v="229.310304"/>
    <n v="150.81992320000001"/>
    <n v="19.804059800000001"/>
    <n v="12.917255279999999"/>
    <n v="88.028999999999996"/>
    <n v="71.540999999999997"/>
    <n v="36.719997540000001"/>
    <n v="41.688951600000003"/>
    <n v="9.0459788999999999E-2"/>
    <n v="205.67500000000001"/>
    <n v="148.33799999999999"/>
    <n v="13.199"/>
    <n v="2.8817308860000002"/>
    <n v="169.26499999999999"/>
    <n v="11.343999999999999"/>
    <s v=""/>
    <n v="-1.8550000000000004"/>
  </r>
  <r>
    <s v="Mexico"/>
    <x v="11"/>
    <x v="1"/>
    <n v="370.69765640000003"/>
    <n v="2.3873319390000001"/>
    <n v="0.223242305"/>
    <n v="233.72703000000001"/>
    <n v="155.2769643"/>
    <n v="17.10563209"/>
    <n v="13.403920530000001"/>
    <n v="86.709000000000003"/>
    <n v="73.11"/>
    <n v="36.320020829999997"/>
    <n v="42.313018450000001"/>
    <n v="9.3511212999999996E-2"/>
    <n v="213.988"/>
    <n v="151.303"/>
    <n v="14.861000000000001"/>
    <n v="2.613697964"/>
    <n v="175.553"/>
    <n v="11.345000000000001"/>
    <s v=""/>
    <n v="-3.516"/>
  </r>
  <r>
    <s v="Mexico"/>
    <x v="12"/>
    <x v="1"/>
    <n v="376.94595199999998"/>
    <n v="2.4014124080000001"/>
    <n v="0.22709565200000001"/>
    <n v="238.97820569999999"/>
    <n v="156.96843680000001"/>
    <n v="15.055837889999999"/>
    <n v="13.57052693"/>
    <n v="83.1"/>
    <n v="74.284999999999997"/>
    <n v="37.342974839999997"/>
    <n v="47.689051480000003"/>
    <n v="9.4567534999999994E-2"/>
    <n v="218.221"/>
    <n v="154.976"/>
    <n v="15.977"/>
    <n v="2.486928389"/>
    <n v="178.55"/>
    <n v="10.984"/>
    <s v=""/>
    <n v="-4.9930000000000003"/>
  </r>
  <r>
    <s v="Mexico"/>
    <x v="13"/>
    <x v="1"/>
    <n v="397.24807279999999"/>
    <n v="2.3614799849999999"/>
    <n v="0.23591468099999999"/>
    <n v="258.29191459999998"/>
    <n v="168.21996179999999"/>
    <n v="12.125714909999999"/>
    <n v="14.996738949999999"/>
    <n v="82.581000000000003"/>
    <n v="77.281999999999996"/>
    <n v="39.192971819999997"/>
    <n v="53.626959390000003"/>
    <n v="9.9901198999999996E-2"/>
    <n v="236.21700000000001"/>
    <n v="177.49799999999999"/>
    <n v="19.492000000000001"/>
    <n v="2.6708492609999999"/>
    <n v="189.53800000000001"/>
    <n v="11.965"/>
    <s v=""/>
    <n v="-7.527000000000001"/>
  </r>
  <r>
    <s v="Mexico"/>
    <x v="14"/>
    <x v="1"/>
    <n v="404.38859960000002"/>
    <n v="2.361023656"/>
    <n v="0.23109495599999999"/>
    <n v="264.16760629999999"/>
    <n v="171.2768098"/>
    <n v="14.448424340000001"/>
    <n v="15.10961148"/>
    <n v="85.87"/>
    <n v="78.433000000000007"/>
    <n v="41.021032669999997"/>
    <n v="56.311960370000001"/>
    <n v="9.7879136000000005E-2"/>
    <n v="237.583"/>
    <n v="186.797"/>
    <n v="17.401"/>
    <n v="2.7805019720000002"/>
    <n v="191.428"/>
    <n v="13.12"/>
    <s v=""/>
    <n v="-4.2810000000000006"/>
  </r>
  <r>
    <s v="Mexico"/>
    <x v="15"/>
    <x v="1"/>
    <n v="419.66305119999998"/>
    <n v="2.322976997"/>
    <n v="0.23441398599999999"/>
    <n v="263.5585269"/>
    <n v="180.6574287"/>
    <n v="15.19731385"/>
    <n v="15.23409715"/>
    <n v="88.234999999999999"/>
    <n v="76.409000000000006"/>
    <n v="42.831048260000003"/>
    <n v="55.145930999999997"/>
    <n v="0.100911024"/>
    <n v="250.768"/>
    <n v="194.55799999999999"/>
    <n v="21.55"/>
    <n v="2.921824156"/>
    <n v="187.68899999999999"/>
    <n v="13.475"/>
    <s v=""/>
    <n v="-8.0750000000000011"/>
  </r>
  <r>
    <s v="Mexico"/>
    <x v="16"/>
    <x v="1"/>
    <n v="436.95983310000003"/>
    <n v="2.37958962"/>
    <n v="0.23357613599999999"/>
    <n v="261.92268610000002"/>
    <n v="183.62823130000001"/>
    <n v="15.334248759999999"/>
    <n v="14.822070070000001"/>
    <n v="87.938000000000002"/>
    <n v="75.917000000000002"/>
    <n v="47.512951409999999"/>
    <n v="61.543952730000001"/>
    <n v="9.8158158999999995E-2"/>
    <n v="257.80200000000002"/>
    <n v="199.077"/>
    <n v="23.012"/>
    <n v="2.6198400319999999"/>
    <n v="183.24"/>
    <n v="15.042999999999999"/>
    <s v=""/>
    <n v="-7.9690000000000012"/>
  </r>
  <r>
    <s v="Mexico"/>
    <x v="17"/>
    <x v="1"/>
    <n v="439.79437810000002"/>
    <n v="2.4051948219999999"/>
    <n v="0.22982502099999999"/>
    <n v="250.93690670000001"/>
    <n v="182.85187300000001"/>
    <n v="14.09049613"/>
    <n v="15.305425230000001"/>
    <n v="90.754000000000005"/>
    <n v="74.153999999999996"/>
    <n v="50.439039030000004"/>
    <n v="64.560961710000001"/>
    <n v="9.5553599000000003E-2"/>
    <n v="265.27100000000002"/>
    <n v="208.381"/>
    <n v="21.266999999999999"/>
    <n v="2.8932676399999999"/>
    <n v="172.57599999999999"/>
    <n v="16.216999999999999"/>
    <s v=""/>
    <n v="-5.0500000000000007"/>
  </r>
  <r>
    <s v="Mexico"/>
    <x v="18"/>
    <x v="1"/>
    <n v="436.4111843"/>
    <n v="2.3732117119999998"/>
    <n v="0.22547851499999999"/>
    <n v="236.691678"/>
    <n v="183.89054039999999"/>
    <n v="17.54302582"/>
    <n v="15.30518636"/>
    <n v="90.247"/>
    <n v="73.009"/>
    <n v="50.19299032"/>
    <n v="66.863922090000003"/>
    <n v="9.5009861000000001E-2"/>
    <n v="269.315"/>
    <n v="214.61"/>
    <n v="18.97"/>
    <n v="2.7269182930000002"/>
    <n v="156.89099999999999"/>
    <n v="14.46"/>
    <s v=""/>
    <n v="-4.509999999999998"/>
  </r>
  <r>
    <s v="Mexico"/>
    <x v="19"/>
    <x v="1"/>
    <n v="432.01488710000001"/>
    <n v="2.400802283"/>
    <n v="0.23566367999999999"/>
    <n v="224.46259839999999"/>
    <n v="179.9460498"/>
    <n v="12.94738061"/>
    <n v="15.83110868"/>
    <n v="87.207999999999998"/>
    <n v="73.885000000000005"/>
    <n v="50.614019550000002"/>
    <n v="67.453950759999998"/>
    <n v="9.8160387000000002E-2"/>
    <n v="267.75299999999999"/>
    <n v="211.27199999999999"/>
    <n v="19.161000000000001"/>
    <n v="2.7499225030000001"/>
    <n v="146.04900000000001"/>
    <n v="12.744999999999999"/>
    <s v=""/>
    <n v="-6.4160000000000021"/>
  </r>
  <r>
    <s v="Mexico"/>
    <x v="20"/>
    <x v="1"/>
    <n v="445.68865820000002"/>
    <n v="2.4956594980000002"/>
    <n v="0.23128525599999999"/>
    <n v="222.587401"/>
    <n v="178.58552359999999"/>
    <n v="16.602791629999999"/>
    <n v="15.70354221"/>
    <n v="88.328000000000003"/>
    <n v="69.043000000000006"/>
    <n v="50.954987539999998"/>
    <n v="69.974960749999994"/>
    <n v="9.2675005000000005E-2"/>
    <n v="275.53800000000001"/>
    <n v="221.09100000000001"/>
    <n v="23.582000000000001"/>
    <n v="2.8627630310000001"/>
    <n v="144.762"/>
    <n v="15.304"/>
    <s v=""/>
    <n v="-8.2780000000000005"/>
  </r>
  <r>
    <s v="Mexico"/>
    <x v="21"/>
    <x v="1"/>
    <n v="464.26024790000002"/>
    <n v="2.4825303860000001"/>
    <n v="0.232409597"/>
    <n v="223.78881100000001"/>
    <n v="187.01090249999999"/>
    <n v="14.88857106"/>
    <n v="16.563584030000001"/>
    <n v="89.799000000000007"/>
    <n v="67.256"/>
    <n v="48.960019789999997"/>
    <n v="72.680059240000006"/>
    <n v="9.3618027000000006E-2"/>
    <n v="302.74900000000002"/>
    <n v="238.95500000000001"/>
    <n v="26.125"/>
    <n v="2.7071930869999998"/>
    <n v="143.39599999999999"/>
    <n v="19.518000000000001"/>
    <s v=""/>
    <n v="-6.6069999999999993"/>
  </r>
  <r>
    <s v="Mexico"/>
    <x v="22"/>
    <x v="1"/>
    <n v="466.95676989999998"/>
    <n v="2.4347757699999999"/>
    <n v="0.22554442599999999"/>
    <n v="218.59794550000001"/>
    <n v="191.78635489999999"/>
    <n v="13.788131290000001"/>
    <n v="17.696002199999999"/>
    <n v="89.313000000000002"/>
    <n v="67.647000000000006"/>
    <n v="47.042020520000001"/>
    <n v="76.207043279999994"/>
    <n v="9.2634577999999995E-2"/>
    <n v="307.22800000000001"/>
    <n v="253.065"/>
    <n v="23.341999999999999"/>
    <n v="3.1162524249999999"/>
    <n v="143.024"/>
    <n v="15.752000000000001"/>
    <s v=""/>
    <n v="-7.5899999999999981"/>
  </r>
  <r>
    <s v="Mexico"/>
    <x v="23"/>
    <x v="1"/>
    <n v="458.45314489999998"/>
    <n v="2.3867353260000002"/>
    <n v="0.218478694"/>
    <n v="216.34936819999999"/>
    <n v="192.08378070000001"/>
    <n v="13.29954326"/>
    <n v="17.17483563"/>
    <n v="88.480999999999995"/>
    <n v="70.334999999999994"/>
    <n v="45.797998710000002"/>
    <n v="72.876014130000002"/>
    <n v="9.1538719000000004E-2"/>
    <n v="297.32600000000002"/>
    <n v="246.50299999999999"/>
    <n v="23.582999999999998"/>
    <n v="3.4847272020000002"/>
    <n v="141.24"/>
    <n v="15.186999999999999"/>
    <s v=""/>
    <n v="-8.395999999999999"/>
  </r>
  <r>
    <s v="Mexico"/>
    <x v="24"/>
    <x v="1"/>
    <n v="443.5904458"/>
    <n v="2.3541085289999999"/>
    <n v="0.20562923899999999"/>
    <n v="208.57769490000001"/>
    <n v="188.43245350000001"/>
    <n v="17.543516329999999"/>
    <n v="18.0561094"/>
    <n v="85.180999999999997"/>
    <n v="66.977000000000004"/>
    <n v="44.794982429999997"/>
    <n v="74.996037720000004"/>
    <n v="8.7349091000000004E-2"/>
    <n v="301.49599999999998"/>
    <n v="256.779"/>
    <n v="22.754999999999999"/>
    <n v="4.194748852"/>
    <n v="136.33699999999999"/>
    <n v="15.387"/>
    <s v=""/>
    <n v="-7.3679999999999986"/>
  </r>
  <r>
    <s v="Mexico"/>
    <x v="25"/>
    <x v="1"/>
    <n v="451.28004720000001"/>
    <n v="2.4398987569999999"/>
    <n v="0.20253448700000001"/>
    <n v="189.6504295"/>
    <n v="184.95851350000001"/>
    <n v="15.27813538"/>
    <n v="18.277446919999999"/>
    <n v="83.582999999999998"/>
    <n v="61.316000000000003"/>
    <n v="41.560010089999999"/>
    <n v="77.831973340000005"/>
    <n v="8.3009382000000007E-2"/>
    <n v="310.71199999999999"/>
    <n v="261.85000000000002"/>
    <n v="24.45"/>
    <n v="4.9290017769999999"/>
    <n v="126.602"/>
    <n v="10.677"/>
    <s v=""/>
    <n v="-13.773"/>
  </r>
  <r>
    <s v="Mexico"/>
    <x v="26"/>
    <x v="1"/>
    <n v="457.27795739999999"/>
    <n v="2.472855944"/>
    <n v="0.199422077"/>
    <n v="180.4634872"/>
    <n v="184.91896320000001"/>
    <n v="15.33172783"/>
    <n v="18.84723649"/>
    <n v="85.965999999999994"/>
    <n v="54.814999999999998"/>
    <n v="36.699034660000002"/>
    <n v="80.268034659999998"/>
    <n v="8.0644437999999999E-2"/>
    <n v="320.56400000000002"/>
    <n v="274.20999999999998"/>
    <n v="21.504999999999999"/>
    <n v="5.3000336910000003"/>
    <n v="120.48399999999999"/>
    <n v="12.567"/>
    <s v=""/>
    <n v="-8.9379999999999988"/>
  </r>
  <r>
    <s v="Mexico"/>
    <x v="27"/>
    <x v="1"/>
    <n v="456.30713159999999"/>
    <n v="2.5333758909999999"/>
    <n v="0.19487116199999999"/>
    <n v="164.8800866"/>
    <n v="180.11821040000001"/>
    <n v="15.990574519999999"/>
    <n v="18.874462879999999"/>
    <n v="84.081000000000003"/>
    <n v="48.164000000000001"/>
    <n v="31.56698519"/>
    <n v="81.508063879999995"/>
    <n v="7.6921534999999999E-2"/>
    <n v="322.06233700000001"/>
    <n v="275.85931699999998"/>
    <n v="21.69"/>
    <n v="5.4251354449999996"/>
    <n v="108.977"/>
    <n v="11.776"/>
    <s v=""/>
    <n v="-9.9140000000000015"/>
  </r>
  <r>
    <s v="Mexico"/>
    <x v="28"/>
    <x v="1"/>
    <n v="458.48860230000003"/>
    <n v="2.5378117850000002"/>
    <n v="0.191707981"/>
    <n v="158.16827040000001"/>
    <n v="180.6629652"/>
    <n v="16.298800839999998"/>
    <n v="19.31511501"/>
    <n v="83.293488999999994"/>
    <n v="38.860999999999997"/>
    <n v="30.619975629999999"/>
    <n v="84.605370309999998"/>
    <n v="7.5540661999999995E-2"/>
    <n v="335.58281699999998"/>
    <n v="286.959745"/>
    <n v="20.559085"/>
    <n v="5.9641155579999996"/>
    <n v="102.113"/>
    <n v="12.24198"/>
    <s v=""/>
    <n v="-8.3171049999999997"/>
  </r>
  <r>
    <s v="Mexico"/>
    <x v="29"/>
    <x v="1"/>
    <n v="441.39630949999997"/>
    <n v="2.509922327"/>
    <n v="0.18512395200000001"/>
    <n v="148.42703839999999"/>
    <n v="175.8605455"/>
    <n v="17.02234726"/>
    <n v="19.962697980000002"/>
    <n v="77.289055169999997"/>
    <n v="38.11971449"/>
    <n v="29.57495248"/>
    <n v="85.593556840000005"/>
    <n v="7.3756845000000001E-2"/>
    <n v="331.18374219999998"/>
    <n v="282.45576549999998"/>
    <n v="20.536328610000002"/>
    <n v="8.995751491"/>
    <n v="94.722710699999993"/>
    <n v="10.122634"/>
    <s v=""/>
    <n v="-10.413694610000002"/>
  </r>
  <r>
    <s v="Mexico"/>
    <x v="30"/>
    <x v="1"/>
    <n v="370.5165341"/>
    <n v="2.450582313"/>
    <n v="0.16983234799999999"/>
    <n v="147.08877279999999"/>
    <n v="151.1953025"/>
    <n v="20.479458210000001"/>
    <n v="22.208965410000001"/>
    <n v="63.819131820000003"/>
    <n v="37.78713887"/>
    <n v="29.319421389999999"/>
    <n v="77.662479000000005"/>
    <n v="6.9302853999999997E-2"/>
    <n v="321.91241719999999"/>
    <n v="274.14109569999999"/>
    <n v="13.514099890000001"/>
    <n v="11.23132438"/>
    <n v="94.977505269999995"/>
    <n v="6.7091318580000001"/>
    <s v=""/>
    <n v="-6.8049680320000006"/>
  </r>
  <r>
    <s v="Netherlands"/>
    <x v="0"/>
    <x v="3"/>
    <n v="163.3385313"/>
    <n v="2.4555344969999999"/>
    <n v="0.31553526700000001"/>
    <n v="60.561183229999997"/>
    <n v="66.518524369999994"/>
    <n v="1.1199421970000001"/>
    <n v="11.21787117"/>
    <n v="21.439"/>
    <n v="49.08"/>
    <n v="76.087075200000001"/>
    <n v="44.164946970000003"/>
    <n v="0.12849962700000001"/>
    <n v="71.968000000000004"/>
    <n v="74.073999999999998"/>
    <n v="12.528968389999999"/>
    <n v="0.31958648299999998"/>
    <n v="4.0759999999999996"/>
    <n v="0"/>
    <s v=""/>
    <n v="-12.528968389999999"/>
  </r>
  <r>
    <s v="Netherlands"/>
    <x v="1"/>
    <x v="3"/>
    <n v="170.37954160000001"/>
    <n v="2.465477624"/>
    <n v="0.32130005900000003"/>
    <n v="67.450368839999996"/>
    <n v="69.106099360000002"/>
    <n v="1.256990751"/>
    <n v="11.10883074"/>
    <n v="21.103000000000002"/>
    <n v="52.89"/>
    <n v="86.025117649999999"/>
    <n v="49.318991689999997"/>
    <n v="0.13031960000000001"/>
    <n v="74.384"/>
    <n v="76.305999999999997"/>
    <n v="11.453563389999999"/>
    <n v="0.28231877799999999"/>
    <n v="3.9329999999999998"/>
    <n v="0"/>
    <s v=""/>
    <n v="-11.453563389999999"/>
  </r>
  <r>
    <s v="Netherlands"/>
    <x v="2"/>
    <x v="3"/>
    <n v="168.58953639999999"/>
    <n v="2.4592841879999998"/>
    <n v="0.31259145300000002"/>
    <n v="67.47800427"/>
    <n v="68.55227927"/>
    <n v="1.287909186"/>
    <n v="11.48099324"/>
    <n v="21.486000000000001"/>
    <n v="54.593000000000004"/>
    <n v="86.391973359999994"/>
    <n v="48.033972429999999"/>
    <n v="0.127106682"/>
    <n v="77.257000000000005"/>
    <n v="78.006"/>
    <n v="11.435031609999999"/>
    <n v="0.45950528800000001"/>
    <n v="3.5630000000000002"/>
    <n v="0"/>
    <s v=""/>
    <n v="-11.435031609999999"/>
  </r>
  <r>
    <s v="Netherlands"/>
    <x v="3"/>
    <x v="3"/>
    <n v="173.53607059999999"/>
    <n v="2.4780699500000001"/>
    <n v="0.31776701699999998"/>
    <n v="68.782860799999995"/>
    <n v="70.028721579999996"/>
    <n v="1.434699776"/>
    <n v="11.40800565"/>
    <n v="21.184999999999999"/>
    <n v="55.262"/>
    <n v="88.065028949999999"/>
    <n v="49.367021399999999"/>
    <n v="0.128231658"/>
    <n v="77.159000000000006"/>
    <n v="79.381"/>
    <n v="11.485031149999999"/>
    <n v="0.50415376000000001"/>
    <n v="3.5350000000000001"/>
    <n v="0"/>
    <s v=""/>
    <n v="-11.485031149999999"/>
  </r>
  <r>
    <s v="Netherlands"/>
    <x v="4"/>
    <x v="3"/>
    <n v="174.24308819999999"/>
    <n v="2.479950519"/>
    <n v="0.30988565699999998"/>
    <n v="66.641982729999995"/>
    <n v="70.260711599999993"/>
    <n v="1.5751186349999999"/>
    <n v="11.82710825"/>
    <n v="21.986999999999998"/>
    <n v="55.08"/>
    <n v="83.538877769999999"/>
    <n v="47.707046679999998"/>
    <n v="0.124956387"/>
    <n v="79.867000000000004"/>
    <n v="82.722999999999999"/>
    <n v="12.524827739999999"/>
    <n v="0.57094920299999996"/>
    <n v="4.6180000000000003"/>
    <n v="0"/>
    <s v=""/>
    <n v="-12.524827739999999"/>
  </r>
  <r>
    <s v="Netherlands"/>
    <x v="5"/>
    <x v="3"/>
    <n v="179.3944884"/>
    <n v="2.452219296"/>
    <n v="0.30940605100000002"/>
    <n v="66.903349779999999"/>
    <n v="73.155972930000004"/>
    <n v="1.731233673"/>
    <n v="11.742881690000001"/>
    <n v="22.734000000000002"/>
    <n v="59.418999999999997"/>
    <n v="84.926062130000005"/>
    <n v="48.972047840000002"/>
    <n v="0.12617389100000001"/>
    <n v="81.156000000000006"/>
    <n v="83.649000000000001"/>
    <n v="13.865"/>
    <n v="0.74547784500000003"/>
    <n v="3.6480000000000001"/>
    <n v="0"/>
    <s v=""/>
    <n v="-13.865"/>
  </r>
  <r>
    <s v="Netherlands"/>
    <x v="6"/>
    <x v="3"/>
    <n v="188.6137683"/>
    <n v="2.4535847049999999"/>
    <n v="0.31430987599999999"/>
    <n v="74.791237699999996"/>
    <n v="76.872735579999997"/>
    <n v="2.125891153"/>
    <n v="11.46583081"/>
    <n v="23.359000000000002"/>
    <n v="60.890999999999998"/>
    <n v="96.113938970000007"/>
    <n v="54.273052040000003"/>
    <n v="0.128102313"/>
    <n v="85.423000000000002"/>
    <n v="87.221000000000004"/>
    <n v="13.520968849999999"/>
    <n v="0.79018531299999994"/>
    <n v="3.2519999999999998"/>
    <n v="0"/>
    <s v=""/>
    <n v="-13.520968849999999"/>
  </r>
  <r>
    <s v="Netherlands"/>
    <x v="7"/>
    <x v="3"/>
    <n v="183.28722959999999"/>
    <n v="2.451784811"/>
    <n v="0.29275989000000002"/>
    <n v="66.52046455"/>
    <n v="74.756654339999997"/>
    <n v="2.3311990009999999"/>
    <n v="12.3481541"/>
    <n v="23.312999999999999"/>
    <n v="60.201000000000001"/>
    <n v="85.126039329999998"/>
    <n v="50.850980229999998"/>
    <n v="0.119406845"/>
    <n v="86.522000000000006"/>
    <n v="90.376999999999995"/>
    <n v="13.56103115"/>
    <n v="0.82522364299999995"/>
    <n v="3.1440000000000001"/>
    <n v="0"/>
    <s v=""/>
    <n v="-13.56103115"/>
  </r>
  <r>
    <s v="Netherlands"/>
    <x v="8"/>
    <x v="3"/>
    <n v="183.6119712"/>
    <n v="2.4380643439999998"/>
    <n v="0.28020983599999999"/>
    <n v="63.9289858"/>
    <n v="75.310551840000002"/>
    <n v="2.555012896"/>
    <n v="12.81758013"/>
    <n v="23.306000000000001"/>
    <n v="61.716999999999999"/>
    <n v="81.200013200000001"/>
    <n v="50.21596134"/>
    <n v="0.114931272"/>
    <n v="91.114999999999995"/>
    <n v="93.656000000000006"/>
    <n v="13.9"/>
    <n v="0.93947209600000003"/>
    <n v="2.8540000000000001"/>
    <n v="0"/>
    <s v=""/>
    <n v="-13.9"/>
  </r>
  <r>
    <s v="Netherlands"/>
    <x v="9"/>
    <x v="3"/>
    <n v="178.48039059999999"/>
    <n v="2.4091543199999998"/>
    <n v="0.259324045"/>
    <n v="59.864315329999997"/>
    <n v="74.084249880000002"/>
    <n v="2.8909132839999998"/>
    <n v="13.17162905"/>
    <n v="23.376999999999999"/>
    <n v="58.164000000000001"/>
    <n v="75.506927300000001"/>
    <n v="49.06604317"/>
    <n v="0.10764111"/>
    <n v="86.72"/>
    <n v="95.775999999999996"/>
    <n v="11.89196885"/>
    <n v="0.95479704799999998"/>
    <n v="2.7610000000000001"/>
    <n v="0"/>
    <s v=""/>
    <n v="-11.89196885"/>
  </r>
  <r>
    <s v="Netherlands"/>
    <x v="10"/>
    <x v="3"/>
    <n v="179.51707099999999"/>
    <n v="2.4006772440000002"/>
    <n v="0.25032745000000001"/>
    <n v="58.480198170000001"/>
    <n v="74.777678440000003"/>
    <n v="3.3158540670000001"/>
    <n v="13.52426271"/>
    <n v="23.117999999999999"/>
    <n v="58.656999999999996"/>
    <n v="73.621025290000006"/>
    <n v="49.20393533"/>
    <n v="0.10427367999999999"/>
    <n v="89.63"/>
    <n v="98.591999999999999"/>
    <n v="12.648999999999999"/>
    <n v="1.20941649"/>
    <n v="2.5680000000000001"/>
    <n v="0"/>
    <s v=""/>
    <n v="-12.648999999999999"/>
  </r>
  <r>
    <s v="Netherlands"/>
    <x v="11"/>
    <x v="3"/>
    <n v="184.28872240000001"/>
    <n v="2.4010137340000002"/>
    <n v="0.25113742100000003"/>
    <n v="61.286947730000001"/>
    <n v="76.754547389999999"/>
    <n v="3.5254049090000001"/>
    <n v="13.597905280000001"/>
    <n v="23.446999999999999"/>
    <n v="58.186999999999998"/>
    <n v="77.563018909999997"/>
    <n v="50.196947110000004"/>
    <n v="0.104596412"/>
    <n v="93.662999999999997"/>
    <n v="100.64"/>
    <n v="13.439031610000001"/>
    <n v="1.152002392"/>
    <n v="2.4289999999999998"/>
    <n v="0"/>
    <s v=""/>
    <n v="-13.439031610000001"/>
  </r>
  <r>
    <s v="Netherlands"/>
    <x v="12"/>
    <x v="3"/>
    <n v="186.3161399"/>
    <n v="2.4013196689999998"/>
    <n v="0.25334980000000001"/>
    <n v="61.288505209999997"/>
    <n v="77.58906168"/>
    <n v="4.1403596509999998"/>
    <n v="13.662509330000001"/>
    <n v="23.87"/>
    <n v="53.603999999999999"/>
    <n v="76.209927050000005"/>
    <n v="49.687036020000001"/>
    <n v="0.105504404"/>
    <n v="95.981999999999999"/>
    <n v="102.128"/>
    <n v="13.39296839"/>
    <n v="1.2408576609999999"/>
    <n v="3.2120000000000002"/>
    <n v="0"/>
    <s v=""/>
    <n v="-13.39296839"/>
  </r>
  <r>
    <s v="Netherlands"/>
    <x v="13"/>
    <x v="3"/>
    <n v="189.45105649999999"/>
    <n v="2.354338883"/>
    <n v="0.25721227000000002"/>
    <n v="59.048858250000002"/>
    <n v="80.468898490000001"/>
    <n v="4.0922142580000003"/>
    <n v="13.36394351"/>
    <n v="26.02"/>
    <n v="56.219000000000001"/>
    <n v="72.848062920000004"/>
    <n v="50.026065410000001"/>
    <n v="0.109250317"/>
    <n v="96.817999999999998"/>
    <n v="103.804"/>
    <n v="13.723000000000001"/>
    <n v="1.618500692"/>
    <n v="3.29"/>
    <n v="0"/>
    <s v=""/>
    <n v="-13.723000000000001"/>
  </r>
  <r>
    <s v="Netherlands"/>
    <x v="14"/>
    <x v="3"/>
    <n v="191.37235799999999"/>
    <n v="2.3574239010000002"/>
    <n v="0.25476384200000002"/>
    <n v="68.240637160000006"/>
    <n v="81.17859412"/>
    <n v="5.2433457819999996"/>
    <n v="13.590094329999999"/>
    <n v="26.071999999999999"/>
    <n v="58.277999999999999"/>
    <n v="85.924887220000002"/>
    <n v="51.224024569999997"/>
    <n v="0.10806874499999999"/>
    <n v="101.214"/>
    <n v="106.306"/>
    <n v="13.50103161"/>
    <n v="2.0827158300000002"/>
    <n v="2.988"/>
    <n v="0"/>
    <s v=""/>
    <n v="-13.50103161"/>
  </r>
  <r>
    <s v="Netherlands"/>
    <x v="15"/>
    <x v="3"/>
    <n v="188.1689599"/>
    <n v="2.354501876"/>
    <n v="0.245465143"/>
    <n v="62.464470310000003"/>
    <n v="79.918798050000007"/>
    <n v="7.4507370679999996"/>
    <n v="13.941173389999999"/>
    <n v="25.777000000000001"/>
    <n v="58.878"/>
    <n v="78.386899389999996"/>
    <n v="49.758959529999998"/>
    <n v="0.10425353499999999"/>
    <n v="99.923000000000002"/>
    <n v="108.48099999999999"/>
    <n v="12.859"/>
    <n v="2.3658216830000001"/>
    <n v="2.4670000000000001"/>
    <n v="0"/>
    <s v=""/>
    <n v="-12.859"/>
  </r>
  <r>
    <s v="Netherlands"/>
    <x v="16"/>
    <x v="3"/>
    <n v="183.53430639999999"/>
    <n v="2.3194439469999999"/>
    <n v="0.23141018699999999"/>
    <n v="61.472797620000001"/>
    <n v="79.128580200000002"/>
    <n v="8.1461469970000007"/>
    <n v="14.20284751"/>
    <n v="25.673999999999999"/>
    <n v="57.512999999999998"/>
    <n v="77.389941539999995"/>
    <n v="47.79606467"/>
    <n v="9.9769682999999998E-2"/>
    <n v="98.831999999999994"/>
    <n v="109.62"/>
    <n v="12.401"/>
    <n v="2.9524850250000001"/>
    <n v="2.19"/>
    <n v="0"/>
    <s v=""/>
    <n v="-12.401"/>
  </r>
  <r>
    <s v="Netherlands"/>
    <x v="17"/>
    <x v="3"/>
    <n v="184.0467764"/>
    <n v="2.3345688189999998"/>
    <n v="0.22361952500000001"/>
    <n v="60.21300008"/>
    <n v="78.835447009999996"/>
    <n v="7.2106424249999996"/>
    <n v="14.70867484"/>
    <n v="26.15"/>
    <n v="55.991"/>
    <n v="74.390906720000004"/>
    <n v="46.605937169999997"/>
    <n v="9.5786221000000005E-2"/>
    <n v="105.164"/>
    <n v="111.925"/>
    <n v="13.494968849999999"/>
    <n v="3.4707694650000001"/>
    <n v="2.74"/>
    <n v="0"/>
    <s v=""/>
    <n v="-13.494968849999999"/>
  </r>
  <r>
    <s v="Netherlands"/>
    <x v="18"/>
    <x v="3"/>
    <n v="183.4798538"/>
    <n v="2.346205844"/>
    <n v="0.218195162"/>
    <n v="67.726958089999997"/>
    <n v="78.202794650000001"/>
    <n v="8.8617598930000003"/>
    <n v="14.89728876"/>
    <n v="24.937000000000001"/>
    <n v="56.244999999999997"/>
    <n v="85.076037529999994"/>
    <n v="48.51501245"/>
    <n v="9.2999155999999999E-2"/>
    <n v="107.55200000000001"/>
    <n v="112.733"/>
    <n v="12.813000000000001"/>
    <n v="4.134744124"/>
    <n v="2.2890000000000001"/>
    <n v="0"/>
    <s v=""/>
    <n v="-12.813000000000001"/>
  </r>
  <r>
    <s v="Netherlands"/>
    <x v="19"/>
    <x v="3"/>
    <n v="178.1660937"/>
    <n v="2.3099488340000001"/>
    <n v="0.219940993"/>
    <n v="62.994136699999999"/>
    <n v="77.129887499999995"/>
    <n v="9.5321447110000008"/>
    <n v="14.696943559999999"/>
    <n v="23.995000000000001"/>
    <n v="55.015000000000001"/>
    <n v="78.587111710000002"/>
    <n v="49.677014909999997"/>
    <n v="9.5214660000000007E-2"/>
    <n v="113.68899999999999"/>
    <n v="108.79900000000001"/>
    <n v="12.054000459999999"/>
    <n v="4.1833422760000003"/>
    <n v="1.867"/>
    <n v="0"/>
    <s v=""/>
    <n v="-12.054000459999999"/>
  </r>
  <r>
    <s v="Netherlands"/>
    <x v="20"/>
    <x v="3"/>
    <n v="190.79654339999999"/>
    <n v="2.3063119049999998"/>
    <n v="0.23241223499999999"/>
    <n v="71.189019619999996"/>
    <n v="82.727987909999996"/>
    <n v="9.3880220340000005"/>
    <n v="13.923609470000001"/>
    <n v="25.151"/>
    <n v="57.981999999999999"/>
    <n v="90.304929079999994"/>
    <n v="56.151017420000002"/>
    <n v="0.10077224799999999"/>
    <n v="119.26900000000001"/>
    <n v="112.3"/>
    <n v="12.097031149999999"/>
    <n v="3.524805272"/>
    <n v="1.587"/>
    <n v="0"/>
    <s v=""/>
    <n v="-12.097031149999999"/>
  </r>
  <r>
    <s v="Netherlands"/>
    <x v="21"/>
    <x v="3"/>
    <n v="178.5152631"/>
    <n v="2.3187236699999998"/>
    <n v="0.21413064500000001"/>
    <n v="66.447973730000001"/>
    <n v="76.988588789999994"/>
    <n v="10.81247093"/>
    <n v="15.014257499999999"/>
    <n v="24.132999999999999"/>
    <n v="56.954000000000001"/>
    <n v="83.381994770000006"/>
    <n v="49.173010589999997"/>
    <n v="9.2348497000000002E-2"/>
    <n v="113.961"/>
    <n v="112.958"/>
    <n v="11.938000000000001"/>
    <n v="4.6972209789999999"/>
    <n v="1.5940000000000001"/>
    <n v="0"/>
    <s v=""/>
    <n v="-11.938000000000001"/>
  </r>
  <r>
    <s v="Netherlands"/>
    <x v="22"/>
    <x v="3"/>
    <n v="176.7764593"/>
    <n v="2.2939408270000001"/>
    <n v="0.21425249299999999"/>
    <n v="66.111260209999998"/>
    <n v="77.062344940000003"/>
    <n v="12.08795467"/>
    <n v="14.362551310000001"/>
    <n v="24.52"/>
    <n v="56.639000000000003"/>
    <n v="82.068885879999996"/>
    <n v="47.21403033"/>
    <n v="9.3399310999999999E-2"/>
    <n v="103.235"/>
    <n v="108.902"/>
    <n v="13.127968389999999"/>
    <n v="5.1523223710000003"/>
    <n v="1.6419999999999999"/>
    <n v="0"/>
    <s v=""/>
    <n v="-13.127968389999999"/>
  </r>
  <r>
    <s v="Netherlands"/>
    <x v="23"/>
    <x v="3"/>
    <n v="175.19205049999999"/>
    <n v="2.322515514"/>
    <n v="0.21260895899999999"/>
    <n v="69.755494130000002"/>
    <n v="75.432025940000003"/>
    <n v="11.91183706"/>
    <n v="14.637705990000001"/>
    <n v="23.373999999999999"/>
    <n v="55.381"/>
    <n v="86.871891779999999"/>
    <n v="47.02998272"/>
    <n v="9.1542535999999994E-2"/>
    <n v="101.63"/>
    <n v="110.321"/>
    <n v="13.10506277"/>
    <n v="6.0612024010000001"/>
    <n v="1.6839999999999999"/>
    <n v="0"/>
    <s v=""/>
    <n v="-13.10506277"/>
  </r>
  <r>
    <s v="Netherlands"/>
    <x v="24"/>
    <x v="3"/>
    <n v="168.3652878"/>
    <n v="2.3681471909999998"/>
    <n v="0.20145663599999999"/>
    <n v="60.279402230000002"/>
    <n v="71.095786799999999"/>
    <n v="11.270644470000001"/>
    <n v="15.382181920000001"/>
    <n v="22.640999999999998"/>
    <n v="56.579000000000001"/>
    <n v="72.451003330000006"/>
    <n v="41.450943340000002"/>
    <n v="8.5069304999999998E-2"/>
    <n v="103.357"/>
    <n v="107.291"/>
    <n v="14.616"/>
    <n v="6.4514256410000002"/>
    <n v="2.032"/>
    <n v="0"/>
    <s v=""/>
    <n v="-14.616"/>
  </r>
  <r>
    <s v="Netherlands"/>
    <x v="25"/>
    <x v="3"/>
    <n v="175.52194370000001"/>
    <n v="2.4350032320000001"/>
    <n v="0.205984314"/>
    <n v="47.89269633"/>
    <n v="72.082838100000004"/>
    <n v="12.398079360000001"/>
    <n v="15.44573138"/>
    <n v="23.388999999999999"/>
    <n v="59.091000000000001"/>
    <n v="55.043042419999999"/>
    <n v="41.020090459999999"/>
    <n v="8.4593034999999997E-2"/>
    <n v="110.38"/>
    <n v="109.928"/>
    <n v="17.875031610000001"/>
    <n v="7.9797064689999999"/>
    <n v="2.0059999999999998"/>
    <n v="0"/>
    <s v=""/>
    <n v="-17.875031610000001"/>
  </r>
  <r>
    <s v="Netherlands"/>
    <x v="26"/>
    <x v="3"/>
    <n v="175.62078099999999"/>
    <n v="2.3863752859999998"/>
    <n v="0.201680056"/>
    <n v="46.025400920000003"/>
    <n v="73.593110879999998"/>
    <n v="12.825920910000001"/>
    <n v="15.38586145"/>
    <n v="24.239000000000001"/>
    <n v="60.097000000000001"/>
    <n v="53.138988699999999"/>
    <n v="42.122055619999998"/>
    <n v="8.4513135000000003E-2"/>
    <n v="115.212"/>
    <n v="111.44499999999999"/>
    <n v="16.423999999999999"/>
    <n v="8.6015345619999994"/>
    <n v="1.569"/>
    <n v="0"/>
    <s v=""/>
    <n v="-16.423999999999999"/>
  </r>
  <r>
    <s v="Netherlands"/>
    <x v="27"/>
    <x v="3"/>
    <n v="173.62545410000001"/>
    <n v="2.338409994"/>
    <n v="0.19374881499999999"/>
    <n v="41.672934380000001"/>
    <n v="74.249363689999996"/>
    <n v="14.869535129999999"/>
    <n v="15.21380087"/>
    <n v="24.813099999999999"/>
    <n v="59.664239999999999"/>
    <n v="46.228763739999998"/>
    <n v="43.54567728"/>
    <n v="8.2854938000000003E-2"/>
    <n v="117.263249"/>
    <n v="112.27378400000001"/>
    <n v="14.717435"/>
    <n v="11.003079919999999"/>
    <n v="1.4701820000000001"/>
    <n v="0"/>
    <s v=""/>
    <n v="-14.717435"/>
  </r>
  <r>
    <s v="Netherlands"/>
    <x v="28"/>
    <x v="3"/>
    <n v="166.9314535"/>
    <n v="2.288377423"/>
    <n v="0.18156296"/>
    <n v="36.437346359999999"/>
    <n v="72.94751814"/>
    <n v="16.49742225"/>
    <n v="15.61553417"/>
    <n v="24.633647"/>
    <n v="60.915770999999999"/>
    <n v="38.752463310000003"/>
    <n v="42.58923231"/>
    <n v="7.9341353000000003E-2"/>
    <n v="114.468277"/>
    <n v="114.036007"/>
    <n v="13.07474904"/>
    <n v="12.545115880000001"/>
    <n v="1.479506"/>
    <n v="0"/>
    <s v=""/>
    <n v="-13.07474904"/>
  </r>
  <r>
    <s v="Netherlands"/>
    <x v="29"/>
    <x v="3"/>
    <n v="160.39040539999999"/>
    <n v="2.2378541439999999"/>
    <n v="0.17153253700000001"/>
    <n v="33.334312089999997"/>
    <n v="71.671518800000001"/>
    <n v="18.02251433"/>
    <n v="15.82936333"/>
    <n v="23.48875344"/>
    <n v="61.902947509999997"/>
    <n v="33.687104589999997"/>
    <n v="44.370308700000002"/>
    <n v="7.6650454000000007E-2"/>
    <n v="121.3582937"/>
    <n v="113.56560279999999"/>
    <n v="10.10643303"/>
    <n v="13.821305880000001"/>
    <n v="1.112132047"/>
    <n v="0"/>
    <s v=""/>
    <n v="-10.10643303"/>
  </r>
  <r>
    <s v="Netherlands"/>
    <x v="30"/>
    <x v="3"/>
    <n v="151.46078589999999"/>
    <n v="2.1658718800000001"/>
    <n v="0.16890780799999999"/>
    <n v="28.14649781"/>
    <n v="69.930630379999997"/>
    <n v="24.781192220000001"/>
    <n v="15.91978711"/>
    <n v="22.627274249999999"/>
    <n v="55.370736219999998"/>
    <n v="24.16524042"/>
    <n v="43.535532019999998"/>
    <n v="7.7986056999999998E-2"/>
    <n v="122.6765121"/>
    <n v="111.4018379"/>
    <n v="6.3265734609999997"/>
    <n v="18.88679406"/>
    <n v="1.0360546079999999"/>
    <n v="0"/>
    <s v=""/>
    <n v="-6.3265734609999997"/>
  </r>
  <r>
    <s v="New Zealand"/>
    <x v="0"/>
    <x v="2"/>
    <n v="21.620523210000002"/>
    <n v="1.5853812060000001"/>
    <n v="0.25355904200000001"/>
    <n v="12.33168053"/>
    <n v="13.63742873"/>
    <n v="80.008678399999994"/>
    <n v="24.51220262"/>
    <n v="4.149"/>
    <n v="4.8630000000000004"/>
    <n v="4.9100033529999996"/>
    <n v="4.8880007409999999"/>
    <n v="0.15993569299999999"/>
    <n v="32.264000000000003"/>
    <n v="28.870999999999999"/>
    <n v="2.3221237170000002"/>
    <n v="6.812546491"/>
    <n v="2.5409999999999999"/>
    <n v="2.5779999999999998"/>
    <s v=""/>
    <n v="0.25587628299999965"/>
  </r>
  <r>
    <s v="New Zealand"/>
    <x v="1"/>
    <x v="2"/>
    <n v="22.16846189"/>
    <n v="1.6036525800000001"/>
    <n v="0.26285229500000001"/>
    <n v="12.78308781"/>
    <n v="13.823731009999999"/>
    <n v="77.190137250000006"/>
    <n v="24.589373030000001"/>
    <n v="4.04"/>
    <n v="4.7770000000000001"/>
    <n v="5.4139926620000001"/>
    <n v="5.3749993089999997"/>
    <n v="0.16390850400000001"/>
    <n v="33.296999999999997"/>
    <n v="29.315999999999999"/>
    <n v="2.2805626999999999"/>
    <n v="7.0697059800000002"/>
    <n v="2.516"/>
    <n v="2.6890000000000001"/>
    <s v=""/>
    <n v="0.40843730000000011"/>
  </r>
  <r>
    <s v="New Zealand"/>
    <x v="2"/>
    <x v="2"/>
    <n v="23.714226589999999"/>
    <n v="1.6612487309999999"/>
    <n v="0.27813560599999998"/>
    <n v="13.14059776"/>
    <n v="14.27494038"/>
    <n v="72.572800779999994"/>
    <n v="23.76825646"/>
    <n v="4.3659999999999997"/>
    <n v="4.8840000000000003"/>
    <n v="5.5689930539999999"/>
    <n v="5.5309946630000004"/>
    <n v="0.16742562499999999"/>
    <n v="32.898000000000003"/>
    <n v="28.780999999999999"/>
    <n v="2.532722138"/>
    <n v="7.0733783209999999"/>
    <n v="2.5739999999999998"/>
    <n v="3.0179999999999998"/>
    <s v=""/>
    <n v="0.48527786199999978"/>
  </r>
  <r>
    <s v="New Zealand"/>
    <x v="3"/>
    <x v="2"/>
    <n v="23.42923571"/>
    <n v="1.567786549"/>
    <n v="0.25828445100000003"/>
    <n v="13.645174340000001"/>
    <n v="14.944148950000001"/>
    <n v="77.021152439999994"/>
    <n v="24.030036330000001"/>
    <n v="4.359"/>
    <n v="5.0270000000000001"/>
    <n v="5.3840005120000001"/>
    <n v="5.3579941140000003"/>
    <n v="0.16474465299999999"/>
    <n v="34.274999999999999"/>
    <n v="29.93"/>
    <n v="2.453687859"/>
    <n v="7.1480671039999999"/>
    <n v="2.6469999999999998"/>
    <n v="3.3370000000000002"/>
    <s v=""/>
    <n v="0.88331214100000022"/>
  </r>
  <r>
    <s v="New Zealand"/>
    <x v="4"/>
    <x v="2"/>
    <n v="23.98646244"/>
    <n v="1.5661182890000001"/>
    <n v="0.25155189999999999"/>
    <n v="13.254884860000001"/>
    <n v="15.315868930000001"/>
    <n v="82.05554918"/>
    <n v="23.287267589999999"/>
    <n v="4.7210000000000001"/>
    <n v="5.226"/>
    <n v="5.0240022599999996"/>
    <n v="5.0250025970000003"/>
    <n v="0.16062126500000001"/>
    <n v="34.851999999999997"/>
    <n v="30.518999999999998"/>
    <n v="2.3105853949999999"/>
    <n v="6.5849879490000003"/>
    <n v="2.444"/>
    <n v="3.0329999999999999"/>
    <s v=""/>
    <n v="0.72241460499999999"/>
  </r>
  <r>
    <s v="New Zealand"/>
    <x v="5"/>
    <x v="2"/>
    <n v="24.380093169999999"/>
    <n v="1.588711746"/>
    <n v="0.24415065499999999"/>
    <n v="13.108826799999999"/>
    <n v="15.345825469999999"/>
    <n v="83.855134359999994"/>
    <n v="22.77124371"/>
    <n v="4.9290000000000003"/>
    <n v="4.843"/>
    <n v="4.6779940719999997"/>
    <n v="4.7229990730000004"/>
    <n v="0.153678385"/>
    <n v="36.061"/>
    <n v="31.145"/>
    <n v="2.2926691140000002"/>
    <n v="6.1811929790000004"/>
    <n v="1.98"/>
    <n v="3.577"/>
    <s v=""/>
    <n v="1.2843308859999998"/>
  </r>
  <r>
    <s v="New Zealand"/>
    <x v="6"/>
    <x v="2"/>
    <n v="25.86243885"/>
    <n v="1.6414207599999999"/>
    <n v="0.24994467100000001"/>
    <n v="14.03388601"/>
    <n v="15.75612999"/>
    <n v="79.066706879999998"/>
    <n v="22.70470482"/>
    <n v="4.95"/>
    <n v="4.7350000000000003"/>
    <n v="5.4800028019999996"/>
    <n v="5.5209991030000003"/>
    <n v="0.15227336999999999"/>
    <n v="36.472999999999999"/>
    <n v="32.003999999999998"/>
    <n v="2.26439352"/>
    <n v="6.1305623340000004"/>
    <n v="2.379"/>
    <n v="3.61"/>
    <s v=""/>
    <n v="1.3456064799999998"/>
  </r>
  <r>
    <s v="New Zealand"/>
    <x v="7"/>
    <x v="2"/>
    <n v="28.229284849999999"/>
    <n v="1.73394297"/>
    <n v="0.26735478299999998"/>
    <n v="14.64271465"/>
    <n v="16.280399840000001"/>
    <n v="70.093508310000004"/>
    <n v="23.18368254"/>
    <n v="5.085"/>
    <n v="5.1340000000000003"/>
    <n v="5.8940024419999997"/>
    <n v="5.9669970210000001"/>
    <n v="0.15418891400000001"/>
    <n v="37.109000000000002"/>
    <n v="33.04"/>
    <n v="2.4121561489999999"/>
    <n v="6.3030531679999999"/>
    <n v="2.8820000000000001"/>
    <n v="3.5670000000000002"/>
    <s v=""/>
    <n v="1.1548438510000003"/>
  </r>
  <r>
    <s v="New Zealand"/>
    <x v="8"/>
    <x v="2"/>
    <n v="27.36759571"/>
    <n v="1.704896075"/>
    <n v="0.25715734600000001"/>
    <n v="13.533508700000001"/>
    <n v="16.052354220000002"/>
    <n v="75.648081680000004"/>
    <n v="23.486451710000001"/>
    <n v="5.0629999999999997"/>
    <n v="5.3230000000000004"/>
    <n v="5.3199966999999999"/>
    <n v="5.3289998079999998"/>
    <n v="0.150834617"/>
    <n v="37.610999999999997"/>
    <n v="33.201000000000001"/>
    <n v="2.228433586"/>
    <n v="6.9607295740000001"/>
    <n v="2.3029999999999999"/>
    <n v="3.1269999999999998"/>
    <s v=""/>
    <n v="0.89856641399999981"/>
  </r>
  <r>
    <s v="New Zealand"/>
    <x v="9"/>
    <x v="2"/>
    <n v="28.96199605"/>
    <n v="1.734696258"/>
    <n v="0.25805958000000001"/>
    <n v="14.025492789999999"/>
    <n v="16.69571599"/>
    <n v="69.522449629999997"/>
    <n v="23.050818750000001"/>
    <n v="5.1890000000000001"/>
    <n v="5.0679999999999996"/>
    <n v="6.0169999699999996"/>
    <n v="5.9520040850000004"/>
    <n v="0.14876355399999999"/>
    <n v="37.817999999999998"/>
    <n v="33.93"/>
    <n v="2.311739046"/>
    <n v="7.6656618539999997"/>
    <n v="2.0630000000000002"/>
    <n v="3.5070000000000001"/>
    <s v=""/>
    <n v="1.1952609540000001"/>
  </r>
  <r>
    <s v="New Zealand"/>
    <x v="10"/>
    <x v="2"/>
    <n v="30.098297500000001"/>
    <n v="1.7429554599999999"/>
    <n v="0.26061777000000003"/>
    <n v="14.46837285"/>
    <n v="17.268540810000001"/>
    <n v="71.501006450000006"/>
    <n v="22.335229779999999"/>
    <n v="5.4089999999999998"/>
    <n v="5.2530000000000001"/>
    <n v="6.3240082270000002"/>
    <n v="6.3269961979999998"/>
    <n v="0.149526351"/>
    <n v="39.247"/>
    <n v="34.697000000000003"/>
    <n v="2.1988686180000001"/>
    <n v="7.9216245829999998"/>
    <n v="1.87"/>
    <n v="3.4580000000000002"/>
    <s v=""/>
    <n v="1.2591313820000001"/>
  </r>
  <r>
    <s v="New Zealand"/>
    <x v="11"/>
    <x v="2"/>
    <n v="31.908285660000001"/>
    <n v="1.844988082"/>
    <n v="0.26702611500000001"/>
    <n v="14.537490650000001"/>
    <n v="17.29457549"/>
    <n v="63.556645019999998"/>
    <n v="22.80969262"/>
    <n v="5.3490000000000002"/>
    <n v="5.1970000000000001"/>
    <n v="6.3659980090000001"/>
    <n v="6.3799965040000002"/>
    <n v="0.14473053599999999"/>
    <n v="39.570999999999998"/>
    <n v="35.375999999999998"/>
    <n v="2.6606892430000002"/>
    <n v="7.6520684340000003"/>
    <n v="1.784"/>
    <n v="3.9119999999999999"/>
    <s v=""/>
    <n v="1.2513107569999997"/>
  </r>
  <r>
    <s v="New Zealand"/>
    <x v="12"/>
    <x v="2"/>
    <n v="31.979928059999999"/>
    <n v="1.847800903"/>
    <n v="0.25565995499999999"/>
    <n v="14.814572610000001"/>
    <n v="17.307020470000001"/>
    <n v="69.47917692"/>
    <n v="22.323344729999999"/>
    <n v="5.6070000000000002"/>
    <n v="5.5149999999999997"/>
    <n v="6.0120042309999997"/>
    <n v="6.0500029370000004"/>
    <n v="0.13835903799999999"/>
    <n v="40.628"/>
    <n v="36.195"/>
    <n v="2.6667395090000001"/>
    <n v="7.5539037120000003"/>
    <n v="1.627"/>
    <n v="4.4589999999999996"/>
    <s v=""/>
    <n v="1.7922604909999995"/>
  </r>
  <r>
    <s v="New Zealand"/>
    <x v="13"/>
    <x v="2"/>
    <n v="32.539498129999998"/>
    <n v="1.9033362810000001"/>
    <n v="0.24878124600000001"/>
    <n v="13.50885319"/>
    <n v="17.096032090000001"/>
    <n v="66.00583949"/>
    <n v="23.568785739999999"/>
    <n v="5.8280000000000003"/>
    <n v="5.3369999999999997"/>
    <n v="4.6480058849999999"/>
    <n v="4.6050033509999997"/>
    <n v="0.130707983"/>
    <n v="40.756999999999998"/>
    <n v="36.369"/>
    <n v="3.823447566"/>
    <n v="7.3288024140000001"/>
    <n v="1.2669999999999999"/>
    <n v="5.18"/>
    <s v=""/>
    <n v="1.3565524339999997"/>
  </r>
  <r>
    <s v="New Zealand"/>
    <x v="14"/>
    <x v="2"/>
    <n v="32.289668249999998"/>
    <n v="1.8397963450000001"/>
    <n v="0.2372988"/>
    <n v="13.464164200000001"/>
    <n v="17.550675290000001"/>
    <n v="72.267135330000002"/>
    <n v="23.846394960000001"/>
    <n v="6.0129999999999999"/>
    <n v="5.2480000000000002"/>
    <n v="4.2580050639999998"/>
    <n v="4.2850019259999996"/>
    <n v="0.128981015"/>
    <n v="42.674999999999997"/>
    <n v="37.866999999999997"/>
    <n v="3.9909208220000001"/>
    <n v="7.5922671350000002"/>
    <n v="1.123"/>
    <n v="5.1550000000000002"/>
    <s v=""/>
    <n v="1.1640791780000002"/>
  </r>
  <r>
    <s v="New Zealand"/>
    <x v="15"/>
    <x v="2"/>
    <n v="32.983339379999997"/>
    <n v="1.9250343990000001"/>
    <n v="0.23460447300000001"/>
    <n v="13.065324909999999"/>
    <n v="17.133896100000001"/>
    <n v="64.352834189999996"/>
    <n v="25.469880799999999"/>
    <n v="6.0549999999999997"/>
    <n v="5.3559999999999999"/>
    <n v="4.1289948279999997"/>
    <n v="4.1259947830000003"/>
    <n v="0.121870276"/>
    <n v="42.887"/>
    <n v="38.408000000000001"/>
    <n v="4.416462632"/>
    <n v="8.9864061369999995"/>
    <n v="1.054"/>
    <n v="5.2670000000000003"/>
    <s v=""/>
    <n v="0.85053736800000035"/>
  </r>
  <r>
    <s v="New Zealand"/>
    <x v="16"/>
    <x v="2"/>
    <n v="33.109399410000002"/>
    <n v="1.932067478"/>
    <n v="0.22898871600000001"/>
    <n v="13.457157499999999"/>
    <n v="17.136771769999999"/>
    <n v="64.721454879999996"/>
    <n v="25.739249910000002"/>
    <n v="6.133"/>
    <n v="5.21"/>
    <n v="3.9680037100000001"/>
    <n v="3.8990005339999998"/>
    <n v="0.11852004100000001"/>
    <n v="43.44"/>
    <n v="39.256999999999998"/>
    <n v="4.367498748"/>
    <n v="9.3600368320000005"/>
    <n v="1.0029999999999999"/>
    <n v="5.6740000000000004"/>
    <s v=""/>
    <n v="1.3065012520000003"/>
  </r>
  <r>
    <s v="New Zealand"/>
    <x v="17"/>
    <x v="2"/>
    <n v="31.949347329999998"/>
    <n v="1.8428440619999999"/>
    <n v="0.21450245400000001"/>
    <n v="14.32199885"/>
    <n v="17.336978200000001"/>
    <n v="65.505982279999998"/>
    <n v="25.775069770000002"/>
    <n v="6.1550000000000002"/>
    <n v="4.9690000000000003"/>
    <n v="4.3989996729999996"/>
    <n v="4.3619966860000003"/>
    <n v="0.116397506"/>
    <n v="43.795999999999999"/>
    <n v="39.552999999999997"/>
    <n v="3.3416318120000001"/>
    <n v="10.37766006"/>
    <n v="2.0089999999999999"/>
    <n v="4.835"/>
    <s v=""/>
    <n v="1.4933681879999998"/>
  </r>
  <r>
    <s v="New Zealand"/>
    <x v="18"/>
    <x v="2"/>
    <n v="33.033291660000003"/>
    <n v="1.877816999"/>
    <n v="0.224040198"/>
    <n v="15.171957129999999"/>
    <n v="17.59132636"/>
    <n v="64.274958929999997"/>
    <n v="25.650724929999999"/>
    <n v="6.2389999999999999"/>
    <n v="5.2270000000000003"/>
    <n v="4.273005275"/>
    <n v="4.1499970609999997"/>
    <n v="0.119308856"/>
    <n v="43.832000000000001"/>
    <n v="39.194000000000003"/>
    <n v="4.1652466779999999"/>
    <n v="12.148658510000001"/>
    <n v="2.8109999999999999"/>
    <n v="4.8310000000000004"/>
    <s v=""/>
    <n v="0.66575332200000048"/>
  </r>
  <r>
    <s v="New Zealand"/>
    <x v="19"/>
    <x v="2"/>
    <n v="30.267646800000001"/>
    <n v="1.7099162750000001"/>
    <n v="0.20572251599999999"/>
    <n v="15.488782430000001"/>
    <n v="17.701244930000001"/>
    <n v="71.711010860000002"/>
    <n v="25.918354220000001"/>
    <n v="5.9649999999999999"/>
    <n v="5.1079999999999997"/>
    <n v="4.4909960959999999"/>
    <n v="4.2740025749999999"/>
    <n v="0.120311455"/>
    <n v="43.448"/>
    <n v="39.28"/>
    <n v="3.2491487170000002"/>
    <n v="14.73485546"/>
    <n v="2.6539999999999999"/>
    <n v="4.5129999999999999"/>
    <s v=""/>
    <n v="1.2638512829999997"/>
  </r>
  <r>
    <s v="New Zealand"/>
    <x v="20"/>
    <x v="2"/>
    <n v="29.994329839999999"/>
    <n v="1.617639209"/>
    <n v="0.200774429"/>
    <n v="17.04878948"/>
    <n v="18.542039330000001"/>
    <n v="73.181767519999994"/>
    <n v="25.9551689"/>
    <n v="6.0209999999999999"/>
    <n v="5.3"/>
    <n v="4.8319974129999999"/>
    <n v="4.7070001110000002"/>
    <n v="0.12411570399999999"/>
    <n v="44.865000000000002"/>
    <n v="40.69"/>
    <n v="2.844774342"/>
    <n v="16.868382929999999"/>
    <n v="2.6190000000000002"/>
    <n v="5.3419999999999996"/>
    <s v=""/>
    <n v="2.4972256579999996"/>
  </r>
  <r>
    <s v="New Zealand"/>
    <x v="21"/>
    <x v="2"/>
    <n v="29.282931640000001"/>
    <n v="1.587759578"/>
    <n v="0.19154154700000001"/>
    <n v="16.255612030000002"/>
    <n v="18.442925519999999"/>
    <n v="76.096012250000001"/>
    <n v="25.999773879999999"/>
    <n v="5.9980000000000002"/>
    <n v="5.5179999999999998"/>
    <n v="4.358999206"/>
    <n v="4.3249952990000002"/>
    <n v="0.12063636699999999"/>
    <n v="44.411000000000001"/>
    <n v="40.341999999999999"/>
    <n v="2.9823294759999999"/>
    <n v="18.308527170000001"/>
    <n v="2.2749999999999999"/>
    <n v="4.9589999999999996"/>
    <s v=""/>
    <n v="1.9766705239999998"/>
  </r>
  <r>
    <s v="New Zealand"/>
    <x v="22"/>
    <x v="2"/>
    <n v="31.112608529999999"/>
    <n v="1.6055224100000001"/>
    <n v="0.19907817"/>
    <n v="16.212295659999999"/>
    <n v="19.37849533"/>
    <n v="71.809760510000004"/>
    <n v="25.38400068"/>
    <n v="5.96"/>
    <n v="5.7430000000000003"/>
    <n v="4.6479940439999998"/>
    <n v="4.5050024320000004"/>
    <n v="0.123995884"/>
    <n v="44.26"/>
    <n v="39.880000000000003"/>
    <n v="3.527751184"/>
    <n v="18.793493000000002"/>
    <n v="2.032"/>
    <n v="4.9219999999999997"/>
    <s v=""/>
    <n v="1.3942488159999997"/>
  </r>
  <r>
    <s v="New Zealand"/>
    <x v="23"/>
    <x v="2"/>
    <n v="31.250577870000001"/>
    <n v="1.603215192"/>
    <n v="0.19494051500000001"/>
    <n v="16.305068080000002"/>
    <n v="19.492441199999998"/>
    <n v="74.212193369999994"/>
    <n v="24.409970950000002"/>
    <n v="6.04"/>
    <n v="5.5190000000000001"/>
    <n v="4.7909990069999999"/>
    <n v="4.8069988879999999"/>
    <n v="0.12159348"/>
    <n v="43.253"/>
    <n v="39.496000000000002"/>
    <n v="3.1080989140000002"/>
    <n v="19.681871780000002"/>
    <n v="1.7789999999999999"/>
    <n v="4.625"/>
    <s v=""/>
    <n v="1.5169010859999998"/>
  </r>
  <r>
    <s v="New Zealand"/>
    <x v="24"/>
    <x v="2"/>
    <n v="31.8993602"/>
    <n v="1.5525925840000001"/>
    <n v="0.19185902099999999"/>
    <n v="17.07128698"/>
    <n v="20.545866660000002"/>
    <n v="79.137764709999999"/>
    <n v="23.132768550000002"/>
    <n v="6.1890000000000001"/>
    <n v="5.4180000000000001"/>
    <n v="5.2409991370000002"/>
    <n v="5.3689941189999999"/>
    <n v="0.123573321"/>
    <n v="43.537999999999997"/>
    <n v="39.862000000000002"/>
    <n v="3.1581389799999999"/>
    <n v="21.96931416"/>
    <n v="1.9890000000000001"/>
    <n v="3.9849999999999999"/>
    <s v=""/>
    <n v="0.82686101999999995"/>
  </r>
  <r>
    <s v="New Zealand"/>
    <x v="25"/>
    <x v="2"/>
    <n v="31.668587089999999"/>
    <n v="1.523132935"/>
    <n v="0.183879497"/>
    <n v="16.71219679"/>
    <n v="20.79174205"/>
    <n v="80.080951519999999"/>
    <n v="23.565457089999999"/>
    <n v="6.3319999999999999"/>
    <n v="5.8090000000000002"/>
    <n v="4.9540037659999996"/>
    <n v="5.0599977330000003"/>
    <n v="0.120724523"/>
    <n v="44.223999999999997"/>
    <n v="40.421999999999997"/>
    <n v="2.9476594739999999"/>
    <n v="23.306349489999999"/>
    <n v="2.0609999999999999"/>
    <n v="3.391"/>
    <s v=""/>
    <n v="0.44334052600000007"/>
  </r>
  <r>
    <s v="New Zealand"/>
    <x v="26"/>
    <x v="2"/>
    <n v="31.22167353"/>
    <n v="1.51900974"/>
    <n v="0.17490776699999999"/>
    <n v="16.202305240000001"/>
    <n v="20.553965340000001"/>
    <n v="84.235697939999994"/>
    <n v="22.703646209999999"/>
    <n v="6.4749999999999996"/>
    <n v="5.6950000000000003"/>
    <n v="5.066005241"/>
    <n v="5.0630052240000003"/>
    <n v="0.115145915"/>
    <n v="43.7"/>
    <n v="39.780999999999999"/>
    <n v="2.515598454"/>
    <n v="23.597254"/>
    <n v="1.752"/>
    <n v="2.8660000000000001"/>
    <s v=""/>
    <n v="0.35040154600000006"/>
  </r>
  <r>
    <s v="New Zealand"/>
    <x v="27"/>
    <x v="2"/>
    <n v="32.733009209999999"/>
    <n v="1.5826509479999999"/>
    <n v="0.17781169199999999"/>
    <n v="15.995532559999999"/>
    <n v="20.6823932"/>
    <n v="81.118622999999999"/>
    <n v="22.330648310000001"/>
    <n v="6.728383"/>
    <n v="5.524"/>
    <n v="4.9900026950000003"/>
    <n v="5.1692509629999996"/>
    <n v="0.112350542"/>
    <n v="44.192332999999998"/>
    <n v="39.662982999999997"/>
    <n v="2.6317106269999999"/>
    <n v="22.89686992"/>
    <n v="1.585"/>
    <n v="2.9185629999999998"/>
    <s v=""/>
    <n v="0.28685237299999988"/>
  </r>
  <r>
    <s v="New Zealand"/>
    <x v="28"/>
    <x v="2"/>
    <n v="32.156835289999997"/>
    <n v="1.5735058749999999"/>
    <n v="0.16996763600000001"/>
    <n v="15.44902598"/>
    <n v="20.4364253"/>
    <n v="83.375657910000001"/>
    <n v="22.720861750000001"/>
    <n v="6.7787420000000003"/>
    <n v="5.5140000000000002"/>
    <n v="4.4080006349999996"/>
    <n v="4.5829953090000002"/>
    <n v="0.108018431"/>
    <n v="44.380042000000003"/>
    <n v="39.543334000000002"/>
    <n v="2.621948481"/>
    <n v="22.938711959999999"/>
    <n v="1.2589999999999999"/>
    <n v="3.2385989999999998"/>
    <s v=""/>
    <n v="0.61665051899999979"/>
  </r>
  <r>
    <s v="New Zealand"/>
    <x v="29"/>
    <x v="2"/>
    <n v="32.083722549999997"/>
    <n v="1.547578401"/>
    <n v="0.16589662899999999"/>
    <n v="15.6818005"/>
    <n v="20.731565209999999"/>
    <n v="81.681178930000002"/>
    <n v="22.26833096"/>
    <n v="6.9772993760000004"/>
    <n v="5.6519082799999998"/>
    <n v="4.728642153"/>
    <n v="4.926470739"/>
    <n v="0.10719756"/>
    <n v="44.781132040000003"/>
    <n v="39.74586266"/>
    <n v="2.9715604"/>
    <n v="23.346839809999999"/>
    <n v="1.3006144829999999"/>
    <n v="3.0413087760000002"/>
    <s v=""/>
    <n v="6.9748376000000167E-2"/>
  </r>
  <r>
    <s v="New Zealand"/>
    <x v="30"/>
    <x v="2"/>
    <n v="30.004304309999998"/>
    <n v="1.443832242"/>
    <n v="0.17030131200000001"/>
    <n v="15.19973315"/>
    <n v="20.781018339999999"/>
    <n v="80.029880219999995"/>
    <n v="23.4529158"/>
    <n v="6.4076234899999998"/>
    <n v="4.026153742"/>
    <n v="4.6511591599999997"/>
    <n v="4.8808744669999999"/>
    <n v="0.1179509"/>
    <n v="44.150343550000002"/>
    <n v="38.929244930000003"/>
    <n v="2.8127704470000001"/>
    <n v="23.91162611"/>
    <n v="1.1182137569999999"/>
    <n v="2.8254879160000002"/>
    <s v=""/>
    <n v="1.2717469000000037E-2"/>
  </r>
  <r>
    <s v="Nigeria"/>
    <x v="0"/>
    <x v="6"/>
    <n v="28.320678319999999"/>
    <n v="0.42630720999999999"/>
    <n v="9.2771675999999997E-2"/>
    <n v="146.30307970000001"/>
    <n v="66.432557750000001"/>
    <n v="32.58560499"/>
    <n v="1.141129206"/>
    <n v="7.0860000000000003"/>
    <n v="12.849"/>
    <n v="4"/>
    <n v="4"/>
    <n v="0.217616953"/>
    <n v="13.462999999999999"/>
    <n v="7.8710000000000004"/>
    <n v="7.4999999999999997E-2"/>
    <n v="0"/>
    <n v="88.322000000000003"/>
    <n v="0.09"/>
    <s v=""/>
    <n v="1.4999999999999999E-2"/>
  </r>
  <r>
    <s v="Nigeria"/>
    <x v="1"/>
    <x v="6"/>
    <n v="33.591432210000001"/>
    <n v="0.48252142799999997"/>
    <n v="0.10964447400000001"/>
    <n v="152.48683149999999"/>
    <n v="69.616456889999995"/>
    <n v="41.864897300000003"/>
    <n v="1.1465298230000001"/>
    <n v="8.516"/>
    <n v="13.901999999999999"/>
    <n v="4.8780038479999996"/>
    <n v="4.8780038479999996"/>
    <n v="0.227232342"/>
    <n v="14.167"/>
    <n v="8.2919999999999998"/>
    <n v="7.2999999999999995E-2"/>
    <n v="0"/>
    <n v="92.144000000000005"/>
    <n v="0.1"/>
    <s v=""/>
    <n v="2.700000000000001E-2"/>
  </r>
  <r>
    <s v="Nigeria"/>
    <x v="2"/>
    <x v="6"/>
    <n v="40.145987689999998"/>
    <n v="0.55475004100000003"/>
    <n v="0.12523888699999999"/>
    <n v="157.6720157"/>
    <n v="72.367705709999996"/>
    <n v="40.845355259999998"/>
    <n v="1.1497438980000001"/>
    <n v="10.358000000000001"/>
    <n v="12.723000000000001"/>
    <n v="5.13199761"/>
    <n v="5.13199761"/>
    <n v="0.22575732800000001"/>
    <n v="14.834"/>
    <n v="8.6989999999999998"/>
    <n v="5.1999999999999998E-2"/>
    <n v="0"/>
    <n v="95.575000000000003"/>
    <n v="8.6999999999999994E-2"/>
    <s v=""/>
    <n v="3.4999999999999996E-2"/>
  </r>
  <r>
    <s v="Nigeria"/>
    <x v="3"/>
    <x v="6"/>
    <n v="36.639817610000001"/>
    <n v="0.49829899900000002"/>
    <n v="0.11667557200000001"/>
    <n v="160.4593079"/>
    <n v="73.529783660000007"/>
    <n v="38.41433988"/>
    <n v="1.3155242110000001"/>
    <n v="9.0120000000000005"/>
    <n v="12.432"/>
    <n v="5.6049976580000003"/>
    <n v="5.6049976580000003"/>
    <n v="0.23414771500000001"/>
    <n v="14.505000000000001"/>
    <n v="9.9979999999999993"/>
    <n v="8.0000000000000002E-3"/>
    <n v="0"/>
    <n v="96.509"/>
    <n v="2.8000000000000001E-2"/>
    <s v=""/>
    <n v="0.02"/>
  </r>
  <r>
    <s v="Nigeria"/>
    <x v="4"/>
    <x v="6"/>
    <n v="30.849902570000001"/>
    <n v="0.430108029"/>
    <n v="0.100054115"/>
    <n v="161.6838904"/>
    <n v="71.725939710000006"/>
    <n v="35.812246469999998"/>
    <n v="1.266052526"/>
    <n v="7.1559999999999997"/>
    <n v="8.0039999999999996"/>
    <n v="5.4929988869999997"/>
    <n v="5.4929988869999997"/>
    <n v="0.23262554499999999"/>
    <n v="15.531000000000001"/>
    <n v="9.5950000000000006"/>
    <n v="2.5000000000000001E-2"/>
    <n v="0"/>
    <n v="96.215999999999994"/>
    <n v="2.5000000000000001E-2"/>
    <s v=""/>
    <n v="0"/>
  </r>
  <r>
    <s v="Nigeria"/>
    <x v="5"/>
    <x v="6"/>
    <n v="33.200786290000003"/>
    <n v="0.45497779399999999"/>
    <n v="0.107756932"/>
    <n v="164.6169884"/>
    <n v="72.972322439999999"/>
    <n v="34.684997160000002"/>
    <n v="1.204604837"/>
    <n v="8.0050000000000008"/>
    <n v="9.15"/>
    <n v="5.3849959859999998"/>
    <n v="5.3849959859999998"/>
    <n v="0.236839982"/>
    <n v="15.856999999999999"/>
    <n v="9.4359999999999999"/>
    <n v="0.02"/>
    <n v="0"/>
    <n v="97.540999999999997"/>
    <n v="0.02"/>
    <s v=""/>
    <n v="0"/>
  </r>
  <r>
    <s v="Nigeria"/>
    <x v="6"/>
    <x v="6"/>
    <n v="36.929341669999999"/>
    <n v="0.48623514400000001"/>
    <n v="0.11503173899999999"/>
    <n v="177.12520079999999"/>
    <n v="75.949552699999998"/>
    <n v="33.860740010000001"/>
    <n v="1.112922237"/>
    <n v="9.2360000000000007"/>
    <n v="10.959"/>
    <n v="5.4570023340000002"/>
    <n v="5.4570023340000002"/>
    <n v="0.23657635699999999"/>
    <n v="16.242999999999999"/>
    <n v="9.0519999999999996"/>
    <n v="8.0000000000000002E-3"/>
    <n v="0"/>
    <n v="108.032"/>
    <n v="8.0000000000000002E-3"/>
    <s v=""/>
    <n v="0"/>
  </r>
  <r>
    <s v="Nigeria"/>
    <x v="7"/>
    <x v="6"/>
    <n v="41.584129789999999"/>
    <n v="0.52587768000000001"/>
    <n v="0.125835104"/>
    <n v="188.7734031"/>
    <n v="79.075669770000005"/>
    <n v="34.70248806"/>
    <n v="1.04492473"/>
    <n v="9.7110000000000003"/>
    <n v="9.9469999999999992"/>
    <n v="5.7059964369999996"/>
    <n v="6.1779993099999997"/>
    <n v="0.23928588000000001"/>
    <n v="16.117000000000001"/>
    <n v="8.843"/>
    <n v="0.01"/>
    <n v="0"/>
    <n v="117.458"/>
    <n v="0.01"/>
    <s v=""/>
    <n v="0"/>
  </r>
  <r>
    <s v="Nigeria"/>
    <x v="8"/>
    <x v="6"/>
    <n v="37.631568870000002"/>
    <n v="0.47025753399999998"/>
    <n v="0.11100908299999999"/>
    <n v="184.62544249999999"/>
    <n v="80.023319380000004"/>
    <n v="38.217192769999997"/>
    <n v="0.99795321199999998"/>
    <n v="8.5229999999999997"/>
    <n v="7.2629999999999999"/>
    <n v="5.9"/>
    <n v="6.2689929209999997"/>
    <n v="0.23606019"/>
    <n v="15.111000000000001"/>
    <n v="8.5210000000000008"/>
    <n v="1.2E-2"/>
    <n v="0"/>
    <n v="111.375"/>
    <n v="1.2E-2"/>
    <s v=""/>
    <n v="0"/>
  </r>
  <r>
    <s v="Nigeria"/>
    <x v="9"/>
    <x v="6"/>
    <n v="39.463835629999998"/>
    <n v="0.47728449699999997"/>
    <n v="0.115738016"/>
    <n v="183.10614039999999"/>
    <n v="82.684092750000005"/>
    <n v="38.212443280000002"/>
    <n v="0.97832463300000005"/>
    <n v="8.8170000000000002"/>
    <n v="8.5939999999999994"/>
    <n v="6.95"/>
    <n v="6.6400008420000001"/>
    <n v="0.24249271999999999"/>
    <n v="16.088999999999999"/>
    <n v="8.5760000000000005"/>
    <n v="1.6E-2"/>
    <n v="0"/>
    <n v="107.066"/>
    <n v="1.6E-2"/>
    <s v=""/>
    <n v="0"/>
  </r>
  <r>
    <s v="Nigeria"/>
    <x v="10"/>
    <x v="6"/>
    <n v="43.994851920000002"/>
    <n v="0.50529150599999995"/>
    <n v="0.12286364499999999"/>
    <n v="197.9377135"/>
    <n v="87.068259330000004"/>
    <n v="38.21552251"/>
    <n v="0.94858386800000005"/>
    <n v="9.6649999999999991"/>
    <n v="4.9800000000000004"/>
    <n v="12.46"/>
    <n v="7.6459968790000001"/>
    <n v="0.24315398899999999"/>
    <n v="14.727"/>
    <n v="8.6880000000000006"/>
    <n v="3.0000000000000001E-3"/>
    <n v="0"/>
    <n v="115.178"/>
    <n v="3.0000000000000001E-3"/>
    <s v=""/>
    <n v="0"/>
  </r>
  <r>
    <s v="Nigeria"/>
    <x v="11"/>
    <x v="6"/>
    <n v="49.661372640000003"/>
    <n v="0.54716406299999998"/>
    <n v="0.13093983100000001"/>
    <n v="207.78696550000001"/>
    <n v="90.761393209999994"/>
    <n v="38.216272150000002"/>
    <n v="0.93714379599999997"/>
    <n v="12.015000000000001"/>
    <n v="11.045999999999999"/>
    <n v="14.9"/>
    <n v="7.2020042259999997"/>
    <n v="0.239306344"/>
    <n v="15.462"/>
    <n v="9.0340000000000007"/>
    <n v="3.0000000000000001E-3"/>
    <n v="0"/>
    <n v="120.72"/>
    <n v="3.0000000000000001E-3"/>
    <s v=""/>
    <n v="0"/>
  </r>
  <r>
    <s v="Nigeria"/>
    <x v="12"/>
    <x v="6"/>
    <n v="51.360037200000001"/>
    <n v="0.54916594100000005"/>
    <n v="0.11741924300000001"/>
    <n v="192.2127318"/>
    <n v="93.523711719999994"/>
    <n v="38.217683919999999"/>
    <n v="1.296693466"/>
    <n v="12.301"/>
    <n v="10.696999999999999"/>
    <n v="14.2"/>
    <n v="7.6440001369999999"/>
    <n v="0.21381377400000001"/>
    <n v="21.545000000000002"/>
    <n v="12.843"/>
    <n v="4.2999999999999997E-2"/>
    <n v="0"/>
    <n v="103.61799999999999"/>
    <n v="4.2999999999999997E-2"/>
    <s v=""/>
    <n v="0"/>
  </r>
  <r>
    <s v="Nigeria"/>
    <x v="13"/>
    <x v="6"/>
    <n v="55.621154529999998"/>
    <n v="0.56729407600000004"/>
    <n v="0.11845768600000001"/>
    <n v="215.63097590000001"/>
    <n v="98.046422210000003"/>
    <n v="36.900515259999999"/>
    <n v="1.228908039"/>
    <n v="11.656000000000001"/>
    <n v="6.44"/>
    <n v="22.02998358"/>
    <n v="10.69399269"/>
    <n v="0.20881178"/>
    <n v="20.184000000000001"/>
    <n v="12.867000000000001"/>
    <n v="2.3E-2"/>
    <n v="0"/>
    <n v="117.93899999999999"/>
    <n v="2.3E-2"/>
    <s v=""/>
    <n v="0"/>
  </r>
  <r>
    <s v="Nigeria"/>
    <x v="14"/>
    <x v="6"/>
    <n v="55.879330889999999"/>
    <n v="0.56173514800000002"/>
    <n v="0.108930821"/>
    <n v="229.5232766"/>
    <n v="99.476294289999998"/>
    <n v="33.400617920000002"/>
    <n v="1.5089033359999999"/>
    <n v="11.512"/>
    <n v="5.5439999999999996"/>
    <n v="24.06898348"/>
    <n v="11.027003410000001"/>
    <n v="0.19391847100000001"/>
    <n v="24.274999999999999"/>
    <n v="16.036000000000001"/>
    <n v="8.0000000000000002E-3"/>
    <n v="0"/>
    <n v="127.48099999999999"/>
    <n v="8.0000000000000002E-3"/>
    <s v=""/>
    <n v="0"/>
  </r>
  <r>
    <s v="Nigeria"/>
    <x v="15"/>
    <x v="6"/>
    <n v="58.3584763"/>
    <n v="0.55449032200000004"/>
    <n v="0.106882034"/>
    <n v="233.55198039999999"/>
    <n v="105.24706020000001"/>
    <n v="33.00055227"/>
    <n v="1.5792114850000001"/>
    <n v="12.382"/>
    <n v="10.122"/>
    <n v="24.21100693"/>
    <n v="11.036014460000001"/>
    <n v="0.19275725799999999"/>
    <n v="23.539000000000001"/>
    <n v="17.286000000000001"/>
    <n v="8.0000000000000002E-3"/>
    <n v="0"/>
    <n v="128.648"/>
    <n v="8.0000000000000002E-3"/>
    <s v=""/>
    <n v="0"/>
  </r>
  <r>
    <s v="Nigeria"/>
    <x v="16"/>
    <x v="6"/>
    <n v="53.12627054"/>
    <n v="0.50158914700000001"/>
    <n v="9.1740438999999993E-2"/>
    <n v="233.21208329999999"/>
    <n v="105.91590909999999"/>
    <n v="27.100822149999999"/>
    <n v="1.3811854130000001"/>
    <n v="10.35"/>
    <n v="6.1029999999999998"/>
    <n v="28.288000719999999"/>
    <n v="11.564001620000001"/>
    <n v="0.18289957000000001"/>
    <n v="23.11"/>
    <n v="15.268000000000001"/>
    <n v="8.0000000000000002E-3"/>
    <n v="0"/>
    <n v="122.31399999999999"/>
    <n v="8.0000000000000002E-3"/>
    <s v=""/>
    <n v="0"/>
  </r>
  <r>
    <s v="Nigeria"/>
    <x v="17"/>
    <x v="6"/>
    <n v="49.124516730000003"/>
    <n v="0.44717043400000001"/>
    <n v="7.9584539999999995E-2"/>
    <n v="236.04016820000001"/>
    <n v="109.8563613"/>
    <n v="27.099834619999999"/>
    <n v="1.742988843"/>
    <n v="8.7159999999999993"/>
    <n v="3.0030000000000001"/>
    <n v="35.39604052"/>
    <n v="11.89400418"/>
    <n v="0.177973618"/>
    <n v="22.978000000000002"/>
    <n v="19.670999999999999"/>
    <n v="2.3E-2"/>
    <n v="0"/>
    <n v="114.17400000000001"/>
    <n v="2.3E-2"/>
    <s v=""/>
    <n v="0"/>
  </r>
  <r>
    <s v="Nigeria"/>
    <x v="18"/>
    <x v="6"/>
    <n v="54.056912150000002"/>
    <n v="0.47767718799999997"/>
    <n v="8.2026634000000001E-2"/>
    <n v="231.99473939999999"/>
    <n v="113.1661998"/>
    <n v="27.10090005"/>
    <n v="1.57813223"/>
    <n v="10.808999999999999"/>
    <n v="5.1920000000000002"/>
    <n v="34.518040740000004"/>
    <n v="11.076995139999999"/>
    <n v="0.171719807"/>
    <n v="21.11"/>
    <n v="18.516999999999999"/>
    <n v="3.2000000000000001E-2"/>
    <n v="0"/>
    <n v="109.214"/>
    <n v="3.2000000000000001E-2"/>
    <s v=""/>
    <n v="0"/>
  </r>
  <r>
    <s v="Nigeria"/>
    <x v="19"/>
    <x v="6"/>
    <n v="45.80562484"/>
    <n v="0.41233142299999997"/>
    <n v="6.4335436999999995E-2"/>
    <n v="225.35709929999999"/>
    <n v="111.089338"/>
    <n v="22.900338779999998"/>
    <n v="1.5393277919999999"/>
    <n v="9.0719999999999992"/>
    <n v="2.7789999999999999"/>
    <n v="24.408988399999998"/>
    <n v="9.6579964"/>
    <n v="0.15602846000000001"/>
    <n v="19.777000000000001"/>
    <n v="18.050999999999998"/>
    <n v="3.4000000000000002E-2"/>
    <n v="0"/>
    <n v="109.45099999999999"/>
    <n v="3.4000000000000002E-2"/>
    <s v=""/>
    <n v="0"/>
  </r>
  <r>
    <s v="Nigeria"/>
    <x v="20"/>
    <x v="6"/>
    <n v="57.930611089999999"/>
    <n v="0.45478750000000001"/>
    <n v="7.5334351999999993E-2"/>
    <n v="253.986288"/>
    <n v="127.3795149"/>
    <n v="24.401822289999998"/>
    <n v="1.6699171390000001"/>
    <n v="12.15"/>
    <n v="5.2539999999999996"/>
    <n v="32.539959899999999"/>
    <n v="10.785995290000001"/>
    <n v="0.16564736599999999"/>
    <n v="26.120999999999999"/>
    <n v="20.876000000000001"/>
    <n v="3.7999999999999999E-2"/>
    <n v="0"/>
    <n v="126.511"/>
    <n v="3.7999999999999999E-2"/>
    <s v=""/>
    <n v="0"/>
  </r>
  <r>
    <s v="Nigeria"/>
    <x v="21"/>
    <x v="6"/>
    <n v="67.900806889999998"/>
    <n v="0.48878399099999997"/>
    <n v="8.3849181999999994E-2"/>
    <n v="259.11026340000001"/>
    <n v="138.91782069999999"/>
    <n v="21.761485539999999"/>
    <n v="1.78351288"/>
    <n v="12.829000000000001"/>
    <n v="6.3819999999999997"/>
    <n v="38.340995630000002"/>
    <n v="15.008342109999999"/>
    <n v="0.17154649699999999"/>
    <n v="27.033999999999999"/>
    <n v="23.678999999999998"/>
    <n v="3.2000000000000001E-2"/>
    <n v="0"/>
    <n v="122.56"/>
    <n v="3.2000000000000001E-2"/>
    <s v=""/>
    <n v="0"/>
  </r>
  <r>
    <s v="Nigeria"/>
    <x v="22"/>
    <x v="6"/>
    <n v="72.292739100000006"/>
    <n v="0.51534647899999997"/>
    <n v="8.5649647999999995E-2"/>
    <n v="265.90416340000002"/>
    <n v="140.27987379999999"/>
    <n v="19.77233961"/>
    <n v="1.822595561"/>
    <n v="14.015000000000001"/>
    <n v="5.04"/>
    <n v="41.201003159999999"/>
    <n v="15.44598073"/>
    <n v="0.166198181"/>
    <n v="28.727"/>
    <n v="25.399000000000001"/>
    <n v="4.8000000000000001E-2"/>
    <n v="7.3101959999999994E-2"/>
    <n v="121.294"/>
    <n v="4.8000000000000001E-2"/>
    <s v=""/>
    <n v="0"/>
  </r>
  <r>
    <s v="Nigeria"/>
    <x v="23"/>
    <x v="6"/>
    <n v="82.753689339999994"/>
    <n v="0.578885596"/>
    <n v="9.1911644000000001E-2"/>
    <n v="251.45522270000001"/>
    <n v="142.95344360000001"/>
    <n v="18.50198928"/>
    <n v="1.6345717310000001"/>
    <n v="17.498999999999999"/>
    <n v="5.2380000000000004"/>
    <n v="37.166045169999997"/>
    <n v="15.160997460000001"/>
    <n v="0.158773416"/>
    <n v="28.905000000000001"/>
    <n v="23.689"/>
    <n v="4.3999999999999997E-2"/>
    <n v="7.6111398999999996E-2"/>
    <n v="109.797"/>
    <n v="4.3999999999999997E-2"/>
    <s v=""/>
    <n v="0"/>
  </r>
  <r>
    <s v="Nigeria"/>
    <x v="24"/>
    <x v="6"/>
    <n v="91.344825330000006"/>
    <n v="0.62315502199999995"/>
    <n v="9.5432027000000003E-2"/>
    <n v="255.8514189"/>
    <n v="146.58443270000001"/>
    <n v="16.643413020000001"/>
    <n v="1.6675592749999999"/>
    <n v="19.321000000000002"/>
    <n v="3.3359999999999999"/>
    <n v="42.419967319999998"/>
    <n v="17.05300166"/>
    <n v="0.153143317"/>
    <n v="32.253"/>
    <n v="24.625"/>
    <n v="4.5999999999999999E-2"/>
    <n v="6.8210708999999994E-2"/>
    <n v="109.809"/>
    <n v="4.5999999999999999E-2"/>
    <s v=""/>
    <n v="0"/>
  </r>
  <r>
    <s v="Nigeria"/>
    <x v="25"/>
    <x v="6"/>
    <n v="84.943364880000004"/>
    <n v="0.58486732699999999"/>
    <n v="8.6450859000000005E-2"/>
    <n v="256.24713919999999"/>
    <n v="145.23527129999999"/>
    <n v="17.708525980000001"/>
    <n v="1.684678347"/>
    <n v="17.375"/>
    <n v="1.6180000000000001"/>
    <n v="43.6880028"/>
    <n v="17.223010219999999"/>
    <n v="0.14781276900000001"/>
    <n v="32.442"/>
    <n v="25.026"/>
    <n v="4.7E-2"/>
    <n v="7.3978176000000007E-2"/>
    <n v="106.298"/>
    <n v="4.7E-2"/>
    <s v=""/>
    <n v="0"/>
  </r>
  <r>
    <s v="Nigeria"/>
    <x v="26"/>
    <x v="6"/>
    <n v="86.432250120000006"/>
    <n v="0.57754422500000002"/>
    <n v="8.9411840000000006E-2"/>
    <n v="241.5431853"/>
    <n v="149.65477340000001"/>
    <n v="24.34943131"/>
    <n v="1.660781914"/>
    <n v="18.277999999999999"/>
    <n v="3.351"/>
    <n v="40.299999999999997"/>
    <n v="16.517018329999999"/>
    <n v="0.15481384100000001"/>
    <n v="33.585999999999999"/>
    <n v="25.241"/>
    <n v="4.5999999999999999E-2"/>
    <n v="8.0390639E-2"/>
    <n v="91.849000000000004"/>
    <n v="4.5999999999999999E-2"/>
    <s v=""/>
    <n v="0"/>
  </r>
  <r>
    <s v="Nigeria"/>
    <x v="27"/>
    <x v="6"/>
    <n v="88.138918959999998"/>
    <n v="0.57861337999999995"/>
    <n v="9.0448430999999996E-2"/>
    <n v="249.75892110000001"/>
    <n v="152.32782710000001"/>
    <n v="22.572096049999999"/>
    <n v="1.6671673819999999"/>
    <n v="18.330857000000002"/>
    <n v="4.3795919999999997"/>
    <n v="45.1"/>
    <n v="17.255801890000001"/>
    <n v="0.156319287"/>
    <n v="34.443877000000001"/>
    <n v="25.912269999999999"/>
    <n v="4.6371000000000002E-2"/>
    <n v="8.1131982000000005E-2"/>
    <n v="93.28604"/>
    <n v="4.6371000000000002E-2"/>
    <s v=""/>
    <n v="0"/>
  </r>
  <r>
    <s v="Nigeria"/>
    <x v="28"/>
    <x v="6"/>
    <n v="106.6690498"/>
    <n v="0.66631438499999995"/>
    <n v="0.107383796"/>
    <n v="256.47120050000001"/>
    <n v="160.0881689"/>
    <n v="17.879148470000001"/>
    <n v="1.6061302340000001"/>
    <n v="23.503011999999998"/>
    <n v="2.693038"/>
    <n v="46.7"/>
    <n v="18.412762579999999"/>
    <n v="0.16116085599999999"/>
    <n v="36.277437999999997"/>
    <n v="26.543859000000001"/>
    <n v="4.7268999999999999E-2"/>
    <n v="7.7031348999999999E-2"/>
    <n v="95.741906"/>
    <n v="4.7268999999999999E-2"/>
    <s v=""/>
    <n v="0"/>
  </r>
  <r>
    <s v="Nigeria"/>
    <x v="29"/>
    <x v="6"/>
    <n v="89.018437809999995"/>
    <n v="0.56563226099999997"/>
    <n v="8.7678962999999999E-2"/>
    <n v="265.71503749999999"/>
    <n v="157.3786432"/>
    <n v="20.39601635"/>
    <n v="1.708937988"/>
    <n v="18.009401310000001"/>
    <n v="0.75632127299999996"/>
    <n v="47.16723872"/>
    <n v="18.281371570000001"/>
    <n v="0.155010542"/>
    <n v="37.84443916"/>
    <n v="27.690418959999999"/>
    <n v="4.4999999999999998E-2"/>
    <n v="9.1330597999999999E-2"/>
    <n v="101.2973045"/>
    <n v="4.4999999999999998E-2"/>
    <s v=""/>
    <n v="0"/>
  </r>
  <r>
    <s v="Nigeria"/>
    <x v="30"/>
    <x v="6"/>
    <n v="89.361181090000002"/>
    <n v="0.56334534199999997"/>
    <n v="9.0926187000000006E-2"/>
    <n v="252.68767819999999"/>
    <n v="158.62593409999999"/>
    <n v="19.211438439999998"/>
    <n v="1.8082218889999999"/>
    <n v="17.731403279999999"/>
    <n v="1.3356666999999999E-2"/>
    <n v="47.90263092"/>
    <n v="18.931373220000001"/>
    <n v="0.161403992"/>
    <n v="40.288030280000001"/>
    <n v="29.47837152"/>
    <n v="4.2839915999999999E-2"/>
    <n v="8.5791120999999998E-2"/>
    <n v="86.808176489999994"/>
    <n v="4.2839915999999999E-2"/>
    <s v=""/>
    <n v="0"/>
  </r>
  <r>
    <s v="Norway"/>
    <x v="0"/>
    <x v="3"/>
    <n v="27.87981186"/>
    <n v="1.3230099900000001"/>
    <n v="0.16271896899999999"/>
    <n v="119.48310530000001"/>
    <n v="21.073016890000002"/>
    <n v="99.792364259999999"/>
    <n v="47.587182830000003"/>
    <n v="8.0500000000000007"/>
    <n v="13.766999999999999"/>
    <n v="27.641981139999999"/>
    <n v="2.2619976230000001"/>
    <n v="0.122991489"/>
    <n v="121.848"/>
    <n v="97.697999999999993"/>
    <n v="1.2769999999999999"/>
    <n v="5.3345151E-2"/>
    <n v="82.087999999999994"/>
    <n v="0.30299999999999999"/>
    <s v=""/>
    <n v="-0.97399999999999998"/>
  </r>
  <r>
    <s v="Norway"/>
    <x v="1"/>
    <x v="3"/>
    <n v="26.3861867"/>
    <n v="1.2125372249999999"/>
    <n v="0.149393146"/>
    <n v="131.47818789999999"/>
    <n v="21.761135370000002"/>
    <n v="99.801817869999994"/>
    <n v="49.240741229999998"/>
    <n v="7.6669999999999998"/>
    <n v="13.279"/>
    <n v="27.4249963"/>
    <n v="2.2160001579999999"/>
    <n v="0.12320705999999999"/>
    <n v="111.009"/>
    <n v="99.903000000000006"/>
    <n v="1.1559999999999999"/>
    <n v="3.7834769999999997E-2"/>
    <n v="93.715999999999994"/>
    <n v="0.33"/>
    <s v=""/>
    <n v="-0.82599999999999985"/>
  </r>
  <r>
    <s v="Norway"/>
    <x v="2"/>
    <x v="3"/>
    <n v="29.27201457"/>
    <n v="1.3232530709999999"/>
    <n v="0.16001262399999999"/>
    <n v="147.1551584"/>
    <n v="22.121251940000001"/>
    <n v="99.817876990000002"/>
    <n v="50.011500179999999"/>
    <n v="7.5519999999999996"/>
    <n v="14.792"/>
    <n v="29.41900717"/>
    <n v="3.696998115"/>
    <n v="0.12092367499999999"/>
    <n v="117.503"/>
    <n v="100.441"/>
    <n v="1.159"/>
    <n v="3.6594809999999998E-2"/>
    <n v="106.86199999999999"/>
    <n v="0.35899999999999999"/>
    <s v=""/>
    <n v="-0.8"/>
  </r>
  <r>
    <s v="Norway"/>
    <x v="3"/>
    <x v="3"/>
    <n v="31.194730710000002"/>
    <n v="1.324723074"/>
    <n v="0.16580526800000001"/>
    <n v="155.35070429999999"/>
    <n v="23.548114569999999"/>
    <n v="99.804341129999997"/>
    <n v="49.324154110000002"/>
    <n v="7.7469999999999999"/>
    <n v="14.849"/>
    <n v="28.866969690000001"/>
    <n v="4.1959960269999996"/>
    <n v="0.12516221"/>
    <n v="120.107"/>
    <n v="101.932"/>
    <n v="1.2390000000000001"/>
    <n v="5.2453228999999997E-2"/>
    <n v="114.471"/>
    <n v="0.26800000000000002"/>
    <s v=""/>
    <n v="-0.97100000000000009"/>
  </r>
  <r>
    <s v="Norway"/>
    <x v="4"/>
    <x v="3"/>
    <n v="32.7032606"/>
    <n v="1.418387544"/>
    <n v="0.16545871400000001"/>
    <n v="170.54339179999999"/>
    <n v="23.056646780000001"/>
    <n v="99.646247220000006"/>
    <n v="48.70648036"/>
    <n v="7.9269999999999996"/>
    <n v="15.388"/>
    <n v="30.92700043"/>
    <n v="4.4050041960000001"/>
    <n v="0.11665268400000001"/>
    <n v="113.35599999999999"/>
    <n v="102.923"/>
    <n v="1.403"/>
    <n v="5.6459295999999999E-2"/>
    <n v="128.51400000000001"/>
    <n v="0.30099999999999999"/>
    <s v=""/>
    <n v="-1.1020000000000001"/>
  </r>
  <r>
    <s v="Norway"/>
    <x v="5"/>
    <x v="3"/>
    <n v="32.137132620000003"/>
    <n v="1.367063527"/>
    <n v="0.156107419"/>
    <n v="185.01844510000001"/>
    <n v="23.508148649999999"/>
    <n v="99.664770009999998"/>
    <n v="47.852450789999999"/>
    <n v="8.2620000000000005"/>
    <n v="13.819000000000001"/>
    <n v="31.44899522"/>
    <n v="3.8510031260000002"/>
    <n v="0.11419178100000001"/>
    <n v="123.199"/>
    <n v="104.965"/>
    <n v="1.5229999999999999"/>
    <n v="4.4643219999999997E-2"/>
    <n v="138.5"/>
    <n v="0.29199999999999998"/>
    <s v=""/>
    <n v="-1.2309999999999999"/>
  </r>
  <r>
    <s v="Norway"/>
    <x v="6"/>
    <x v="3"/>
    <n v="33.00589463"/>
    <n v="1.447778657"/>
    <n v="0.15265219299999999"/>
    <n v="207.884073"/>
    <n v="22.797611"/>
    <n v="99.500876320000003"/>
    <n v="46.718481609999998"/>
    <n v="8.8119999999999994"/>
    <n v="15.271000000000001"/>
    <n v="41.293999759999998"/>
    <n v="3.371996706"/>
    <n v="0.105438903"/>
    <n v="104.98399999999999"/>
    <n v="104.14100000000001"/>
    <n v="1.5129999999999999"/>
    <n v="5.4293988000000001E-2"/>
    <n v="156.804"/>
    <n v="0.23"/>
    <s v=""/>
    <n v="-1.2829999999999999"/>
  </r>
  <r>
    <s v="Norway"/>
    <x v="7"/>
    <x v="3"/>
    <n v="34.754310879999998"/>
    <n v="1.438014371"/>
    <n v="0.15267059499999999"/>
    <n v="213.32233780000001"/>
    <n v="24.16826395"/>
    <n v="99.581754840000002"/>
    <n v="47.231327559999997"/>
    <n v="8.6530000000000005"/>
    <n v="16.076000000000001"/>
    <n v="46.727036759999997"/>
    <n v="4.4269972649999998"/>
    <n v="0.10616764200000001"/>
    <n v="111.657"/>
    <n v="104.89400000000001"/>
    <n v="1.504"/>
    <n v="5.0153595000000002E-2"/>
    <n v="156.50200000000001"/>
    <n v="0.38600000000000001"/>
    <s v=""/>
    <n v="-1.1179999999999999"/>
  </r>
  <r>
    <s v="Norway"/>
    <x v="8"/>
    <x v="3"/>
    <n v="36.413407749999998"/>
    <n v="1.445078018"/>
    <n v="0.155868121"/>
    <n v="206.53300780000001"/>
    <n v="25.198229640000001"/>
    <n v="99.617974840000002"/>
    <n v="47.845147789999999"/>
    <n v="8.75"/>
    <n v="15.552"/>
    <n v="47.597957350000001"/>
    <n v="4.9529978979999996"/>
    <n v="0.107861388"/>
    <n v="117.008"/>
    <n v="110.455"/>
    <n v="1.639"/>
    <n v="5.5551757E-2"/>
    <n v="149.82599999999999"/>
    <n v="0.32800000000000001"/>
    <s v=""/>
    <n v="-1.3109999999999999"/>
  </r>
  <r>
    <s v="Norway"/>
    <x v="9"/>
    <x v="3"/>
    <n v="37.730151970000001"/>
    <n v="1.4296999889999999"/>
    <n v="0.15831774400000001"/>
    <n v="210.1743084"/>
    <n v="26.390258280000001"/>
    <n v="99.562407820000004"/>
    <n v="47.263618800000003"/>
    <n v="8.81"/>
    <n v="15.952999999999999"/>
    <n v="50.990054260000001"/>
    <n v="5.4910013080000004"/>
    <n v="0.110734941"/>
    <n v="122.717"/>
    <n v="110.224"/>
    <n v="1.554"/>
    <n v="6.6820407999999998E-2"/>
    <n v="149.35"/>
    <n v="0.40400000000000003"/>
    <s v=""/>
    <n v="-1.1499999999999999"/>
  </r>
  <r>
    <s v="Norway"/>
    <x v="10"/>
    <x v="3"/>
    <n v="33.02799452"/>
    <n v="1.262179607"/>
    <n v="0.13428348100000001"/>
    <n v="228.03684899999999"/>
    <n v="26.167428430000001"/>
    <n v="99.716048169999993"/>
    <n v="47.395189690000002"/>
    <n v="8.2750000000000004"/>
    <n v="15.756"/>
    <n v="53.293019800000003"/>
    <n v="4.1089980170000002"/>
    <n v="0.106390153"/>
    <n v="142.982"/>
    <n v="110.91800000000001"/>
    <n v="1.571"/>
    <n v="3.5668825000000001E-2"/>
    <n v="160.99"/>
    <n v="0.63200000000000001"/>
    <s v=""/>
    <n v="-0.93899999999999995"/>
  </r>
  <r>
    <s v="Norway"/>
    <x v="11"/>
    <x v="3"/>
    <n v="34.360428519999999"/>
    <n v="1.278155272"/>
    <n v="0.136861237"/>
    <n v="226.8508506"/>
    <n v="26.882828140000001"/>
    <n v="99.522520310000004"/>
    <n v="47.19027577"/>
    <n v="8.6790000000000003"/>
    <n v="15.209"/>
    <n v="57.663980100000003"/>
    <n v="4.5750034199999998"/>
    <n v="0.107077161"/>
    <n v="121.89"/>
    <n v="113.785"/>
    <n v="1.401"/>
    <n v="7.7118714000000005E-2"/>
    <n v="162.59200000000001"/>
    <n v="1.788"/>
    <s v=""/>
    <n v="0.38700000000000001"/>
  </r>
  <r>
    <s v="Norway"/>
    <x v="12"/>
    <x v="3"/>
    <n v="34.021670749999998"/>
    <n v="1.3503030110000001"/>
    <n v="0.13358002299999999"/>
    <n v="235.55638590000001"/>
    <n v="25.195582389999998"/>
    <n v="99.58456065"/>
    <n v="46.83483193"/>
    <n v="8.6760000000000002"/>
    <n v="13.875"/>
    <n v="69.358008740000002"/>
    <n v="4.5180016590000003"/>
    <n v="9.8925961000000007E-2"/>
    <n v="130.70500000000001"/>
    <n v="110.464"/>
    <n v="1.21"/>
    <n v="8.4158984000000006E-2"/>
    <n v="157.773"/>
    <n v="2.1320000000000001"/>
    <s v=""/>
    <n v="0.92200000000000015"/>
  </r>
  <r>
    <s v="Norway"/>
    <x v="13"/>
    <x v="3"/>
    <n v="36.834239420000003"/>
    <n v="1.348538665"/>
    <n v="0.14331872000000001"/>
    <n v="235.16379380000001"/>
    <n v="27.314188590000001"/>
    <n v="99.402459149999999"/>
    <n v="43.759103019999998"/>
    <n v="9.2840000000000007"/>
    <n v="15.8"/>
    <n v="77.114992650000005"/>
    <n v="5.0030025389999997"/>
    <n v="0.10627705699999999"/>
    <n v="107.273"/>
    <n v="104.559"/>
    <n v="1.1759999999999999"/>
    <n v="0.23771126000000001"/>
    <n v="153.74799999999999"/>
    <n v="2.944"/>
    <s v=""/>
    <n v="1.768"/>
  </r>
  <r>
    <s v="Norway"/>
    <x v="14"/>
    <x v="3"/>
    <n v="37.197134519999999"/>
    <n v="1.3906551519999999"/>
    <n v="0.13920508500000001"/>
    <n v="229.05855450000001"/>
    <n v="26.74792128"/>
    <n v="99.353625570000005"/>
    <n v="45.129096099999998"/>
    <n v="8.9559999999999995"/>
    <n v="15.074999999999999"/>
    <n v="80.957989679999997"/>
    <n v="5.3340010610000004"/>
    <n v="0.100100363"/>
    <n v="110.617"/>
    <n v="109.69199999999999"/>
    <n v="1.347"/>
    <n v="0.26306987199999998"/>
    <n v="144.04300000000001"/>
    <n v="2.9039999999999999"/>
    <s v=""/>
    <n v="1.5569999999999999"/>
  </r>
  <r>
    <s v="Norway"/>
    <x v="15"/>
    <x v="3"/>
    <n v="36.803012940000002"/>
    <n v="1.3582936299999999"/>
    <n v="0.13420660300000001"/>
    <n v="224.40894829999999"/>
    <n v="27.09503462"/>
    <n v="99.474671939999993"/>
    <n v="46.291220729999999"/>
    <n v="8.8219999999999992"/>
    <n v="16.344999999999999"/>
    <n v="86.946002489999998"/>
    <n v="5.1859969909999997"/>
    <n v="9.8805295000000001E-2"/>
    <n v="138.00899999999999"/>
    <n v="114.241"/>
    <n v="1.153"/>
    <n v="0.39780014299999999"/>
    <n v="133.01599999999999"/>
    <n v="1.4710000000000001"/>
    <s v=""/>
    <n v="0.31800000000000006"/>
  </r>
  <r>
    <s v="Norway"/>
    <x v="16"/>
    <x v="3"/>
    <n v="37.250259630000002"/>
    <n v="1.356195399"/>
    <n v="0.13265411999999999"/>
    <n v="215.6417386"/>
    <n v="27.466735"/>
    <n v="99.318155649999994"/>
    <n v="45.082949769999999"/>
    <n v="9.2040000000000006"/>
    <n v="18.434999999999999"/>
    <n v="89.27600391"/>
    <n v="5.3729995480000001"/>
    <n v="9.7813426999999994E-2"/>
    <n v="121.58199999999999"/>
    <n v="111.22"/>
    <n v="1.0129999999999999"/>
    <n v="0.56011580699999997"/>
    <n v="123.75700000000001"/>
    <n v="2.395"/>
    <s v=""/>
    <n v="1.3820000000000001"/>
  </r>
  <r>
    <s v="Norway"/>
    <x v="17"/>
    <x v="3"/>
    <n v="37.703915960000003"/>
    <n v="1.3522938929999999"/>
    <n v="0.130366171"/>
    <n v="215.4903516"/>
    <n v="27.881451030000001"/>
    <n v="99.141349349999999"/>
    <n v="45.210026069999998"/>
    <n v="9.3810000000000002"/>
    <n v="18.146999999999998"/>
    <n v="91.573989109999999"/>
    <n v="5.4270000879999998"/>
    <n v="9.6403726999999995E-2"/>
    <n v="137.19200000000001"/>
    <n v="114.947"/>
    <n v="1.1200000000000001"/>
    <n v="0.68808676899999999"/>
    <n v="119.53"/>
    <n v="4.0730000000000004"/>
    <s v=""/>
    <n v="2.9530000000000003"/>
  </r>
  <r>
    <s v="Norway"/>
    <x v="18"/>
    <x v="3"/>
    <n v="37.264542050000003"/>
    <n v="1.1503513990000001"/>
    <n v="0.128236088"/>
    <n v="221.79266150000001"/>
    <n v="32.394051140000002"/>
    <n v="99.406897720000003"/>
    <n v="45.80173722"/>
    <n v="9.0519999999999996"/>
    <n v="15.871"/>
    <n v="104.66005440000001"/>
    <n v="5.6350051480000003"/>
    <n v="0.11147557900000001"/>
    <n v="142.13399999999999"/>
    <n v="116.592"/>
    <n v="1.137"/>
    <n v="0.671901164"/>
    <n v="114.628"/>
    <n v="3.43"/>
    <s v=""/>
    <n v="2.2930000000000001"/>
  </r>
  <r>
    <s v="Norway"/>
    <x v="19"/>
    <x v="3"/>
    <n v="37.33155215"/>
    <n v="1.1808923920000001"/>
    <n v="0.130724321"/>
    <n v="217.3702341"/>
    <n v="31.613000809999999"/>
    <n v="96.591107429999994"/>
    <n v="45.957468339999998"/>
    <n v="8.9429999999999996"/>
    <n v="15.313000000000001"/>
    <n v="108.8628793"/>
    <n v="5.9590000759999997"/>
    <n v="0.11069960500000001"/>
    <n v="131.773"/>
    <n v="113.423"/>
    <n v="0.81699999999999995"/>
    <n v="0.74522094800000005"/>
    <n v="109.976"/>
    <n v="2.641"/>
    <s v=""/>
    <n v="1.8240000000000001"/>
  </r>
  <r>
    <s v="Norway"/>
    <x v="20"/>
    <x v="3"/>
    <n v="42.040554960000001"/>
    <n v="1.284429145"/>
    <n v="0.14618789400000001"/>
    <n v="207.14944170000001"/>
    <n v="32.730925730000003"/>
    <n v="95.749757360000004"/>
    <n v="45.180899920000002"/>
    <n v="9.2829999999999995"/>
    <n v="15.324"/>
    <n v="110.35291410000001"/>
    <n v="6.7279954540000002"/>
    <n v="0.11381545999999999"/>
    <n v="123.64"/>
    <n v="120.178"/>
    <n v="1.0680000000000001"/>
    <n v="0.71093497299999997"/>
    <n v="99.647999999999996"/>
    <n v="1.9350000000000001"/>
    <s v=""/>
    <n v="0.86699999999999999"/>
  </r>
  <r>
    <s v="Norway"/>
    <x v="21"/>
    <x v="3"/>
    <n v="40.228239039999998"/>
    <n v="1.4176554619999999"/>
    <n v="0.13852632200000001"/>
    <n v="198.6144003"/>
    <n v="28.376597919999998"/>
    <n v="96.578301539999998"/>
    <n v="44.666716469999997"/>
    <n v="8.9039999999999999"/>
    <n v="16.123999999999999"/>
    <n v="105.75000249999999"/>
    <n v="6.2440018659999996"/>
    <n v="9.7715083999999994E-2"/>
    <n v="127.539"/>
    <n v="114.57899999999999"/>
    <n v="1.101968388"/>
    <n v="1.0059668020000001"/>
    <n v="94.234999999999999"/>
    <n v="1.3859999999999999"/>
    <s v=""/>
    <n v="0.28403161199999993"/>
  </r>
  <r>
    <s v="Norway"/>
    <x v="22"/>
    <x v="3"/>
    <n v="38.798025289999998"/>
    <n v="1.2593641799999999"/>
    <n v="0.130085072"/>
    <n v="203.5066301"/>
    <n v="30.807629689999999"/>
    <n v="97.982568420000007"/>
    <n v="45.629163820000002"/>
    <n v="8.766"/>
    <n v="16.148"/>
    <n v="119.16406600000001"/>
    <n v="5.8249995959999996"/>
    <n v="0.10329424500000001"/>
    <n v="147.66300000000001"/>
    <n v="118.35599999999999"/>
    <n v="1.1319999999999999"/>
    <n v="1.0483330289999999"/>
    <n v="87.647999999999996"/>
    <n v="1.2290000000000001"/>
    <s v=""/>
    <n v="9.7000000000000197E-2"/>
  </r>
  <r>
    <s v="Norway"/>
    <x v="23"/>
    <x v="3"/>
    <n v="38.639478310000001"/>
    <n v="1.177230416"/>
    <n v="0.12822751700000001"/>
    <n v="194.68250219999999"/>
    <n v="32.822358129999998"/>
    <n v="97.690793009999993"/>
    <n v="45.796613909999998"/>
    <n v="8.6379999999999999"/>
    <n v="17.02"/>
    <n v="113.15491299999999"/>
    <n v="5.765995846"/>
    <n v="0.108923041"/>
    <n v="134.072"/>
    <n v="119.09399999999999"/>
    <n v="1.136031612"/>
    <n v="1.402977505"/>
    <n v="83.451999999999998"/>
    <n v="1.855"/>
    <s v=""/>
    <n v="0.71896838799999996"/>
  </r>
  <r>
    <s v="Norway"/>
    <x v="24"/>
    <x v="3"/>
    <n v="38.912763210000001"/>
    <n v="1.34380393"/>
    <n v="0.12664019600000001"/>
    <n v="196.86940820000001"/>
    <n v="28.957173260000001"/>
    <n v="97.668521519999999"/>
    <n v="45.925096779999997"/>
    <n v="8.4719999999999995"/>
    <n v="15.656000000000001"/>
    <n v="112.8770694"/>
    <n v="6.183006808"/>
    <n v="9.4240084000000002E-2"/>
    <n v="141.97"/>
    <n v="116.57"/>
    <n v="1.157968388"/>
    <n v="1.5615975209999999"/>
    <n v="84.262"/>
    <n v="1.675"/>
    <s v=""/>
    <n v="0.51703161200000003"/>
  </r>
  <r>
    <s v="Norway"/>
    <x v="25"/>
    <x v="3"/>
    <n v="39.126054969999998"/>
    <n v="1.323291268"/>
    <n v="0.124877839"/>
    <n v="207.56313080000001"/>
    <n v="29.567228270000001"/>
    <n v="97.699694210000004"/>
    <n v="46.453760610000003"/>
    <n v="8.5129999999999999"/>
    <n v="16.623000000000001"/>
    <n v="121.2779403"/>
    <n v="6.4149955920000004"/>
    <n v="9.4369124999999998E-2"/>
    <n v="144.54599999999999"/>
    <n v="119.526"/>
    <n v="1.1299999999999999"/>
    <n v="1.7399305410000001"/>
    <n v="87.820999999999998"/>
    <n v="1.1060000000000001"/>
    <s v=""/>
    <n v="-2.3999999999999799E-2"/>
  </r>
  <r>
    <s v="Norway"/>
    <x v="26"/>
    <x v="3"/>
    <n v="38.167026759999999"/>
    <n v="1.337567288"/>
    <n v="0.120525427"/>
    <n v="210.0416821"/>
    <n v="28.534659220000002"/>
    <n v="97.801961860000006"/>
    <n v="47.179351709999999"/>
    <n v="8.2720000000000002"/>
    <n v="13.1"/>
    <n v="120.59801040000001"/>
    <n v="6.1839954309999996"/>
    <n v="9.0107935E-2"/>
    <n v="149.042"/>
    <n v="122.26300000000001"/>
    <n v="1.1599999999999999"/>
    <n v="1.4197340350000001"/>
    <n v="90.183999999999997"/>
    <n v="0.81799999999999995"/>
    <s v=""/>
    <n v="-0.34199999999999997"/>
  </r>
  <r>
    <s v="Norway"/>
    <x v="27"/>
    <x v="3"/>
    <n v="37.816797790000003"/>
    <n v="1.258167528"/>
    <n v="0.11670803"/>
    <n v="215.8394255"/>
    <n v="30.05704484"/>
    <n v="97.82245116"/>
    <n v="47.119583890000001"/>
    <n v="7.9710000000000001"/>
    <n v="16.620999999999999"/>
    <n v="128.2161065"/>
    <n v="6.4480057100000003"/>
    <n v="9.2760326000000004E-2"/>
    <n v="149.47999999999999"/>
    <n v="122.988"/>
    <n v="1.2130000000000001"/>
    <n v="1.9092855230000001"/>
    <n v="88.984999999999999"/>
    <n v="0.13100000000000001"/>
    <s v=""/>
    <n v="-1.0820000000000001"/>
  </r>
  <r>
    <s v="Norway"/>
    <x v="28"/>
    <x v="3"/>
    <n v="38.028288570000001"/>
    <n v="1.3221382189999999"/>
    <n v="0.115866565"/>
    <n v="206.9635729"/>
    <n v="28.762717859999999"/>
    <n v="97.753679210000001"/>
    <n v="47.489754419999997"/>
    <n v="8.2242069999999998"/>
    <n v="17.694478"/>
    <n v="125.8093686"/>
    <n v="6.500283928"/>
    <n v="8.7635743000000002E-2"/>
    <n v="146.89077399999999"/>
    <n v="126.144508"/>
    <n v="1.184854388"/>
    <n v="2.6401916839999999"/>
    <n v="83.796999999999997"/>
    <n v="0.15035399999999999"/>
    <s v=""/>
    <n v="-1.0345003880000001"/>
  </r>
  <r>
    <s v="Norway"/>
    <x v="29"/>
    <x v="3"/>
    <n v="38.124195780000001"/>
    <n v="1.355011561"/>
    <n v="0.11483246499999999"/>
    <n v="196.08823889999999"/>
    <n v="28.135697799999999"/>
    <n v="97.67128203"/>
    <n v="47.393313720000002"/>
    <n v="7.7860068780000002"/>
    <n v="16.327640890000001"/>
    <n v="118.7678552"/>
    <n v="6.7451184179999997"/>
    <n v="8.4746483999999997E-2"/>
    <n v="134.74474720000001"/>
    <n v="125.2394978"/>
    <n v="1.147754036"/>
    <n v="4.1086917740000004"/>
    <n v="79.640691349999997"/>
    <n v="0.12128556"/>
    <s v=""/>
    <n v="-1.026468476"/>
  </r>
  <r>
    <s v="Norway"/>
    <x v="30"/>
    <x v="3"/>
    <n v="34.922626100000002"/>
    <n v="1.289324685"/>
    <n v="0.11190333700000001"/>
    <n v="210.4639157"/>
    <n v="27.085982680000001"/>
    <n v="98.370864229999995"/>
    <n v="48.229040060000003"/>
    <n v="7.2001992149999996"/>
    <n v="14.75753664"/>
    <n v="115.93071209999999"/>
    <n v="6.1348574490000001"/>
    <n v="8.6792208999999995E-2"/>
    <n v="154.29890610000001"/>
    <n v="123.3995462"/>
    <n v="1.156951871"/>
    <n v="6.4164017099999997"/>
    <n v="94.632687540000006"/>
    <n v="7.0429087000000001E-2"/>
    <s v=""/>
    <n v="-1.086522784"/>
  </r>
  <r>
    <s v="Poland"/>
    <x v="0"/>
    <x v="3"/>
    <n v="355.72661870000002"/>
    <n v="3.4499982089999999"/>
    <n v="0.85589651300000003"/>
    <n v="103.8794564"/>
    <n v="103.1092184"/>
    <n v="2.4708204029999998"/>
    <n v="12.97072137"/>
    <n v="12.885"/>
    <n v="12.811999999999999"/>
    <n v="4.0949962429999998"/>
    <n v="12.0960144"/>
    <n v="0.24808607499999999"/>
    <n v="136.31100000000001"/>
    <n v="109.19499999999999"/>
    <n v="183.6386813"/>
    <n v="0"/>
    <n v="0.17799999999999999"/>
    <n v="215.32"/>
    <s v=""/>
    <n v="31.681318699999991"/>
  </r>
  <r>
    <s v="Poland"/>
    <x v="1"/>
    <x v="3"/>
    <n v="353.98620529999999"/>
    <n v="3.505498657"/>
    <n v="0.91596955499999999"/>
    <n v="99.834761159999999"/>
    <n v="100.9802713"/>
    <n v="2.5936428290000002"/>
    <n v="12.14869215"/>
    <n v="12.574"/>
    <n v="11.57"/>
    <n v="4.3759974799999997"/>
    <n v="10.95199197"/>
    <n v="0.26129508099999998"/>
    <n v="134.714"/>
    <n v="102.833"/>
    <n v="183.1855912"/>
    <n v="0"/>
    <n v="0.17299999999999999"/>
    <n v="209.78200000000001"/>
    <s v=""/>
    <n v="26.596408800000006"/>
  </r>
  <r>
    <s v="Poland"/>
    <x v="2"/>
    <x v="3"/>
    <n v="345.3481918"/>
    <n v="3.5040390000000001"/>
    <n v="0.87169501400000005"/>
    <n v="97.671924309999994"/>
    <n v="98.557176979999994"/>
    <n v="2.7728813560000001"/>
    <n v="11.90720739"/>
    <n v="12.867000000000001"/>
    <n v="12.833"/>
    <n v="4.2039970489999998"/>
    <n v="10.564013599999999"/>
    <n v="0.24876863900000001"/>
    <n v="132.75"/>
    <n v="98.444000000000003"/>
    <n v="174.24386749999999"/>
    <n v="0"/>
    <n v="0.218"/>
    <n v="198.47200000000001"/>
    <s v=""/>
    <n v="24.228132500000015"/>
  </r>
  <r>
    <s v="Poland"/>
    <x v="3"/>
    <x v="3"/>
    <n v="345.3000222"/>
    <n v="3.4204396899999998"/>
    <n v="0.84016543799999999"/>
    <n v="97.357324770000005"/>
    <n v="100.95193999999999"/>
    <n v="2.7168757050000001"/>
    <n v="11.232754829999999"/>
    <n v="13.569000000000001"/>
    <n v="13.821999999999999"/>
    <n v="5.165999545"/>
    <n v="10.817009199999999"/>
    <n v="0.24563082899999999"/>
    <n v="133.86699999999999"/>
    <n v="99.334999999999994"/>
    <n v="175.8086649"/>
    <n v="0"/>
    <n v="0.25600000000000001"/>
    <n v="198.584"/>
    <s v=""/>
    <n v="22.775335100000007"/>
  </r>
  <r>
    <s v="Poland"/>
    <x v="4"/>
    <x v="3"/>
    <n v="338.37784449999998"/>
    <n v="3.516984039"/>
    <n v="0.78193641999999997"/>
    <n v="97.436218080000003"/>
    <n v="96.212505030000003"/>
    <n v="2.8349353879999999"/>
    <n v="11.41860288"/>
    <n v="14"/>
    <n v="13.643000000000001"/>
    <n v="4.8889996580000004"/>
    <n v="11.34001177"/>
    <n v="0.222331524"/>
    <n v="135.34700000000001"/>
    <n v="100.003"/>
    <n v="170.72308620000001"/>
    <n v="0"/>
    <n v="0.32600000000000001"/>
    <n v="200.703"/>
    <s v=""/>
    <n v="29.979913799999991"/>
  </r>
  <r>
    <s v="Poland"/>
    <x v="5"/>
    <x v="3"/>
    <n v="338.94386109999999"/>
    <n v="3.406567023"/>
    <n v="0.73233361100000005"/>
    <n v="99.366542600000002"/>
    <n v="99.497194359999995"/>
    <n v="2.8193027640000001"/>
    <n v="11.685720359999999"/>
    <n v="14.457000000000001"/>
    <n v="13.683999999999999"/>
    <n v="5.0659913479999998"/>
    <n v="11.774002360000001"/>
    <n v="0.21497701499999999"/>
    <n v="139.006"/>
    <n v="103.81"/>
    <n v="168.44932420000001"/>
    <n v="0"/>
    <n v="0.36499999999999999"/>
    <n v="200.71299999999999"/>
    <s v=""/>
    <n v="32.263675799999987"/>
  </r>
  <r>
    <s v="Poland"/>
    <x v="6"/>
    <x v="3"/>
    <n v="353.41338029999997"/>
    <n v="3.4137217450000001"/>
    <n v="0.71999018699999995"/>
    <n v="98.96589093"/>
    <n v="103.5272956"/>
    <n v="2.8238564529999999"/>
    <n v="11.69143863"/>
    <n v="16.457999999999998"/>
    <n v="15.079000000000001"/>
    <n v="5.0150023340000001"/>
    <n v="12.779981879999999"/>
    <n v="0.21091062499999999"/>
    <n v="143.173"/>
    <n v="107.29300000000001"/>
    <n v="171.2560034"/>
    <n v="7.1939300000000003E-4"/>
    <n v="0.39400000000000002"/>
    <n v="201.715"/>
    <s v=""/>
    <n v="30.458996600000006"/>
  </r>
  <r>
    <s v="Poland"/>
    <x v="7"/>
    <x v="3"/>
    <n v="342.8916423"/>
    <n v="3.3548182569999998"/>
    <n v="0.65617044099999999"/>
    <n v="100.0497953"/>
    <n v="102.2087088"/>
    <n v="2.7922123399999998"/>
    <n v="12.118397099999999"/>
    <n v="17.71"/>
    <n v="15.586"/>
    <n v="5.1010064709999998"/>
    <n v="12.92998264"/>
    <n v="0.19559045899999999"/>
    <n v="142.79"/>
    <n v="108.851"/>
    <n v="164.6162525"/>
    <n v="1.4006579999999999E-3"/>
    <n v="0.40300000000000002"/>
    <n v="200.92400000000001"/>
    <s v=""/>
    <n v="36.307747500000005"/>
  </r>
  <r>
    <s v="Poland"/>
    <x v="8"/>
    <x v="3"/>
    <n v="317.29720200000003"/>
    <n v="3.3283795199999999"/>
    <n v="0.58040739799999996"/>
    <n v="87.374004569999997"/>
    <n v="95.330835960000002"/>
    <n v="3.1872203039999998"/>
    <n v="13.10975517"/>
    <n v="18.260000000000002"/>
    <n v="16.681999999999999"/>
    <n v="5.1180062380000004"/>
    <n v="12.796007680000001"/>
    <n v="0.17438137500000001"/>
    <n v="142.78899999999999"/>
    <n v="108.661"/>
    <n v="151.9272253"/>
    <n v="2.8013360000000002E-3"/>
    <n v="0.55600000000000005"/>
    <n v="178.54599999999999"/>
    <s v=""/>
    <n v="26.618774699999989"/>
  </r>
  <r>
    <s v="Poland"/>
    <x v="9"/>
    <x v="3"/>
    <n v="308.91869129999998"/>
    <n v="3.3287551240000002"/>
    <n v="0.54001361800000003"/>
    <n v="83.681156619999996"/>
    <n v="92.803068949999997"/>
    <n v="3.1513846669999999"/>
    <n v="13.347069790000001"/>
    <n v="18.881"/>
    <n v="17.559000000000001"/>
    <n v="4.9739950439999996"/>
    <n v="12.328986199999999"/>
    <n v="0.16222689800000001"/>
    <n v="142.12799999999999"/>
    <n v="107.026"/>
    <n v="146.27340229999999"/>
    <n v="2.8143650000000001E-3"/>
    <n v="0.61499999999999999"/>
    <n v="171.06299999999999"/>
    <s v=""/>
    <n v="24.789597700000002"/>
  </r>
  <r>
    <s v="Poland"/>
    <x v="10"/>
    <x v="3"/>
    <n v="295.89984170000002"/>
    <n v="3.327060393"/>
    <n v="0.49470071700000001"/>
    <n v="79.434113440000004"/>
    <n v="88.93732206"/>
    <n v="2.9906876790000001"/>
    <n v="14.25134647"/>
    <n v="18.585999999999999"/>
    <n v="18.43"/>
    <n v="5.224007565"/>
    <n v="13.345997860000001"/>
    <n v="0.148690032"/>
    <n v="145.184"/>
    <n v="108.818"/>
    <n v="141.29300000000001"/>
    <n v="3.4439060000000001E-3"/>
    <n v="0.89800000000000002"/>
    <n v="162.815"/>
    <s v=""/>
    <n v="21.521999999999991"/>
  </r>
  <r>
    <s v="Poland"/>
    <x v="11"/>
    <x v="3"/>
    <n v="295.49082420000002"/>
    <n v="3.3000809019999999"/>
    <n v="0.48792773699999997"/>
    <n v="80.106924030000002"/>
    <n v="89.540478840000006"/>
    <n v="3.2125590590000002"/>
    <n v="14.292991949999999"/>
    <n v="18.18"/>
    <n v="18.396000000000001"/>
    <n v="5.4619944389999997"/>
    <n v="13.63500305"/>
    <n v="0.14785326500000001"/>
    <n v="145.61600000000001"/>
    <n v="109.139"/>
    <n v="140.62012770000001"/>
    <n v="9.6143280000000001E-3"/>
    <n v="1.016"/>
    <n v="163.54400000000001"/>
    <s v=""/>
    <n v="22.923872299999999"/>
  </r>
  <r>
    <s v="Poland"/>
    <x v="12"/>
    <x v="3"/>
    <n v="288.85821140000002"/>
    <n v="3.2578841089999999"/>
    <n v="0.46743248500000001"/>
    <n v="80.023898959999997"/>
    <n v="88.664360569999999"/>
    <n v="3.048721258"/>
    <n v="14.279750719999999"/>
    <n v="18.120999999999999"/>
    <n v="17.577000000000002"/>
    <n v="5.5519999459999996"/>
    <n v="13.42199359"/>
    <n v="0.14347732099999999"/>
    <n v="144.126"/>
    <n v="107.657"/>
    <n v="136.54846420000001"/>
    <n v="4.2324078000000001E-2"/>
    <n v="0.99199999999999999"/>
    <n v="161.91499999999999"/>
    <s v=""/>
    <n v="25.36653579999998"/>
  </r>
  <r>
    <s v="Poland"/>
    <x v="13"/>
    <x v="3"/>
    <n v="301.16916220000002"/>
    <n v="3.3133740239999998"/>
    <n v="0.47058960700000002"/>
    <n v="79.672950380000003"/>
    <n v="90.895009139999999"/>
    <n v="2.5535675420000001"/>
    <n v="14.35850559"/>
    <n v="19.084"/>
    <n v="17.974"/>
    <n v="5.6260046619999997"/>
    <n v="14.66399912"/>
    <n v="0.14202731199999999"/>
    <n v="151.631"/>
    <n v="111.462"/>
    <n v="140.6779836"/>
    <n v="8.1777473000000003E-2"/>
    <n v="0.95799999999999996"/>
    <n v="163.79400000000001"/>
    <s v=""/>
    <n v="23.116016400000007"/>
  </r>
  <r>
    <s v="Poland"/>
    <x v="14"/>
    <x v="3"/>
    <n v="303.55450580000002"/>
    <n v="3.3299353599999999"/>
    <n v="0.451147513"/>
    <n v="78.684495749999996"/>
    <n v="91.159278779999994"/>
    <n v="3.1240472499999998"/>
    <n v="14.413293790000001"/>
    <n v="20.218"/>
    <n v="18.530999999999999"/>
    <n v="5.9390034590000003"/>
    <n v="15.533000660000001"/>
    <n v="0.13548236399999999"/>
    <n v="154.15899999999999"/>
    <n v="114.798"/>
    <n v="139.59700000000001"/>
    <n v="0.232227765"/>
    <n v="1.0960000000000001"/>
    <n v="162.428"/>
    <s v=""/>
    <n v="22.830999999999989"/>
  </r>
  <r>
    <s v="Poland"/>
    <x v="15"/>
    <x v="3"/>
    <n v="303.66216279999998"/>
    <n v="3.2879626599999998"/>
    <n v="0.43607258799999998"/>
    <n v="78.575848519999994"/>
    <n v="92.355721220000007"/>
    <n v="3.4561859610000001"/>
    <n v="14.4262313"/>
    <n v="20.788"/>
    <n v="18.457000000000001"/>
    <n v="6.0569900079999996"/>
    <n v="16.231009279999999"/>
    <n v="0.132626989"/>
    <n v="156.93600000000001"/>
    <n v="115.65900000000001"/>
    <n v="137.24092060000001"/>
    <n v="0.24404852899999999"/>
    <n v="1.1000000000000001"/>
    <n v="159.54"/>
    <s v=""/>
    <n v="22.299079399999982"/>
  </r>
  <r>
    <s v="Poland"/>
    <x v="16"/>
    <x v="3"/>
    <n v="316.75883440000001"/>
    <n v="3.2648890509999999"/>
    <n v="0.42840604300000001"/>
    <n v="77.571949180000004"/>
    <n v="97.019785200000001"/>
    <n v="3.257657257"/>
    <n v="14.464777679999999"/>
    <n v="21.988"/>
    <n v="21.047000000000001"/>
    <n v="5.99499183"/>
    <n v="16.18498241"/>
    <n v="0.131216111"/>
    <n v="161.74199999999999"/>
    <n v="121.279"/>
    <n v="140.23803119999999"/>
    <n v="0.31408044899999998"/>
    <n v="1.032"/>
    <n v="156.06700000000001"/>
    <s v=""/>
    <n v="15.828968800000013"/>
  </r>
  <r>
    <s v="Poland"/>
    <x v="17"/>
    <x v="3"/>
    <n v="314.32156709999998"/>
    <n v="3.255405761"/>
    <n v="0.397169524"/>
    <n v="72.457121029999996"/>
    <n v="96.55372946"/>
    <n v="3.77601225"/>
    <n v="14.828288110000001"/>
    <n v="22.984999999999999"/>
    <n v="21.716000000000001"/>
    <n v="6.0399902709999997"/>
    <n v="16.158984839999999"/>
    <n v="0.122003078"/>
    <n v="159.34800000000001"/>
    <n v="124.741"/>
    <n v="137.32583869999999"/>
    <n v="0.43803499299999998"/>
    <n v="0.94399999999999995"/>
    <n v="145.85"/>
    <s v=""/>
    <n v="8.5241613000000029"/>
  </r>
  <r>
    <s v="Poland"/>
    <x v="18"/>
    <x v="3"/>
    <n v="311.19435140000002"/>
    <n v="3.1736657410000002"/>
    <n v="0.37718899099999997"/>
    <n v="71.301340999999994"/>
    <n v="98.055175570000003"/>
    <n v="4.6379704449999997"/>
    <n v="15.061638609999999"/>
    <n v="23.32"/>
    <n v="21.97"/>
    <n v="5.750004187"/>
    <n v="16.288008399999999"/>
    <n v="0.118849627"/>
    <n v="155.30500000000001"/>
    <n v="127.35"/>
    <n v="134.62013279999999"/>
    <n v="0.54409065999999995"/>
    <n v="1.0189999999999999"/>
    <n v="144.01300000000001"/>
    <s v=""/>
    <n v="9.392867200000012"/>
  </r>
  <r>
    <s v="Poland"/>
    <x v="19"/>
    <x v="3"/>
    <n v="299.52479080000001"/>
    <n v="3.1744262270000001"/>
    <n v="0.35308671699999999"/>
    <n v="67.417873729999997"/>
    <n v="94.355568349999999"/>
    <n v="6.1145531240000004"/>
    <n v="14.7481217"/>
    <n v="23.457999999999998"/>
    <n v="22.006"/>
    <n v="5.8620028030000002"/>
    <n v="15.99000886"/>
    <n v="0.111228516"/>
    <n v="151.72"/>
    <n v="122.303"/>
    <n v="127.52991"/>
    <n v="0.71513313999999994"/>
    <n v="0.93100000000000005"/>
    <n v="135.172"/>
    <s v=""/>
    <n v="7.6420899999999961"/>
  </r>
  <r>
    <s v="Poland"/>
    <x v="20"/>
    <x v="3"/>
    <n v="318.0202539"/>
    <n v="3.1561203529999999"/>
    <n v="0.36183834500000001"/>
    <n v="67.388222369999994"/>
    <n v="100.76303129999999"/>
    <n v="7.2664074540000003"/>
    <n v="14.484812079999999"/>
    <n v="24.52"/>
    <n v="23.562999999999999"/>
    <n v="6.0790072430000004"/>
    <n v="17.155017699999998"/>
    <n v="0.11464656099999999"/>
    <n v="157.65700000000001"/>
    <n v="129.42400000000001"/>
    <n v="133.50097049999999"/>
    <n v="1.05989585"/>
    <n v="1.0429999999999999"/>
    <n v="133.238"/>
    <s v=""/>
    <n v="-0.26297049999999444"/>
  </r>
  <r>
    <s v="Poland"/>
    <x v="21"/>
    <x v="3"/>
    <n v="313.51723659999999"/>
    <n v="3.096395105"/>
    <n v="0.33967270500000002"/>
    <n v="68.387008230000006"/>
    <n v="101.2523357"/>
    <n v="8.2954239730000001"/>
    <n v="15.1297505"/>
    <n v="24.187999999999999"/>
    <n v="24.777999999999999"/>
    <n v="6.2469915240000002"/>
    <n v="17.178022330000001"/>
    <n v="0.109699407"/>
    <n v="163.548"/>
    <n v="132.38800000000001"/>
    <n v="137.07263090000001"/>
    <n v="1.964560863"/>
    <n v="0.90400000000000003"/>
    <n v="139.28899999999999"/>
    <s v=""/>
    <n v="2.2163690999999801"/>
  </r>
  <r>
    <s v="Poland"/>
    <x v="22"/>
    <x v="3"/>
    <n v="307.62516099999999"/>
    <n v="3.1363467470000002"/>
    <n v="0.328014904"/>
    <n v="71.73951744"/>
    <n v="98.083912850000004"/>
    <n v="10.67417463"/>
    <n v="15.339913559999999"/>
    <n v="22.907"/>
    <n v="25.625"/>
    <n v="6.3170041640000001"/>
    <n v="18.096985719999999"/>
    <n v="0.104585025"/>
    <n v="162.13900000000001"/>
    <n v="133.27799999999999"/>
    <n v="135.22584560000001"/>
    <n v="2.9332856380000001"/>
    <n v="1.0920000000000001"/>
    <n v="144.09299999999999"/>
    <s v=""/>
    <n v="8.8671543999999756"/>
  </r>
  <r>
    <s v="Poland"/>
    <x v="23"/>
    <x v="3"/>
    <n v="304.77683539999998"/>
    <n v="3.1039786720000002"/>
    <n v="0.32051654400000001"/>
    <n v="71.487298440000004"/>
    <n v="98.189088139999996"/>
    <n v="10.709077649999999"/>
    <n v="15.766550860000001"/>
    <n v="21.460999999999999"/>
    <n v="24.893000000000001"/>
    <n v="6.2059941170000004"/>
    <n v="18.228977780000001"/>
    <n v="0.103259905"/>
    <n v="164.58"/>
    <n v="134.48099999999999"/>
    <n v="136.88200000000001"/>
    <n v="3.6535423499999999"/>
    <n v="1.5009999999999999"/>
    <n v="142.86600000000001"/>
    <s v=""/>
    <n v="5.9840000000000089"/>
  </r>
  <r>
    <s v="Poland"/>
    <x v="24"/>
    <x v="3"/>
    <n v="291.7762098"/>
    <n v="3.0828690910000001"/>
    <n v="0.29698909400000001"/>
    <n v="67.902386829999998"/>
    <n v="94.644372230000002"/>
    <n v="12.82165737"/>
    <n v="16.355307499999999"/>
    <n v="21.405000000000001"/>
    <n v="24.812000000000001"/>
    <n v="6.0800103820000002"/>
    <n v="17.657984970000001"/>
    <n v="9.6335292000000003E-2"/>
    <n v="159.059"/>
    <n v="136.30799999999999"/>
    <n v="130.47499999999999"/>
    <n v="4.8353126829999997"/>
    <n v="1.4930000000000001"/>
    <n v="137.148"/>
    <s v=""/>
    <n v="6.6730000000000018"/>
  </r>
  <r>
    <s v="Poland"/>
    <x v="25"/>
    <x v="3"/>
    <n v="296.0080193"/>
    <n v="3.0978090909999998"/>
    <n v="0.29015716899999999"/>
    <n v="68.523340379999993"/>
    <n v="95.553990139999996"/>
    <n v="14.117518670000001"/>
    <n v="16.347859239999998"/>
    <n v="23.085999999999999"/>
    <n v="27.486000000000001"/>
    <n v="6.0779966229999998"/>
    <n v="18.202017130000002"/>
    <n v="9.3665284000000001E-2"/>
    <n v="164.94399999999999"/>
    <n v="138.92699999999999"/>
    <n v="129.09800000000001"/>
    <n v="6.6228538170000002"/>
    <n v="1.5569999999999999"/>
    <n v="135.81399999999999"/>
    <s v=""/>
    <n v="6.7159999999999798"/>
  </r>
  <r>
    <s v="Poland"/>
    <x v="26"/>
    <x v="3"/>
    <n v="306.6235643"/>
    <n v="3.0716591719999999"/>
    <n v="0.291627684"/>
    <n v="67.247833839999998"/>
    <n v="99.82343324"/>
    <n v="13.97605545"/>
    <n v="15.986506070000001"/>
    <n v="25.318999999999999"/>
    <n v="27.015999999999998"/>
    <n v="5.7939960810000004"/>
    <n v="19.02198637"/>
    <n v="9.4941419999999999E-2"/>
    <n v="166.63499999999999"/>
    <n v="143.76400000000001"/>
    <n v="128.173"/>
    <n v="7.6346505840000001"/>
    <n v="1.601"/>
    <n v="131.029"/>
    <s v=""/>
    <n v="2.8559999999999945"/>
  </r>
  <r>
    <s v="Poland"/>
    <x v="27"/>
    <x v="3"/>
    <n v="319.4739849"/>
    <n v="3.0586773709999999"/>
    <n v="0.28955250799999999"/>
    <n v="64.87522543"/>
    <n v="104.448409"/>
    <n v="14.429002560000001"/>
    <n v="15.36853007"/>
    <n v="28.383133000000001"/>
    <n v="26.691728000000001"/>
    <n v="5.7466536870000002"/>
    <n v="20.07665532"/>
    <n v="9.4665920000000001E-2"/>
    <n v="170.465352"/>
    <n v="146.42546400000001"/>
    <n v="129.67074600000001"/>
    <n v="8.8475475059999997"/>
    <n v="1.5811409999999999"/>
    <n v="127.135766"/>
    <s v=""/>
    <n v="-2.5349800000000045"/>
  </r>
  <r>
    <s v="Poland"/>
    <x v="28"/>
    <x v="3"/>
    <n v="320.15130360000001"/>
    <n v="3.0070353239999998"/>
    <n v="0.27595992200000002"/>
    <n v="63.052357120000003"/>
    <n v="106.4674236"/>
    <n v="12.95851908"/>
    <n v="15.746376720000001"/>
    <n v="28.894769"/>
    <n v="28.214811999999998"/>
    <n v="5.6782098129999996"/>
    <n v="20.290675"/>
    <n v="9.1771427000000003E-2"/>
    <n v="170.03946099999999"/>
    <n v="151.40277900000001"/>
    <n v="126.717743"/>
    <n v="7.7386877859999998"/>
    <n v="1.6527609999999999"/>
    <n v="122.427868"/>
    <s v=""/>
    <n v="-4.289874999999995"/>
  </r>
  <r>
    <s v="Poland"/>
    <x v="29"/>
    <x v="3"/>
    <n v="301.89271630000002"/>
    <n v="2.9197348789999999"/>
    <n v="0.24901590300000001"/>
    <n v="60.008501930000001"/>
    <n v="103.3973045"/>
    <n v="14.47815449"/>
    <n v="15.817454010000001"/>
    <n v="29.423408439999999"/>
    <n v="28.435398249999999"/>
    <n v="5.60946239"/>
    <n v="20.86452105"/>
    <n v="8.5287162999999999E-2"/>
    <n v="163.99044459999999"/>
    <n v="149.91398319999999"/>
    <n v="112.7901542"/>
    <n v="9.6816648199999999"/>
    <n v="1.5922143099999999"/>
    <n v="112.4088788"/>
    <s v=""/>
    <n v="-0.38127540000000693"/>
  </r>
  <r>
    <s v="Poland"/>
    <x v="30"/>
    <x v="3"/>
    <n v="278.03279700000002"/>
    <n v="2.8524681300000001"/>
    <n v="0.23594143300000001"/>
    <n v="55.379555840000002"/>
    <n v="97.4709565"/>
    <n v="16.670806750000001"/>
    <n v="15.930953880000001"/>
    <n v="28.66436728"/>
    <n v="26.69068828"/>
    <n v="5.5341418259999999"/>
    <n v="21.531968379999999"/>
    <n v="8.2714836E-2"/>
    <n v="157.55038250000001"/>
    <n v="144.6542972"/>
    <n v="99.767189000000002"/>
    <n v="11.21195823"/>
    <n v="1.5222327"/>
    <n v="100.7725952"/>
    <s v=""/>
    <n v="1.0054061999999959"/>
  </r>
  <r>
    <s v="Portugal"/>
    <x v="0"/>
    <x v="3"/>
    <n v="39.787807749999999"/>
    <n v="2.3710201469999999"/>
    <n v="0.177453263"/>
    <n v="3.3929670449999998"/>
    <n v="16.780881350000001"/>
    <n v="35.079470899999997"/>
    <n v="15.04636449"/>
    <n v="10.94"/>
    <n v="11.428000000000001"/>
    <s v="n.a."/>
    <n v="0"/>
    <n v="7.4842579000000006E-2"/>
    <n v="28.501000000000001"/>
    <n v="23.95"/>
    <n v="4.399"/>
    <n v="2.1051892999999999E-2"/>
    <n v="0"/>
    <n v="0"/>
    <s v=""/>
    <n v="-4.399"/>
  </r>
  <r>
    <s v="Portugal"/>
    <x v="1"/>
    <x v="3"/>
    <n v="41.28946792"/>
    <n v="2.433777868"/>
    <n v="0.176443249"/>
    <n v="3.3941156000000001"/>
    <n v="16.965175200000001"/>
    <n v="33.446036419999999"/>
    <n v="15.77273664"/>
    <n v="10.994999999999999"/>
    <n v="10.192"/>
    <s v="n.a."/>
    <n v="0"/>
    <n v="7.2497679999999995E-2"/>
    <n v="29.872"/>
    <n v="25.256"/>
    <n v="4.6189999999999998"/>
    <n v="2.3433315E-2"/>
    <n v="0"/>
    <n v="0"/>
    <s v=""/>
    <n v="-4.6189999999999998"/>
  </r>
  <r>
    <s v="Portugal"/>
    <x v="2"/>
    <x v="3"/>
    <n v="45.145234360000003"/>
    <n v="2.501169306"/>
    <n v="0.190841018"/>
    <n v="2.9397123199999999"/>
    <n v="18.049651520000001"/>
    <n v="19.828503059999999"/>
    <n v="15.654184539999999"/>
    <n v="12.351000000000001"/>
    <n v="11.648999999999999"/>
    <s v="n.a."/>
    <n v="0"/>
    <n v="7.6300719000000003E-2"/>
    <n v="30.088000000000001"/>
    <n v="26.035"/>
    <n v="4.7130000000000001"/>
    <n v="3.3235842000000002E-2"/>
    <n v="0"/>
    <n v="0"/>
    <s v=""/>
    <n v="-4.7130000000000001"/>
  </r>
  <r>
    <s v="Portugal"/>
    <x v="3"/>
    <x v="3"/>
    <n v="43.863107030000002"/>
    <n v="2.4641469640000002"/>
    <n v="0.189288816"/>
    <n v="3.2758895400000001"/>
    <n v="17.800523940000001"/>
    <n v="30.936358389999999"/>
    <n v="15.82967549"/>
    <n v="11.651999999999999"/>
    <n v="11.263999999999999"/>
    <s v="n.a."/>
    <n v="0"/>
    <n v="7.6817178E-2"/>
    <n v="31.206"/>
    <n v="26.376000000000001"/>
    <n v="4.9820000000000002"/>
    <n v="5.1272191000000002E-2"/>
    <n v="0"/>
    <n v="0"/>
    <s v=""/>
    <n v="-4.9820000000000002"/>
  </r>
  <r>
    <s v="Portugal"/>
    <x v="4"/>
    <x v="3"/>
    <n v="45.282534849999998"/>
    <n v="2.4797098229999999"/>
    <n v="0.19354686500000001"/>
    <n v="3.4858031249999999"/>
    <n v="18.26122333"/>
    <n v="37.241093620000001"/>
    <n v="15.65635296"/>
    <n v="11.776"/>
    <n v="13.744"/>
    <s v="n.a."/>
    <n v="0"/>
    <n v="7.8052223000000004E-2"/>
    <n v="31.382000000000001"/>
    <n v="27.431000000000001"/>
    <n v="5.2359999999999998"/>
    <n v="0.16251354300000001"/>
    <n v="0"/>
    <n v="0"/>
    <s v=""/>
    <n v="-5.2359999999999998"/>
  </r>
  <r>
    <s v="Portugal"/>
    <x v="5"/>
    <x v="3"/>
    <n v="48.710548699999997"/>
    <n v="2.411989443"/>
    <n v="0.199648398"/>
    <n v="3.3173587200000001"/>
    <n v="20.195174919999999"/>
    <n v="28.561551179999999"/>
    <n v="16.209295269999998"/>
    <n v="12.872"/>
    <n v="13.346"/>
    <s v="n.a."/>
    <n v="0"/>
    <n v="8.2773330000000006E-2"/>
    <n v="33.265000000000001"/>
    <n v="29.291"/>
    <n v="5.6719999999999997"/>
    <n v="0.17736359500000001"/>
    <n v="0"/>
    <n v="0"/>
    <s v=""/>
    <n v="-5.6719999999999997"/>
  </r>
  <r>
    <s v="Portugal"/>
    <x v="6"/>
    <x v="3"/>
    <n v="46.754992229999999"/>
    <n v="2.3380971050000001"/>
    <n v="0.185145272"/>
    <n v="3.7930702549999999"/>
    <n v="19.997027559999999"/>
    <n v="46.024159210000001"/>
    <n v="16.38842885"/>
    <n v="12.263999999999999"/>
    <n v="12.340999999999999"/>
    <s v="n.a."/>
    <n v="0"/>
    <n v="7.9186305999999998E-2"/>
    <n v="34.521000000000001"/>
    <n v="30.69"/>
    <n v="5.4379999999999997"/>
    <n v="0.20567191000000001"/>
    <n v="0"/>
    <n v="0"/>
    <s v=""/>
    <n v="-5.4379999999999997"/>
  </r>
  <r>
    <s v="Portugal"/>
    <x v="7"/>
    <x v="3"/>
    <n v="48.993033990000001"/>
    <n v="2.3257709439999998"/>
    <n v="0.18582958699999999"/>
    <n v="3.7477564800000001"/>
    <n v="21.06528767"/>
    <n v="41.808933580000001"/>
    <n v="16.408969460000002"/>
    <n v="13.16"/>
    <n v="12.984"/>
    <s v="n.a."/>
    <n v="0.1"/>
    <n v="7.9900209999999999E-2"/>
    <n v="34.207999999999998"/>
    <n v="32.439"/>
    <n v="5.4640000000000004"/>
    <n v="0.26309635199999998"/>
    <n v="0"/>
    <n v="0"/>
    <s v=""/>
    <n v="-5.4640000000000004"/>
  </r>
  <r>
    <s v="Portugal"/>
    <x v="8"/>
    <x v="3"/>
    <n v="53.740411639999998"/>
    <n v="2.3611679040000002"/>
    <n v="0.194485503"/>
    <n v="3.7324065649999998"/>
    <n v="22.760097470000002"/>
    <n v="36.486763799999999"/>
    <n v="16.239754349999998"/>
    <n v="14.782999999999999"/>
    <n v="14.019"/>
    <s v="n.a."/>
    <n v="0.80600038100000004"/>
    <n v="8.2368348999999993E-2"/>
    <n v="38.984000000000002"/>
    <n v="34.411999999999999"/>
    <n v="4.9850000000000003"/>
    <n v="0.37964292999999999"/>
    <n v="0"/>
    <n v="0"/>
    <s v=""/>
    <n v="-4.9850000000000003"/>
  </r>
  <r>
    <s v="Portugal"/>
    <x v="9"/>
    <x v="3"/>
    <n v="60.210852879999997"/>
    <n v="2.465185892"/>
    <n v="0.20970944399999999"/>
    <n v="3.3678405549999999"/>
    <n v="24.424467570000001"/>
    <n v="20.779910829999999"/>
    <n v="16.806924030000001"/>
    <n v="15.031000000000001"/>
    <n v="13.481999999999999"/>
    <s v="n.a."/>
    <n v="2.2480023199999999"/>
    <n v="8.5068409999999997E-2"/>
    <n v="43.286999999999999"/>
    <n v="36.741"/>
    <n v="6.0830000000000002"/>
    <n v="0.47127313100000001"/>
    <n v="0"/>
    <n v="0"/>
    <s v=""/>
    <n v="-6.0830000000000002"/>
  </r>
  <r>
    <s v="Portugal"/>
    <x v="10"/>
    <x v="3"/>
    <n v="59.711418299999998"/>
    <n v="2.4277544130000002"/>
    <n v="0.20032518899999999"/>
    <n v="3.8466729200000001"/>
    <n v="24.595328909999999"/>
    <n v="30.29887579"/>
    <n v="16.983934789999999"/>
    <n v="14.66"/>
    <n v="12.308"/>
    <s v="n.a."/>
    <n v="2.2800000969999998"/>
    <n v="8.2514602000000006E-2"/>
    <n v="43.764000000000003"/>
    <n v="38.939"/>
    <n v="6.1020000000000003"/>
    <n v="0.56896078999999999"/>
    <n v="0"/>
    <n v="0"/>
    <s v=""/>
    <n v="-6.1020000000000003"/>
  </r>
  <r>
    <s v="Portugal"/>
    <x v="11"/>
    <x v="3"/>
    <n v="59.254515290000001"/>
    <n v="2.3912402880000001"/>
    <n v="0.195002127"/>
    <n v="4.0971066150000004"/>
    <n v="24.77982476"/>
    <n v="34.578253670000002"/>
    <n v="17.60697339"/>
    <n v="15.045999999999999"/>
    <n v="13.061"/>
    <s v="n.a."/>
    <n v="2.5429994589999998"/>
    <n v="8.1548528999999995E-2"/>
    <n v="46.509"/>
    <n v="40.540999999999997"/>
    <n v="5.157"/>
    <n v="0.77834397600000005"/>
    <n v="0"/>
    <n v="0"/>
    <s v=""/>
    <n v="-5.157"/>
  </r>
  <r>
    <s v="Portugal"/>
    <x v="12"/>
    <x v="3"/>
    <n v="63.202963699999998"/>
    <n v="2.4482022059999999"/>
    <n v="0.20640494700000001"/>
    <n v="3.6432015999999998"/>
    <n v="25.816071709999999"/>
    <n v="22.10076561"/>
    <n v="17.878965919999999"/>
    <n v="15.532"/>
    <n v="12.394"/>
    <s v="n.a."/>
    <n v="3.1130012210000002"/>
    <n v="8.4308781999999999E-2"/>
    <n v="46.106999999999999"/>
    <n v="42.116999999999997"/>
    <n v="5.6890000000000001"/>
    <n v="0.99767931099999996"/>
    <n v="0"/>
    <n v="0"/>
    <s v=""/>
    <n v="-5.6890000000000001"/>
  </r>
  <r>
    <s v="Portugal"/>
    <x v="13"/>
    <x v="3"/>
    <n v="58.734762920000001"/>
    <n v="2.3390256389999999"/>
    <n v="0.19361455299999999"/>
    <n v="4.3368587400000003"/>
    <n v="25.110782010000001"/>
    <n v="38.491419790000002"/>
    <n v="18.571243419999998"/>
    <n v="14.414999999999999"/>
    <n v="13.224"/>
    <s v="n.a."/>
    <n v="3.017001279"/>
    <n v="8.2775729000000006E-2"/>
    <n v="46.851999999999997"/>
    <n v="43.802999999999997"/>
    <n v="5.3639999999999999"/>
    <n v="1.257150175"/>
    <n v="0"/>
    <n v="0"/>
    <s v=""/>
    <n v="-5.3639999999999999"/>
  </r>
  <r>
    <s v="Portugal"/>
    <x v="14"/>
    <x v="3"/>
    <n v="60.049131989999999"/>
    <n v="2.325799559"/>
    <n v="0.194468737"/>
    <n v="3.891627325"/>
    <n v="25.818704700000001"/>
    <n v="27.917082359999998"/>
    <n v="18.821969060000001"/>
    <n v="14.404999999999999"/>
    <n v="13.292999999999999"/>
    <s v="n.a."/>
    <n v="3.7600011740000001"/>
    <n v="8.3613713000000006E-2"/>
    <n v="45.104999999999997"/>
    <n v="45.497999999999998"/>
    <n v="5.4240000000000004"/>
    <n v="2.001995344"/>
    <n v="0"/>
    <n v="0"/>
    <s v=""/>
    <n v="-5.4240000000000004"/>
  </r>
  <r>
    <s v="Portugal"/>
    <x v="15"/>
    <x v="3"/>
    <n v="63.189017200000002"/>
    <n v="2.3884692909999998"/>
    <n v="0.203049696"/>
    <n v="3.6111214550000001"/>
    <n v="26.455863359999999"/>
    <n v="18.565754160000001"/>
    <n v="19.469517660000001"/>
    <n v="15.021000000000001"/>
    <n v="13.564"/>
    <s v="n.a."/>
    <n v="4.2579997880000002"/>
    <n v="8.5012479000000002E-2"/>
    <n v="46.575000000000003"/>
    <n v="47.027999999999999"/>
    <n v="5.4589999999999996"/>
    <n v="3.9656468060000001"/>
    <n v="0"/>
    <n v="0"/>
    <s v=""/>
    <n v="-5.4589999999999996"/>
  </r>
  <r>
    <s v="Portugal"/>
    <x v="16"/>
    <x v="3"/>
    <n v="57.881497060000001"/>
    <n v="2.3014356239999998"/>
    <n v="0.18302052299999999"/>
    <n v="4.3630963400000002"/>
    <n v="25.150169949999999"/>
    <n v="33.007075710000002"/>
    <n v="20.845121200000001"/>
    <n v="13.089"/>
    <n v="14.318"/>
    <s v="n.a."/>
    <n v="4.1390009000000001"/>
    <n v="7.9524502999999996E-2"/>
    <n v="49.040999999999997"/>
    <n v="48.545000000000002"/>
    <n v="5.46"/>
    <n v="6.1479170490000001"/>
    <n v="0"/>
    <n v="0"/>
    <s v=""/>
    <n v="-5.46"/>
  </r>
  <r>
    <s v="Portugal"/>
    <x v="17"/>
    <x v="3"/>
    <n v="56.265785229999999"/>
    <n v="2.2221071910000001"/>
    <n v="0.17356121299999999"/>
    <n v="4.6302086200000003"/>
    <n v="25.32091406"/>
    <n v="35.077137960000002"/>
    <n v="20.669560789999998"/>
    <n v="13.212"/>
    <n v="13.188000000000001"/>
    <s v="n.a."/>
    <n v="4.3439974130000003"/>
    <n v="7.8106589000000004E-2"/>
    <n v="47.253"/>
    <n v="49.676000000000002"/>
    <n v="4.7249999999999996"/>
    <n v="9.0195331509999992"/>
    <n v="0"/>
    <n v="0"/>
    <s v=""/>
    <n v="-4.7249999999999996"/>
  </r>
  <r>
    <s v="Portugal"/>
    <x v="18"/>
    <x v="3"/>
    <n v="54.317715929999999"/>
    <n v="2.2018026700000002"/>
    <n v="0.16701886499999999"/>
    <n v="4.4635758900000004"/>
    <n v="24.669656679999999"/>
    <n v="32.933832170000002"/>
    <n v="21.314663320000001"/>
    <n v="12.519"/>
    <n v="12.757999999999999"/>
    <s v="n.a."/>
    <n v="4.7200031620000003"/>
    <n v="7.5855510000000001E-2"/>
    <n v="45.973999999999997"/>
    <n v="49.186999999999998"/>
    <n v="4.1449999999999996"/>
    <n v="13.029103409999999"/>
    <n v="0"/>
    <n v="0"/>
    <s v=""/>
    <n v="-4.1449999999999996"/>
  </r>
  <r>
    <s v="Portugal"/>
    <x v="19"/>
    <x v="3"/>
    <n v="53.808035349999997"/>
    <n v="2.2104946550000002"/>
    <n v="0.170783674"/>
    <n v="4.9161312700000002"/>
    <n v="24.342078919999999"/>
    <n v="37.875196690000003"/>
    <n v="21.754659279999998"/>
    <n v="11.701000000000001"/>
    <n v="11.314"/>
    <s v="n.a."/>
    <n v="4.7449946220000001"/>
    <n v="7.7260387999999999E-2"/>
    <n v="50.207000000000001"/>
    <n v="48.773000000000003"/>
    <n v="4.6710000000000003"/>
    <n v="15.776684530000001"/>
    <n v="0"/>
    <n v="0"/>
    <s v=""/>
    <n v="-4.6710000000000003"/>
  </r>
  <r>
    <s v="Portugal"/>
    <x v="20"/>
    <x v="3"/>
    <n v="48.471491870000001"/>
    <n v="2.063331163"/>
    <n v="0.15121818000000001"/>
    <n v="5.7918848550000002"/>
    <n v="23.491862449999999"/>
    <n v="53.15585136"/>
    <n v="22.643739360000001"/>
    <n v="11.305"/>
    <n v="11.912000000000001"/>
    <s v="n.a."/>
    <n v="5.1400042340000001"/>
    <n v="7.3288371000000005E-2"/>
    <n v="54.09"/>
    <n v="50.613"/>
    <n v="2.6880000000000002"/>
    <n v="17.729709740000001"/>
    <n v="0"/>
    <n v="0"/>
    <s v=""/>
    <n v="-2.6880000000000002"/>
  </r>
  <r>
    <s v="Portugal"/>
    <x v="21"/>
    <x v="3"/>
    <n v="48.0000851"/>
    <n v="2.101856701"/>
    <n v="0.152331307"/>
    <n v="5.5206993950000003"/>
    <n v="22.836992209999998"/>
    <n v="47.061738750000004"/>
    <n v="22.907891599999999"/>
    <n v="10.321999999999999"/>
    <n v="10.82"/>
    <s v="n.a."/>
    <n v="5.1839987000000001"/>
    <n v="7.2474640000000007E-2"/>
    <n v="52.463000000000001"/>
    <n v="49.113999999999997"/>
    <n v="3.7210000000000001"/>
    <n v="18.395821819999998"/>
    <n v="0"/>
    <n v="0"/>
    <s v=""/>
    <n v="-3.7210000000000001"/>
  </r>
  <r>
    <s v="Portugal"/>
    <x v="22"/>
    <x v="3"/>
    <n v="46.504663379999997"/>
    <n v="2.1679981970000002"/>
    <n v="0.15382669299999999"/>
    <n v="4.7168627250000004"/>
    <n v="21.450508320000001"/>
    <n v="43.782044409999997"/>
    <n v="24.26184645"/>
    <n v="9.14"/>
    <n v="11.673"/>
    <s v="n.a."/>
    <n v="4.4900041249999996"/>
    <n v="7.0953329999999995E-2"/>
    <n v="46.615000000000002"/>
    <n v="47.11"/>
    <n v="4.8650000000000002"/>
    <n v="23.164217529999998"/>
    <n v="1.6E-2"/>
    <n v="0"/>
    <s v=""/>
    <n v="-4.8650000000000002"/>
  </r>
  <r>
    <s v="Portugal"/>
    <x v="23"/>
    <x v="3"/>
    <n v="45.090323589999997"/>
    <n v="2.0908562499999999"/>
    <n v="0.15053730700000001"/>
    <n v="5.8211217790000003"/>
    <n v="21.565482370000002"/>
    <n v="59.23789987"/>
    <n v="23.985042369999999"/>
    <n v="9.1829999999999998"/>
    <n v="13.941000000000001"/>
    <s v="n.a."/>
    <n v="4.2639969229999997"/>
    <n v="7.1997923000000005E-2"/>
    <n v="51.673000000000002"/>
    <n v="46.273000000000003"/>
    <n v="4.4379999999999997"/>
    <n v="24.558279949999999"/>
    <n v="7.5999999999999998E-2"/>
    <n v="0"/>
    <s v=""/>
    <n v="-4.4379999999999997"/>
  </r>
  <r>
    <s v="Portugal"/>
    <x v="24"/>
    <x v="3"/>
    <n v="44.178224159999999"/>
    <n v="2.080464911"/>
    <n v="0.14633296000000001"/>
    <n v="6.0457454080000002"/>
    <n v="21.234784550000001"/>
    <n v="61.367725319999998"/>
    <n v="24.010799420000001"/>
    <n v="9.0269999999999992"/>
    <n v="12.662000000000001"/>
    <s v="n.a."/>
    <n v="4.079001377"/>
    <n v="7.0336662999999994E-2"/>
    <n v="52.802999999999997"/>
    <n v="46.139000000000003"/>
    <n v="4.5289999999999999"/>
    <n v="24.511864859999999"/>
    <n v="7.1999999999999995E-2"/>
    <n v="0"/>
    <s v=""/>
    <n v="-4.5289999999999999"/>
  </r>
  <r>
    <s v="Portugal"/>
    <x v="25"/>
    <x v="3"/>
    <n v="48.228577719999997"/>
    <n v="2.1893327139999998"/>
    <n v="0.15693669900000001"/>
    <n v="5.3680869380000003"/>
    <n v="22.028893740000001"/>
    <n v="48.666539489999998"/>
    <n v="24.256393150000001"/>
    <n v="9.1240000000000006"/>
    <n v="15.092000000000001"/>
    <s v="n.a."/>
    <n v="4.7359764760000003"/>
    <n v="7.1682435000000003E-2"/>
    <n v="52.42"/>
    <n v="46.848999999999997"/>
    <n v="5.5129999999999999"/>
    <n v="24.049980919999999"/>
    <n v="7.0000000000000007E-2"/>
    <n v="0"/>
    <s v=""/>
    <n v="-5.5129999999999999"/>
  </r>
  <r>
    <s v="Portugal"/>
    <x v="26"/>
    <x v="3"/>
    <n v="47.631424170000003"/>
    <n v="2.1783336069999999"/>
    <n v="0.151925439"/>
    <n v="6.0659346899999997"/>
    <n v="21.865991510000001"/>
    <n v="55.523877409999997"/>
    <n v="24.698208189999999"/>
    <n v="9.0389999999999997"/>
    <n v="14.914999999999999"/>
    <s v="n.a."/>
    <n v="5.0490040780000003"/>
    <n v="6.9743879999999994E-2"/>
    <n v="60.329000000000001"/>
    <n v="47.36"/>
    <n v="4.8109999999999999"/>
    <n v="22.40381906"/>
    <n v="7.0999999999999994E-2"/>
    <n v="0.28100000000000003"/>
    <s v=""/>
    <n v="-4.53"/>
  </r>
  <r>
    <s v="Portugal"/>
    <x v="27"/>
    <x v="3"/>
    <n v="51.994306229999999"/>
    <n v="2.2768215540000001"/>
    <n v="0.160223327"/>
    <n v="5.287093595"/>
    <n v="22.836355409999999"/>
    <n v="40.900521789999999"/>
    <n v="24.403265730000001"/>
    <n v="9.1516409999999997"/>
    <n v="15.477508"/>
    <s v="n.a."/>
    <n v="6.2822512259999996"/>
    <n v="7.0371490999999994E-2"/>
    <n v="59.431721000000003"/>
    <n v="47.660587999999997"/>
    <n v="5.4538060000000002"/>
    <n v="22.641215450000001"/>
    <n v="7.0827000000000001E-2"/>
    <n v="0.27"/>
    <s v=""/>
    <n v="-5.1838060000000006"/>
  </r>
  <r>
    <s v="Portugal"/>
    <x v="28"/>
    <x v="3"/>
    <n v="48.126542620000002"/>
    <n v="2.1807364279999999"/>
    <n v="0.14477036800000001"/>
    <n v="5.9357587079999998"/>
    <n v="22.068940569999999"/>
    <n v="51.373214820000001"/>
    <n v="25.44853329"/>
    <n v="8.5965900000000008"/>
    <n v="13.795726"/>
    <s v="n.a."/>
    <n v="5.7289763440000003"/>
    <n v="6.6386000000000001E-2"/>
    <n v="59.636080999999997"/>
    <n v="48.897005"/>
    <n v="4.5523379999999998"/>
    <n v="23.22900293"/>
    <n v="6.5379999999999994E-2"/>
    <n v="0.221"/>
    <s v=""/>
    <n v="-4.3313379999999997"/>
  </r>
  <r>
    <s v="Portugal"/>
    <x v="29"/>
    <x v="3"/>
    <n v="44.528239650000003"/>
    <n v="2.0534167769999998"/>
    <n v="0.13110776199999999"/>
    <n v="5.7479460859999998"/>
    <n v="21.684949769999999"/>
    <n v="54.122772519999998"/>
    <n v="24.005366030000001"/>
    <n v="9.2556159579999999"/>
    <n v="13.08160137"/>
    <s v="n.a."/>
    <n v="6.0070529620000004"/>
    <n v="6.3848587999999998E-2"/>
    <n v="52.955840940000002"/>
    <n v="48.176225109999997"/>
    <n v="2.1159794839999999"/>
    <n v="28.941462210000001"/>
    <n v="6.6000000000000003E-2"/>
    <n v="0.19700000000000001"/>
    <s v=""/>
    <n v="-1.9189794839999998"/>
  </r>
  <r>
    <s v="Portugal"/>
    <x v="30"/>
    <x v="3"/>
    <n v="38.90538033"/>
    <n v="1.9438118090000001"/>
    <n v="0.12397398799999999"/>
    <n v="6.1490694220000002"/>
    <n v="20.0149933"/>
    <n v="59.700641339999997"/>
    <n v="24.43401699"/>
    <n v="8.1930634690000002"/>
    <n v="11.570706960000001"/>
    <s v="n.a."/>
    <n v="5.9667547760000001"/>
    <n v="6.3778801999999996E-2"/>
    <n v="53.099291170000001"/>
    <n v="45.991309829999999"/>
    <n v="0.96087489400000003"/>
    <n v="26.803741989999999"/>
    <n v="6.6625878999999999E-2"/>
    <n v="0.14699999999999999"/>
    <s v=""/>
    <n v="-0.81387489400000002"/>
  </r>
  <r>
    <s v="Romania"/>
    <x v="0"/>
    <x v="3"/>
    <n v="163.01396370000001"/>
    <n v="2.6300110710000002"/>
    <n v="0.58643183899999995"/>
    <n v="40.45642307"/>
    <n v="61.98223479"/>
    <n v="17.744017169999999"/>
    <n v="10.48767468"/>
    <n v="17.032"/>
    <n v="22.617999999999999"/>
    <n v="28.336014120000002"/>
    <n v="35.667967650000001"/>
    <n v="0.22297694700000001"/>
    <n v="64.308999999999997"/>
    <n v="60.216000000000001"/>
    <n v="46.953000000000003"/>
    <n v="0"/>
    <n v="7.9290000000000003"/>
    <n v="38.183"/>
    <s v=""/>
    <n v="-8.7700000000000031"/>
  </r>
  <r>
    <s v="Romania"/>
    <x v="1"/>
    <x v="3"/>
    <n v="135.5843701"/>
    <n v="2.6546339479999999"/>
    <n v="0.56011218100000004"/>
    <n v="35.651148820000003"/>
    <n v="51.074601139999999"/>
    <n v="25.681742159999999"/>
    <n v="10.74358557"/>
    <n v="14.336"/>
    <n v="14.736000000000001"/>
    <n v="24.807023050000002"/>
    <n v="29.432988590000001"/>
    <n v="0.21099413"/>
    <n v="56.802999999999997"/>
    <n v="50.881"/>
    <n v="39.661000000000001"/>
    <n v="0"/>
    <n v="6.7910000000000004"/>
    <n v="32.414000000000001"/>
    <s v=""/>
    <n v="-7.2469999999999999"/>
  </r>
  <r>
    <s v="Romania"/>
    <x v="2"/>
    <x v="3"/>
    <n v="127.2579183"/>
    <n v="2.7624442870000001"/>
    <n v="0.57623460599999998"/>
    <n v="33.703261310000002"/>
    <n v="46.067143829999999"/>
    <n v="21.592397819999999"/>
    <n v="12.010408119999999"/>
    <n v="11.867000000000001"/>
    <n v="12.955"/>
    <n v="21.782002640000002"/>
    <n v="26.48100599"/>
    <n v="0.20859591899999999"/>
    <n v="54.195"/>
    <n v="46.735999999999997"/>
    <n v="43.853529610000002"/>
    <n v="0"/>
    <n v="6.827"/>
    <n v="38.369999999999997"/>
    <s v=""/>
    <n v="-5.4835296100000051"/>
  </r>
  <r>
    <s v="Romania"/>
    <x v="3"/>
    <x v="3"/>
    <n v="118.4838429"/>
    <n v="2.5962544730000001"/>
    <n v="0.52842609100000004"/>
    <n v="33.497068779999999"/>
    <n v="45.636452120000001"/>
    <n v="23.017160570000001"/>
    <n v="11.57718053"/>
    <n v="11.106"/>
    <n v="13.217000000000001"/>
    <n v="20.737024080000001"/>
    <n v="24.953019529999999"/>
    <n v="0.20353401300000001"/>
    <n v="55.475999999999999"/>
    <n v="42.688000000000002"/>
    <n v="44.96530362"/>
    <n v="0"/>
    <n v="6.931"/>
    <n v="39.777000000000001"/>
    <s v=""/>
    <n v="-5.1883036199999992"/>
  </r>
  <r>
    <s v="Romania"/>
    <x v="4"/>
    <x v="3"/>
    <n v="113.6217118"/>
    <n v="2.6399123109999998"/>
    <n v="0.48757047999999997"/>
    <n v="31.814664969999999"/>
    <n v="43.039956779999997"/>
    <n v="23.66149158"/>
    <n v="10.98751624"/>
    <n v="10.986000000000001"/>
    <n v="14.752000000000001"/>
    <n v="18.5110004"/>
    <n v="24.010018070000001"/>
    <n v="0.18469192300000001"/>
    <n v="55.136000000000003"/>
    <n v="40.948999999999998"/>
    <n v="43.845024080000002"/>
    <n v="0"/>
    <n v="6.9740000000000002"/>
    <n v="40.566000000000003"/>
    <s v=""/>
    <n v="-3.2790240799999992"/>
  </r>
  <r>
    <s v="Romania"/>
    <x v="5"/>
    <x v="3"/>
    <n v="117.12431220000001"/>
    <n v="2.5130989380000002"/>
    <n v="0.473109416"/>
    <n v="32.485225010000001"/>
    <n v="46.6055317"/>
    <n v="28.166233590000001"/>
    <n v="11.206948349999999"/>
    <n v="11.101000000000001"/>
    <n v="14.558999999999999"/>
    <n v="18.043012480000002"/>
    <n v="23.962983619999999"/>
    <n v="0.188257378"/>
    <n v="59.265999999999998"/>
    <n v="43.107999999999997"/>
    <n v="45.010866479999997"/>
    <n v="0"/>
    <n v="7.04"/>
    <n v="41.127000000000002"/>
    <s v=""/>
    <n v="-3.8838664799999947"/>
  </r>
  <r>
    <s v="Romania"/>
    <x v="6"/>
    <x v="3"/>
    <n v="121.9590185"/>
    <n v="2.5488187180000001"/>
    <n v="0.47411175"/>
    <n v="32.979549259999999"/>
    <n v="47.849232120000003"/>
    <n v="25.680521599999999"/>
    <n v="10.9408744"/>
    <n v="12.81"/>
    <n v="13.246"/>
    <n v="17.249003940000001"/>
    <n v="24.180020150000001"/>
    <n v="0.186012346"/>
    <n v="61.35"/>
    <n v="46.146999999999998"/>
    <n v="45.335214000000001"/>
    <n v="0"/>
    <n v="6.9649999999999999"/>
    <n v="41.871000000000002"/>
    <s v=""/>
    <n v="-3.4642139999999984"/>
  </r>
  <r>
    <s v="Romania"/>
    <x v="7"/>
    <x v="3"/>
    <n v="112.54323170000001"/>
    <n v="2.507301875"/>
    <n v="0.45980438499999998"/>
    <n v="31.601577070000001"/>
    <n v="44.886191320000002"/>
    <n v="30.657240850000001"/>
    <n v="10.82917267"/>
    <n v="13.138999999999999"/>
    <n v="12.302"/>
    <n v="14.96500247"/>
    <n v="20.867974839999999"/>
    <n v="0.18338612900000001"/>
    <n v="57.148000000000003"/>
    <n v="46.738999999999997"/>
    <n v="37.801023870000002"/>
    <n v="0"/>
    <n v="6.8550000000000004"/>
    <n v="33.807000000000002"/>
    <s v=""/>
    <n v="-3.9940238699999995"/>
  </r>
  <r>
    <s v="Romania"/>
    <x v="8"/>
    <x v="3"/>
    <n v="97.990676359999995"/>
    <n v="2.3855038529999999"/>
    <n v="0.40864345299999999"/>
    <n v="29.058076150000002"/>
    <n v="41.077559460000003"/>
    <n v="35.311051290000002"/>
    <n v="11.41144218"/>
    <n v="11.48"/>
    <n v="13.025"/>
    <n v="14.004001329999999"/>
    <n v="18.741992379999999"/>
    <n v="0.17130278500000001"/>
    <n v="53.496000000000002"/>
    <n v="44.029000000000003"/>
    <n v="31.36196399"/>
    <n v="0"/>
    <n v="6.7240000000000002"/>
    <n v="26.234999999999999"/>
    <s v=""/>
    <n v="-5.1269639900000001"/>
  </r>
  <r>
    <s v="Romania"/>
    <x v="9"/>
    <x v="3"/>
    <n v="84.022073359999993"/>
    <n v="2.3166289949999999"/>
    <n v="0.35171597100000002"/>
    <n v="27.961083769999998"/>
    <n v="36.269110650000002"/>
    <n v="36.067836720000003"/>
    <n v="12.070409679999999"/>
    <n v="9.5329999999999995"/>
    <n v="10.458"/>
    <n v="14.02699426"/>
    <n v="17.135017789999999"/>
    <n v="0.15182231199999999"/>
    <n v="50.71"/>
    <n v="38.996000000000002"/>
    <n v="27.957000000000001"/>
    <n v="0"/>
    <n v="6.4349999999999996"/>
    <n v="22.893000000000001"/>
    <s v=""/>
    <n v="-5.0640000000000001"/>
  </r>
  <r>
    <s v="Romania"/>
    <x v="10"/>
    <x v="3"/>
    <n v="87.33891903"/>
    <n v="2.4091948369999998"/>
    <n v="0.356818038"/>
    <n v="28.327253259999999"/>
    <n v="36.252327000000001"/>
    <n v="28.45534717"/>
    <n v="11.96236287"/>
    <n v="9.7249999999999996"/>
    <n v="10.99"/>
    <n v="13.750016840000001"/>
    <n v="17.119998280000001"/>
    <n v="0.14810675800000001"/>
    <n v="51.933999999999997"/>
    <n v="41.3"/>
    <n v="32.006716539999999"/>
    <n v="0"/>
    <n v="6.3390000000000004"/>
    <n v="29.294"/>
    <s v=""/>
    <n v="-2.7127165399999988"/>
  </r>
  <r>
    <s v="Romania"/>
    <x v="11"/>
    <x v="3"/>
    <n v="93.635125740000007"/>
    <n v="2.5383951439999999"/>
    <n v="0.36356928100000002"/>
    <n v="27.762994750000001"/>
    <n v="36.887529499999999"/>
    <n v="27.70393198"/>
    <n v="12.569545379999999"/>
    <n v="11.169"/>
    <n v="12.073"/>
    <n v="13.56799065"/>
    <n v="16.564991500000001"/>
    <n v="0.14322800799999999"/>
    <n v="53.866"/>
    <n v="42.298999999999999"/>
    <n v="34.422833359999998"/>
    <n v="0"/>
    <n v="6.2729999999999997"/>
    <n v="33.302999999999997"/>
    <s v=""/>
    <n v="-1.1198333600000012"/>
  </r>
  <r>
    <s v="Romania"/>
    <x v="12"/>
    <x v="3"/>
    <n v="93.308522929999995"/>
    <n v="2.4414254070000001"/>
    <n v="0.34275391100000002"/>
    <n v="29.307793279999999"/>
    <n v="38.218871100000001"/>
    <n v="29.321275239999999"/>
    <n v="12.317400080000001"/>
    <n v="10.602"/>
    <n v="13.228"/>
    <n v="13.44399788"/>
    <n v="17.19001475"/>
    <n v="0.14039090000000001"/>
    <n v="54.734999999999999"/>
    <n v="41.515999999999998"/>
    <n v="34.812529609999999"/>
    <n v="0"/>
    <n v="7.3620000000000001"/>
    <n v="30.428000000000001"/>
    <s v=""/>
    <n v="-4.3845296099999977"/>
  </r>
  <r>
    <s v="Romania"/>
    <x v="13"/>
    <x v="3"/>
    <n v="95.899423959999993"/>
    <n v="2.4092921330000001"/>
    <n v="0.34421264600000001"/>
    <n v="29.445275070000001"/>
    <n v="39.803983350000003"/>
    <n v="24.051505259999999"/>
    <n v="12.569218749999999"/>
    <n v="10.122"/>
    <n v="12.04"/>
    <n v="13.029004970000001"/>
    <n v="18.434016929999999"/>
    <n v="0.142868787"/>
    <n v="55.14"/>
    <n v="44.459000000000003"/>
    <n v="37.954565350000003"/>
    <n v="0"/>
    <n v="7.1669999999999998"/>
    <n v="33.082000000000001"/>
    <s v=""/>
    <n v="-4.8725653500000021"/>
  </r>
  <r>
    <s v="Romania"/>
    <x v="14"/>
    <x v="3"/>
    <n v="94.235504629999994"/>
    <n v="2.4349237989999999"/>
    <n v="0.30629910799999999"/>
    <n v="28.369256530000001"/>
    <n v="38.70162371"/>
    <n v="29.234145739999999"/>
    <n v="12.61809994"/>
    <n v="10.324"/>
    <n v="13.077"/>
    <n v="12.96498512"/>
    <n v="17.394983790000001"/>
    <n v="0.12579412500000001"/>
    <n v="56.499000000000002"/>
    <n v="45.438000000000002"/>
    <n v="36.202402579999998"/>
    <n v="0"/>
    <n v="5.7050000000000001"/>
    <n v="31.8"/>
    <s v=""/>
    <n v="-4.4024025799999968"/>
  </r>
  <r>
    <s v="Romania"/>
    <x v="15"/>
    <x v="3"/>
    <n v="93.137613770000002"/>
    <n v="2.4121678279999998"/>
    <n v="0.28922893500000002"/>
    <n v="27.92473846"/>
    <n v="38.611581129999998"/>
    <n v="34.021173820000001"/>
    <n v="12.48042139"/>
    <n v="10.324"/>
    <n v="14.867000000000001"/>
    <n v="12.119995490000001"/>
    <n v="17.284994780000002"/>
    <n v="0.119904151"/>
    <n v="59.412999999999997"/>
    <n v="46.521000000000001"/>
    <n v="36.440963510000003"/>
    <n v="0"/>
    <n v="6.0720000000000001"/>
    <n v="31.111999999999998"/>
    <s v=""/>
    <n v="-5.3289635100000048"/>
  </r>
  <r>
    <s v="Romania"/>
    <x v="16"/>
    <x v="3"/>
    <n v="96.283275009999997"/>
    <n v="2.4087906979999998"/>
    <n v="0.27677565599999998"/>
    <n v="27.981011299999999"/>
    <n v="39.971623559999998"/>
    <n v="29.283697780000001"/>
    <n v="13.04041621"/>
    <n v="10.093"/>
    <n v="14.407"/>
    <n v="11.94201093"/>
    <n v="18.127986270000001"/>
    <n v="0.114902327"/>
    <n v="62.697000000000003"/>
    <n v="47.499000000000002"/>
    <n v="41.425991969999998"/>
    <n v="0"/>
    <n v="5.6840000000000002"/>
    <n v="34.932000000000002"/>
    <s v=""/>
    <n v="-6.4939919699999962"/>
  </r>
  <r>
    <s v="Romania"/>
    <x v="17"/>
    <x v="3"/>
    <n v="93.557346319999994"/>
    <n v="2.3514810490000002"/>
    <n v="0.25079750000000001"/>
    <n v="27.747639329999998"/>
    <n v="39.786561910000003"/>
    <n v="25.949767319999999"/>
    <n v="13.317639249999999"/>
    <n v="10.103999999999999"/>
    <n v="13.835000000000001"/>
    <n v="11.522995979999999"/>
    <n v="16.0830175"/>
    <n v="0.106655123"/>
    <n v="61.673000000000002"/>
    <n v="47.323999999999998"/>
    <n v="40.406524279999999"/>
    <n v="4.8643649999999998E-3"/>
    <n v="4.9210000000000003"/>
    <n v="35.780999999999999"/>
    <s v=""/>
    <n v="-4.6255242800000005"/>
  </r>
  <r>
    <s v="Romania"/>
    <x v="18"/>
    <x v="3"/>
    <n v="92.035380340000003"/>
    <n v="2.320734903"/>
    <n v="0.225709734"/>
    <n v="29.01500416"/>
    <n v="39.657860210000003"/>
    <n v="26.51641111"/>
    <n v="13.469062429999999"/>
    <n v="9.8979999999999997"/>
    <n v="14.015000000000001"/>
    <n v="11.3690075"/>
    <n v="16.00201779"/>
    <n v="9.7257869999999996E-2"/>
    <n v="64.956000000000003"/>
    <n v="47.893999999999998"/>
    <n v="40.48111754"/>
    <n v="7.6975180000000004E-3"/>
    <n v="4.8339999999999996"/>
    <n v="35.871000000000002"/>
    <s v=""/>
    <n v="-4.6101175399999974"/>
  </r>
  <r>
    <s v="Romania"/>
    <x v="19"/>
    <x v="3"/>
    <n v="78.156227090000002"/>
    <n v="2.2373522860000001"/>
    <n v="0.202865035"/>
    <n v="28.38828075"/>
    <n v="34.932463519999999"/>
    <n v="27.279622159999999"/>
    <n v="13.69174123"/>
    <n v="8.6639999999999997"/>
    <n v="12.196"/>
    <n v="11.251985530000001"/>
    <n v="13.256994629999999"/>
    <n v="9.0671924000000001E-2"/>
    <n v="58.014000000000003"/>
    <n v="42.664999999999999"/>
    <n v="35.152000000000001"/>
    <n v="1.5513496999999999E-2"/>
    <n v="4.6470000000000002"/>
    <n v="33.97"/>
    <s v=""/>
    <n v="-1.1820000000000022"/>
  </r>
  <r>
    <s v="Romania"/>
    <x v="20"/>
    <x v="3"/>
    <n v="74.722923219999998"/>
    <n v="2.130237352"/>
    <n v="0.20182718699999999"/>
    <n v="27.520702419999999"/>
    <n v="35.077275839999999"/>
    <n v="33.880516239999999"/>
    <n v="14.98039406"/>
    <n v="8.0830000000000002"/>
    <n v="10.968"/>
    <n v="10.85499705"/>
    <n v="13.57898325"/>
    <n v="9.474399E-2"/>
    <n v="60.978999999999999"/>
    <n v="45.972000000000001"/>
    <n v="33.050063219999998"/>
    <n v="0.50181209900000001"/>
    <n v="4.3330000000000002"/>
    <n v="31.13"/>
    <s v=""/>
    <n v="-1.9200632199999994"/>
  </r>
  <r>
    <s v="Romania"/>
    <x v="21"/>
    <x v="3"/>
    <n v="81.594830619999996"/>
    <n v="2.2756400870000002"/>
    <n v="0.21605176500000001"/>
    <n v="27.623526389999999"/>
    <n v="35.855771339999997"/>
    <n v="26.5731231"/>
    <n v="15.27727385"/>
    <n v="8.4890000000000008"/>
    <n v="10.445"/>
    <n v="10.90099931"/>
    <n v="13.927013390000001"/>
    <n v="9.4941097000000002E-2"/>
    <n v="62.216999999999999"/>
    <n v="47.25"/>
    <n v="39.475999999999999"/>
    <n v="2.2325088000000002"/>
    <n v="4.2709999999999999"/>
    <n v="35.512999999999998"/>
    <s v=""/>
    <n v="-3.963000000000001"/>
  </r>
  <r>
    <s v="Romania"/>
    <x v="22"/>
    <x v="3"/>
    <n v="79.146253580000007"/>
    <n v="2.2621522619999999"/>
    <n v="0.20530377599999999"/>
    <n v="27.24322759"/>
    <n v="34.987146930000002"/>
    <n v="25.73799644"/>
    <n v="14.928635509999999"/>
    <n v="8.8759999999999994"/>
    <n v="9.85"/>
    <n v="10.93499413"/>
    <n v="13.53299893"/>
    <n v="9.0755949000000002E-2"/>
    <n v="59.045000000000002"/>
    <n v="46.860999999999997"/>
    <n v="35.761000000000003"/>
    <n v="4.484715048"/>
    <n v="4.0519999999999996"/>
    <n v="33.947000000000003"/>
    <s v=""/>
    <n v="-1.8140000000000001"/>
  </r>
  <r>
    <s v="Romania"/>
    <x v="23"/>
    <x v="3"/>
    <n v="69.56379407"/>
    <n v="2.1767196860000002"/>
    <n v="0.174320486"/>
    <n v="25.975851509999998"/>
    <n v="31.958085610000001"/>
    <n v="34.812437379999999"/>
    <n v="15.078577320000001"/>
    <n v="8.2279999999999998"/>
    <n v="10.122"/>
    <n v="10.853992699999999"/>
    <n v="12.57099477"/>
    <n v="8.0084031E-2"/>
    <n v="58.887"/>
    <n v="44.951999999999998"/>
    <n v="27.285"/>
    <n v="8.3889483249999994"/>
    <n v="4.1959999999999997"/>
    <n v="24.722000000000001"/>
    <s v=""/>
    <n v="-2.5629999999999988"/>
  </r>
  <r>
    <s v="Romania"/>
    <x v="24"/>
    <x v="3"/>
    <n v="69.068689950000007"/>
    <n v="2.182645677"/>
    <n v="0.167371092"/>
    <n v="26.45004458"/>
    <n v="31.64448114"/>
    <n v="42.027529080000001"/>
    <n v="15.62490326"/>
    <n v="8.407"/>
    <n v="11.666"/>
    <n v="11.05600503"/>
    <n v="11.96599777"/>
    <n v="7.6682666999999996E-2"/>
    <n v="65.676000000000002"/>
    <n v="45.808"/>
    <n v="27.263999999999999"/>
    <n v="11.90236921"/>
    <n v="4.141"/>
    <n v="23.567"/>
    <s v=""/>
    <n v="-3.6969999999999992"/>
  </r>
  <r>
    <s v="Romania"/>
    <x v="25"/>
    <x v="3"/>
    <n v="69.435314460000001"/>
    <n v="2.1756652170000002"/>
    <n v="0.16198811099999999"/>
    <n v="26.540511009999999"/>
    <n v="31.91452155"/>
    <n v="40.086883069999999"/>
    <n v="16.210351589999998"/>
    <n v="8.5869999999999997"/>
    <n v="11.53"/>
    <n v="11.091995199999999"/>
    <n v="11.298985350000001"/>
    <n v="7.4454520999999996E-2"/>
    <n v="66.296000000000006"/>
    <n v="46.798000000000002"/>
    <n v="28.411000000000001"/>
    <n v="13.64335707"/>
    <n v="4.1050000000000004"/>
    <n v="25.497"/>
    <s v=""/>
    <n v="-2.9140000000000015"/>
  </r>
  <r>
    <s v="Romania"/>
    <x v="26"/>
    <x v="3"/>
    <n v="67.911433049999999"/>
    <n v="2.131282643"/>
    <n v="0.151175367"/>
    <n v="24.949967560000001"/>
    <n v="31.864113969999998"/>
    <n v="42.205428320000003"/>
    <n v="16.04464072"/>
    <n v="8.9939999999999998"/>
    <n v="12.194000000000001"/>
    <n v="9.8109930700000003"/>
    <n v="11.269984839999999"/>
    <n v="7.0931637000000006E-2"/>
    <n v="65.102999999999994"/>
    <n v="47.142000000000003"/>
    <n v="25.285"/>
    <n v="12.91799149"/>
    <n v="3.9129999999999998"/>
    <n v="22.986999999999998"/>
    <s v=""/>
    <n v="-2.2980000000000018"/>
  </r>
  <r>
    <s v="Romania"/>
    <x v="27"/>
    <x v="3"/>
    <n v="71.084086389999996"/>
    <n v="2.1290687500000001"/>
    <n v="0.14773202899999999"/>
    <n v="25.558106639999998"/>
    <n v="33.387407709999998"/>
    <n v="38.32397306"/>
    <n v="15.971520590000001"/>
    <n v="9.4137710000000006"/>
    <n v="12.462137"/>
    <n v="10.58191605"/>
    <n v="11.878270629999999"/>
    <n v="6.9388096999999996E-2"/>
    <n v="64.296019000000001"/>
    <n v="48.860709"/>
    <n v="27.064689000000001"/>
    <n v="14.40583125"/>
    <n v="3.730807"/>
    <n v="25.759221"/>
    <s v=""/>
    <n v="-1.3054680000000012"/>
  </r>
  <r>
    <s v="Romania"/>
    <x v="28"/>
    <x v="3"/>
    <n v="71.564964680000003"/>
    <n v="2.127693152"/>
    <n v="0.14307452900000001"/>
    <n v="25.118382270000001"/>
    <n v="33.635002589999999"/>
    <n v="41.043670319999997"/>
    <n v="16.05604392"/>
    <n v="9.5586920000000006"/>
    <n v="12.584127000000001"/>
    <n v="10.277685140000001"/>
    <n v="11.7705097"/>
    <n v="6.7243967000000002E-2"/>
    <n v="64.876463999999999"/>
    <n v="49.777628"/>
    <n v="26.168868140000001"/>
    <n v="12.47485683"/>
    <n v="3.6739639999999998"/>
    <n v="23.652908"/>
    <s v=""/>
    <n v="-2.5159601400000007"/>
  </r>
  <r>
    <s v="Romania"/>
    <x v="29"/>
    <x v="3"/>
    <n v="69.089195500000002"/>
    <n v="2.0849104340000002"/>
    <n v="0.13271032599999999"/>
    <n v="24.564303280000001"/>
    <n v="33.13772831"/>
    <n v="41.827141580000003"/>
    <n v="15.78860072"/>
    <n v="9.596063612"/>
    <n v="13.26908499"/>
    <n v="9.9590230099999992"/>
    <n v="10.996623230000001"/>
    <n v="6.3652770999999997E-2"/>
    <n v="59.622805"/>
    <n v="49.75086924"/>
    <n v="23.64040559"/>
    <n v="14.336201730000001"/>
    <n v="3.6650465620000001"/>
    <n v="21.729271260000001"/>
    <s v=""/>
    <n v="-1.9111343299999994"/>
  </r>
  <r>
    <s v="Romania"/>
    <x v="30"/>
    <x v="3"/>
    <n v="63.869606830000002"/>
    <n v="1.9715092190000001"/>
    <n v="0.129141319"/>
    <n v="22.538718459999998"/>
    <n v="32.396301379999997"/>
    <n v="44.169258720000002"/>
    <n v="15.277375749999999"/>
    <n v="9.5820824590000004"/>
    <n v="11.683483430000001"/>
    <n v="8.9882497719999996"/>
    <n v="11.578739860000001"/>
    <n v="6.5503786999999994E-2"/>
    <n v="56.268120519999997"/>
    <n v="48.06571623"/>
    <n v="16.77492732"/>
    <n v="15.50929116"/>
    <n v="3.5530504660000002"/>
    <n v="15.055932390000001"/>
    <s v=""/>
    <n v="-1.7189949299999991"/>
  </r>
  <r>
    <s v="Russia"/>
    <x v="0"/>
    <x v="3"/>
    <n v="2189.0861519999999"/>
    <n v="2.4909406000000001"/>
    <n v="0.72400579399999998"/>
    <n v="1292.768435"/>
    <n v="878.81909020000001"/>
    <n v="15.33814104"/>
    <n v="11.266252830000001"/>
    <n v="213.74"/>
    <n v="267.72300000000001"/>
    <n v="628.89238820000003"/>
    <n v="471.54946380000001"/>
    <n v="0.29065558400000002"/>
    <n v="1082.152"/>
    <n v="917.40899999999999"/>
    <n v="388.19400000000002"/>
    <n v="2.5874370000000002E-3"/>
    <n v="523.67899999999997"/>
    <n v="376.613"/>
    <s v="Above Average"/>
    <n v="-11.581000000000017"/>
  </r>
  <r>
    <s v="Russia"/>
    <x v="1"/>
    <x v="3"/>
    <n v="2189.865781"/>
    <n v="2.5148160869999998"/>
    <n v="0.76275966299999998"/>
    <n v="1217.5747409999999"/>
    <n v="870.78565790000005"/>
    <n v="15.69414031"/>
    <n v="11.238766330000001"/>
    <n v="221.12"/>
    <n v="278.55599999999998"/>
    <n v="631.73709129999997"/>
    <n v="486.01799629999999"/>
    <n v="0.30330634000000001"/>
    <n v="1068.163"/>
    <n v="898.51099999999997"/>
    <n v="365.58"/>
    <n v="2.7149409999999998E-3"/>
    <n v="469.56900000000002"/>
    <n v="337.863"/>
    <s v="Above Average"/>
    <n v="-27.716999999999985"/>
  </r>
  <r>
    <s v="Russia"/>
    <x v="2"/>
    <x v="3"/>
    <n v="2017.2133309999999"/>
    <n v="2.5361843830000002"/>
    <n v="0.82207947000000003"/>
    <n v="1138.50153"/>
    <n v="795.37329539999996"/>
    <n v="17.046556599999999"/>
    <n v="11.40884981"/>
    <n v="196.434"/>
    <n v="247.23599999999999"/>
    <n v="629.49003400000004"/>
    <n v="462.38514259999999"/>
    <n v="0.32414026200000001"/>
    <n v="1008.45"/>
    <n v="838.32299999999998"/>
    <n v="341.7"/>
    <n v="2.8757000000000001E-3"/>
    <n v="397.63299999999998"/>
    <n v="323.54500000000002"/>
    <s v="Above Average"/>
    <n v="-18.154999999999973"/>
  </r>
  <r>
    <s v="Russia"/>
    <x v="3"/>
    <x v="3"/>
    <n v="1848.850021"/>
    <n v="2.4620679289999998"/>
    <n v="0.82497969000000004"/>
    <n v="1057.2498559999999"/>
    <n v="750.93379819999996"/>
    <n v="18.22562924"/>
    <n v="11.031554229999999"/>
    <n v="173.53"/>
    <n v="219.93"/>
    <n v="607.29845669999997"/>
    <n v="447.98932780000001"/>
    <n v="0.33507592600000002"/>
    <n v="956.58699999999999"/>
    <n v="781.57"/>
    <n v="291.70299999999997"/>
    <n v="2.9270730000000001E-3"/>
    <n v="352.887"/>
    <n v="288.613"/>
    <s v="Above Average"/>
    <n v="-3.089999999999975"/>
  </r>
  <r>
    <s v="Russia"/>
    <x v="4"/>
    <x v="3"/>
    <n v="1629.321909"/>
    <n v="2.4811311759999999"/>
    <n v="0.831546962"/>
    <n v="991.18146709999996"/>
    <n v="656.68511369999999"/>
    <n v="20.101516820000001"/>
    <n v="11.63426215"/>
    <n v="134.97200000000001"/>
    <n v="184.303"/>
    <n v="596.49461159999998"/>
    <n v="414.38961549999999"/>
    <n v="0.33514832700000002"/>
    <n v="875.91399999999999"/>
    <n v="706.80799999999999"/>
    <n v="258.71300000000002"/>
    <n v="3.53916E-3"/>
    <n v="317.57600000000002"/>
    <n v="257.31099999999998"/>
    <s v="Above Average"/>
    <n v="-1.4020000000000437"/>
  </r>
  <r>
    <s v="Russia"/>
    <x v="5"/>
    <x v="3"/>
    <n v="1582.822852"/>
    <n v="2.487066424"/>
    <n v="0.84273446699999999"/>
    <n v="967.3837072"/>
    <n v="636.42162370000005"/>
    <n v="20.519239509999998"/>
    <n v="11.52330119"/>
    <n v="133.28200000000001"/>
    <n v="178.148"/>
    <n v="584.75597700000003"/>
    <n v="393.2420874"/>
    <n v="0.33884678699999998"/>
    <n v="860.02700000000004"/>
    <n v="696.98800000000006"/>
    <n v="263.029"/>
    <n v="3.4882630000000001E-3"/>
    <n v="305.10700000000003"/>
    <n v="249.76900000000001"/>
    <s v="Above Average"/>
    <n v="-13.259999999999991"/>
  </r>
  <r>
    <s v="Russia"/>
    <x v="6"/>
    <x v="3"/>
    <n v="1564.7122079999999"/>
    <n v="2.484419586"/>
    <n v="0.86559562499999998"/>
    <n v="964.76384280000002"/>
    <n v="629.80996330000005"/>
    <n v="18.225342099999999"/>
    <n v="12.378370759999999"/>
    <n v="125.423"/>
    <n v="172.68700000000001"/>
    <n v="590.8051792"/>
    <n v="389.07933559999998"/>
    <n v="0.34840959599999999"/>
    <n v="847.18299999999999"/>
    <n v="681.00599999999997"/>
    <n v="263.70800000000003"/>
    <n v="3.3050710000000001E-3"/>
    <n v="305.10700000000003"/>
    <n v="244.03800000000001"/>
    <s v="Above Average"/>
    <n v="-19.670000000000016"/>
  </r>
  <r>
    <s v="Russia"/>
    <x v="7"/>
    <x v="3"/>
    <n v="1471.880144"/>
    <n v="2.446100988"/>
    <n v="0.80299979399999999"/>
    <n v="933.22147210000003"/>
    <n v="601.72501130000001"/>
    <n v="18.893772210000002"/>
    <n v="12.70340844"/>
    <n v="120.336"/>
    <n v="171.51400000000001"/>
    <n v="560.82160610000005"/>
    <n v="374.42359399999998"/>
    <n v="0.32827745000000003"/>
    <n v="834.13199999999995"/>
    <n v="667.92600000000004"/>
    <n v="233.608"/>
    <n v="3.476668E-3"/>
    <n v="303.88600000000002"/>
    <n v="232.45"/>
    <s v="Above Average"/>
    <n v="-1.1580000000000155"/>
  </r>
  <r>
    <s v="Russia"/>
    <x v="8"/>
    <x v="3"/>
    <n v="1454.9104030000001"/>
    <n v="2.4755702570000002"/>
    <n v="0.83816415"/>
    <n v="939.55592000000001"/>
    <n v="587.70717520000005"/>
    <n v="19.285795459999999"/>
    <n v="12.978368720000001"/>
    <n v="116.857"/>
    <n v="162.44900000000001"/>
    <n v="580.62312320000001"/>
    <n v="378.39393150000001"/>
    <n v="0.33857417200000001"/>
    <n v="827.15800000000002"/>
    <n v="649.71699999999998"/>
    <n v="224.625"/>
    <n v="3.6268770000000001E-3"/>
    <n v="301.40499999999997"/>
    <n v="220.29599999999999"/>
    <s v="Above Average"/>
    <n v="-4.3290000000000077"/>
  </r>
  <r>
    <s v="Russia"/>
    <x v="9"/>
    <x v="3"/>
    <n v="1502.131255"/>
    <n v="2.4676546529999999"/>
    <n v="0.81331622299999995"/>
    <n v="961.8852918"/>
    <n v="608.72831369999994"/>
    <n v="19.076582380000001"/>
    <n v="12.66180179"/>
    <n v="121.333"/>
    <n v="167.98599999999999"/>
    <n v="580.71899029999997"/>
    <n v="385.7560555"/>
    <n v="0.32959078000000003"/>
    <n v="846.226"/>
    <n v="669.173"/>
    <n v="230.56700000000001"/>
    <n v="3.5451520000000002E-3"/>
    <n v="303.23899999999998"/>
    <n v="238.4"/>
    <s v="Above Average"/>
    <n v="7.8329999999999984"/>
  </r>
  <r>
    <s v="Russia"/>
    <x v="10"/>
    <x v="3"/>
    <n v="1521.6617429999999"/>
    <n v="2.4582271420000001"/>
    <n v="0.74899121700000004"/>
    <n v="977.77074619999996"/>
    <n v="619.00778679999996"/>
    <n v="18.849784570000001"/>
    <n v="12.592511119999999"/>
    <n v="118.89"/>
    <n v="176.803"/>
    <n v="572.81658379999999"/>
    <n v="391.17080829999998"/>
    <n v="0.304687555"/>
    <n v="877.76599999999996"/>
    <n v="692.86900000000003"/>
    <n v="231.98"/>
    <n v="6.8355350000000002E-3"/>
    <n v="321.69200000000001"/>
    <n v="242.31299999999999"/>
    <s v="Above Average"/>
    <n v="10.332999999999998"/>
  </r>
  <r>
    <s v="Russia"/>
    <x v="11"/>
    <x v="3"/>
    <n v="1528.0989070000001"/>
    <n v="2.44207872"/>
    <n v="0.71566065400000001"/>
    <n v="1007.997309"/>
    <n v="625.73695720000001"/>
    <n v="19.743089739999998"/>
    <n v="12.798055850000001"/>
    <n v="119.845"/>
    <n v="181.82400000000001"/>
    <n v="570.40719330000002"/>
    <n v="395.88163750000001"/>
    <n v="0.29305388399999999"/>
    <n v="891.28399999999999"/>
    <n v="700.08900000000006"/>
    <n v="226.37899999999999"/>
    <n v="1.0546582000000001E-2"/>
    <n v="345.84100000000001"/>
    <n v="250.65"/>
    <s v="Above Average"/>
    <n v="24.271000000000015"/>
  </r>
  <r>
    <s v="Russia"/>
    <x v="12"/>
    <x v="3"/>
    <n v="1511.18849"/>
    <n v="2.4263260610000001"/>
    <n v="0.67597037699999996"/>
    <n v="1046.057824"/>
    <n v="622.82992969999998"/>
    <n v="18.441800319999999"/>
    <n v="13.20308865"/>
    <n v="116.871"/>
    <n v="188.73"/>
    <n v="583.52953179999997"/>
    <n v="396.27402560000002"/>
    <n v="0.27859832499999998"/>
    <n v="891.28499999999997"/>
    <n v="699.31100000000004"/>
    <n v="219.91200000000001"/>
    <n v="1.8176003999999999E-2"/>
    <n v="377.173"/>
    <n v="239.66399999999999"/>
    <s v="Above Average"/>
    <n v="19.751999999999981"/>
  </r>
  <r>
    <s v="Russia"/>
    <x v="13"/>
    <x v="3"/>
    <n v="1551.7223899999999"/>
    <n v="2.4055648330000001"/>
    <n v="0.64687970400000006"/>
    <n v="1119.236087"/>
    <n v="645.05531859999996"/>
    <n v="17.25389234"/>
    <n v="13.190619"/>
    <n v="118.011"/>
    <n v="190.28399999999999"/>
    <n v="608.21634840000002"/>
    <n v="416.89189119999998"/>
    <n v="0.26890969399999998"/>
    <n v="916.28599999999994"/>
    <n v="721.22299999999996"/>
    <n v="222.523"/>
    <n v="3.6342365000000001E-2"/>
    <n v="418.58199999999999"/>
    <n v="258.10599999999999"/>
    <s v="Above Average"/>
    <n v="35.582999999999998"/>
  </r>
  <r>
    <s v="Russia"/>
    <x v="14"/>
    <x v="3"/>
    <n v="1549.918136"/>
    <n v="2.3950507540000001"/>
    <n v="0.60273121600000001"/>
    <n v="1172.1092650000001"/>
    <n v="647.13373360000003"/>
    <n v="19.126697539999999"/>
    <n v="13.472800400000001"/>
    <n v="117.24"/>
    <n v="193.68"/>
    <n v="619.75759870000002"/>
    <n v="421.8327491"/>
    <n v="0.25165696999999998"/>
    <n v="931.86500000000001"/>
    <n v="739.053"/>
    <n v="215.065"/>
    <n v="4.3997789000000002E-2"/>
    <n v="456.25299999999999"/>
    <n v="260.42700000000002"/>
    <s v="Above Average"/>
    <n v="45.362000000000023"/>
  </r>
  <r>
    <s v="Russia"/>
    <x v="15"/>
    <x v="3"/>
    <n v="1547.782117"/>
    <n v="2.3757435849999999"/>
    <n v="0.56569620099999995"/>
    <n v="1203.076147"/>
    <n v="651.49375840000005"/>
    <n v="18.367912230000002"/>
    <n v="13.83559071"/>
    <n v="117.358"/>
    <n v="205.702"/>
    <n v="627.70005230000004"/>
    <n v="425.49343449999998"/>
    <n v="0.23811332299999999"/>
    <n v="953.08600000000001"/>
    <n v="759.86"/>
    <n v="213.46799999999999"/>
    <n v="4.3752609999999997E-2"/>
    <n v="466.44799999999998"/>
    <n v="284.52600000000001"/>
    <s v="Above Average"/>
    <n v="71.058000000000021"/>
  </r>
  <r>
    <s v="Russia"/>
    <x v="16"/>
    <x v="3"/>
    <n v="1609.006212"/>
    <n v="2.3999850129999998"/>
    <n v="0.54350509999999996"/>
    <n v="1226.8021209999999"/>
    <n v="670.42344160000005"/>
    <n v="17.65365126"/>
    <n v="14.04394035"/>
    <n v="120.93"/>
    <n v="216.548"/>
    <n v="639.90724560000001"/>
    <n v="436.49162960000001"/>
    <n v="0.22646187200000001"/>
    <n v="995.79399999999998"/>
    <n v="797.81299999999999"/>
    <n v="219.45500000000001"/>
    <n v="4.6997671999999997E-2"/>
    <n v="475.827"/>
    <n v="285.92200000000003"/>
    <s v="Above Average"/>
    <n v="66.467000000000013"/>
  </r>
  <r>
    <s v="Russia"/>
    <x v="17"/>
    <x v="3"/>
    <n v="1589.0605459999999"/>
    <n v="2.363468637"/>
    <n v="0.49471684500000002"/>
    <n v="1238.9261100000001"/>
    <n v="672.3425565"/>
    <n v="17.677747100000001"/>
    <n v="14.386854230000001"/>
    <n v="122.9"/>
    <n v="223.73099999999999"/>
    <n v="635.19008629999996"/>
    <n v="445.4442846"/>
    <n v="0.20931813399999999"/>
    <n v="1015.333"/>
    <n v="820.69799999999998"/>
    <n v="210.197"/>
    <n v="4.8457009000000002E-2"/>
    <n v="487.68099999999998"/>
    <n v="290.30799999999999"/>
    <s v="Above Average"/>
    <n v="80.11099999999999"/>
  </r>
  <r>
    <s v="Russia"/>
    <x v="18"/>
    <x v="3"/>
    <n v="1604.2941020000001"/>
    <n v="2.3317809559999998"/>
    <n v="0.47477148499999999"/>
    <n v="1253.758503"/>
    <n v="688.01235280000003"/>
    <n v="16.071546999999999"/>
    <n v="14.657348430000001"/>
    <n v="126.836"/>
    <n v="229.92400000000001"/>
    <n v="650.76583830000004"/>
    <n v="445.69887519999997"/>
    <n v="0.20360895600000001"/>
    <n v="1040.3789999999999"/>
    <n v="843.37"/>
    <n v="227.49460769999999"/>
    <n v="4.5175844999999999E-2"/>
    <n v="486.17"/>
    <n v="305.721"/>
    <s v="Above Average"/>
    <n v="78.226392300000015"/>
  </r>
  <r>
    <s v="Russia"/>
    <x v="19"/>
    <x v="3"/>
    <n v="1506.5714350000001"/>
    <n v="2.3293512440000002"/>
    <n v="0.48357007699999999"/>
    <n v="1190.442855"/>
    <n v="646.77726819999998"/>
    <n v="17.80469364"/>
    <n v="14.314576929999999"/>
    <n v="121.023"/>
    <n v="227.92699999999999"/>
    <n v="582.54140729999995"/>
    <n v="426.3761705"/>
    <n v="0.20759860899999999"/>
    <n v="991.98"/>
    <n v="807.93700000000001"/>
    <n v="203.43600000000001"/>
    <n v="4.7178370999999997E-2"/>
    <n v="491.24700000000001"/>
    <n v="276.90100000000001"/>
    <s v="Above Average"/>
    <n v="73.465000000000003"/>
  </r>
  <r>
    <s v="Russia"/>
    <x v="20"/>
    <x v="3"/>
    <n v="1609.705215"/>
    <n v="2.3391269139999999"/>
    <n v="0.49442423600000002"/>
    <n v="1279.188343"/>
    <n v="688.16497509999999"/>
    <n v="16.275252160000001"/>
    <n v="14.15063709"/>
    <n v="126.93600000000001"/>
    <n v="246.084"/>
    <n v="657.29132770000001"/>
    <n v="465.77747840000001"/>
    <n v="0.211371274"/>
    <n v="1038.03"/>
    <n v="850.66099999999994"/>
    <n v="212.39"/>
    <n v="4.9035191999999998E-2"/>
    <n v="504.10199999999998"/>
    <n v="299.76400000000001"/>
    <s v="Above Average"/>
    <n v="87.374000000000024"/>
  </r>
  <r>
    <s v="Russia"/>
    <x v="21"/>
    <x v="3"/>
    <n v="1673.9842610000001"/>
    <n v="2.3543012339999998"/>
    <n v="0.49296983"/>
    <n v="1299.1977870000001"/>
    <n v="711.03231659999994"/>
    <n v="15.943835829999999"/>
    <n v="14.129311769999999"/>
    <n v="126.595"/>
    <n v="249.86"/>
    <n v="672.77598739999996"/>
    <n v="476.18197750000002"/>
    <n v="0.209391144"/>
    <n v="1054.7650000000001"/>
    <n v="856.23900000000003"/>
    <n v="220.94200000000001"/>
    <n v="4.9963736000000002E-2"/>
    <n v="512.38800000000003"/>
    <n v="297.07100000000003"/>
    <s v="Above Average"/>
    <n v="76.129000000000019"/>
  </r>
  <r>
    <s v="Russia"/>
    <x v="22"/>
    <x v="3"/>
    <n v="1653.362185"/>
    <n v="2.2709515969999998"/>
    <n v="0.46952419400000001"/>
    <n v="1315.8076189999999"/>
    <n v="728.04818350000005"/>
    <n v="15.67578876"/>
    <n v="14.422433699999999"/>
    <n v="126.95"/>
    <n v="255.29"/>
    <n v="658.06162700000004"/>
    <n v="471.06364109999998"/>
    <n v="0.20675218000000001"/>
    <n v="1070.7339999999999"/>
    <n v="874.73900000000003"/>
    <n v="231.773"/>
    <n v="4.5015848999999997E-2"/>
    <n v="518.74699999999996"/>
    <n v="330.52300000000002"/>
    <s v="Above Average"/>
    <n v="98.750000000000028"/>
  </r>
  <r>
    <s v="Russia"/>
    <x v="23"/>
    <x v="3"/>
    <n v="1602.9299100000001"/>
    <n v="2.2686088359999999"/>
    <n v="0.44715359700000001"/>
    <n v="1330.982209"/>
    <n v="706.56954370000005"/>
    <n v="17.292171029999999"/>
    <n v="14.876875679999999"/>
    <n v="125.684"/>
    <n v="266.65600000000001"/>
    <n v="674.50400209999998"/>
    <n v="465.91616529999999"/>
    <n v="0.19710475899999999"/>
    <n v="1059.0920000000001"/>
    <n v="871.74"/>
    <n v="207.26068849999999"/>
    <n v="4.2394806E-2"/>
    <n v="521.68799999999999"/>
    <n v="327.50900000000001"/>
    <s v="Above Average"/>
    <n v="120.24831150000003"/>
  </r>
  <r>
    <s v="Russia"/>
    <x v="24"/>
    <x v="3"/>
    <n v="1584.8377190000001"/>
    <n v="2.241607584"/>
    <n v="0.43903347799999998"/>
    <n v="1319.407035"/>
    <n v="707.00943859999995"/>
    <n v="16.71516914"/>
    <n v="14.206987489999999"/>
    <n v="133.56"/>
    <n v="283.32799999999997"/>
    <n v="646.54598480000004"/>
    <n v="464.63601879999999"/>
    <n v="0.195856528"/>
    <n v="1064.2070000000001"/>
    <n v="877.12699999999995"/>
    <n v="199.126"/>
    <n v="6.6810309999999998E-2"/>
    <n v="526.12599999999998"/>
    <n v="334.084"/>
    <s v="Above Average"/>
    <n v="134.958"/>
  </r>
  <r>
    <s v="Russia"/>
    <x v="25"/>
    <x v="3"/>
    <n v="1592.3160170000001"/>
    <n v="2.2993362620000002"/>
    <n v="0.45152499800000001"/>
    <n v="1334.4087589999999"/>
    <n v="692.51115800000002"/>
    <n v="16.007209069999998"/>
    <n v="14.181257370000001"/>
    <n v="132.66499999999999"/>
    <n v="278.11799999999999"/>
    <n v="638.02600050000001"/>
    <n v="445.44627259999999"/>
    <n v="0.196371886"/>
    <n v="1067.5440000000001"/>
    <n v="876.81600000000003"/>
    <n v="221.922"/>
    <n v="8.8052577000000007E-2"/>
    <n v="533.71299999999997"/>
    <n v="352.62900000000002"/>
    <s v="Above Average"/>
    <n v="130.70700000000002"/>
  </r>
  <r>
    <s v="Russia"/>
    <x v="26"/>
    <x v="3"/>
    <n v="1571.7568120000001"/>
    <n v="2.200458019"/>
    <n v="0.44423235700000002"/>
    <n v="1373.6294989999999"/>
    <n v="714.28620679999995"/>
    <n v="17.20739193"/>
    <n v="14.07431081"/>
    <n v="126.087"/>
    <n v="269.88099999999997"/>
    <n v="644.22242570000003"/>
    <n v="444.09964159999998"/>
    <n v="0.20188176899999999"/>
    <n v="1090.973"/>
    <n v="898.48800000000006"/>
    <n v="215.09"/>
    <n v="9.6794328999999998E-2"/>
    <n v="547.73400000000004"/>
    <n v="367.54399999999998"/>
    <s v="Above Average"/>
    <n v="152.45399999999998"/>
  </r>
  <r>
    <s v="Russia"/>
    <x v="27"/>
    <x v="3"/>
    <n v="1614.581582"/>
    <n v="2.2144854650000001"/>
    <n v="0.449016305"/>
    <n v="1429.196541"/>
    <n v="729.10010369999998"/>
    <n v="17.21190756"/>
    <n v="13.668079430000001"/>
    <n v="133.76806400000001"/>
    <n v="280.433313"/>
    <n v="695.13013679999995"/>
    <n v="463.02094549999998"/>
    <n v="0.202763266"/>
    <n v="1094.2886100000001"/>
    <n v="904.87786300000005"/>
    <n v="214.2602"/>
    <n v="0.10349628"/>
    <n v="546.39800000000002"/>
    <n v="388.6001"/>
    <s v="Above Average"/>
    <n v="174.3399"/>
  </r>
  <r>
    <s v="Russia"/>
    <x v="28"/>
    <x v="3"/>
    <n v="1674.260485"/>
    <n v="2.203928248"/>
    <n v="0.45534589199999997"/>
    <n v="1484.0903330000001"/>
    <n v="759.67104949999998"/>
    <n v="17.440514919999998"/>
    <n v="12.942529520000001"/>
    <n v="132.713537"/>
    <n v="277.08409999999998"/>
    <n v="738.15737249999995"/>
    <n v="498.54161720000002"/>
    <n v="0.206606496"/>
    <n v="1115.0931889999999"/>
    <n v="926.17671499999994"/>
    <n v="227.399035"/>
    <n v="0.12359245100000001"/>
    <n v="555.52059999999994"/>
    <n v="420.37612799999999"/>
    <s v="Above Average"/>
    <n v="192.977093"/>
  </r>
  <r>
    <s v="Russia"/>
    <x v="29"/>
    <x v="3"/>
    <n v="1719.2733049999999"/>
    <n v="2.2387460190000001"/>
    <n v="0.46139602099999999"/>
    <n v="1505.350608"/>
    <n v="767.96264069999995"/>
    <n v="17.94045229"/>
    <n v="12.973295759999999"/>
    <n v="134.05865679999999"/>
    <n v="275.24974529999997"/>
    <n v="750.77544720000003"/>
    <n v="501.1458394"/>
    <n v="0.206095741"/>
    <n v="1125.1934819999999"/>
    <n v="929.56126080000001"/>
    <n v="229.09230310000001"/>
    <n v="0.171090521"/>
    <n v="560.71611640000003"/>
    <n v="424.5908278"/>
    <s v="Above Average"/>
    <n v="195.49852469999999"/>
  </r>
  <r>
    <s v="Russia"/>
    <x v="30"/>
    <x v="3"/>
    <n v="1619.084595"/>
    <n v="2.21383902"/>
    <n v="0.450735155"/>
    <n v="1401.5569989999999"/>
    <n v="731.34703139999999"/>
    <n v="20.301107009999999"/>
    <n v="12.99110159"/>
    <n v="129.4406281"/>
    <n v="265.82907940000001"/>
    <n v="705.1813846"/>
    <n v="484.45488719999997"/>
    <n v="0.20359888400000001"/>
    <n v="1091.5351639999999"/>
    <n v="905.59500439999999"/>
    <n v="204.80826200000001"/>
    <n v="0.336201111"/>
    <n v="512.3578483"/>
    <n v="385.56452539999998"/>
    <s v="Above Average"/>
    <n v="180.75626339999997"/>
  </r>
  <r>
    <s v="Saudi Arabia"/>
    <x v="0"/>
    <x v="5"/>
    <n v="155.6998811"/>
    <n v="2.684029819"/>
    <n v="0.23527477799999999"/>
    <n v="368.44259490000002"/>
    <n v="58.00974342"/>
    <n v="0"/>
    <n v="11.96367734"/>
    <n v="34.341999999999999"/>
    <n v="89.817999999999998"/>
    <n v="23.855971790000002"/>
    <n v="23.855971790000002"/>
    <n v="8.7657288999999999E-2"/>
    <n v="69.207999999999998"/>
    <n v="63.633000000000003"/>
    <n v="0"/>
    <n v="0"/>
    <n v="341.81700000000001"/>
    <s v="n.a."/>
    <s v=""/>
    <e v="#VALUE!"/>
  </r>
  <r>
    <s v="Saudi Arabia"/>
    <x v="1"/>
    <x v="5"/>
    <n v="162.07217030000001"/>
    <n v="2.40013034"/>
    <n v="0.21294524200000001"/>
    <n v="463.65968140000001"/>
    <n v="67.526403720000005"/>
    <n v="0"/>
    <n v="12.27676816"/>
    <n v="35.551000000000002"/>
    <n v="84.816000000000003"/>
    <n v="24.362021550000001"/>
    <n v="24.362021550000001"/>
    <n v="8.8722365999999997E-2"/>
    <n v="74.010999999999996"/>
    <n v="67.436999999999998"/>
    <n v="0"/>
    <n v="0"/>
    <n v="435.05500000000001"/>
    <s v="n.a."/>
    <s v=""/>
    <e v="#VALUE!"/>
  </r>
  <r>
    <s v="Saudi Arabia"/>
    <x v="2"/>
    <x v="5"/>
    <n v="176.79354649999999"/>
    <n v="2.2980310890000002"/>
    <n v="0.22338015899999999"/>
    <n v="477.20288110000001"/>
    <n v="76.932617390000004"/>
    <n v="0"/>
    <n v="11.87426921"/>
    <n v="39.06"/>
    <n v="88.790999999999997"/>
    <n v="26.99998158"/>
    <n v="26.99998158"/>
    <n v="9.7205020000000003E-2"/>
    <n v="82.19"/>
    <n v="74.111999999999995"/>
    <n v="0"/>
    <n v="0"/>
    <n v="446.14800000000002"/>
    <s v="n.a."/>
    <s v=""/>
    <e v="#VALUE!"/>
  </r>
  <r>
    <s v="Saudi Arabia"/>
    <x v="3"/>
    <x v="5"/>
    <n v="187.37428059999999"/>
    <n v="2.346140465"/>
    <n v="0.240022291"/>
    <n v="471.76032259999999"/>
    <n v="79.864902979999997"/>
    <n v="0"/>
    <n v="12.72951582"/>
    <n v="41.091999999999999"/>
    <n v="90.28"/>
    <n v="28.09197992"/>
    <n v="28.09197992"/>
    <n v="0.102305166"/>
    <n v="91.04"/>
    <n v="82.197999999999993"/>
    <n v="0"/>
    <n v="0"/>
    <n v="439.82100000000003"/>
    <s v="n.a."/>
    <s v=""/>
    <e v="#VALUE!"/>
  </r>
  <r>
    <s v="Saudi Arabia"/>
    <x v="4"/>
    <x v="5"/>
    <n v="199.50461530000001"/>
    <n v="2.374052088"/>
    <n v="0.25414104199999998"/>
    <n v="461.85501040000003"/>
    <n v="84.035483600000006"/>
    <n v="0"/>
    <n v="12.37560418"/>
    <n v="42.012999999999998"/>
    <n v="91.518000000000001"/>
    <n v="30.453027509999998"/>
    <n v="30.453027509999998"/>
    <n v="0.10704948"/>
    <n v="93.921999999999997"/>
    <n v="85.909000000000006"/>
    <n v="0"/>
    <n v="0"/>
    <n v="428.10500000000002"/>
    <s v="n.a."/>
    <s v=""/>
    <e v="#VALUE!"/>
  </r>
  <r>
    <s v="Saudi Arabia"/>
    <x v="5"/>
    <x v="5"/>
    <n v="198.65265779999999"/>
    <n v="2.3505521850000002"/>
    <n v="0.25252019399999998"/>
    <n v="464.24421530000001"/>
    <n v="84.513187590000001"/>
    <n v="0"/>
    <n v="12.984609949999999"/>
    <n v="41.143000000000001"/>
    <n v="89.204999999999998"/>
    <n v="30.330996519999999"/>
    <n v="30.330996519999999"/>
    <n v="0.107430159"/>
    <n v="97.846000000000004"/>
    <n v="89.641999999999996"/>
    <n v="0"/>
    <n v="0"/>
    <n v="430.44"/>
    <s v="n.a."/>
    <s v=""/>
    <e v="#VALUE!"/>
  </r>
  <r>
    <s v="Saudi Arabia"/>
    <x v="6"/>
    <x v="5"/>
    <n v="211.53218150000001"/>
    <n v="2.3382662440000002"/>
    <n v="0.26198259400000001"/>
    <n v="469.0658487"/>
    <n v="90.465395939999993"/>
    <n v="0"/>
    <n v="12.14047107"/>
    <n v="44.920999999999999"/>
    <n v="99.591999999999999"/>
    <n v="31.471014700000001"/>
    <n v="31.471014700000001"/>
    <n v="0.11204138700000001"/>
    <n v="101.114"/>
    <n v="92.228999999999999"/>
    <n v="0"/>
    <n v="0"/>
    <n v="434.18900000000002"/>
    <s v="n.a."/>
    <s v=""/>
    <e v="#VALUE!"/>
  </r>
  <r>
    <s v="Saudi Arabia"/>
    <x v="7"/>
    <x v="5"/>
    <n v="214.0115084"/>
    <n v="2.4806762280000001"/>
    <n v="0.26215957000000001"/>
    <n v="464.48402290000001"/>
    <n v="86.271439200000003"/>
    <n v="0"/>
    <n v="12.83247789"/>
    <n v="45.274999999999999"/>
    <n v="96.662000000000006"/>
    <n v="32.509986789999999"/>
    <n v="32.509986789999999"/>
    <n v="0.10568068799999999"/>
    <n v="107.54600000000001"/>
    <n v="97.051000000000002"/>
    <n v="0"/>
    <n v="0"/>
    <n v="428.858"/>
    <s v="n.a."/>
    <s v=""/>
    <e v="#VALUE!"/>
  </r>
  <r>
    <s v="Saudi Arabia"/>
    <x v="8"/>
    <x v="5"/>
    <n v="228.9147562"/>
    <n v="2.489873862"/>
    <n v="0.27253043999999998"/>
    <n v="478.66129360000002"/>
    <n v="91.938294420000005"/>
    <n v="0"/>
    <n v="13.1775608"/>
    <n v="47.981000000000002"/>
    <n v="97.706999999999994"/>
    <n v="34.191971160000001"/>
    <n v="34.191971160000001"/>
    <n v="0.109455521"/>
    <n v="114.623"/>
    <n v="105.611"/>
    <n v="0"/>
    <n v="0"/>
    <n v="441.47300000000001"/>
    <s v="n.a."/>
    <s v=""/>
    <e v="#VALUE!"/>
  </r>
  <r>
    <s v="Saudi Arabia"/>
    <x v="9"/>
    <x v="5"/>
    <n v="234.94536880000001"/>
    <n v="2.5101590919999999"/>
    <n v="0.29064799299999999"/>
    <n v="442.37697300000002"/>
    <n v="93.597800050000004"/>
    <n v="0"/>
    <n v="13.52273982"/>
    <n v="50.381999999999998"/>
    <n v="96.176000000000002"/>
    <n v="34.121024720000001"/>
    <n v="34.121024720000001"/>
    <n v="0.11578867399999999"/>
    <n v="119.015"/>
    <n v="110.61199999999999"/>
    <n v="0"/>
    <n v="0"/>
    <n v="405.851"/>
    <s v="n.a."/>
    <s v=""/>
    <e v="#VALUE!"/>
  </r>
  <r>
    <s v="Saudi Arabia"/>
    <x v="10"/>
    <x v="5"/>
    <n v="244.17253070000001"/>
    <n v="2.4949796769999999"/>
    <n v="0.285975488"/>
    <n v="475.83443979999998"/>
    <n v="97.865538909999998"/>
    <n v="0"/>
    <n v="13.40181194"/>
    <n v="52.343000000000004"/>
    <n v="99.978999999999999"/>
    <n v="37.679959580000002"/>
    <n v="37.679959580000002"/>
    <n v="0.114620368"/>
    <n v="126.191"/>
    <n v="114.161"/>
    <n v="0"/>
    <n v="0"/>
    <n v="435.85599999999999"/>
    <s v="n.a."/>
    <s v=""/>
    <e v="#VALUE!"/>
  </r>
  <r>
    <s v="Saudi Arabia"/>
    <x v="11"/>
    <x v="5"/>
    <n v="248.17285649999999"/>
    <n v="2.470422777"/>
    <n v="0.294222967"/>
    <n v="464.0135204"/>
    <n v="100.45764579999999"/>
    <n v="0"/>
    <n v="14.12462332"/>
    <n v="55.427"/>
    <n v="99.558999999999997"/>
    <n v="39.107035719999999"/>
    <n v="39.107035719999999"/>
    <n v="0.119098225"/>
    <n v="133.673"/>
    <n v="122.943"/>
    <n v="0"/>
    <n v="0"/>
    <n v="423.089"/>
    <s v="n.a."/>
    <s v=""/>
    <e v="#VALUE!"/>
  </r>
  <r>
    <s v="Saudi Arabia"/>
    <x v="12"/>
    <x v="5"/>
    <n v="265.67214280000002"/>
    <n v="2.327403554"/>
    <n v="0.32410648800000003"/>
    <n v="434.75048989999999"/>
    <n v="114.149582"/>
    <n v="0"/>
    <n v="13.6223049"/>
    <n v="59.548999999999999"/>
    <n v="99.391999999999996"/>
    <n v="45.694966010000002"/>
    <n v="45.694966010000002"/>
    <n v="0.13925667799999999"/>
    <n v="141.73599999999999"/>
    <n v="128.62799999999999"/>
    <n v="0"/>
    <n v="0"/>
    <n v="388.87099999999998"/>
    <s v="n.a."/>
    <s v=""/>
    <e v="#VALUE!"/>
  </r>
  <r>
    <s v="Saudi Arabia"/>
    <x v="13"/>
    <x v="5"/>
    <n v="276.57601729999999"/>
    <n v="2.4150033899999999"/>
    <n v="0.30331032699999999"/>
    <n v="506.44477230000001"/>
    <n v="114.52406999999999"/>
    <n v="0"/>
    <n v="14.6367121"/>
    <n v="63.238999999999997"/>
    <n v="107.407"/>
    <n v="47.134030009999996"/>
    <n v="47.134030009999996"/>
    <n v="0.12559416200000001"/>
    <n v="153"/>
    <n v="142.19499999999999"/>
    <n v="0"/>
    <n v="0"/>
    <n v="458.37599999999998"/>
    <s v="n.a."/>
    <s v=""/>
    <e v="#VALUE!"/>
  </r>
  <r>
    <s v="Saudi Arabia"/>
    <x v="14"/>
    <x v="5"/>
    <n v="293.97012139999998"/>
    <n v="2.5483058500000002"/>
    <n v="0.29862025599999997"/>
    <n v="542.60013509999999"/>
    <n v="115.35904189999999"/>
    <n v="0"/>
    <n v="13.825655640000001"/>
    <n v="68.298000000000002"/>
    <n v="115.104"/>
    <n v="51.205983209999999"/>
    <n v="51.205983209999999"/>
    <n v="0.117183836"/>
    <n v="159.875"/>
    <n v="144.38499999999999"/>
    <n v="0"/>
    <n v="0"/>
    <n v="490.32499999999999"/>
    <s v="n.a."/>
    <s v=""/>
    <e v="#VALUE!"/>
  </r>
  <r>
    <s v="Saudi Arabia"/>
    <x v="15"/>
    <x v="5"/>
    <n v="310.23810379999998"/>
    <n v="2.5282073810000001"/>
    <n v="0.29850722600000001"/>
    <n v="570.93311519999997"/>
    <n v="122.7107025"/>
    <n v="0"/>
    <n v="13.915850600000001"/>
    <n v="70.483000000000004"/>
    <n v="118.824"/>
    <n v="56.275049539999998"/>
    <n v="56.275049539999998"/>
    <n v="0.118070704"/>
    <n v="176.124"/>
    <n v="153.28399999999999"/>
    <n v="0"/>
    <n v="0"/>
    <n v="514.01499999999999"/>
    <s v="n.a."/>
    <s v=""/>
    <e v="#VALUE!"/>
  </r>
  <r>
    <s v="Saudi Arabia"/>
    <x v="16"/>
    <x v="5"/>
    <n v="329.09049290000002"/>
    <n v="2.5003222040000002"/>
    <n v="0.30805689400000003"/>
    <n v="565.3022608"/>
    <n v="131.61923379999999"/>
    <n v="0"/>
    <n v="14.068683010000001"/>
    <n v="74.793000000000006"/>
    <n v="118.229"/>
    <n v="59.080021469999998"/>
    <n v="59.080021469999998"/>
    <n v="0.12320687800000001"/>
    <n v="181.434"/>
    <n v="163.15100000000001"/>
    <n v="0"/>
    <n v="0"/>
    <n v="506.24700000000001"/>
    <s v="n.a."/>
    <s v=""/>
    <e v="#VALUE!"/>
  </r>
  <r>
    <s v="Saudi Arabia"/>
    <x v="17"/>
    <x v="5"/>
    <n v="346.3951323"/>
    <n v="2.5064681790000001"/>
    <n v="0.31837472300000003"/>
    <n v="546.49706509999999"/>
    <n v="138.20049069999999"/>
    <n v="0"/>
    <n v="14.1721877"/>
    <n v="77.819000000000003"/>
    <n v="114.90600000000001"/>
    <n v="60.703024470000003"/>
    <n v="60.703024470000003"/>
    <n v="0.127021251"/>
    <n v="190.535"/>
    <n v="169.78"/>
    <n v="0"/>
    <n v="0"/>
    <n v="486.447"/>
    <s v="n.a."/>
    <s v=""/>
    <e v="#VALUE!"/>
  </r>
  <r>
    <s v="Saudi Arabia"/>
    <x v="18"/>
    <x v="5"/>
    <n v="378.19369840000002"/>
    <n v="2.4970174119999999"/>
    <n v="0.32715463500000003"/>
    <n v="572.96476419999999"/>
    <n v="151.4581743"/>
    <n v="0"/>
    <n v="14.09039793"/>
    <n v="83.692999999999998"/>
    <n v="119.538"/>
    <n v="66.945937130000004"/>
    <n v="66.945937130000004"/>
    <n v="0.13101816299999999"/>
    <n v="204.2"/>
    <n v="181.09800000000001"/>
    <n v="0"/>
    <n v="0"/>
    <n v="507.43900000000002"/>
    <s v="n.a."/>
    <s v=""/>
    <e v="#VALUE!"/>
  </r>
  <r>
    <s v="Saudi Arabia"/>
    <x v="19"/>
    <x v="5"/>
    <n v="395.05402049999998"/>
    <n v="2.4849689709999998"/>
    <n v="0.34892487500000002"/>
    <n v="519.28898179999999"/>
    <n v="158.97744599999999"/>
    <n v="0"/>
    <n v="14.550646759999999"/>
    <n v="80.864000000000004"/>
    <n v="115.93300000000001"/>
    <n v="63.977005079999998"/>
    <n v="63.977005079999998"/>
    <n v="0.140414178"/>
    <n v="217.08199999999999"/>
    <n v="193.47200000000001"/>
    <n v="0"/>
    <n v="0"/>
    <n v="456.92599999999999"/>
    <s v="n.a."/>
    <s v=""/>
    <e v="#VALUE!"/>
  </r>
  <r>
    <s v="Saudi Arabia"/>
    <x v="20"/>
    <x v="5"/>
    <n v="434.81797310000002"/>
    <n v="2.478835261"/>
    <n v="0.36562031"/>
    <n v="531.46106999999995"/>
    <n v="175.4122107"/>
    <n v="1.6661740000000001E-3"/>
    <n v="14.456274219999999"/>
    <n v="84.498999999999995"/>
    <n v="117.526"/>
    <n v="73.330070180000007"/>
    <n v="73.330070180000007"/>
    <n v="0.147496817"/>
    <n v="240.071"/>
    <n v="212.26300000000001"/>
    <n v="0"/>
    <n v="1.6661740000000001E-3"/>
    <n v="461.09899999999999"/>
    <s v="n.a."/>
    <s v=""/>
    <e v="#VALUE!"/>
  </r>
  <r>
    <s v="Saudi Arabia"/>
    <x v="21"/>
    <x v="5"/>
    <n v="451.10448200000002"/>
    <n v="2.4548902579999998"/>
    <n v="0.34484162899999998"/>
    <n v="592.69698579999999"/>
    <n v="183.7574941"/>
    <n v="1.9993440000000001E-3"/>
    <n v="14.43757868"/>
    <n v="88.924999999999997"/>
    <n v="116.94799999999999"/>
    <n v="74.688040290000004"/>
    <n v="74.688040290000004"/>
    <n v="0.14047130099999999"/>
    <n v="250.08199999999999"/>
    <n v="219.66200000000001"/>
    <n v="0"/>
    <n v="1.9993440000000001E-3"/>
    <n v="520.16800000000001"/>
    <s v="n.a."/>
    <s v=""/>
    <e v="#VALUE!"/>
  </r>
  <r>
    <s v="Saudi Arabia"/>
    <x v="22"/>
    <x v="5"/>
    <n v="481.72022709999999"/>
    <n v="2.5531775520000002"/>
    <n v="0.349341083"/>
    <n v="625.02075430000002"/>
    <n v="188.67478560000001"/>
    <n v="8.3127819999999995E-3"/>
    <n v="16.46547876"/>
    <n v="96.225999999999999"/>
    <n v="122.446"/>
    <n v="81.092032059999994"/>
    <n v="81.092032059999994"/>
    <n v="0.136826004"/>
    <n v="288.71199999999999"/>
    <n v="262.74599999999998"/>
    <n v="0"/>
    <n v="8.3127819999999995E-3"/>
    <n v="546.68499999999995"/>
    <s v="n.a."/>
    <s v=""/>
    <e v="#VALUE!"/>
  </r>
  <r>
    <s v="Saudi Arabia"/>
    <x v="23"/>
    <x v="5"/>
    <n v="488.6146766"/>
    <n v="2.6043532030000001"/>
    <n v="0.34502772599999998"/>
    <n v="614.50067300000001"/>
    <n v="187.614597"/>
    <n v="1.2907155E-2"/>
    <n v="17.548404300000001"/>
    <n v="99.033000000000001"/>
    <n v="116.648"/>
    <n v="81.953937080000003"/>
    <n v="81.953937080000003"/>
    <n v="0.13248115699999999"/>
    <n v="302.15800000000002"/>
    <n v="279.36"/>
    <n v="0"/>
    <n v="1.2907155E-2"/>
    <n v="535.81799999999998"/>
    <s v="n.a."/>
    <s v=""/>
    <e v="#VALUE!"/>
  </r>
  <r>
    <s v="Saudi Arabia"/>
    <x v="24"/>
    <x v="5"/>
    <n v="525.02366300000006"/>
    <n v="2.5403471039999999"/>
    <n v="0.35767341499999999"/>
    <n v="622.44126610000001"/>
    <n v="206.67398650000001"/>
    <n v="1.2482985E-2"/>
    <n v="17.319919899999999"/>
    <n v="107.104"/>
    <n v="133.36199999999999"/>
    <n v="85.125894070000001"/>
    <n v="85.125894070000001"/>
    <n v="0.140797064"/>
    <n v="336.45800000000003"/>
    <n v="303.48099999999999"/>
    <n v="0"/>
    <n v="1.2482985E-2"/>
    <n v="541.00300000000004"/>
    <s v="n.a."/>
    <s v=""/>
    <e v="#VALUE!"/>
  </r>
  <r>
    <s v="Saudi Arabia"/>
    <x v="25"/>
    <x v="5"/>
    <n v="550.7009736"/>
    <n v="2.54487613"/>
    <n v="0.36036795199999999"/>
    <n v="648.63917819999995"/>
    <n v="216.39598369999999"/>
    <n v="3.5930345000000002E-2"/>
    <n v="17.101763269999999"/>
    <n v="115.166"/>
    <n v="145.39099999999999"/>
    <n v="87.254959240000005"/>
    <n v="87.254959240000005"/>
    <n v="0.14160530199999999"/>
    <n v="359.02800000000002"/>
    <n v="318.947"/>
    <n v="0"/>
    <n v="3.5930345000000002E-2"/>
    <n v="565.06200000000001"/>
    <s v="n.a."/>
    <s v="Above Average"/>
    <e v="#VALUE!"/>
  </r>
  <r>
    <s v="Saudi Arabia"/>
    <x v="26"/>
    <x v="5"/>
    <n v="546.77614719999997"/>
    <n v="2.5453703719999998"/>
    <n v="0.35192035399999999"/>
    <n v="670.59507819999999"/>
    <n v="214.8120184"/>
    <n v="3.5088386999999999E-2"/>
    <n v="17.712821080000001"/>
    <n v="112.902"/>
    <n v="157.24199999999999"/>
    <n v="90.793918959999999"/>
    <n v="90.793918959999999"/>
    <n v="0.13825899699999999"/>
    <n v="367.64299999999997"/>
    <n v="322.43200000000002"/>
    <n v="0"/>
    <n v="3.5088386999999999E-2"/>
    <n v="583.61400000000003"/>
    <s v="n.a."/>
    <s v=""/>
    <e v="#VALUE!"/>
  </r>
  <r>
    <s v="Saudi Arabia"/>
    <x v="27"/>
    <x v="5"/>
    <n v="535.94287459999998"/>
    <n v="2.4484832719999998"/>
    <n v="0.34752466300000001"/>
    <n v="646.74900309999998"/>
    <n v="218.88770109999999"/>
    <n v="4.1051405999999999E-2"/>
    <n v="17.916980070000001"/>
    <n v="110.76154099999999"/>
    <n v="158.27030199999999"/>
    <n v="95.49988845"/>
    <n v="95.49988845"/>
    <n v="0.14193466900000001"/>
    <n v="378.29398400000002"/>
    <n v="324.68959699999999"/>
    <n v="0"/>
    <n v="4.1051405999999999E-2"/>
    <n v="556.40472499999998"/>
    <s v="n.a."/>
    <s v=""/>
    <e v="#VALUE!"/>
  </r>
  <r>
    <s v="Saudi Arabia"/>
    <x v="28"/>
    <x v="5"/>
    <n v="511.43630519999999"/>
    <n v="2.3939171250000002"/>
    <n v="0.32375320899999999"/>
    <n v="665.37432720000004"/>
    <n v="213.6399376"/>
    <n v="4.1066641000000001E-2"/>
    <n v="17.90165721"/>
    <n v="105.54419300000001"/>
    <n v="156.04569699999999"/>
    <n v="96.844957289999996"/>
    <n v="96.844957289999996"/>
    <n v="0.13523994"/>
    <n v="378.15364599999998"/>
    <n v="321.56766800000003"/>
    <n v="0"/>
    <n v="4.1066641000000001E-2"/>
    <n v="573.68058900000005"/>
    <s v="n.a."/>
    <s v=""/>
    <e v="#VALUE!"/>
  </r>
  <r>
    <s v="Saudi Arabia"/>
    <x v="29"/>
    <x v="5"/>
    <n v="508.28885830000002"/>
    <n v="2.3629539820000001"/>
    <n v="0.32069927399999998"/>
    <n v="637.36911540000006"/>
    <n v="215.1073877"/>
    <n v="0.198613225"/>
    <n v="17.122799789999998"/>
    <n v="106.693021"/>
    <n v="140.36127569999999"/>
    <n v="96.787697859999994"/>
    <n v="96.787697859999994"/>
    <n v="0.135719644"/>
    <n v="366.74672600000002"/>
    <n v="310.11420379999998"/>
    <n v="0"/>
    <n v="0.198613225"/>
    <n v="546.85981990000005"/>
    <s v="n.a."/>
    <s v=""/>
    <e v="#VALUE!"/>
  </r>
  <r>
    <s v="Saudi Arabia"/>
    <x v="30"/>
    <x v="5"/>
    <n v="491.77638760000002"/>
    <n v="2.3487026129999999"/>
    <n v="0.32320928300000001"/>
    <n v="599.08751240000004"/>
    <n v="209.38214350000001"/>
    <n v="0.20075892200000001"/>
    <n v="17.516536899999998"/>
    <n v="101.8131216"/>
    <n v="123.2612197"/>
    <n v="97.391408159999997"/>
    <n v="97.391408159999997"/>
    <n v="0.13761183799999999"/>
    <n v="362.82696349999998"/>
    <n v="306.79972559999999"/>
    <n v="0"/>
    <n v="0.20075892200000001"/>
    <n v="508.31819639999998"/>
    <s v="n.a."/>
    <s v=""/>
    <e v="#VALUE!"/>
  </r>
  <r>
    <s v="South Africa"/>
    <x v="0"/>
    <x v="6"/>
    <n v="251.9443354"/>
    <n v="2.8082462879999999"/>
    <n v="0.66530893999999996"/>
    <n v="114.5365078"/>
    <n v="89.715897240000004"/>
    <n v="1.704878428"/>
    <n v="23.034759810000001"/>
    <n v="15.276999999999999"/>
    <n v="13.083"/>
    <n v="1.8419986209999999"/>
    <n v="1.8419986209999999"/>
    <n v="0.236912604"/>
    <n v="167.226"/>
    <n v="140.71100000000001"/>
    <n v="134.17500000000001"/>
    <n v="0"/>
    <n v="4.468"/>
    <n v="174.8"/>
    <s v=""/>
    <n v="40.625"/>
  </r>
  <r>
    <s v="South Africa"/>
    <x v="1"/>
    <x v="6"/>
    <n v="247.85233700000001"/>
    <n v="2.6885074090000001"/>
    <n v="0.67613056999999999"/>
    <n v="116.9323694"/>
    <n v="92.189568140000006"/>
    <n v="2.2481522850000002"/>
    <n v="23.27910954"/>
    <n v="15.227"/>
    <n v="13.223000000000001"/>
    <n v="1.867998295"/>
    <n v="1.867998295"/>
    <n v="0.251489197"/>
    <n v="168.316"/>
    <n v="140.172"/>
    <n v="131.351"/>
    <n v="0"/>
    <n v="4.468"/>
    <n v="178.2"/>
    <s v=""/>
    <n v="46.84899999999999"/>
  </r>
  <r>
    <s v="South Africa"/>
    <x v="2"/>
    <x v="6"/>
    <n v="244.93427829999999"/>
    <n v="2.78738485"/>
    <n v="0.68276122699999997"/>
    <n v="115.0428258"/>
    <n v="87.872429370000006"/>
    <n v="1.240406925"/>
    <n v="22.684626819999998"/>
    <n v="15.022"/>
    <n v="12.292999999999999"/>
    <n v="1.881999921"/>
    <n v="1.881999921"/>
    <n v="0.244946882"/>
    <n v="168.09"/>
    <n v="140.69"/>
    <n v="129.69399999999999"/>
    <n v="0"/>
    <n v="5.5469999999999997"/>
    <n v="174.4"/>
    <s v=""/>
    <n v="44.706000000000017"/>
  </r>
  <r>
    <s v="South Africa"/>
    <x v="3"/>
    <x v="6"/>
    <n v="252.58544989999999"/>
    <n v="2.6960939719999999"/>
    <n v="0.69550983200000005"/>
    <n v="122.9857839"/>
    <n v="93.685699589999999"/>
    <n v="0.85343376900000001"/>
    <n v="23.484934259999999"/>
    <n v="14.313000000000001"/>
    <n v="13.275"/>
    <n v="2.099998158"/>
    <n v="2.099998158"/>
    <n v="0.25796943300000003"/>
    <n v="174.70599999999999"/>
    <n v="146.077"/>
    <n v="133.679"/>
    <n v="0"/>
    <n v="7.1139999999999999"/>
    <n v="188.214"/>
    <s v=""/>
    <n v="54.534999999999997"/>
  </r>
  <r>
    <s v="South Africa"/>
    <x v="4"/>
    <x v="6"/>
    <n v="257.66237180000002"/>
    <n v="2.6246433219999998"/>
    <n v="0.687489774"/>
    <n v="128.2839477"/>
    <n v="98.17043314"/>
    <n v="1.426055369"/>
    <n v="23.861300669999999"/>
    <n v="14.97"/>
    <n v="14.173"/>
    <n v="2.099998158"/>
    <n v="2.099998158"/>
    <n v="0.26193645700000001"/>
    <n v="181.69"/>
    <n v="151.59700000000001"/>
    <n v="135.53700000000001"/>
    <n v="0"/>
    <n v="7.0830000000000002"/>
    <n v="195.80500000000001"/>
    <s v=""/>
    <n v="60.268000000000001"/>
  </r>
  <r>
    <s v="South Africa"/>
    <x v="5"/>
    <x v="6"/>
    <n v="273.73688600000003"/>
    <n v="2.643636452"/>
    <n v="0.70841854100000001"/>
    <n v="134.77961199999999"/>
    <n v="103.5455862"/>
    <n v="0.96595322900000002"/>
    <n v="23.27617863"/>
    <n v="16.373999999999999"/>
    <n v="15.832000000000001"/>
    <n v="2.099998158"/>
    <n v="2.099998158"/>
    <n v="0.26797124100000003"/>
    <n v="186.655"/>
    <n v="157.042"/>
    <n v="144.346"/>
    <n v="0"/>
    <n v="7.524"/>
    <n v="206.21100000000001"/>
    <s v=""/>
    <n v="61.865000000000009"/>
  </r>
  <r>
    <s v="South Africa"/>
    <x v="6"/>
    <x v="6"/>
    <n v="284.07903440000001"/>
    <n v="2.665115015"/>
    <n v="0.70487397399999996"/>
    <n v="134.99464180000001"/>
    <n v="106.5916603"/>
    <n v="1.7841916360000001"/>
    <n v="26.06937409"/>
    <n v="16.331"/>
    <n v="15.266"/>
    <n v="1.890001263"/>
    <n v="1.890001263"/>
    <n v="0.26448163400000002"/>
    <n v="201.71600000000001"/>
    <n v="183.18"/>
    <n v="150.166"/>
    <n v="0"/>
    <n v="7.6440000000000001"/>
    <n v="206.36199999999999"/>
    <s v=""/>
    <n v="56.195999999999998"/>
  </r>
  <r>
    <s v="South Africa"/>
    <x v="7"/>
    <x v="6"/>
    <n v="298.93476179999999"/>
    <n v="2.7508065249999998"/>
    <n v="0.72293848199999999"/>
    <n v="143.36496460000001"/>
    <n v="108.6716783"/>
    <n v="2.3036479970000001"/>
    <n v="26.373237270000001"/>
    <n v="16.835999999999999"/>
    <n v="21.09"/>
    <n v="1.6869999449999999"/>
    <n v="1.6869999449999999"/>
    <n v="0.26280964299999998"/>
    <n v="210.36199999999999"/>
    <n v="190.87100000000001"/>
    <n v="156.18"/>
    <n v="0"/>
    <n v="8.0470000000000006"/>
    <n v="220.07300000000001"/>
    <s v=""/>
    <n v="63.893000000000001"/>
  </r>
  <r>
    <s v="South Africa"/>
    <x v="8"/>
    <x v="6"/>
    <n v="306.60154720000003"/>
    <n v="2.7681465630000002"/>
    <n v="0.73779073799999995"/>
    <n v="144.9931799"/>
    <n v="110.7605903"/>
    <n v="2.067447681"/>
    <n v="25.686230259999999"/>
    <n v="16.699000000000002"/>
    <n v="15.887"/>
    <n v="1.4210016480000001"/>
    <n v="1.4210016480000001"/>
    <n v="0.26652878400000002"/>
    <n v="205.374"/>
    <n v="185.53899999999999"/>
    <n v="159.13200000000001"/>
    <n v="0"/>
    <n v="7.8280000000000003"/>
    <n v="222.977"/>
    <s v=""/>
    <n v="63.844999999999999"/>
  </r>
  <r>
    <s v="South Africa"/>
    <x v="9"/>
    <x v="6"/>
    <n v="289.73932539999998"/>
    <n v="2.6575612039999998"/>
    <n v="0.68087338900000005"/>
    <n v="144.76209750000001"/>
    <n v="109.0245165"/>
    <n v="1.7304395800000001"/>
    <n v="26.174060799999999"/>
    <n v="16.736000000000001"/>
    <n v="17.431000000000001"/>
    <n v="1.858998487"/>
    <n v="1.858998487"/>
    <n v="0.25620233599999997"/>
    <n v="203.012"/>
    <n v="182.93700000000001"/>
    <n v="151.92500000000001"/>
    <n v="0"/>
    <n v="8.1120000000000001"/>
    <n v="223.51400000000001"/>
    <s v=""/>
    <n v="71.588999999999999"/>
  </r>
  <r>
    <s v="South Africa"/>
    <x v="10"/>
    <x v="6"/>
    <n v="296.10569959999998"/>
    <n v="2.7127779109999999"/>
    <n v="0.66778698400000003"/>
    <n v="143.62764250000001"/>
    <n v="109.1522083"/>
    <n v="2.0131010589999998"/>
    <n v="27.651459020000001"/>
    <n v="16.317"/>
    <n v="17.213999999999999"/>
    <n v="1.7110003030000001"/>
    <n v="1.7110003030000001"/>
    <n v="0.24616352899999999"/>
    <n v="210.67"/>
    <n v="190.23099999999999"/>
    <n v="157.27500000000001"/>
    <n v="0"/>
    <n v="8.9120000000000008"/>
    <n v="224.2"/>
    <s v=""/>
    <n v="66.924999999999983"/>
  </r>
  <r>
    <s v="South Africa"/>
    <x v="11"/>
    <x v="6"/>
    <n v="330.700399"/>
    <n v="3.1354541"/>
    <n v="0.72619872299999999"/>
    <n v="142.32040380000001"/>
    <n v="105.4712933"/>
    <n v="2.0080913850000002"/>
    <n v="27.242583280000002"/>
    <n v="16.757999999999999"/>
    <n v="21.131"/>
    <n v="2.2229999629999999"/>
    <n v="2.2229999629999999"/>
    <n v="0.23160878800000001"/>
    <n v="210.1"/>
    <n v="181.286"/>
    <n v="155.685"/>
    <n v="0"/>
    <n v="5.3890000000000002"/>
    <n v="223.56"/>
    <s v=""/>
    <n v="67.875"/>
  </r>
  <r>
    <s v="South Africa"/>
    <x v="12"/>
    <x v="6"/>
    <n v="341.84269899999998"/>
    <n v="3.4162516140000001"/>
    <n v="0.72388022600000002"/>
    <n v="140.37945379999999"/>
    <n v="100.06367729999999"/>
    <n v="2.109486569"/>
    <n v="28.00152684"/>
    <n v="17.183"/>
    <n v="23.974"/>
    <n v="2.2040025889999999"/>
    <n v="2.2040025889999999"/>
    <n v="0.21189312399999999"/>
    <n v="220.57499999999999"/>
    <n v="193.529"/>
    <n v="160.71100000000001"/>
    <n v="0"/>
    <n v="5.7320000000000002"/>
    <n v="220.21299999999999"/>
    <s v=""/>
    <n v="59.501999999999981"/>
  </r>
  <r>
    <s v="South Africa"/>
    <x v="13"/>
    <x v="6"/>
    <n v="363.84839119999998"/>
    <n v="3.2291278409999999"/>
    <n v="0.74840795900000001"/>
    <n v="149.77229550000001"/>
    <n v="112.67698559999999"/>
    <n v="1.68510304"/>
    <n v="27.686613309999998"/>
    <n v="17.971"/>
    <n v="22.096"/>
    <n v="1.321999452"/>
    <n v="1.321999452"/>
    <n v="0.23176783200000001"/>
    <n v="234.22900000000001"/>
    <n v="195.65600000000001"/>
    <n v="170.54900000000001"/>
    <n v="2.5615960000000002E-3"/>
    <n v="5.0529999999999999"/>
    <n v="238.751"/>
    <s v=""/>
    <n v="68.201999999999998"/>
  </r>
  <r>
    <s v="South Africa"/>
    <x v="14"/>
    <x v="6"/>
    <n v="387.07057259999999"/>
    <n v="3.1525547930000002"/>
    <n v="0.76149164800000002"/>
    <n v="153.72839450000001"/>
    <n v="122.7799667"/>
    <n v="2.0065002760000001"/>
    <n v="26.826840870000002"/>
    <n v="18.675000000000001"/>
    <n v="20.05"/>
    <n v="2.0310024480000002"/>
    <n v="3.4040039370000001"/>
    <n v="0.24154747500000001"/>
    <n v="244.60499999999999"/>
    <n v="198.82400000000001"/>
    <n v="181.137"/>
    <n v="4.9058690000000002E-3"/>
    <n v="6.3070000000000004"/>
    <n v="242.821"/>
    <s v=""/>
    <n v="61.683999999999997"/>
  </r>
  <r>
    <s v="South Africa"/>
    <x v="15"/>
    <x v="6"/>
    <n v="379.1693745"/>
    <n v="3.211062552"/>
    <n v="0.70855653699999999"/>
    <n v="152.98258190000001"/>
    <n v="118.0822137"/>
    <n v="1.835686463"/>
    <n v="27.26313056"/>
    <n v="19.552"/>
    <n v="23.795000000000002"/>
    <n v="2.1839985049999999"/>
    <n v="3.3780017629999999"/>
    <n v="0.22066108200000001"/>
    <n v="244.922"/>
    <n v="204.041"/>
    <n v="178.655"/>
    <n v="4.8995189999999997E-3"/>
    <n v="4.508"/>
    <n v="244.98599999999999"/>
    <s v=""/>
    <n v="66.330999999999989"/>
  </r>
  <r>
    <s v="South Africa"/>
    <x v="16"/>
    <x v="6"/>
    <n v="378.8758004"/>
    <n v="3.1467956730000002"/>
    <n v="0.67043794700000003"/>
    <n v="152.06187990000001"/>
    <n v="120.40050890000001"/>
    <n v="2.4263390569999999"/>
    <n v="27.815653699999999"/>
    <n v="19.878"/>
    <n v="19.21"/>
    <n v="1.903"/>
    <n v="3.2770041769999998"/>
    <n v="0.21305417199999999"/>
    <n v="253.798"/>
    <n v="210.47300000000001"/>
    <n v="180.90799999999999"/>
    <n v="4.7281700000000003E-3"/>
    <n v="5.4560000000000004"/>
    <n v="244.774"/>
    <s v=""/>
    <n v="63.866000000000014"/>
  </r>
  <r>
    <s v="South Africa"/>
    <x v="17"/>
    <x v="6"/>
    <n v="400.36119680000002"/>
    <n v="3.0525343079999998"/>
    <n v="0.67241280599999997"/>
    <n v="153.42496539999999"/>
    <n v="131.15698510000001"/>
    <n v="1.584946049"/>
    <n v="27.239528450000002"/>
    <n v="23.507999999999999"/>
    <n v="17.661999999999999"/>
    <n v="1.7819990000000001"/>
    <n v="4.2219988529999997"/>
    <n v="0.22028017999999999"/>
    <n v="263.47899999999998"/>
    <n v="219.15100000000001"/>
    <n v="186.66200000000001"/>
    <n v="4.554443E-3"/>
    <n v="4.5960000000000001"/>
    <n v="247.666"/>
    <s v=""/>
    <n v="61.003999999999991"/>
  </r>
  <r>
    <s v="South Africa"/>
    <x v="18"/>
    <x v="6"/>
    <n v="432.59419789999998"/>
    <n v="3.0436567870000002"/>
    <n v="0.70408107200000003"/>
    <n v="157.4114782"/>
    <n v="142.12975650000001"/>
    <n v="1.6736936250000001"/>
    <n v="25.950267669999999"/>
    <n v="23.402999999999999"/>
    <n v="20.161999999999999"/>
    <n v="1.5840015999999999"/>
    <n v="4.3440026100000004"/>
    <n v="0.23132735400000001"/>
    <n v="258.291"/>
    <n v="213.46299999999999"/>
    <n v="201.733"/>
    <n v="8.1303650000000005E-3"/>
    <n v="4.1429999999999998"/>
    <n v="252.21299999999999"/>
    <s v=""/>
    <n v="50.47999999999999"/>
  </r>
  <r>
    <s v="South Africa"/>
    <x v="19"/>
    <x v="6"/>
    <n v="408.32439970000001"/>
    <n v="2.8352405319999998"/>
    <n v="0.67496157899999998"/>
    <n v="155.6019177"/>
    <n v="144.01755159999999"/>
    <n v="1.800791002"/>
    <n v="23.936167359999999"/>
    <n v="22.844000000000001"/>
    <n v="18.893000000000001"/>
    <n v="1.234998421"/>
    <n v="3.764997224"/>
    <n v="0.23806148799999999"/>
    <n v="249.55699999999999"/>
    <n v="205.315"/>
    <n v="186.958"/>
    <n v="1.2021301999999999E-2"/>
    <n v="4.4320000000000004"/>
    <n v="249.489"/>
    <s v=""/>
    <n v="62.531000000000006"/>
  </r>
  <r>
    <s v="South Africa"/>
    <x v="20"/>
    <x v="6"/>
    <n v="430.18281630000001"/>
    <n v="3.1995631819999999"/>
    <n v="0.69011594700000001"/>
    <n v="158.52847729999999"/>
    <n v="134.4504833"/>
    <n v="2.0928270690000002"/>
    <n v="27.537090589999998"/>
    <n v="22.890999999999998"/>
    <n v="18.696999999999999"/>
    <n v="1.542999534"/>
    <n v="4.7430016610000001"/>
    <n v="0.215690676"/>
    <n v="259.601"/>
    <n v="213.58600000000001"/>
    <n v="193.37200000000001"/>
    <n v="1.3097022E-2"/>
    <n v="4.4960000000000004"/>
    <n v="254.52199999999999"/>
    <s v=""/>
    <n v="61.149999999999977"/>
  </r>
  <r>
    <s v="South Africa"/>
    <x v="21"/>
    <x v="6"/>
    <n v="414.3106712"/>
    <n v="3.025870254"/>
    <n v="0.64351899099999998"/>
    <n v="157.24398830000001"/>
    <n v="136.92281439999999"/>
    <n v="2.0564642069999999"/>
    <n v="27.45911809"/>
    <n v="24.509"/>
    <n v="19.178999999999998"/>
    <n v="1.3620008480000001"/>
    <n v="4.708001726"/>
    <n v="0.212672368"/>
    <n v="262.53800000000001"/>
    <n v="216.43899999999999"/>
    <n v="182.38499999999999"/>
    <n v="1.4093197999999999E-2"/>
    <n v="5.32"/>
    <n v="252.75700000000001"/>
    <s v=""/>
    <n v="70.372000000000014"/>
  </r>
  <r>
    <s v="South Africa"/>
    <x v="22"/>
    <x v="6"/>
    <n v="431.320808"/>
    <n v="3.2929653719999998"/>
    <n v="0.65543256599999999"/>
    <n v="159.3122425"/>
    <n v="130.9824912"/>
    <n v="1.7831179559999999"/>
    <n v="25.934282469999999"/>
    <n v="24.222999999999999"/>
    <n v="19.016999999999999"/>
    <n v="1.1799994739999999"/>
    <n v="4.9500039469999999"/>
    <n v="0.19904022399999999"/>
    <n v="257.91899999999998"/>
    <n v="209.05500000000001"/>
    <n v="190.148"/>
    <n v="1.4345589000000001E-2"/>
    <n v="5.0999999999999996"/>
    <n v="258.57499999999999"/>
    <s v=""/>
    <n v="68.426999999999992"/>
  </r>
  <r>
    <s v="South Africa"/>
    <x v="23"/>
    <x v="6"/>
    <n v="441.02997490000001"/>
    <n v="3.3958210480000002"/>
    <n v="0.65393496399999995"/>
    <n v="158.56705439999999"/>
    <n v="129.87432749999999"/>
    <n v="1.713573864"/>
    <n v="24.697303130000002"/>
    <n v="25.475999999999999"/>
    <n v="19.731999999999999"/>
    <n v="1.265001289"/>
    <n v="5.0199985260000002"/>
    <n v="0.192570502"/>
    <n v="256.07299999999998"/>
    <n v="208.62100000000001"/>
    <n v="192.42"/>
    <n v="1.1324895999999999E-2"/>
    <n v="5.2720000000000002"/>
    <n v="256.28199999999998"/>
    <s v=""/>
    <n v="63.861999999999995"/>
  </r>
  <r>
    <s v="South Africa"/>
    <x v="24"/>
    <x v="6"/>
    <n v="453.17754450000001"/>
    <n v="3.2914040679999998"/>
    <n v="0.65976098100000002"/>
    <n v="160.66986969999999"/>
    <n v="137.6851748"/>
    <n v="2.554458425"/>
    <n v="24.56266042"/>
    <n v="25.067"/>
    <n v="20.164999999999999"/>
    <n v="1.019001319"/>
    <n v="4.7830000000000004"/>
    <n v="0.200449707"/>
    <n v="252.578"/>
    <n v="211.21600000000001"/>
    <n v="199.571"/>
    <n v="0.81756922600000004"/>
    <n v="5.351"/>
    <n v="260.54000000000002"/>
    <s v=""/>
    <n v="60.969000000000023"/>
  </r>
  <r>
    <s v="South Africa"/>
    <x v="25"/>
    <x v="6"/>
    <n v="428.05174160000001"/>
    <n v="3.3229252969999998"/>
    <n v="0.61583007899999997"/>
    <n v="158.2153447"/>
    <n v="128.81774440000001"/>
    <n v="3.4996294890000001"/>
    <n v="24.65965516"/>
    <n v="25.917000000000002"/>
    <n v="20.544"/>
    <n v="1.1799994739999999"/>
    <n v="5.2560040419999998"/>
    <n v="0.18532769299999999"/>
    <n v="249.655"/>
    <n v="206.983"/>
    <n v="185.94"/>
    <n v="1.8569626079999999"/>
    <n v="5.69"/>
    <n v="256.12900000000002"/>
    <s v=""/>
    <n v="70.189000000000021"/>
  </r>
  <r>
    <s v="South Africa"/>
    <x v="26"/>
    <x v="6"/>
    <n v="429.70070320000002"/>
    <n v="3.1811178959999999"/>
    <n v="0.61574504500000005"/>
    <n v="158.78731329999999"/>
    <n v="135.0785218"/>
    <n v="4.3743348089999996"/>
    <n v="26.46432798"/>
    <n v="24.8"/>
    <n v="20.285"/>
    <n v="1.072000716"/>
    <n v="5.3620064889999997"/>
    <n v="0.19356247300000001"/>
    <n v="252.74700000000001"/>
    <n v="220.02"/>
    <n v="188.55099999999999"/>
    <n v="2.6536417839999999"/>
    <n v="5.5590000000000002"/>
    <n v="255.81399999999999"/>
    <s v=""/>
    <n v="67.263000000000005"/>
  </r>
  <r>
    <s v="South Africa"/>
    <x v="27"/>
    <x v="6"/>
    <n v="436.6626784"/>
    <n v="3.2133271529999998"/>
    <n v="0.61699384000000002"/>
    <n v="159.26414059999999"/>
    <n v="135.89113639999999"/>
    <n v="5.7092529140000003"/>
    <n v="25.423760390000002"/>
    <n v="27.492497"/>
    <n v="18.741235"/>
    <n v="0.85793684199999998"/>
    <n v="5.173923684"/>
    <n v="0.19201090000000001"/>
    <n v="255.13432700000001"/>
    <n v="219.08038500000001"/>
    <n v="188.61117100000001"/>
    <n v="3.4726804910000002"/>
    <n v="5.2176309999999999"/>
    <n v="257.12474099999997"/>
    <s v=""/>
    <n v="68.513569999999959"/>
  </r>
  <r>
    <s v="South Africa"/>
    <x v="28"/>
    <x v="6"/>
    <n v="433.7892458"/>
    <n v="3.2314829010000001"/>
    <n v="0.60814729199999995"/>
    <n v="158.1013117"/>
    <n v="134.23844690000001"/>
    <n v="6.578397979"/>
    <n v="25.889297939999999"/>
    <n v="27.401752999999999"/>
    <n v="18.700849999999999"/>
    <n v="1.029524211"/>
    <n v="4.8789423159999998"/>
    <n v="0.18819449499999999"/>
    <n v="256.06422800000001"/>
    <n v="220.74861799999999"/>
    <n v="187.04775699999999"/>
    <n v="4.1817633350000003"/>
    <n v="4.9240449999999996"/>
    <n v="255.64149599999999"/>
    <s v=""/>
    <n v="68.593738999999999"/>
  </r>
  <r>
    <s v="South Africa"/>
    <x v="29"/>
    <x v="6"/>
    <n v="422.11861770000002"/>
    <n v="3.274055894"/>
    <n v="0.59088170100000004"/>
    <n v="158.73939490000001"/>
    <n v="128.928348"/>
    <n v="6.8480624619999997"/>
    <n v="26.13016777"/>
    <n v="27.264545869999999"/>
    <n v="18.624468579999998"/>
    <n v="1.18"/>
    <n v="4.8710000000000004"/>
    <n v="0.18047392000000001"/>
    <n v="252.22326459999999"/>
    <n v="218.5990673"/>
    <n v="176.24123839999999"/>
    <n v="4.3736397389999997"/>
    <n v="4.9164649999999996"/>
    <n v="253.56899899999999"/>
    <s v=""/>
    <n v="77.327760600000005"/>
  </r>
  <r>
    <s v="South Africa"/>
    <x v="30"/>
    <x v="6"/>
    <n v="394.70803869999997"/>
    <n v="3.1812205389999999"/>
    <n v="0.59537970799999995"/>
    <n v="154.66153679999999"/>
    <n v="124.0744029"/>
    <n v="7.5606959539999998"/>
    <n v="27.125212820000002"/>
    <n v="22.856564120000002"/>
    <n v="14.62446858"/>
    <n v="1.2"/>
    <n v="4.8347434390000004"/>
    <n v="0.18715449000000001"/>
    <n v="239.559335"/>
    <n v="208.03425010000001"/>
    <n v="168.88743740000001"/>
    <n v="4.9129494149999999"/>
    <n v="4.8847543389999997"/>
    <n v="247.48334299999999"/>
    <s v=""/>
    <n v="78.59590559999998"/>
  </r>
  <r>
    <s v="South Korea"/>
    <x v="0"/>
    <x v="2"/>
    <n v="243.49721629999999"/>
    <n v="2.5913266589999999"/>
    <n v="0.46666675699999999"/>
    <n v="23.675366100000002"/>
    <n v="93.966237509999999"/>
    <n v="6.037714362"/>
    <n v="11.589677699999999"/>
    <n v="48.314999999999998"/>
    <n v="42.365000000000002"/>
    <n v="0"/>
    <n v="3.0419989009999999"/>
    <n v="0.18008797000000001"/>
    <n v="105.371"/>
    <n v="94.384"/>
    <n v="44.776000000000003"/>
    <n v="9.4902799999999998E-4"/>
    <n v="0"/>
    <n v="17.216999999999999"/>
    <s v=""/>
    <n v="-27.559000000000005"/>
  </r>
  <r>
    <s v="South Korea"/>
    <x v="1"/>
    <x v="2"/>
    <n v="267.57197600000001"/>
    <n v="2.6533691180000001"/>
    <n v="0.46469243500000001"/>
    <n v="23.169934009999999"/>
    <n v="100.8423495"/>
    <n v="4.3999303259999998"/>
    <n v="11.58730854"/>
    <n v="57.652999999999999"/>
    <n v="57.29"/>
    <n v="0"/>
    <n v="3.5190028940000002"/>
    <n v="0.17513297799999999"/>
    <n v="114.82"/>
    <n v="104.374"/>
    <n v="43.256999999999998"/>
    <n v="8.7092799999999998E-4"/>
    <n v="0"/>
    <n v="15.058"/>
    <s v=""/>
    <n v="-28.198999999999998"/>
  </r>
  <r>
    <s v="South Korea"/>
    <x v="2"/>
    <x v="2"/>
    <n v="290.85939239999999"/>
    <n v="2.611010855"/>
    <n v="0.47575540500000002"/>
    <n v="20.917824020000001"/>
    <n v="111.39723600000001"/>
    <n v="3.8559086950000001"/>
    <n v="11.48066315"/>
    <n v="69.323999999999998"/>
    <n v="70.811000000000007"/>
    <n v="0"/>
    <n v="4.6029978549999999"/>
    <n v="0.18221119399999999"/>
    <n v="126.17"/>
    <n v="115.245"/>
    <n v="40.143999999999998"/>
    <n v="1.5851629999999999E-3"/>
    <n v="0"/>
    <n v="11.97"/>
    <s v=""/>
    <n v="-28.173999999999999"/>
  </r>
  <r>
    <s v="South Korea"/>
    <x v="3"/>
    <x v="2"/>
    <n v="317.39700699999997"/>
    <n v="2.5397590559999998"/>
    <n v="0.48589471299999998"/>
    <n v="20.65883444"/>
    <n v="124.97130629999999"/>
    <n v="4.1494606879999996"/>
    <n v="11.606162400000001"/>
    <n v="75.55"/>
    <n v="75.757000000000005"/>
    <n v="0"/>
    <n v="5.7500065989999998"/>
    <n v="0.191315279"/>
    <n v="144.81399999999999"/>
    <n v="127.733"/>
    <n v="42.067999999999998"/>
    <n v="2.0716229999999999E-3"/>
    <n v="0"/>
    <n v="9.4429999999999996"/>
    <s v=""/>
    <n v="-32.625"/>
  </r>
  <r>
    <s v="South Korea"/>
    <x v="4"/>
    <x v="2"/>
    <n v="342.47459930000002"/>
    <n v="2.577346409"/>
    <n v="0.48008777800000002"/>
    <n v="20.077857080000001"/>
    <n v="132.87876170000001"/>
    <n v="2.508011448"/>
    <n v="12.34607407"/>
    <n v="81.149000000000001"/>
    <n v="79.548000000000002"/>
    <n v="0"/>
    <n v="7.6540078520000003"/>
    <n v="0.18627211900000001"/>
    <n v="163.51599999999999"/>
    <n v="146.54"/>
    <n v="42.807000000000002"/>
    <n v="1.8346829999999999E-3"/>
    <n v="0"/>
    <n v="7.4379999999999997"/>
    <s v=""/>
    <n v="-35.369"/>
  </r>
  <r>
    <s v="South Korea"/>
    <x v="5"/>
    <x v="2"/>
    <n v="371.88794419999999"/>
    <n v="2.552432477"/>
    <n v="0.47578454100000001"/>
    <n v="22.09215502"/>
    <n v="145.6994249"/>
    <n v="3.1165525380000001"/>
    <n v="12.702159760000001"/>
    <n v="87.998999999999995"/>
    <n v="89.463999999999999"/>
    <n v="0"/>
    <n v="9.2549893710000006"/>
    <n v="0.18640435899999999"/>
    <n v="183.857"/>
    <n v="163.27000000000001"/>
    <n v="44.406999999999996"/>
    <n v="1.0878019999999999E-3"/>
    <n v="0"/>
    <n v="5.72"/>
    <s v=""/>
    <n v="-38.686999999999998"/>
  </r>
  <r>
    <s v="South Korea"/>
    <x v="6"/>
    <x v="2"/>
    <n v="395.51029629999999"/>
    <n v="2.5007321870000001"/>
    <n v="0.47029018299999997"/>
    <n v="23.3635132"/>
    <n v="158.15779800000001"/>
    <n v="2.730034764"/>
    <n v="13.327257960000001"/>
    <n v="90.76"/>
    <n v="100.163"/>
    <n v="0"/>
    <n v="12.228008000000001"/>
    <n v="0.18806099500000001"/>
    <n v="205.38200000000001"/>
    <n v="182.47"/>
    <n v="50.325000000000003"/>
    <n v="1.4606930000000001E-3"/>
    <n v="0"/>
    <n v="4.9509999999999996"/>
    <s v=""/>
    <n v="-45.374000000000002"/>
  </r>
  <r>
    <s v="South Korea"/>
    <x v="7"/>
    <x v="2"/>
    <n v="418.40879269999999"/>
    <n v="2.4282953960000002"/>
    <n v="0.469701545"/>
    <n v="24.80204316"/>
    <n v="172.3055578"/>
    <n v="2.4409890339999998"/>
    <n v="13.81041467"/>
    <n v="96.762"/>
    <n v="120.97199999999999"/>
    <n v="0"/>
    <n v="14.858987490000001"/>
    <n v="0.193428504"/>
    <n v="224.70400000000001"/>
    <n v="200.78299999999999"/>
    <n v="53.957000000000001"/>
    <n v="1.7801200000000001E-3"/>
    <n v="0.47"/>
    <n v="4.5140000000000002"/>
    <s v=""/>
    <n v="-49.442999999999998"/>
  </r>
  <r>
    <s v="South Korea"/>
    <x v="8"/>
    <x v="2"/>
    <n v="361.09181849999999"/>
    <n v="2.2913461700000002"/>
    <n v="0.42881974899999997"/>
    <n v="28.324764399999999"/>
    <n v="157.58937839999999"/>
    <n v="2.828504422"/>
    <n v="14.69507269"/>
    <n v="79.444999999999993"/>
    <n v="113.96299999999999"/>
    <n v="0"/>
    <n v="13.89998776"/>
    <n v="0.18714751800000001"/>
    <n v="217.88900000000001"/>
    <n v="193.47"/>
    <n v="55.905000000000001"/>
    <n v="2.7536959999999999E-3"/>
    <n v="0.39100000000000001"/>
    <n v="4.3609999999999998"/>
    <s v=""/>
    <n v="-51.544000000000004"/>
  </r>
  <r>
    <s v="South Korea"/>
    <x v="9"/>
    <x v="2"/>
    <n v="394.93746010000001"/>
    <n v="2.2634439710000001"/>
    <n v="0.421363249"/>
    <n v="32.234092019999999"/>
    <n v="174.48519379999999"/>
    <n v="2.5953356379999999"/>
    <n v="14.73773664"/>
    <n v="86.697999999999993"/>
    <n v="120.349"/>
    <n v="0"/>
    <n v="16.926018490000001"/>
    <n v="0.18616023000000001"/>
    <n v="237.50299999999999"/>
    <n v="214.215"/>
    <n v="59.152999999999999"/>
    <n v="4.6315200000000001E-3"/>
    <n v="0.44600000000000001"/>
    <n v="4.1970000000000001"/>
    <s v=""/>
    <n v="-54.955999999999996"/>
  </r>
  <r>
    <s v="South Korea"/>
    <x v="10"/>
    <x v="2"/>
    <n v="446.53011099999998"/>
    <n v="2.3490024530000002"/>
    <n v="0.43737483900000002"/>
    <n v="36.37663165"/>
    <n v="190.09350559999999"/>
    <n v="1.968455085"/>
    <n v="16.811856850000002"/>
    <n v="89.501000000000005"/>
    <n v="122"/>
    <n v="0"/>
    <n v="18.93198864"/>
    <n v="0.18619599100000001"/>
    <n v="290.12599999999998"/>
    <n v="263.12200000000001"/>
    <n v="71.843999999999994"/>
    <n v="7.5829119999999998E-3"/>
    <n v="0.67"/>
    <n v="8.3000000000000007"/>
    <s v=""/>
    <n v="-63.543999999999997"/>
  </r>
  <r>
    <s v="South Korea"/>
    <x v="11"/>
    <x v="2"/>
    <n v="464.09309259999998"/>
    <n v="2.3999786040000002"/>
    <n v="0.43489728799999999"/>
    <n v="37.25559166"/>
    <n v="193.3738458"/>
    <n v="1.9549263889999999"/>
    <n v="17.59564743"/>
    <n v="89.272000000000006"/>
    <n v="119.208"/>
    <n v="0"/>
    <n v="20.879982729999998"/>
    <n v="0.18120881899999999"/>
    <n v="310.95800000000003"/>
    <n v="281.572"/>
    <n v="77.838999999999999"/>
    <n v="6.11015E-3"/>
    <n v="0.57199999999999995"/>
    <n v="7.6340000000000003"/>
    <s v=""/>
    <n v="-70.204999999999998"/>
  </r>
  <r>
    <s v="South Korea"/>
    <x v="12"/>
    <x v="2"/>
    <n v="461.84074579999998"/>
    <n v="2.2923548490000001"/>
    <n v="0.40284541699999998"/>
    <n v="37.661222709999997"/>
    <n v="201.4700062"/>
    <n v="1.6608312590000001"/>
    <n v="17.93299665"/>
    <n v="89.519000000000005"/>
    <n v="111.27"/>
    <n v="0"/>
    <n v="23.32298509"/>
    <n v="0.175734318"/>
    <n v="331.88200000000001"/>
    <n v="300.786"/>
    <n v="74.891968390000002"/>
    <n v="6.6288620000000001E-3"/>
    <n v="0.52800000000000002"/>
    <n v="3.3180000000000001"/>
    <s v=""/>
    <n v="-71.573968390000005"/>
  </r>
  <r>
    <s v="South Korea"/>
    <x v="13"/>
    <x v="2"/>
    <n v="464.85050239999998"/>
    <n v="2.2586121760000002"/>
    <n v="0.39391628499999998"/>
    <n v="41.056479830000001"/>
    <n v="205.8124487"/>
    <n v="2.0637789980000001"/>
    <n v="18.59337524"/>
    <n v="90.006"/>
    <n v="110.59399999999999"/>
    <n v="0"/>
    <n v="24.30198412"/>
    <n v="0.17440634099999999"/>
    <n v="345.19200000000001"/>
    <n v="318.06200000000001"/>
    <n v="79.619031609999993"/>
    <n v="9.5598969999999995E-3"/>
    <n v="0.499"/>
    <n v="3.298"/>
    <s v=""/>
    <n v="-76.321031609999991"/>
  </r>
  <r>
    <s v="South Korea"/>
    <x v="14"/>
    <x v="2"/>
    <n v="487.68005099999999"/>
    <n v="2.2985356609999998"/>
    <n v="0.39395878899999998"/>
    <n v="42.151639490000001"/>
    <n v="212.16988670000001"/>
    <n v="1.6788804930000001"/>
    <n v="19.539873119999999"/>
    <n v="88.338999999999999"/>
    <n v="116.117"/>
    <n v="0"/>
    <n v="28.64999736"/>
    <n v="0.17139555200000001"/>
    <n v="368.16199999999998"/>
    <n v="337.93799999999999"/>
    <n v="80.924968849999999"/>
    <n v="1.5482315E-2"/>
    <n v="0.437"/>
    <n v="3.1909999999999998"/>
    <s v=""/>
    <n v="-77.733968849999997"/>
  </r>
  <r>
    <s v="South Korea"/>
    <x v="15"/>
    <x v="2"/>
    <n v="492.73955569999998"/>
    <n v="2.302957079"/>
    <n v="0.38301759499999999"/>
    <n v="46.63766013"/>
    <n v="213.9595046"/>
    <n v="1.429928863"/>
    <n v="20.435561159999999"/>
    <n v="87.697999999999993"/>
    <n v="120.126"/>
    <n v="0.49200004800000002"/>
    <n v="30.477011919999999"/>
    <n v="0.166315559"/>
    <n v="389.39"/>
    <n v="357.62700000000001"/>
    <n v="82.974031609999997"/>
    <n v="3.7237731000000003E-2"/>
    <n v="0.53300000000000003"/>
    <n v="2.8319999999999999"/>
    <s v=""/>
    <n v="-80.142031610000004"/>
  </r>
  <r>
    <s v="South Korea"/>
    <x v="16"/>
    <x v="2"/>
    <n v="495.85633059999998"/>
    <n v="2.2766009170000001"/>
    <n v="0.36647121999999999"/>
    <n v="47.817582340000001"/>
    <n v="217.80555699999999"/>
    <n v="1.427896075"/>
    <n v="20.922710630000001"/>
    <n v="86.54"/>
    <n v="122.80200000000001"/>
    <n v="0.43800046500000001"/>
    <n v="32.203989569999997"/>
    <n v="0.16097297399999999"/>
    <n v="404.02100000000002"/>
    <n v="371.35399999999998"/>
    <n v="86.015968849999993"/>
    <n v="6.8560792999999995E-2"/>
    <n v="0.56999999999999995"/>
    <n v="2.8239999999999998"/>
    <s v=""/>
    <n v="-83.191968849999995"/>
  </r>
  <r>
    <s v="South Korea"/>
    <x v="17"/>
    <x v="2"/>
    <n v="517.02605430000006"/>
    <n v="2.2802700730000001"/>
    <n v="0.36232198599999998"/>
    <n v="47.104480539999997"/>
    <n v="226.73895540000001"/>
    <n v="1.396624512"/>
    <n v="21.23363535"/>
    <n v="89.435000000000002"/>
    <n v="123.003"/>
    <n v="0.353999693"/>
    <n v="34.851988179999999"/>
    <n v="0.15889433"/>
    <n v="427.31599999999997"/>
    <n v="392.65600000000001"/>
    <n v="93.128"/>
    <n v="0.106244559"/>
    <n v="0.57999999999999996"/>
    <n v="2.8860000000000001"/>
    <s v=""/>
    <n v="-90.242000000000004"/>
  </r>
  <r>
    <s v="South Korea"/>
    <x v="18"/>
    <x v="2"/>
    <n v="530.31917469999996"/>
    <n v="2.286158919"/>
    <n v="0.36141238799999997"/>
    <n v="49.603420640000003"/>
    <n v="231.9695146"/>
    <n v="1.5386545229999999"/>
    <n v="21.595201329999998"/>
    <n v="84.387"/>
    <n v="120.336"/>
    <n v="0.21700018400000001"/>
    <n v="35.830985849999998"/>
    <n v="0.158087167"/>
    <n v="446.42899999999997"/>
    <n v="408.04199999999997"/>
    <n v="103.7160312"/>
    <n v="0.16598384099999999"/>
    <n v="0.53600000000000003"/>
    <n v="2.7730000000000001"/>
    <s v=""/>
    <n v="-100.94303120000001"/>
  </r>
  <r>
    <s v="South Korea"/>
    <x v="19"/>
    <x v="2"/>
    <n v="542.28920540000001"/>
    <n v="2.3142451799999999"/>
    <n v="0.36697358600000002"/>
    <n v="49.390214579999999"/>
    <n v="234.3266003"/>
    <n v="1.6534507949999999"/>
    <n v="21.894015"/>
    <n v="86.69"/>
    <n v="116.72199999999999"/>
    <n v="0.50099988699999998"/>
    <n v="34.412988300000002"/>
    <n v="0.158571611"/>
    <n v="454.50400000000002"/>
    <n v="414.69"/>
    <n v="107.657"/>
    <n v="0.29482688800000001"/>
    <n v="0.69099999999999995"/>
    <n v="2.5190000000000001"/>
    <s v=""/>
    <n v="-105.13799999999999"/>
  </r>
  <r>
    <s v="South Korea"/>
    <x v="20"/>
    <x v="2"/>
    <n v="593.86557479999999"/>
    <n v="2.3234331930000001"/>
    <n v="0.37735965399999999"/>
    <n v="50.521541970000001"/>
    <n v="255.59830020000001"/>
    <n v="1.7969682170000001"/>
    <n v="22.50149498"/>
    <n v="89.320999999999998"/>
    <n v="120.06"/>
    <n v="0.54099967199999999"/>
    <n v="43.165024510000002"/>
    <n v="0.16241467800000001"/>
    <n v="499.50799999999998"/>
    <n v="458.47300000000001"/>
    <n v="120.0550628"/>
    <n v="0.35755183099999999"/>
    <n v="0.69699999999999995"/>
    <n v="2.0840000000000001"/>
    <s v="Above Average"/>
    <n v="-117.9710628"/>
  </r>
  <r>
    <s v="South Korea"/>
    <x v="21"/>
    <x v="2"/>
    <n v="625.59499779999999"/>
    <n v="2.3473321870000001"/>
    <n v="0.38340565999999998"/>
    <n v="53.027181149999997"/>
    <n v="266.51319369999999"/>
    <n v="2.0470641289999998"/>
    <n v="22.790839040000002"/>
    <n v="88.869"/>
    <n v="128.27600000000001"/>
    <n v="0.45300050800000002"/>
    <n v="46.460028579999999"/>
    <n v="0.16333677099999999"/>
    <n v="523.28599999999994"/>
    <n v="480.95800000000003"/>
    <n v="129.62493720000001"/>
    <n v="0.39653268000000003"/>
    <n v="0.70599999999999996"/>
    <n v="2.0840000000000001"/>
    <s v="Above Average"/>
    <n v="-127.5409372"/>
  </r>
  <r>
    <s v="South Korea"/>
    <x v="22"/>
    <x v="2"/>
    <n v="630.84081419999995"/>
    <n v="2.3320085119999998"/>
    <n v="0.37795637700000001"/>
    <n v="53.297158789999997"/>
    <n v="270.51394149999999"/>
    <n v="2.015644816"/>
    <n v="22.64597826"/>
    <n v="92.141999999999996"/>
    <n v="131.89699999999999"/>
    <n v="0.436"/>
    <n v="50.222038159999997"/>
    <n v="0.16207332599999999"/>
    <n v="534.61800000000005"/>
    <n v="492.56799999999998"/>
    <n v="128.03224449999999"/>
    <n v="0.45078916200000002"/>
    <n v="0.71699999999999997"/>
    <n v="2.0939999999999999"/>
    <s v="Above Average"/>
    <n v="-125.9382445"/>
  </r>
  <r>
    <s v="South Korea"/>
    <x v="23"/>
    <x v="2"/>
    <n v="628.15813879999996"/>
    <n v="2.3136346460000001"/>
    <n v="0.36575605700000002"/>
    <n v="51.275222120000002"/>
    <n v="271.50273700000002"/>
    <n v="2.3778773279999998"/>
    <n v="22.566035580000001"/>
    <n v="92.335999999999999"/>
    <n v="127.09399999999999"/>
    <n v="0.46300044800000001"/>
    <n v="52.558960740000003"/>
    <n v="0.158087215"/>
    <n v="541.99599999999998"/>
    <n v="498.16199999999998"/>
    <n v="126.044065"/>
    <n v="0.70424874000000004"/>
    <n v="0.60399999999999998"/>
    <n v="1.8149999999999999"/>
    <s v="Above Average"/>
    <n v="-124.22906500000001"/>
  </r>
  <r>
    <s v="South Korea"/>
    <x v="24"/>
    <x v="2"/>
    <n v="624.28740300000004"/>
    <n v="2.2551900890000001"/>
    <n v="0.35174875300000003"/>
    <n v="57.526130080000001"/>
    <n v="276.82251980000001"/>
    <n v="2.4723469599999999"/>
    <n v="22.28504423"/>
    <n v="92.944000000000003"/>
    <n v="129.26"/>
    <n v="0.32200035999999999"/>
    <n v="47.396966040000002"/>
    <n v="0.155972995"/>
    <n v="550.93399999999997"/>
    <n v="499.04599999999999"/>
    <n v="130.8947201"/>
    <n v="0.93259809699999996"/>
    <n v="0.78200000000000003"/>
    <n v="1.748"/>
    <s v="Above Average"/>
    <n v="-129.14672010000001"/>
  </r>
  <r>
    <s v="South Korea"/>
    <x v="25"/>
    <x v="2"/>
    <n v="638.43309239999996"/>
    <n v="2.2558917859999998"/>
    <n v="0.34995444999999997"/>
    <n v="61.735653970000001"/>
    <n v="283.00696699999997"/>
    <n v="2.5858653110000001"/>
    <n v="21.99253813"/>
    <n v="97.742999999999995"/>
    <n v="140.34800000000001"/>
    <n v="0.18799998100000001"/>
    <n v="44.321973759999999"/>
    <n v="0.15512909499999999"/>
    <n v="552.697"/>
    <n v="506.64499999999998"/>
    <n v="135.01205859999999"/>
    <n v="1.2491473630000001"/>
    <n v="0.65800000000000003"/>
    <n v="1.764"/>
    <s v="Above Average"/>
    <n v="-133.24805859999998"/>
  </r>
  <r>
    <s v="South Korea"/>
    <x v="26"/>
    <x v="2"/>
    <n v="655.90029890000005"/>
    <n v="2.2359054359999999"/>
    <n v="0.349297052"/>
    <n v="62.376744260000002"/>
    <n v="293.3488547"/>
    <n v="3.4964264319999998"/>
    <n v="22.28010016"/>
    <n v="102.239"/>
    <n v="146.37700000000001"/>
    <n v="0.15399990899999999"/>
    <n v="47.024044689999997"/>
    <n v="0.15622174599999999"/>
    <n v="562.60299999999995"/>
    <n v="530.14200000000005"/>
    <n v="134.95803119999999"/>
    <n v="1.5012362180000001"/>
    <n v="0.68899999999999995"/>
    <n v="1.726"/>
    <s v="Above Average"/>
    <n v="-133.23203119999999"/>
  </r>
  <r>
    <s v="South Korea"/>
    <x v="27"/>
    <x v="2"/>
    <n v="665.3422564"/>
    <n v="2.2550458199999999"/>
    <n v="0.34379566299999997"/>
    <n v="61.898581980000003"/>
    <n v="295.0460033"/>
    <n v="4.0233007369999996"/>
    <n v="21.84219998"/>
    <n v="102.942633"/>
    <n v="153.46199999999999"/>
    <n v="0.34048788899999999"/>
    <n v="48.75451383"/>
    <n v="0.152456176"/>
    <n v="566.87957200000005"/>
    <n v="538.38446099999999"/>
    <n v="138.46640830000001"/>
    <n v="1.972903691"/>
    <n v="0.71799999999999997"/>
    <n v="1.486"/>
    <s v="Above Average"/>
    <n v="-136.98040830000002"/>
  </r>
  <r>
    <s v="South Korea"/>
    <x v="28"/>
    <x v="2"/>
    <n v="667.37589620000006"/>
    <n v="2.2561038070000001"/>
    <n v="0.33588405300000002"/>
    <n v="58.801914979999999"/>
    <n v="295.80903769999998"/>
    <n v="4.5647314449999996"/>
    <n v="22.20875938"/>
    <n v="99.990797999999998"/>
    <n v="158.50700000000001"/>
    <n v="0.29119700799999998"/>
    <n v="54.111919380000003"/>
    <n v="0.14887792499999999"/>
    <n v="590.11116700000002"/>
    <n v="545.48393799999997"/>
    <n v="139.01012499999999"/>
    <n v="2.359433235"/>
    <n v="0.77400000000000002"/>
    <n v="1.1399999999999999"/>
    <s v="Above Average"/>
    <n v="-137.870125"/>
  </r>
  <r>
    <s v="South Korea"/>
    <x v="29"/>
    <x v="2"/>
    <n v="608.42142479999995"/>
    <n v="2.0797284559999998"/>
    <n v="0.300093903"/>
    <n v="62.123976689999999"/>
    <n v="292.54849259999997"/>
    <n v="5.3431683889999997"/>
    <n v="22.26020647"/>
    <n v="99.685346999999993"/>
    <n v="157.47901429999999"/>
    <n v="0.24639746800000001"/>
    <n v="52.455993550000002"/>
    <n v="0.144294753"/>
    <n v="582.24470029999998"/>
    <n v="538.37059050000005"/>
    <n v="131.0825141"/>
    <n v="3.1614248090000001"/>
    <n v="0.63476190499999996"/>
    <n v="1.0298"/>
    <s v="Above Average"/>
    <n v="-130.0527141"/>
  </r>
  <r>
    <s v="South Korea"/>
    <x v="30"/>
    <x v="2"/>
    <n v="569.76794829999994"/>
    <n v="2.015087861"/>
    <n v="0.28386738299999997"/>
    <n v="67.116437540000007"/>
    <n v="282.75092080000002"/>
    <n v="7.0737981630000002"/>
    <n v="22.684857010000002"/>
    <n v="93.926855549999999"/>
    <n v="145.9620898"/>
    <n v="0.17670929599999999"/>
    <n v="53.030576779999997"/>
    <n v="0.14087097100000001"/>
    <n v="570.99876549999999"/>
    <n v="525.53026550000004"/>
    <n v="114.85771819999999"/>
    <n v="5.1593227600000002"/>
    <n v="0.42180952399999999"/>
    <n v="0.96804999999999997"/>
    <s v="Above Average"/>
    <n v="-113.88966819999999"/>
  </r>
  <r>
    <s v="Spain"/>
    <x v="0"/>
    <x v="3"/>
    <n v="205.4938372"/>
    <n v="2.280856011"/>
    <n v="0.20550056799999999"/>
    <n v="34.61267101"/>
    <n v="90.095050369999996"/>
    <n v="17.606945620000001"/>
    <n v="17.554089300000001"/>
    <n v="43.5"/>
    <n v="53.084000000000003"/>
    <n v="1.4709987630000001"/>
    <n v="5.7419997220000001"/>
    <n v="9.0098000999999997E-2"/>
    <n v="151.923"/>
    <n v="129.161"/>
    <n v="47.563000000000002"/>
    <n v="1.5139247999999999E-2"/>
    <n v="1.1439999999999999"/>
    <n v="0"/>
    <s v=""/>
    <n v="-47.563000000000002"/>
  </r>
  <r>
    <s v="Spain"/>
    <x v="1"/>
    <x v="3"/>
    <n v="214.2438472"/>
    <n v="2.2925660290000001"/>
    <n v="0.20893146800000001"/>
    <n v="34.358193030000002"/>
    <n v="93.451549270000001"/>
    <n v="18.524271349999999"/>
    <n v="17.248067949999999"/>
    <n v="45.838000000000001"/>
    <n v="55.079000000000001"/>
    <n v="1.376001391"/>
    <n v="6.4440030290000001"/>
    <n v="9.113433E-2"/>
    <n v="155.80099999999999"/>
    <n v="132.07499999999999"/>
    <n v="47.72"/>
    <n v="1.6687955000000001E-2"/>
    <n v="1.4219999999999999"/>
    <n v="0"/>
    <s v=""/>
    <n v="-47.72"/>
  </r>
  <r>
    <s v="Spain"/>
    <x v="2"/>
    <x v="3"/>
    <n v="224.57176620000001"/>
    <n v="2.3591909680000001"/>
    <n v="0.21698702"/>
    <n v="33.733952109999997"/>
    <n v="95.190160219999996"/>
    <n v="13.62382026"/>
    <n v="17.362467819999999"/>
    <n v="47.661999999999999"/>
    <n v="56.978999999999999"/>
    <n v="1.2589987949999999"/>
    <n v="6.8089922820000002"/>
    <n v="9.1975182000000003E-2"/>
    <n v="158.72200000000001"/>
    <n v="134.25200000000001"/>
    <n v="47.222000000000001"/>
    <n v="7.2453723999999997E-2"/>
    <n v="1.4019999999999999"/>
    <n v="35.682000000000002"/>
    <s v=""/>
    <n v="-11.54"/>
  </r>
  <r>
    <s v="Spain"/>
    <x v="3"/>
    <x v="3"/>
    <n v="210.7366926"/>
    <n v="2.3081692110000001"/>
    <n v="0.20574142100000001"/>
    <n v="32.945116489999997"/>
    <n v="91.300365510000006"/>
    <n v="16.892003930000001"/>
    <n v="17.739630080000001"/>
    <n v="45.308999999999997"/>
    <n v="54.491999999999997"/>
    <n v="0.678000088"/>
    <n v="6.7039975810000003"/>
    <n v="8.9136195000000001E-2"/>
    <n v="156.80199999999999"/>
    <n v="134.101"/>
    <n v="44.527000000000001"/>
    <n v="8.2269359E-2"/>
    <n v="1.1020000000000001"/>
    <n v="33.561999999999998"/>
    <s v=""/>
    <n v="-10.965000000000003"/>
  </r>
  <r>
    <s v="Spain"/>
    <x v="4"/>
    <x v="3"/>
    <n v="218.9457567"/>
    <n v="2.272610845"/>
    <n v="0.208780258"/>
    <n v="32.251580199999999"/>
    <n v="96.341068309999997"/>
    <n v="18.54213391"/>
    <n v="17.700979910000001"/>
    <n v="48.558"/>
    <n v="55.564"/>
    <n v="0.205999765"/>
    <n v="7.1460080389999998"/>
    <n v="9.1868019999999995E-2"/>
    <n v="161.85300000000001"/>
    <n v="139.99799999999999"/>
    <n v="43.195999999999998"/>
    <n v="0.117390472"/>
    <n v="0.94799999999999995"/>
    <n v="33.470999999999997"/>
    <s v=""/>
    <n v="-9.7250000000000014"/>
  </r>
  <r>
    <s v="Spain"/>
    <x v="5"/>
    <x v="3"/>
    <n v="231.53086949999999"/>
    <n v="2.2973364350000001"/>
    <n v="0.2148564"/>
    <n v="31.511081409999999"/>
    <n v="100.78230859999999"/>
    <n v="15.48267401"/>
    <n v="17.416459029999999"/>
    <n v="51.957000000000001"/>
    <n v="55.781999999999996"/>
    <n v="0.43800003999999998"/>
    <n v="8.9189934009999998"/>
    <n v="9.3524133999999995E-2"/>
    <n v="167.09"/>
    <n v="145.53700000000001"/>
    <n v="43.395000000000003"/>
    <n v="0.17355915999999999"/>
    <n v="0.78300000000000003"/>
    <n v="31.582999999999998"/>
    <s v=""/>
    <n v="-11.812000000000005"/>
  </r>
  <r>
    <s v="Spain"/>
    <x v="6"/>
    <x v="3"/>
    <n v="221.5907297"/>
    <n v="2.2315457680000002"/>
    <n v="0.200303022"/>
    <n v="32.696556770000001"/>
    <n v="99.299209050000002"/>
    <n v="24.268739360000001"/>
    <n v="18.10024679"/>
    <n v="50.752000000000002"/>
    <n v="53.774999999999999"/>
    <n v="0.49199991100000001"/>
    <n v="9.9819992499999994"/>
    <n v="8.9759764000000006E-2"/>
    <n v="174.459"/>
    <n v="151.51599999999999"/>
    <n v="37.045999999999999"/>
    <n v="0.218962622"/>
    <n v="0.51200000000000001"/>
    <n v="29.632999999999999"/>
    <s v=""/>
    <n v="-7.4130000000000003"/>
  </r>
  <r>
    <s v="Spain"/>
    <x v="7"/>
    <x v="3"/>
    <n v="240.8269296"/>
    <n v="2.2818184829999999"/>
    <n v="0.209918831"/>
    <n v="31.69868262"/>
    <n v="105.54166840000001"/>
    <n v="20.07646978"/>
    <n v="18.496499149999998"/>
    <n v="53.116"/>
    <n v="56.68"/>
    <n v="0.187999891"/>
    <n v="13.06101016"/>
    <n v="9.1996287999999996E-2"/>
    <n v="190.40199999999999"/>
    <n v="163.44"/>
    <n v="40.966999999999999"/>
    <n v="0.39968067600000001"/>
    <n v="0.371"/>
    <n v="28.305"/>
    <s v=""/>
    <n v="-12.661999999999999"/>
  </r>
  <r>
    <s v="Spain"/>
    <x v="8"/>
    <x v="3"/>
    <n v="249.19842969999999"/>
    <n v="2.2476926009999998"/>
    <n v="0.20807510300000001"/>
    <n v="32.336817289999999"/>
    <n v="110.8685545"/>
    <n v="19.829829520000001"/>
    <n v="18.06265806"/>
    <n v="57.084000000000003"/>
    <n v="61.576999999999998"/>
    <n v="0.118000094"/>
    <n v="13.40901247"/>
    <n v="9.2572758000000005E-2"/>
    <n v="195.21600000000001"/>
    <n v="169.673"/>
    <n v="39.518999999999998"/>
    <n v="0.70383575099999995"/>
    <n v="0.52900000000000003"/>
    <n v="26.99"/>
    <s v=""/>
    <n v="-12.529"/>
  </r>
  <r>
    <s v="Spain"/>
    <x v="9"/>
    <x v="3"/>
    <n v="270.35971369999999"/>
    <n v="2.3259497740000001"/>
    <n v="0.216042913"/>
    <n v="30.6601116"/>
    <n v="116.23626470000001"/>
    <n v="14.321454810000001"/>
    <n v="18.869223139999999"/>
    <n v="59.152000000000001"/>
    <n v="60.703000000000003"/>
    <n v="0.15099996500000001"/>
    <n v="15.349016199999999"/>
    <n v="9.2883739000000007E-2"/>
    <n v="208.24700000000001"/>
    <n v="181.65199999999999"/>
    <n v="43.398000000000003"/>
    <n v="1.329671016"/>
    <n v="0.29899999999999999"/>
    <n v="26.49"/>
    <s v=""/>
    <n v="-16.908000000000005"/>
  </r>
  <r>
    <s v="Spain"/>
    <x v="10"/>
    <x v="3"/>
    <n v="286.47534389999998"/>
    <n v="2.3604929110000001"/>
    <n v="0.21751024499999999"/>
    <n v="31.48743867"/>
    <n v="121.3625097"/>
    <n v="16.947181780000001"/>
    <n v="18.79992257"/>
    <n v="60.816000000000003"/>
    <n v="59.682000000000002"/>
    <n v="0.17099983899999999"/>
    <n v="17.577984570000002"/>
    <n v="9.2146112000000002E-2"/>
    <n v="224.46799999999999"/>
    <n v="194.709"/>
    <n v="45.735999999999997"/>
    <n v="2.1121050659999998"/>
    <n v="0.22700000000000001"/>
    <n v="26.138000000000002"/>
    <s v=""/>
    <n v="-19.597999999999995"/>
  </r>
  <r>
    <s v="Spain"/>
    <x v="11"/>
    <x v="3"/>
    <n v="286.74312509999999"/>
    <n v="2.3022184970000001"/>
    <n v="0.20947501700000001"/>
    <n v="33.406657760000002"/>
    <n v="124.5507868"/>
    <n v="22.145350709999999"/>
    <n v="19.132646260000001"/>
    <n v="63.003999999999998"/>
    <n v="57.652000000000001"/>
    <n v="0.54400007900000003"/>
    <n v="18.94202121"/>
    <n v="9.0988330000000006E-2"/>
    <n v="236.036"/>
    <n v="207.297"/>
    <n v="41.613"/>
    <n v="2.8707485300000002"/>
    <n v="0.33800000000000002"/>
    <n v="24.298999999999999"/>
    <s v=""/>
    <n v="-17.314"/>
  </r>
  <r>
    <s v="Spain"/>
    <x v="12"/>
    <x v="3"/>
    <n v="303.94270360000002"/>
    <n v="2.3694175670000002"/>
    <n v="0.216137106"/>
    <n v="31.60586648"/>
    <n v="128.2773909"/>
    <n v="15.60148764"/>
    <n v="19.294748899999998"/>
    <n v="63.573999999999998"/>
    <n v="57.802999999999997"/>
    <n v="0.53900047399999995"/>
    <n v="21.65700056"/>
    <n v="9.1219509000000004E-2"/>
    <n v="244.95099999999999"/>
    <n v="211.86600000000001"/>
    <n v="45.908000000000001"/>
    <n v="3.8211723979999999"/>
    <n v="0.316"/>
    <n v="23.471"/>
    <s v=""/>
    <n v="-22.437000000000001"/>
  </r>
  <r>
    <s v="Spain"/>
    <x v="13"/>
    <x v="3"/>
    <n v="310.3074355"/>
    <n v="2.3383215329999998"/>
    <n v="0.214273722"/>
    <n v="32.93417281"/>
    <n v="132.70520379999999"/>
    <n v="22.698365209999999"/>
    <n v="19.414106480000001"/>
    <n v="65.319000000000003"/>
    <n v="57.854999999999997"/>
    <n v="0.226999802"/>
    <n v="24.548995850000001"/>
    <n v="9.1635696000000003E-2"/>
    <n v="260.70600000000002"/>
    <n v="224.26599999999999"/>
    <n v="42.486632319999998"/>
    <n v="4.6393255240000002"/>
    <n v="0.32200000000000001"/>
    <n v="22.678000000000001"/>
    <s v=""/>
    <n v="-19.808632319999997"/>
  </r>
  <r>
    <s v="Spain"/>
    <x v="14"/>
    <x v="3"/>
    <n v="325.80972359999998"/>
    <n v="2.3483095390000002"/>
    <n v="0.21816551100000001"/>
    <n v="32.790006200000001"/>
    <n v="138.74223910000001"/>
    <n v="19.106348780000001"/>
    <n v="19.86135372"/>
    <n v="66.796000000000006"/>
    <n v="59.898000000000003"/>
    <n v="0.35799979599999998"/>
    <n v="28.493965880000001"/>
    <n v="9.2903216999999996E-2"/>
    <n v="279.97500000000002"/>
    <n v="237.03800000000001"/>
    <n v="44.673999999999999"/>
    <n v="6.6745245110000004"/>
    <n v="0.255"/>
    <n v="22.033999999999999"/>
    <s v=""/>
    <n v="-22.64"/>
  </r>
  <r>
    <s v="Spain"/>
    <x v="15"/>
    <x v="3"/>
    <n v="339.7152706"/>
    <n v="2.3948010900000001"/>
    <n v="0.219461984"/>
    <n v="30.591524769999999"/>
    <n v="141.8553182"/>
    <n v="15.948504509999999"/>
    <n v="20.309785380000001"/>
    <n v="67.549000000000007"/>
    <n v="60.720999999999997"/>
    <n v="0.16700013499999999"/>
    <n v="33.634011719999997"/>
    <n v="9.1641006999999997E-2"/>
    <n v="294.084"/>
    <n v="248.46899999999999"/>
    <n v="43.898000000000003"/>
    <n v="8.9151398919999991"/>
    <n v="0.16600000000000001"/>
    <n v="20.562000000000001"/>
    <s v=""/>
    <n v="-23.336000000000002"/>
  </r>
  <r>
    <s v="Spain"/>
    <x v="16"/>
    <x v="3"/>
    <n v="330.738338"/>
    <n v="2.340311142"/>
    <n v="0.20524220200000001"/>
    <n v="31.36877853"/>
    <n v="141.32237889999999"/>
    <n v="18.709343480000001"/>
    <n v="21.199603809999999"/>
    <n v="66.248999999999995"/>
    <n v="61.261000000000003"/>
    <n v="7.2999974999999995E-2"/>
    <n v="36.088012280000001"/>
    <n v="8.7698682E-2"/>
    <n v="299.45999999999998"/>
    <n v="254.04"/>
    <n v="38.816000000000003"/>
    <n v="7.9312762970000001"/>
    <n v="0.13900000000000001"/>
    <n v="20.486999999999998"/>
    <s v=""/>
    <n v="-18.329000000000004"/>
  </r>
  <r>
    <s v="Spain"/>
    <x v="17"/>
    <x v="3"/>
    <n v="344.45818350000002"/>
    <n v="2.4027016589999999"/>
    <n v="0.206319"/>
    <n v="30.319957899999999"/>
    <n v="143.36286079999999"/>
    <n v="20.161018030000001"/>
    <n v="21.07703613"/>
    <n v="66.662999999999997"/>
    <n v="59.723999999999997"/>
    <n v="1.7999995000000001E-2"/>
    <n v="36.78696901"/>
    <n v="8.5869587999999997E-2"/>
    <n v="305.05900000000003"/>
    <n v="257.64299999999997"/>
    <n v="41.488999999999997"/>
    <n v="9.3119691600000003"/>
    <n v="0.14199999999999999"/>
    <n v="19.481000000000002"/>
    <s v=""/>
    <n v="-22.007999999999996"/>
  </r>
  <r>
    <s v="Spain"/>
    <x v="18"/>
    <x v="3"/>
    <n v="315.7315117"/>
    <n v="2.2780450299999999"/>
    <n v="0.18744972800000001"/>
    <n v="30.377901009999999"/>
    <n v="138.5975727"/>
    <n v="20.69206204"/>
    <n v="22.25931508"/>
    <n v="63.372"/>
    <n v="60.405999999999999"/>
    <n v="1.7000017999999999E-2"/>
    <n v="40.319001010000001"/>
    <n v="8.2285347999999994E-2"/>
    <n v="313.75799999999998"/>
    <n v="260.95999999999998"/>
    <n v="25.613"/>
    <n v="11.419947860000001"/>
    <n v="0.127"/>
    <n v="18.446999999999999"/>
    <s v=""/>
    <n v="-7.1660000000000004"/>
  </r>
  <r>
    <s v="Spain"/>
    <x v="19"/>
    <x v="3"/>
    <n v="280.51737370000001"/>
    <n v="2.2017709110000001"/>
    <n v="0.17305558500000001"/>
    <n v="30.389552519999999"/>
    <n v="127.40534100000001"/>
    <n v="26.077998780000001"/>
    <n v="22.542697260000001"/>
    <n v="58.976999999999997"/>
    <n v="57.021999999999998"/>
    <n v="1.400001E-2"/>
    <n v="36.032033460000001"/>
    <n v="7.8598361000000005E-2"/>
    <n v="294.62"/>
    <n v="247.161"/>
    <n v="18.731000000000002"/>
    <n v="15.11166927"/>
    <n v="0.105"/>
    <n v="17.181999999999999"/>
    <s v=""/>
    <n v="-1.549000000000003"/>
  </r>
  <r>
    <s v="Spain"/>
    <x v="20"/>
    <x v="3"/>
    <n v="266.98901690000002"/>
    <n v="2.1006777570000001"/>
    <n v="0.16444167200000001"/>
    <n v="34.266920030000001"/>
    <n v="127.0966078"/>
    <n v="33.490533190000001"/>
    <n v="22.688224009999999"/>
    <n v="57.481999999999999"/>
    <n v="57.432000000000002"/>
    <n v="5.0999957999999998E-2"/>
    <n v="35.824030610000001"/>
    <n v="7.8280294E-2"/>
    <n v="301.52699999999999"/>
    <n v="250.16900000000001"/>
    <n v="14.510999999999999"/>
    <n v="17.118201689999999"/>
    <n v="0.123"/>
    <n v="10.186999999999999"/>
    <s v=""/>
    <n v="-4.3239999999999998"/>
  </r>
  <r>
    <s v="Spain"/>
    <x v="21"/>
    <x v="3"/>
    <n v="270.34359990000002"/>
    <n v="2.160608587"/>
    <n v="0.16787492800000001"/>
    <n v="31.784998219999999"/>
    <n v="125.12381999999999"/>
    <n v="30.572713010000001"/>
    <n v="23.38601375"/>
    <n v="53.664000000000001"/>
    <n v="56.512"/>
    <n v="5.199997E-2"/>
    <n v="33.250024089999997"/>
    <n v="7.7697981999999999E-2"/>
    <n v="293.84699999999998"/>
    <n v="248.83500000000001"/>
    <n v="24.693999999999999"/>
    <n v="17.862356940000002"/>
    <n v="0.1"/>
    <n v="9.4450000000000003"/>
    <s v=""/>
    <n v="-15.248999999999999"/>
  </r>
  <r>
    <s v="Spain"/>
    <x v="22"/>
    <x v="3"/>
    <n v="265.48769670000001"/>
    <n v="2.1344234059999998"/>
    <n v="0.169887278"/>
    <n v="32.798166389999999"/>
    <n v="124.38380119999999"/>
    <n v="30.44068571"/>
    <n v="24.21304014"/>
    <n v="49.451000000000001"/>
    <n v="61.234999999999999"/>
    <n v="6.1000005000000003E-2"/>
    <n v="32.397026230000002"/>
    <n v="7.9593991000000003E-2"/>
    <n v="297.55900000000003"/>
    <n v="245.50299999999999"/>
    <n v="28.449000000000002"/>
    <n v="20.70681781"/>
    <n v="0.14199999999999999"/>
    <n v="8.43"/>
    <s v=""/>
    <n v="-20.019000000000002"/>
  </r>
  <r>
    <s v="Spain"/>
    <x v="23"/>
    <x v="3"/>
    <n v="238.27931950000001"/>
    <n v="2.0568097029999999"/>
    <n v="0.15469697499999999"/>
    <n v="33.898170630000003"/>
    <n v="115.8489865"/>
    <n v="40.468996709999999"/>
    <n v="24.189932930000001"/>
    <n v="46.750999999999998"/>
    <n v="60.322000000000003"/>
    <n v="5.6999952999999999E-2"/>
    <n v="29.627995240000001"/>
    <n v="7.5212099000000004E-2"/>
    <n v="285.63099999999997"/>
    <n v="235.18100000000001"/>
    <n v="21.149000000000001"/>
    <n v="24.06671545"/>
    <n v="0.36799999999999999"/>
    <n v="6.6210000000000004"/>
    <s v=""/>
    <n v="-14.528"/>
  </r>
  <r>
    <s v="Spain"/>
    <x v="24"/>
    <x v="3"/>
    <n v="236.0035556"/>
    <n v="2.0848391949999998"/>
    <n v="0.151128018"/>
    <n v="34.227792129999997"/>
    <n v="113.19988429999999"/>
    <n v="40.921973090000002"/>
    <n v="24.566008700000001"/>
    <n v="45.417000000000002"/>
    <n v="60.201000000000001"/>
    <n v="2.400002E-2"/>
    <n v="27.23100414"/>
    <n v="7.2489052999999998E-2"/>
    <n v="278.75"/>
    <n v="233.30600000000001"/>
    <n v="23.077999999999999"/>
    <n v="23.5644843"/>
    <n v="0.30499999999999999"/>
    <n v="6.181"/>
    <s v=""/>
    <n v="-16.896999999999998"/>
  </r>
  <r>
    <s v="Spain"/>
    <x v="25"/>
    <x v="3"/>
    <n v="251.6995005"/>
    <n v="2.1425136839999999"/>
    <n v="0.15522594300000001"/>
    <n v="32.701470149999999"/>
    <n v="117.47859649999999"/>
    <n v="35.710954719999997"/>
    <n v="24.755931560000001"/>
    <n v="47.863"/>
    <n v="64.739999999999995"/>
    <n v="6.2000068999999998E-2"/>
    <n v="28.203010339999999"/>
    <n v="7.2450386000000006E-2"/>
    <n v="280.911"/>
    <n v="238.54499999999999"/>
    <n v="26.058"/>
    <n v="22.569425899999999"/>
    <n v="0.23200000000000001"/>
    <n v="4.3680000000000003"/>
    <s v=""/>
    <n v="-21.689999999999998"/>
  </r>
  <r>
    <s v="Spain"/>
    <x v="26"/>
    <x v="3"/>
    <n v="242.84586379999999"/>
    <n v="2.0497661260000002"/>
    <n v="0.14535951899999999"/>
    <n v="33.289187630000001"/>
    <n v="118.4749132"/>
    <n v="39.342436640000003"/>
    <n v="24.121621609999998"/>
    <n v="49.491"/>
    <n v="64.77"/>
    <n v="5.4000019000000003E-2"/>
    <n v="28.76099176"/>
    <n v="7.0915172999999998E-2"/>
    <n v="274.77199999999999"/>
    <n v="239.821"/>
    <n v="19.821999999999999"/>
    <n v="22.802905679999999"/>
    <n v="0.14099999999999999"/>
    <n v="3.899"/>
    <s v=""/>
    <n v="-15.922999999999998"/>
  </r>
  <r>
    <s v="Spain"/>
    <x v="27"/>
    <x v="3"/>
    <n v="258.2111175"/>
    <n v="2.0714252399999999"/>
    <n v="0.15021284600000001"/>
    <n v="32.695783159999998"/>
    <n v="124.6538434"/>
    <n v="32.884820439999999"/>
    <n v="24.245501220000001"/>
    <n v="49.866999999999997"/>
    <n v="65.819000000000003"/>
    <n v="2.7000024000000001E-2"/>
    <n v="31.128963710000001"/>
    <n v="7.2516662999999995E-2"/>
    <n v="275.726"/>
    <n v="246.542"/>
    <n v="24.062999999999999"/>
    <n v="23.071817670000001"/>
    <n v="0.12"/>
    <n v="3.0640000000000001"/>
    <s v=""/>
    <n v="-20.998999999999999"/>
  </r>
  <r>
    <s v="Spain"/>
    <x v="28"/>
    <x v="3"/>
    <n v="253.42788909999999"/>
    <n v="2.0398523819999999"/>
    <n v="0.14404375"/>
    <n v="33.172502989999998"/>
    <n v="124.2383476"/>
    <n v="38.751402800000001"/>
    <n v="23.606584080000001"/>
    <n v="50.515999999999998"/>
    <n v="68.111999999999995"/>
    <n v="8.7000035000000003E-2"/>
    <n v="30.957002339999999"/>
    <n v="7.0614790999999996E-2"/>
    <n v="274.452"/>
    <n v="245.76900000000001"/>
    <n v="20.88"/>
    <n v="23.222275660000001"/>
    <n v="8.6999999999999994E-2"/>
    <n v="1.8"/>
    <s v=""/>
    <n v="-19.079999999999998"/>
  </r>
  <r>
    <s v="Spain"/>
    <x v="29"/>
    <x v="3"/>
    <n v="237.12690549999999"/>
    <n v="1.965245932"/>
    <n v="0.13216565499999999"/>
    <n v="33.140067819999999"/>
    <n v="120.66016860000001"/>
    <n v="37.633634479999998"/>
    <n v="23.538746"/>
    <n v="50.414697779999997"/>
    <n v="65.746895420000001"/>
    <n v="0.13030608900000001"/>
    <n v="35.317510370000001"/>
    <n v="6.7251459E-2"/>
    <n v="274.29097610000002"/>
    <n v="241.8438621"/>
    <n v="8.7908627209999999"/>
    <n v="25.8282673"/>
    <n v="4.0249163999999997E-2"/>
    <n v="2.9769999999999999"/>
    <s v=""/>
    <n v="-5.8138627209999996"/>
  </r>
  <r>
    <s v="Spain"/>
    <x v="30"/>
    <x v="3"/>
    <n v="191.1271663"/>
    <n v="1.788191723"/>
    <n v="0.11969339700000001"/>
    <n v="33.74636091"/>
    <n v="106.88292749999999"/>
    <n v="43.915442609999999"/>
    <n v="25.310210980000001"/>
    <n v="41.060944120000002"/>
    <n v="56.0058887"/>
    <n v="5.2246389999999997E-2"/>
    <n v="31.82116585"/>
    <n v="6.6935438999999999E-2"/>
    <n v="264.12264540000001"/>
    <n v="227.84930539999999"/>
    <n v="3.8268589290000001"/>
    <n v="29.115080209999999"/>
    <n v="2.7538849000000001E-2"/>
    <n v="2.4009999999999998"/>
    <s v=""/>
    <n v="-1.4258589290000003"/>
  </r>
  <r>
    <s v="Sweden"/>
    <x v="0"/>
    <x v="3"/>
    <n v="52.579040130000003"/>
    <n v="1.113978441"/>
    <n v="0.18792020500000001"/>
    <n v="29.685656030000001"/>
    <n v="47.199333639999999"/>
    <n v="51.17736189"/>
    <n v="31.718374600000001"/>
    <n v="14.669"/>
    <n v="18.044"/>
    <s v="n.a."/>
    <n v="0.61599935400000005"/>
    <n v="0.168692856"/>
    <n v="146.51400000000001"/>
    <n v="130.73699999999999"/>
    <n v="4.8780000000000001"/>
    <n v="4.0951720000000002E-3"/>
    <n v="0"/>
    <n v="0.59199999999999997"/>
    <s v=""/>
    <n v="-4.2860000000000005"/>
  </r>
  <r>
    <s v="Sweden"/>
    <x v="1"/>
    <x v="3"/>
    <n v="52.79683326"/>
    <n v="1.08431251"/>
    <n v="0.19088611599999999"/>
    <n v="31.428772760000001"/>
    <n v="48.691528290000001"/>
    <n v="44.461857850000001"/>
    <n v="32.037442300000002"/>
    <n v="14.643000000000001"/>
    <n v="17.96"/>
    <s v="n.a."/>
    <n v="0.63899943999999997"/>
    <n v="0.17604345099999999"/>
    <n v="147.39599999999999"/>
    <n v="132.33500000000001"/>
    <n v="4.9059999999999997"/>
    <n v="8.8197780000000003E-3"/>
    <n v="0"/>
    <n v="0.746"/>
    <s v=""/>
    <n v="-4.16"/>
  </r>
  <r>
    <s v="Sweden"/>
    <x v="2"/>
    <x v="3"/>
    <n v="53.298563569999999"/>
    <n v="1.14562137"/>
    <n v="0.19495889299999999"/>
    <n v="29.458867210000001"/>
    <n v="46.523716280000002"/>
    <n v="52.50537671"/>
    <n v="29.835033339999999"/>
    <n v="15.843999999999999"/>
    <n v="20.702999999999999"/>
    <s v="n.a."/>
    <n v="0.72300074999999997"/>
    <n v="0.17017742399999999"/>
    <n v="146.465"/>
    <n v="130.053"/>
    <n v="4.577"/>
    <n v="2.1165466000000001E-2"/>
    <n v="0"/>
    <n v="0.746"/>
    <s v=""/>
    <n v="-3.831"/>
  </r>
  <r>
    <s v="Sweden"/>
    <x v="3"/>
    <x v="3"/>
    <n v="52.518561720000001"/>
    <n v="1.1299198029999999"/>
    <n v="0.19615761700000001"/>
    <n v="29.30133837"/>
    <n v="46.479902000000003"/>
    <n v="53.106740189999996"/>
    <n v="30.051042379999998"/>
    <n v="15.523999999999999"/>
    <n v="21.431000000000001"/>
    <s v="n.a."/>
    <n v="0.80499980400000004"/>
    <n v="0.17360313199999999"/>
    <n v="145.81200000000001"/>
    <n v="130.59800000000001"/>
    <n v="4.6539999999999999"/>
    <n v="3.3604915999999999E-2"/>
    <n v="0"/>
    <n v="0.71799999999999997"/>
    <s v=""/>
    <n v="-3.9359999999999999"/>
  </r>
  <r>
    <s v="Sweden"/>
    <x v="4"/>
    <x v="3"/>
    <n v="55.322824079999997"/>
    <n v="1.1130778189999999"/>
    <n v="0.198737687"/>
    <n v="31.24240043"/>
    <n v="49.702566310000002"/>
    <n v="43.169314870000001"/>
    <n v="29.606838440000001"/>
    <n v="16.555"/>
    <n v="20.440999999999999"/>
    <s v="n.a."/>
    <n v="0.80700013000000004"/>
    <n v="0.17854788199999999"/>
    <n v="143.053"/>
    <n v="129.613"/>
    <n v="4.694"/>
    <n v="5.1030038E-2"/>
    <n v="0"/>
    <n v="0.68600000000000005"/>
    <s v=""/>
    <n v="-4.008"/>
  </r>
  <r>
    <s v="Sweden"/>
    <x v="5"/>
    <x v="3"/>
    <n v="55.066838480000001"/>
    <n v="1.0945435750000001"/>
    <n v="0.19021258899999999"/>
    <n v="31.82271549"/>
    <n v="50.310320910000002"/>
    <n v="47.599274690000001"/>
    <n v="29.473151680000001"/>
    <n v="16.448"/>
    <n v="20.504000000000001"/>
    <s v="n.a."/>
    <n v="0.79599923800000005"/>
    <n v="0.173782564"/>
    <n v="148.351"/>
    <n v="132.38900000000001"/>
    <n v="4.734"/>
    <n v="6.7407702E-2"/>
    <n v="0"/>
    <n v="0.752"/>
    <s v=""/>
    <n v="-3.9820000000000002"/>
  </r>
  <r>
    <s v="Sweden"/>
    <x v="6"/>
    <x v="3"/>
    <n v="60.497867110000001"/>
    <n v="1.1752660850000001"/>
    <n v="0.20565149699999999"/>
    <n v="31.957377879999999"/>
    <n v="51.47588949"/>
    <n v="38.416914310000003"/>
    <n v="28.967890199999999"/>
    <n v="17.763000000000002"/>
    <n v="21.7"/>
    <s v="n.a."/>
    <n v="0.81600078200000004"/>
    <n v="0.17498292500000001"/>
    <n v="140.66200000000001"/>
    <n v="132.29900000000001"/>
    <n v="5.173"/>
    <n v="0.103083989"/>
    <n v="0"/>
    <n v="0.71799999999999997"/>
    <s v=""/>
    <n v="-4.4550000000000001"/>
  </r>
  <r>
    <s v="Sweden"/>
    <x v="7"/>
    <x v="3"/>
    <n v="55.068340730000003"/>
    <n v="1.097311266"/>
    <n v="0.18156778900000001"/>
    <n v="32.451661059999999"/>
    <n v="50.184794799999999"/>
    <n v="48.292450870000003"/>
    <n v="29.328631850000001"/>
    <n v="16.462"/>
    <n v="22.718"/>
    <s v="n.a."/>
    <n v="0.85499905899999995"/>
    <n v="0.16546607599999999"/>
    <n v="149.249"/>
    <n v="132.04"/>
    <n v="4.4119999999999999"/>
    <n v="0.13668433299999999"/>
    <n v="0"/>
    <n v="0.64500000000000002"/>
    <s v=""/>
    <n v="-3.7669999999999999"/>
  </r>
  <r>
    <s v="Sweden"/>
    <x v="8"/>
    <x v="3"/>
    <n v="55.874337609999998"/>
    <n v="1.094595768"/>
    <n v="0.17669621099999999"/>
    <n v="33.961672389999997"/>
    <n v="51.04563641"/>
    <n v="49.19568598"/>
    <n v="29.48178119"/>
    <n v="16.574999999999999"/>
    <n v="22.462"/>
    <s v="n.a."/>
    <n v="0.88899912800000003"/>
    <n v="0.16142599499999999"/>
    <n v="158.83099999999999"/>
    <n v="132.88300000000001"/>
    <n v="4.4619999999999997"/>
    <n v="0.20021280499999999"/>
    <n v="0"/>
    <n v="0.625"/>
    <s v=""/>
    <n v="-3.8369999999999997"/>
  </r>
  <r>
    <s v="Sweden"/>
    <x v="9"/>
    <x v="3"/>
    <n v="54.453192090000002"/>
    <n v="1.086532533"/>
    <n v="0.165084815"/>
    <n v="33.209035350000001"/>
    <n v="50.11648563"/>
    <n v="48.281673769999998"/>
    <n v="29.94905842"/>
    <n v="16.279"/>
    <n v="22.773"/>
    <s v="n.a."/>
    <n v="0.87600040099999998"/>
    <n v="0.151937296"/>
    <n v="154.86000000000001"/>
    <n v="132.68600000000001"/>
    <n v="4.1870000000000003"/>
    <n v="0.23182229100000001"/>
    <n v="0"/>
    <n v="0.58499999999999996"/>
    <s v=""/>
    <n v="-3.6020000000000003"/>
  </r>
  <r>
    <s v="Sweden"/>
    <x v="10"/>
    <x v="3"/>
    <n v="50.977408390000001"/>
    <n v="1.0725701889999999"/>
    <n v="0.147364044"/>
    <n v="30.487064610000001"/>
    <n v="47.528272659999999"/>
    <n v="57.257031929999997"/>
    <n v="30.809065279999999"/>
    <n v="14.843"/>
    <n v="22.707999999999998"/>
    <s v="n.a."/>
    <n v="0.80499963299999999"/>
    <n v="0.13739338000000001"/>
    <n v="145.26599999999999"/>
    <n v="135.40799999999999"/>
    <n v="4.1660000000000004"/>
    <n v="0.31528368600000001"/>
    <n v="0"/>
    <n v="0.54100000000000004"/>
    <s v=""/>
    <n v="-3.6250000000000004"/>
  </r>
  <r>
    <s v="Sweden"/>
    <x v="11"/>
    <x v="3"/>
    <n v="51.856064570000001"/>
    <n v="1.0268674959999999"/>
    <n v="0.14773540399999999"/>
    <n v="33.865131140000003"/>
    <n v="50.499275480000001"/>
    <n v="51.568213739999997"/>
    <n v="31.741514500000001"/>
    <n v="14.827999999999999"/>
    <n v="21.492999999999999"/>
    <s v="n.a."/>
    <n v="0.88199951899999995"/>
    <n v="0.14386997800000001"/>
    <n v="161.61699999999999"/>
    <n v="138.51"/>
    <n v="4.5549999999999997"/>
    <n v="0.29947344599999998"/>
    <n v="0"/>
    <n v="0.63700000000000001"/>
    <s v=""/>
    <n v="-3.9179999999999997"/>
  </r>
  <r>
    <s v="Sweden"/>
    <x v="12"/>
    <x v="3"/>
    <n v="53.309104359999999"/>
    <n v="1.0303565690000001"/>
    <n v="0.14861144800000001"/>
    <n v="31.783620490000001"/>
    <n v="51.738500989999999"/>
    <n v="48.509217300000003"/>
    <n v="31.078078250000001"/>
    <n v="15.215"/>
    <n v="19.516999999999999"/>
    <s v="n.a."/>
    <n v="0.88799958199999995"/>
    <n v="0.14423302800000001"/>
    <n v="146.73500000000001"/>
    <n v="136.655"/>
    <n v="5.0090000000000003"/>
    <n v="0.41571540499999998"/>
    <n v="0"/>
    <n v="0.80400000000000005"/>
    <s v=""/>
    <n v="-4.2050000000000001"/>
  </r>
  <r>
    <s v="Sweden"/>
    <x v="13"/>
    <x v="3"/>
    <n v="54.668420849999997"/>
    <n v="1.0806047400000001"/>
    <n v="0.14905515499999999"/>
    <n v="30.89651521"/>
    <n v="50.590580289999998"/>
    <n v="43.406897669999999"/>
    <n v="31.28176191"/>
    <n v="14.913"/>
    <n v="19.385000000000002"/>
    <s v="n.a."/>
    <n v="0.92600077999999997"/>
    <n v="0.137936796"/>
    <n v="135.43700000000001"/>
    <n v="134.61699999999999"/>
    <n v="4.9219999999999997"/>
    <n v="0.50281680799999995"/>
    <n v="0"/>
    <n v="0.80600000000000005"/>
    <s v=""/>
    <n v="-4.1159999999999997"/>
  </r>
  <r>
    <s v="Sweden"/>
    <x v="14"/>
    <x v="3"/>
    <n v="53.095402030000002"/>
    <n v="1.0102775939999999"/>
    <n v="0.13876319200000001"/>
    <n v="34.299601350000003"/>
    <n v="52.555260390000001"/>
    <n v="44.972913839999997"/>
    <n v="31.602145889999999"/>
    <n v="14.378"/>
    <n v="20.308"/>
    <s v="n.a."/>
    <n v="0.89099939699999997"/>
    <n v="0.13735154899999999"/>
    <n v="151.738"/>
    <n v="135.41399999999999"/>
    <n v="5.0970000000000004"/>
    <n v="0.56808446099999999"/>
    <n v="0"/>
    <n v="0.89300000000000002"/>
    <s v=""/>
    <n v="-4.2040000000000006"/>
  </r>
  <r>
    <s v="Sweden"/>
    <x v="15"/>
    <x v="3"/>
    <n v="50.397140899999997"/>
    <n v="0.97723122200000001"/>
    <n v="0.128004496"/>
    <n v="34.543492780000001"/>
    <n v="51.571357679999998"/>
    <n v="51.315681509999997"/>
    <n v="31.888978340000001"/>
    <n v="13.766999999999999"/>
    <n v="19.8"/>
    <s v="n.a."/>
    <n v="0.83899967900000005"/>
    <n v="0.13098690800000001"/>
    <n v="158.435"/>
    <n v="135.41800000000001"/>
    <n v="4.5629999999999997"/>
    <n v="0.59140972599999997"/>
    <n v="0"/>
    <n v="0.70799999999999996"/>
    <s v=""/>
    <n v="-3.8549999999999995"/>
  </r>
  <r>
    <s v="Sweden"/>
    <x v="16"/>
    <x v="3"/>
    <n v="51.37801846"/>
    <n v="1.023430139"/>
    <n v="0.124754052"/>
    <n v="32.64124399"/>
    <n v="50.201783689999999"/>
    <n v="49.64648296"/>
    <n v="32.05024324"/>
    <n v="13.526999999999999"/>
    <n v="20.123000000000001"/>
    <s v="n.a."/>
    <n v="0.85800040899999996"/>
    <n v="0.121897965"/>
    <n v="143.416"/>
    <n v="135.357"/>
    <n v="4.899"/>
    <n v="0.68751045899999996"/>
    <n v="0"/>
    <n v="0.621"/>
    <s v=""/>
    <n v="-4.2780000000000005"/>
  </r>
  <r>
    <s v="Sweden"/>
    <x v="17"/>
    <x v="3"/>
    <n v="48.916371400000003"/>
    <n v="0.979630165"/>
    <n v="0.114836859"/>
    <n v="33.310924720000003"/>
    <n v="49.933508750000001"/>
    <n v="52.058795879999998"/>
    <n v="31.959922129999999"/>
    <n v="13.143000000000001"/>
    <n v="17.952999999999999"/>
    <s v="n.a."/>
    <n v="0.93000068999999996"/>
    <n v="0.117224707"/>
    <n v="148.922"/>
    <n v="135.64099999999999"/>
    <n v="4.610585757"/>
    <n v="0.95956272399999998"/>
    <n v="0"/>
    <n v="0.52"/>
    <s v=""/>
    <n v="-4.0905857569999995"/>
  </r>
  <r>
    <s v="Sweden"/>
    <x v="18"/>
    <x v="3"/>
    <n v="47.993213089999998"/>
    <n v="0.96852052600000005"/>
    <n v="0.112943292"/>
    <n v="32.981569290000003"/>
    <n v="49.553119219999999"/>
    <n v="54.35289727"/>
    <n v="32.109920199999998"/>
    <n v="12.791"/>
    <n v="20.879000000000001"/>
    <s v="n.a."/>
    <n v="0.79700048999999995"/>
    <n v="0.116614247"/>
    <n v="150.03800000000001"/>
    <n v="133.256"/>
    <n v="4.7758008329999999"/>
    <n v="1.334328637"/>
    <n v="0"/>
    <n v="0.83699999999999997"/>
    <s v=""/>
    <n v="-3.9388008330000002"/>
  </r>
  <r>
    <s v="Sweden"/>
    <x v="19"/>
    <x v="3"/>
    <n v="44.117896569999999"/>
    <n v="0.97204990199999997"/>
    <n v="0.108416415"/>
    <n v="30.09645038"/>
    <n v="45.386452349999999"/>
    <n v="58.45979449"/>
    <n v="32.507247079999999"/>
    <n v="11.701000000000001"/>
    <n v="20.248000000000001"/>
    <s v="n.a."/>
    <n v="1.2389989029999999"/>
    <n v="0.111533796"/>
    <n v="136.73500000000001"/>
    <n v="127.944"/>
    <n v="3.5135100769999998"/>
    <n v="1.826891432"/>
    <n v="0"/>
    <n v="0.70199999999999996"/>
    <s v=""/>
    <n v="-2.8115100769999999"/>
  </r>
  <r>
    <s v="Sweden"/>
    <x v="20"/>
    <x v="3"/>
    <n v="49.207215239999996"/>
    <n v="0.96722822600000002"/>
    <n v="0.11387526000000001"/>
    <n v="32.81382953"/>
    <n v="50.874461599999997"/>
    <n v="55.328244069999997"/>
    <n v="31.696061709999999"/>
    <n v="12.492000000000001"/>
    <n v="20.768999999999998"/>
    <s v="n.a."/>
    <n v="1.571999769"/>
    <n v="0.11773359899999999"/>
    <n v="148.548"/>
    <n v="136.63399999999999"/>
    <n v="4.637985359"/>
    <n v="2.3534480439999999"/>
    <n v="0"/>
    <n v="0.79700000000000004"/>
    <s v=""/>
    <n v="-3.8409853589999998"/>
  </r>
  <r>
    <s v="Sweden"/>
    <x v="21"/>
    <x v="3"/>
    <n v="44.81784253"/>
    <n v="0.90403160800000004"/>
    <n v="0.100645359"/>
    <n v="32.67778191"/>
    <n v="49.575526050000001"/>
    <n v="55.988830159999999"/>
    <n v="31.766514699999998"/>
    <n v="11.515000000000001"/>
    <n v="19.62"/>
    <s v="n.a."/>
    <n v="1.3149998549999999"/>
    <n v="0.111329469"/>
    <n v="150.405"/>
    <n v="128.96100000000001"/>
    <n v="4.1832783190000002"/>
    <n v="4.0676839200000003"/>
    <n v="0"/>
    <n v="0.73599999999999999"/>
    <s v=""/>
    <n v="-3.4472783190000005"/>
  </r>
  <r>
    <s v="Sweden"/>
    <x v="22"/>
    <x v="3"/>
    <n v="42.021559490000001"/>
    <n v="0.83908307400000004"/>
    <n v="9.4965079999999993E-2"/>
    <n v="35.5853915"/>
    <n v="50.080332650000003"/>
    <n v="59.098468429999997"/>
    <n v="32.387583990000003"/>
    <n v="11.048"/>
    <n v="21.408999999999999"/>
    <s v="n.a."/>
    <n v="1.178001246"/>
    <n v="0.113177209"/>
    <n v="166.56100000000001"/>
    <n v="132.11600000000001"/>
    <n v="3.5306784219999998"/>
    <n v="4.312534147"/>
    <n v="0"/>
    <n v="0.47199999999999998"/>
    <s v=""/>
    <n v="-3.0586784219999998"/>
  </r>
  <r>
    <s v="Sweden"/>
    <x v="23"/>
    <x v="3"/>
    <n v="40.56261585"/>
    <n v="0.82326835300000001"/>
    <n v="9.0681531999999995E-2"/>
    <n v="34.590130520000002"/>
    <n v="49.270223610000002"/>
    <n v="54.074011200000001"/>
    <n v="32.318602519999999"/>
    <n v="10.701000000000001"/>
    <n v="17.584"/>
    <s v="n.a."/>
    <n v="1.077000602"/>
    <n v="0.110148206"/>
    <n v="153.166"/>
    <n v="129.34100000000001"/>
    <n v="3.5656974090000002"/>
    <n v="6.4485590799999999"/>
    <n v="0"/>
    <n v="0.624"/>
    <s v=""/>
    <n v="-2.9416974090000001"/>
  </r>
  <r>
    <s v="Sweden"/>
    <x v="24"/>
    <x v="3"/>
    <n v="39.24044525"/>
    <n v="0.81653615499999999"/>
    <n v="8.5380059999999994E-2"/>
    <n v="34.279829530000001"/>
    <n v="48.057204810000002"/>
    <n v="55.869012060000003"/>
    <n v="32.359903379999999"/>
    <n v="10.465"/>
    <n v="19.798999999999999"/>
    <s v="n.a."/>
    <n v="0.91999913200000005"/>
    <n v="0.104563722"/>
    <n v="153.66300000000001"/>
    <n v="126.845"/>
    <n v="3.2482844150000001"/>
    <n v="7.342040699"/>
    <n v="0"/>
    <n v="0.45"/>
    <s v=""/>
    <n v="-2.7982844149999999"/>
  </r>
  <r>
    <s v="Sweden"/>
    <x v="25"/>
    <x v="3"/>
    <n v="38.958300209999997"/>
    <n v="0.87818745399999998"/>
    <n v="8.1177470000000002E-2"/>
    <n v="33.807814409999999"/>
    <n v="44.362168969999999"/>
    <n v="63.303765300000002"/>
    <n v="32.691853000000002"/>
    <n v="10.189"/>
    <n v="21.367000000000001"/>
    <s v="n.a."/>
    <n v="0.96400030800000003"/>
    <n v="9.2437519999999995E-2"/>
    <n v="162.11199999999999"/>
    <n v="129.27500000000001"/>
    <n v="3.176323945"/>
    <n v="10.12818298"/>
    <n v="0"/>
    <n v="0.36899999999999999"/>
    <s v=""/>
    <n v="-2.8073239450000003"/>
  </r>
  <r>
    <s v="Sweden"/>
    <x v="26"/>
    <x v="3"/>
    <n v="39.030626490000003"/>
    <n v="0.81750344399999997"/>
    <n v="7.9411936000000002E-2"/>
    <n v="34.757095040000003"/>
    <n v="47.743684500000001"/>
    <n v="57.205307349999998"/>
    <n v="32.609381900000002"/>
    <n v="10.348000000000001"/>
    <n v="21.210999999999999"/>
    <s v="n.a."/>
    <n v="0.92100065499999995"/>
    <n v="9.7139574000000006E-2"/>
    <n v="156.01"/>
    <n v="132.05699999999999"/>
    <n v="3.1400624709999998"/>
    <n v="10.01346068"/>
    <n v="3.0000000000000001E-3"/>
    <n v="0.42399999999999999"/>
    <s v=""/>
    <n v="-2.7160624709999999"/>
  </r>
  <r>
    <s v="Sweden"/>
    <x v="27"/>
    <x v="3"/>
    <n v="39.056413059999997"/>
    <n v="0.79623512100000005"/>
    <n v="7.7592974999999995E-2"/>
    <n v="35.997792060000002"/>
    <n v="49.051356830000003"/>
    <n v="57.889193300000002"/>
    <n v="32.190727180000003"/>
    <n v="10.209637000000001"/>
    <n v="21.132000000000001"/>
    <s v="n.a."/>
    <n v="1.1410004309999999"/>
    <n v="9.7449827000000003E-2"/>
    <n v="164.25"/>
    <n v="132.00299999999999"/>
    <n v="3.1194793760000001"/>
    <n v="10.860882800000001"/>
    <n v="2E-3"/>
    <n v="0.377"/>
    <s v=""/>
    <n v="-2.7424793760000004"/>
  </r>
  <r>
    <s v="Sweden"/>
    <x v="28"/>
    <x v="3"/>
    <n v="36.586451760000003"/>
    <n v="0.73561192500000006"/>
    <n v="7.1103701000000005E-2"/>
    <n v="36.300874120000003"/>
    <n v="49.736077590000001"/>
    <n v="55.80966952"/>
    <n v="32.870999699999999"/>
    <n v="9.1316319999999997"/>
    <n v="21.649000000000001"/>
    <s v="n.a."/>
    <n v="1.223001359"/>
    <n v="9.6659254999999999E-2"/>
    <n v="163.4"/>
    <n v="131.85900000000001"/>
    <n v="3.225051895"/>
    <n v="10.42227662"/>
    <n v="1E-3"/>
    <n v="0.53500000000000003"/>
    <s v=""/>
    <n v="-2.6900518949999999"/>
  </r>
  <r>
    <s v="Sweden"/>
    <x v="29"/>
    <x v="3"/>
    <n v="36.072824369999999"/>
    <n v="0.73846548499999998"/>
    <n v="6.9232474000000002E-2"/>
    <n v="36.804453170000002"/>
    <n v="48.84835528"/>
    <n v="58.511529000000003"/>
    <n v="32.601676329999997"/>
    <n v="8.8268917810000005"/>
    <n v="16.755361409999999"/>
    <s v="n.a."/>
    <n v="1.2150678619999999"/>
    <n v="9.3751807000000006E-2"/>
    <n v="169.10776079999999"/>
    <n v="128.31681259999999"/>
    <n v="3.0622106050000002"/>
    <n v="12.14440445"/>
    <n v="5.0000000000000001E-3"/>
    <n v="0.53500000000000003"/>
    <s v=""/>
    <n v="-2.5272106050000001"/>
  </r>
  <r>
    <s v="Sweden"/>
    <x v="30"/>
    <x v="3"/>
    <n v="32.202288799999998"/>
    <n v="0.68789304299999998"/>
    <n v="6.3649824999999993E-2"/>
    <n v="32.866519080000003"/>
    <n v="46.8129299"/>
    <n v="68.402780710000002"/>
    <n v="32.741916510000003"/>
    <n v="7.9306070860000002"/>
    <n v="18.43099921"/>
    <s v="n.a."/>
    <n v="1.2535233429999999"/>
    <n v="9.2528664999999996E-2"/>
    <n v="163.68373539999999"/>
    <n v="123.4699071"/>
    <n v="2.6886578050000001"/>
    <n v="17.300287409999999"/>
    <n v="4.0000000000000001E-3"/>
    <n v="0.53500000000000003"/>
    <s v=""/>
    <n v="-2.1536578049999999"/>
  </r>
  <r>
    <s v="Taiwan"/>
    <x v="0"/>
    <x v="2"/>
    <n v="112.395763"/>
    <n v="2.3611966529999999"/>
    <n v="0.67150719800000003"/>
    <n v="10.63247112"/>
    <n v="47.601186810000002"/>
    <n v="9.0804279139999995"/>
    <n v="21.513242859999998"/>
    <n v="24.734000000000002"/>
    <n v="21.46"/>
    <n v="1.2899989380000001"/>
    <n v="1.7239982060000001"/>
    <n v="0.284392745"/>
    <n v="90.204999999999998"/>
    <n v="78.81"/>
    <n v="17.36476944"/>
    <n v="0"/>
    <n v="0.17499999999999999"/>
    <n v="0"/>
    <s v=""/>
    <n v="-17.36476944"/>
  </r>
  <r>
    <s v="Taiwan"/>
    <x v="1"/>
    <x v="2"/>
    <n v="121.59026919999999"/>
    <n v="2.3601690560000002"/>
    <n v="0.67541854800000001"/>
    <n v="10.688049729999999"/>
    <n v="51.517610099999999"/>
    <n v="5.555611571"/>
    <n v="22.4025912"/>
    <n v="25.788"/>
    <n v="23.042999999999999"/>
    <n v="0.98700001599999998"/>
    <n v="2.7550006950000001"/>
    <n v="0.28617379999999998"/>
    <n v="99.179000000000002"/>
    <n v="87.078000000000003"/>
    <n v="19.035773850000002"/>
    <n v="0"/>
    <n v="0.108"/>
    <n v="0"/>
    <s v=""/>
    <n v="-19.035773850000002"/>
  </r>
  <r>
    <s v="Taiwan"/>
    <x v="2"/>
    <x v="2"/>
    <n v="128.9307949"/>
    <n v="2.399333006"/>
    <n v="0.66630496900000002"/>
    <n v="10.36262945"/>
    <n v="53.736098570000003"/>
    <n v="7.9152847529999999"/>
    <n v="22.54146197"/>
    <n v="26.149000000000001"/>
    <n v="23.138999999999999"/>
    <n v="0.85499893999999999"/>
    <n v="2.9130007340000001"/>
    <n v="0.27770424799999999"/>
    <n v="105.53"/>
    <n v="93.025000000000006"/>
    <n v="21.924819800000002"/>
    <n v="0"/>
    <n v="6.5000000000000002E-2"/>
    <n v="0"/>
    <s v=""/>
    <n v="-21.924819800000002"/>
  </r>
  <r>
    <s v="Taiwan"/>
    <x v="3"/>
    <x v="2"/>
    <n v="138.09916569999999"/>
    <n v="2.400037668"/>
    <n v="0.66691071300000004"/>
    <n v="10.257913820000001"/>
    <n v="57.540415950000003"/>
    <n v="5.8330801609999998"/>
    <n v="23.3068028"/>
    <n v="28.026"/>
    <n v="25.45"/>
    <n v="0.82799999999999996"/>
    <n v="2.8080030589999998"/>
    <n v="0.27787510199999998"/>
    <n v="115.205"/>
    <n v="101.38500000000001"/>
    <n v="23.904374579999999"/>
    <n v="0"/>
    <n v="5.8999999999999997E-2"/>
    <n v="0"/>
    <s v=""/>
    <n v="-23.904374579999999"/>
  </r>
  <r>
    <s v="Taiwan"/>
    <x v="4"/>
    <x v="2"/>
    <n v="146.32575439999999"/>
    <n v="2.4246368490000001"/>
    <n v="0.65974379699999997"/>
    <n v="10.52251152"/>
    <n v="60.349554789999999"/>
    <n v="7.1303636189999997"/>
    <n v="23.55644139"/>
    <n v="29.57"/>
    <n v="24.928999999999998"/>
    <n v="0.90799983900000003"/>
    <n v="3.712997675"/>
    <n v="0.27210004599999998"/>
    <n v="124.636"/>
    <n v="108.65"/>
    <n v="25.092768159999999"/>
    <n v="0"/>
    <n v="6.2E-2"/>
    <n v="0"/>
    <s v=""/>
    <n v="-25.092768159999999"/>
  </r>
  <r>
    <s v="Taiwan"/>
    <x v="5"/>
    <x v="2"/>
    <n v="155.15737720000001"/>
    <n v="2.445258795"/>
    <n v="0.65733578599999998"/>
    <n v="10.61858031"/>
    <n v="63.452333779999996"/>
    <n v="6.6701724069999999"/>
    <n v="23.866783359999999"/>
    <n v="32.014000000000003"/>
    <n v="30.141999999999999"/>
    <n v="0.94200019300000004"/>
    <n v="3.9570002689999999"/>
    <n v="0.26882053900000002"/>
    <n v="133.11500000000001"/>
    <n v="115.837"/>
    <n v="25.925031149999999"/>
    <n v="0"/>
    <n v="5.6000000000000001E-2"/>
    <n v="0"/>
    <s v=""/>
    <n v="-25.925031149999999"/>
  </r>
  <r>
    <s v="Taiwan"/>
    <x v="6"/>
    <x v="2"/>
    <n v="162.8436178"/>
    <n v="2.4401596909999999"/>
    <n v="0.65022113400000003"/>
    <n v="11.173467280000001"/>
    <n v="66.734820020000001"/>
    <n v="6.3706740489999998"/>
    <n v="24.371413789999998"/>
    <n v="31.928999999999998"/>
    <n v="32.033000000000001"/>
    <n v="0.90100099300000003"/>
    <n v="4.120997912"/>
    <n v="0.26646663199999998"/>
    <n v="141.96299999999999"/>
    <n v="123.146"/>
    <n v="29.64703115"/>
    <n v="3.3257579999999998E-3"/>
    <n v="5.3999999999999999E-2"/>
    <n v="0"/>
    <s v=""/>
    <n v="-29.64703115"/>
  </r>
  <r>
    <s v="Taiwan"/>
    <x v="7"/>
    <x v="2"/>
    <n v="175.597936"/>
    <n v="2.4885281789999998"/>
    <n v="0.65773740599999997"/>
    <n v="10.982760799999999"/>
    <n v="70.562968699999999"/>
    <n v="6.6617049980000003"/>
    <n v="25.089354610000001"/>
    <n v="32.426000000000002"/>
    <n v="32.622999999999998"/>
    <n v="0.85999914099999997"/>
    <n v="4.6890014190000002"/>
    <n v="0.26430779900000001"/>
    <n v="150.48699999999999"/>
    <n v="131.76599999999999"/>
    <n v="33.911999999999999"/>
    <n v="2.0165560000000001E-3"/>
    <n v="4.5999999999999999E-2"/>
    <n v="0"/>
    <s v=""/>
    <n v="-33.911999999999999"/>
  </r>
  <r>
    <s v="Taiwan"/>
    <x v="8"/>
    <x v="2"/>
    <n v="186.05055659999999"/>
    <n v="2.4669616429999999"/>
    <n v="0.66688019099999996"/>
    <n v="11.313888329999999"/>
    <n v="75.416882619999996"/>
    <n v="6.8572058880000002"/>
    <n v="25.77019044"/>
    <n v="33.409999999999997"/>
    <n v="33.901000000000003"/>
    <n v="0.87899907899999996"/>
    <n v="5.8480019409999997"/>
    <n v="0.27032450800000002"/>
    <n v="163.18600000000001"/>
    <n v="142.54400000000001"/>
    <n v="36.912031149999997"/>
    <n v="1.895196E-3"/>
    <n v="4.9000000000000002E-2"/>
    <n v="0"/>
    <s v=""/>
    <n v="-36.912031149999997"/>
  </r>
  <r>
    <s v="Taiwan"/>
    <x v="9"/>
    <x v="2"/>
    <n v="194.58669620000001"/>
    <n v="2.4773697659999998"/>
    <n v="0.65986485900000003"/>
    <n v="11.700903759999999"/>
    <n v="78.545681329999994"/>
    <n v="5.7023832700000003"/>
    <n v="26.087748510000001"/>
    <n v="35.094000000000001"/>
    <n v="35.911000000000001"/>
    <n v="0.85599989300000001"/>
    <n v="5.7299977279999998"/>
    <n v="0.26635703300000002"/>
    <n v="169.47300000000001"/>
    <n v="149.18600000000001"/>
    <n v="38.828000000000003"/>
    <n v="8.6801800000000002E-4"/>
    <n v="4.2000000000000003E-2"/>
    <n v="0"/>
    <s v=""/>
    <n v="-38.828000000000003"/>
  </r>
  <r>
    <s v="Taiwan"/>
    <x v="10"/>
    <x v="2"/>
    <n v="212.3211972"/>
    <n v="2.5003046389999999"/>
    <n v="0.68840273900000004"/>
    <n v="11.79012393"/>
    <n v="84.918131149999994"/>
    <n v="5.354060585"/>
    <n v="27.071696639999999"/>
    <n v="36.088999999999999"/>
    <n v="36.816000000000003"/>
    <n v="0.74699901199999996"/>
    <n v="6.2300017719999996"/>
    <n v="0.27532754500000001"/>
    <n v="185.392"/>
    <n v="163.75899999999999"/>
    <n v="45.883968850000002"/>
    <n v="5.3939799999999996E-4"/>
    <n v="3.3000000000000002E-2"/>
    <n v="0"/>
    <s v=""/>
    <n v="-45.883968850000002"/>
  </r>
  <r>
    <s v="Taiwan"/>
    <x v="11"/>
    <x v="2"/>
    <n v="220.73310720000001"/>
    <n v="2.5520257220000002"/>
    <n v="0.72480842199999995"/>
    <n v="11.23559586"/>
    <n v="86.493292460000006"/>
    <n v="5.4972521670000001"/>
    <n v="25.28542508"/>
    <n v="38.259"/>
    <n v="38.478000000000002"/>
    <n v="0.84900066299999999"/>
    <n v="6.8919968919999999"/>
    <n v="0.284012977"/>
    <n v="189.24"/>
    <n v="166.52600000000001"/>
    <n v="49.445"/>
    <n v="6.3411539999999999E-3"/>
    <n v="3.6999999999999998E-2"/>
    <n v="0"/>
    <s v=""/>
    <n v="-49.445"/>
  </r>
  <r>
    <s v="Taiwan"/>
    <x v="12"/>
    <x v="2"/>
    <n v="228.70027189999999"/>
    <n v="2.527816675"/>
    <n v="0.71131687099999996"/>
    <n v="12.15429159"/>
    <n v="90.473440670000002"/>
    <n v="3.823479281"/>
    <n v="25.599745299999999"/>
    <n v="38.168999999999997"/>
    <n v="39.393999999999998"/>
    <n v="0.88699979600000001"/>
    <n v="7.8639972800000004"/>
    <n v="0.28139575100000003"/>
    <n v="199.47800000000001"/>
    <n v="175.90700000000001"/>
    <n v="52.482968849999999"/>
    <n v="8.0209349999999999E-3"/>
    <n v="4.5999999999999999E-2"/>
    <n v="0"/>
    <s v=""/>
    <n v="-52.482968849999999"/>
  </r>
  <r>
    <s v="Taiwan"/>
    <x v="13"/>
    <x v="2"/>
    <n v="239.30239230000001"/>
    <n v="2.539542097"/>
    <n v="0.71483670899999996"/>
    <n v="12.143416800000001"/>
    <n v="94.230527850000001"/>
    <n v="4.022679342"/>
    <n v="25.926188419999999"/>
    <n v="39.527000000000001"/>
    <n v="45.024000000000001"/>
    <n v="0.83100046999999999"/>
    <n v="7.9400088860000002"/>
    <n v="0.28148252000000001"/>
    <n v="210.059"/>
    <n v="185.255"/>
    <n v="56.622031149999998"/>
    <n v="1.1425361E-2"/>
    <n v="4.1000000000000002E-2"/>
    <n v="0"/>
    <s v=""/>
    <n v="-56.622031149999998"/>
  </r>
  <r>
    <s v="Taiwan"/>
    <x v="14"/>
    <x v="2"/>
    <n v="247.25317509999999"/>
    <n v="2.5884676689999999"/>
    <n v="0.693469856"/>
    <n v="12.48472325"/>
    <n v="95.521059829999999"/>
    <n v="3.8439260220000002"/>
    <n v="26.297219139999999"/>
    <n v="40.686999999999998"/>
    <n v="49.73"/>
    <n v="0.79500096600000003"/>
    <n v="9.4239921140000007"/>
    <n v="0.26790748199999997"/>
    <n v="219.255"/>
    <n v="195.126"/>
    <n v="58.256031149999998"/>
    <n v="1.1858338E-2"/>
    <n v="0.04"/>
    <n v="0"/>
    <s v=""/>
    <n v="-58.256031149999998"/>
  </r>
  <r>
    <s v="Taiwan"/>
    <x v="15"/>
    <x v="2"/>
    <n v="250.79066510000001"/>
    <n v="2.5694599789999999"/>
    <n v="0.66725384700000001"/>
    <n v="12.715769209999999"/>
    <n v="97.604425489999997"/>
    <n v="4.33554788"/>
    <n v="26.345444650000001"/>
    <n v="40.703000000000003"/>
    <n v="52.252000000000002"/>
    <n v="0.49200033300000001"/>
    <n v="9.1529963090000006"/>
    <n v="0.25968641399999998"/>
    <n v="226.98400000000001"/>
    <n v="203.202"/>
    <n v="59.911968850000001"/>
    <n v="4.0531491000000003E-2"/>
    <n v="2.9000000000000001E-2"/>
    <n v="0"/>
    <s v=""/>
    <n v="-59.911968850000001"/>
  </r>
  <r>
    <s v="Taiwan"/>
    <x v="16"/>
    <x v="2"/>
    <n v="258.38393880000001"/>
    <n v="2.5745044300000002"/>
    <n v="0.65085589899999996"/>
    <n v="12.67999184"/>
    <n v="100.3625924"/>
    <n v="4.3195095439999998"/>
    <n v="26.837150269999999"/>
    <n v="41.008000000000003"/>
    <n v="51.442"/>
    <n v="0.41600047200000001"/>
    <n v="9.3539920559999992"/>
    <n v="0.252808227"/>
    <n v="235.536"/>
    <n v="209.977"/>
    <n v="62.651999539999998"/>
    <n v="0.117604103"/>
    <n v="2.1000000000000001E-2"/>
    <n v="0"/>
    <s v=""/>
    <n v="-62.651999539999998"/>
  </r>
  <r>
    <s v="Taiwan"/>
    <x v="17"/>
    <x v="2"/>
    <n v="263.17509039999999"/>
    <n v="2.5101656530000001"/>
    <n v="0.62236544800000004"/>
    <n v="12.91622415"/>
    <n v="104.84371419999999"/>
    <n v="4.4139761530000001"/>
    <n v="26.126271540000001"/>
    <n v="42.899000000000001"/>
    <n v="50.808"/>
    <n v="0.375"/>
    <n v="10.22599967"/>
    <n v="0.24793799799999999"/>
    <n v="243.386"/>
    <n v="217.089"/>
    <n v="65.227000000000004"/>
    <n v="0.18119365900000001"/>
    <n v="1.6E-2"/>
    <n v="0"/>
    <s v=""/>
    <n v="-65.227000000000004"/>
  </r>
  <r>
    <s v="Taiwan"/>
    <x v="18"/>
    <x v="2"/>
    <n v="250.7384586"/>
    <n v="2.489056723"/>
    <n v="0.58880880800000002"/>
    <n v="13.007611710000001"/>
    <n v="100.73633770000001"/>
    <n v="4.2875088979999996"/>
    <n v="26.80259671"/>
    <n v="40.680999999999997"/>
    <n v="47.311"/>
    <n v="0.32100003799999999"/>
    <n v="11.097996269999999"/>
    <n v="0.23655901500000001"/>
    <n v="238.81"/>
    <n v="214.345"/>
    <n v="62.634030699999997"/>
    <n v="0.24789581699999999"/>
    <n v="1.4E-2"/>
    <n v="0"/>
    <s v=""/>
    <n v="-62.634030699999997"/>
  </r>
  <r>
    <s v="Taiwan"/>
    <x v="19"/>
    <x v="2"/>
    <n v="237.17516430000001"/>
    <n v="2.363934204"/>
    <n v="0.56582238299999998"/>
    <n v="13.10206941"/>
    <n v="100.3306961"/>
    <n v="4.1641329459999996"/>
    <n v="25.913271770000001"/>
    <n v="40.085999999999999"/>
    <n v="48.792000000000002"/>
    <n v="0.31500012100000002"/>
    <n v="10.70800414"/>
    <n v="0.239356232"/>
    <n v="230.22800000000001"/>
    <n v="205.50399999999999"/>
    <n v="60.200031610000003"/>
    <n v="0.34530986699999999"/>
    <n v="1.4E-2"/>
    <n v="0"/>
    <s v=""/>
    <n v="-60.200031610000003"/>
  </r>
  <r>
    <s v="Taiwan"/>
    <x v="20"/>
    <x v="2"/>
    <n v="254.10151200000001"/>
    <n v="2.3995533010000001"/>
    <n v="0.54795048499999999"/>
    <n v="13.215733459999999"/>
    <n v="105.89533969999999"/>
    <n v="4.0909827429999996"/>
    <n v="26.13039998"/>
    <n v="41.866999999999997"/>
    <n v="45.994999999999997"/>
    <n v="0.26599994599999999"/>
    <n v="13.418996419999999"/>
    <n v="0.22835520400000001"/>
    <n v="246.86"/>
    <n v="222.215"/>
    <n v="63.267937230000001"/>
    <n v="0.42615247499999998"/>
    <n v="1.2999999999999999E-2"/>
    <n v="0.47199999999999998"/>
    <s v=""/>
    <n v="-62.79593723"/>
  </r>
  <r>
    <s v="Taiwan"/>
    <x v="21"/>
    <x v="2"/>
    <n v="259.93241719999997"/>
    <n v="2.46484697"/>
    <n v="0.53998054600000001"/>
    <n v="13.42629035"/>
    <n v="105.4558033"/>
    <n v="4.0936554090000001"/>
    <n v="27.339482870000001"/>
    <n v="38.49"/>
    <n v="42.463000000000001"/>
    <n v="0.29700018500000003"/>
    <n v="14.634989089999999"/>
    <n v="0.21907264500000001"/>
    <n v="252.07300000000001"/>
    <n v="226.92"/>
    <n v="66.798968389999999"/>
    <n v="0.620058475"/>
    <n v="0.01"/>
    <n v="0.40200000000000002"/>
    <s v=""/>
    <n v="-66.396968389999998"/>
  </r>
  <r>
    <s v="Taiwan"/>
    <x v="22"/>
    <x v="2"/>
    <n v="255.5317057"/>
    <n v="2.4328497160000002"/>
    <n v="0.52010486"/>
    <n v="13.271265789999999"/>
    <n v="105.0339049"/>
    <n v="4.8128256829999998"/>
    <n v="27.349271689999998"/>
    <n v="38.200000000000003"/>
    <n v="46.527000000000001"/>
    <n v="0.39700011000000002"/>
    <n v="15.25401177"/>
    <n v="0.213784212"/>
    <n v="250.435"/>
    <n v="226.38200000000001"/>
    <n v="66.361999999999995"/>
    <n v="0.63369736700000001"/>
    <n v="0.01"/>
    <n v="0.33500000000000002"/>
    <s v=""/>
    <n v="-66.027000000000001"/>
  </r>
  <r>
    <s v="Taiwan"/>
    <x v="23"/>
    <x v="2"/>
    <n v="257.39870239999999"/>
    <n v="2.4082560690000001"/>
    <n v="0.512614876"/>
    <n v="13.56893927"/>
    <n v="106.8817829"/>
    <n v="4.9334690759999997"/>
    <n v="26.840806690000001"/>
    <n v="39.06"/>
    <n v="44.04"/>
    <n v="0.343000258"/>
    <n v="15.587016220000001"/>
    <n v="0.212857296"/>
    <n v="252.43899999999999"/>
    <n v="230.48599999999999"/>
    <n v="67.399999539999996"/>
    <n v="0.78355563100000003"/>
    <n v="8.9999999999999993E-3"/>
    <n v="0.32800000000000001"/>
    <s v=""/>
    <n v="-67.071999539999993"/>
  </r>
  <r>
    <s v="Taiwan"/>
    <x v="24"/>
    <x v="2"/>
    <n v="264.51690239999999"/>
    <n v="2.4250275239999999"/>
    <n v="0.50642723700000003"/>
    <n v="13.588974609999999"/>
    <n v="109.07789699999999"/>
    <n v="4.3987401410000002"/>
    <n v="27.070596259999999"/>
    <n v="40.679000000000002"/>
    <n v="44.631"/>
    <n v="0.34099997300000001"/>
    <n v="16.380984059999999"/>
    <n v="0.20883360400000001"/>
    <n v="260.029"/>
    <n v="235.99"/>
    <n v="67.88106277"/>
    <n v="0.78914274900000003"/>
    <n v="8.0000000000000002E-3"/>
    <n v="0.28499999999999998"/>
    <s v=""/>
    <n v="-67.596062770000003"/>
  </r>
  <r>
    <s v="Taiwan"/>
    <x v="25"/>
    <x v="2"/>
    <n v="265.07760330000002"/>
    <n v="2.4807205830000001"/>
    <n v="0.50344102700000004"/>
    <n v="12.069058869999999"/>
    <n v="106.85508280000001"/>
    <n v="4.5957555589999997"/>
    <n v="27.028108029999999"/>
    <n v="41.796999999999997"/>
    <n v="44.771000000000001"/>
    <n v="0.336000258"/>
    <n v="17.599989319999999"/>
    <n v="0.202941448"/>
    <n v="258.173"/>
    <n v="234.75899999999999"/>
    <n v="65.040000000000006"/>
    <n v="0.92999655299999995"/>
    <n v="8.0000000000000002E-3"/>
    <n v="0.23499999999999999"/>
    <s v=""/>
    <n v="-64.805000000000007"/>
  </r>
  <r>
    <s v="Taiwan"/>
    <x v="26"/>
    <x v="2"/>
    <n v="268.47857269999997"/>
    <n v="2.4714537499999998"/>
    <n v="0.50280847500000003"/>
    <n v="10.902184159999999"/>
    <n v="108.6318418"/>
    <n v="5.4358155049999999"/>
    <n v="27.382564500000001"/>
    <n v="41.634999999999998"/>
    <n v="45.045000000000002"/>
    <n v="0.28899965399999999"/>
    <n v="18.444989960000001"/>
    <n v="0.203446443"/>
    <n v="264.137"/>
    <n v="240.119"/>
    <n v="66.170968389999999"/>
    <n v="0.98017316799999998"/>
    <n v="8.0000000000000002E-3"/>
    <n v="0.14699999999999999"/>
    <s v=""/>
    <n v="-66.023968389999993"/>
  </r>
  <r>
    <s v="Taiwan"/>
    <x v="27"/>
    <x v="2"/>
    <n v="275.82574699999998"/>
    <n v="2.5681004120000002"/>
    <n v="0.50203695599999998"/>
    <n v="8.3727193979999992"/>
    <n v="107.4045804"/>
    <n v="5.201509733"/>
    <n v="28.202531950000001"/>
    <n v="41.103555999999998"/>
    <n v="44.273440999999998"/>
    <n v="0.238829294"/>
    <n v="20.260848200000002"/>
    <n v="0.19548961300000001"/>
    <n v="270.28679599999998"/>
    <n v="245.41027800000001"/>
    <n v="67.637953999999993"/>
    <n v="1.2631227460000001"/>
    <n v="4.8669999999999998E-3"/>
    <n v="9.9000000000000005E-2"/>
    <s v=""/>
    <n v="-67.53895399999999"/>
  </r>
  <r>
    <s v="Taiwan"/>
    <x v="28"/>
    <x v="2"/>
    <n v="271.71470970000001"/>
    <n v="2.4638948319999998"/>
    <n v="0.48134153499999999"/>
    <n v="9.7309690450000002"/>
    <n v="110.2785339"/>
    <n v="5.1611671350000003"/>
    <n v="28.43067856"/>
    <n v="40.783217"/>
    <n v="46.245505000000001"/>
    <n v="0.17782921300000001"/>
    <n v="20.206267660000002"/>
    <n v="0.19535798700000001"/>
    <n v="275.57795800000002"/>
    <n v="250.211614"/>
    <n v="67.416485969999997"/>
    <n v="1.60589549"/>
    <n v="4.2090000000000001E-3"/>
    <n v="7.9000000000000001E-2"/>
    <s v=""/>
    <n v="-67.337485970000003"/>
  </r>
  <r>
    <s v="Taiwan"/>
    <x v="29"/>
    <x v="2"/>
    <n v="261.16953210000003"/>
    <n v="2.4282383219999999"/>
    <n v="0.45045789000000003"/>
    <n v="11.142540690000001"/>
    <n v="107.555148"/>
    <n v="6.0703394560000001"/>
    <n v="29.243514340000001"/>
    <n v="37.846815300000003"/>
    <n v="45.822945349999998"/>
    <n v="0.15050149600000001"/>
    <n v="19.837760530000001"/>
    <n v="0.18550810500000001"/>
    <n v="274.219426"/>
    <n v="248.5104418"/>
    <n v="64.525328900000005"/>
    <n v="2.1604141719999999"/>
    <n v="3.4651220000000002E-3"/>
    <n v="9.1999999999999998E-2"/>
    <s v=""/>
    <n v="-64.433328900000006"/>
  </r>
  <r>
    <s v="Taiwan"/>
    <x v="30"/>
    <x v="2"/>
    <n v="257.13884580000001"/>
    <n v="2.4383437130000001"/>
    <n v="0.443293094"/>
    <n v="10.865002580000001"/>
    <n v="105.45635729999999"/>
    <n v="5.9582897109999999"/>
    <n v="29.687137660000001"/>
    <n v="37.400046400000001"/>
    <n v="38.549101299999997"/>
    <n v="9.4806574000000005E-2"/>
    <n v="21.533326989999999"/>
    <n v="0.18180090500000001"/>
    <n v="280.16907980000002"/>
    <n v="254.16252309999999"/>
    <n v="63.237244709999999"/>
    <n v="3.0557717790000001"/>
    <n v="1.952753E-3"/>
    <n v="8.3000000000000004E-2"/>
    <s v=""/>
    <n v="-63.15424471"/>
  </r>
  <r>
    <s v="Thailand"/>
    <x v="0"/>
    <x v="2"/>
    <n v="80.922698560000001"/>
    <n v="1.918573418"/>
    <n v="0.20736036099999999"/>
    <n v="26.81036061"/>
    <n v="42.178578000000002"/>
    <n v="11.26403477"/>
    <n v="11.38580799"/>
    <n v="17.207000000000001"/>
    <n v="11.86"/>
    <n v="6.3840064620000003"/>
    <n v="6.386996087"/>
    <n v="0.108080493"/>
    <n v="44.176000000000002"/>
    <n v="38.344000000000001"/>
    <n v="12.78"/>
    <n v="2.2636729999999999E-3"/>
    <n v="2.7509999999999999"/>
    <n v="12.420999999999999"/>
    <s v=""/>
    <n v="-0.35899999999999999"/>
  </r>
  <r>
    <s v="Thailand"/>
    <x v="1"/>
    <x v="2"/>
    <n v="90.075396339999998"/>
    <n v="1.966895091"/>
    <n v="0.21261734400000001"/>
    <n v="29.8686723"/>
    <n v="45.795729899999998"/>
    <n v="9.1401813290000007"/>
    <n v="12.14117669"/>
    <n v="18.341999999999999"/>
    <n v="12.526999999999999"/>
    <n v="7.8990056629999996"/>
    <n v="7.9030055580000003"/>
    <n v="0.10809795899999999"/>
    <n v="50.185000000000002"/>
    <n v="43.399000000000001"/>
    <n v="15.063000000000001"/>
    <n v="1.9926269999999999E-3"/>
    <n v="3.18"/>
    <n v="14.689"/>
    <s v=""/>
    <n v="-0.37400000000000055"/>
  </r>
  <r>
    <s v="Thailand"/>
    <x v="2"/>
    <x v="2"/>
    <n v="98.351734969999995"/>
    <n v="2.0168130620000002"/>
    <n v="0.214790754"/>
    <n v="31.091806210000001"/>
    <n v="48.765915309999997"/>
    <n v="7.4240779010000004"/>
    <n v="12.7109624"/>
    <n v="20.271000000000001"/>
    <n v="15.432"/>
    <n v="8.4630052449999997"/>
    <n v="8.4670080890000001"/>
    <n v="0.106500081"/>
    <n v="57.097999999999999"/>
    <n v="49.305"/>
    <n v="16.079000000000001"/>
    <n v="1.7513749999999999E-3"/>
    <n v="3.5670000000000002"/>
    <n v="15.356999999999999"/>
    <s v=""/>
    <n v="-0.72200000000000131"/>
  </r>
  <r>
    <s v="Thailand"/>
    <x v="3"/>
    <x v="2"/>
    <n v="111.1457149"/>
    <n v="2.1612938900000001"/>
    <n v="0.22423024499999999"/>
    <n v="30.430794590000001"/>
    <n v="51.425544389999999"/>
    <n v="5.8400492059999998"/>
    <n v="13.404803149999999"/>
    <n v="23.414000000000001"/>
    <n v="18.332999999999998"/>
    <n v="9.4949872380000002"/>
    <n v="9.5000041209999999"/>
    <n v="0.103748151"/>
    <n v="63.406999999999996"/>
    <n v="56.279000000000003"/>
    <n v="16.821999999999999"/>
    <n v="1.577113E-3"/>
    <n v="3.677"/>
    <n v="15.545999999999999"/>
    <s v=""/>
    <n v="-1.2759999999999998"/>
  </r>
  <r>
    <s v="Thailand"/>
    <x v="4"/>
    <x v="2"/>
    <n v="125.04813420000001"/>
    <n v="2.200385936"/>
    <n v="0.23359706099999999"/>
    <n v="31.89666407"/>
    <n v="56.83009157"/>
    <n v="6.3433412479999998"/>
    <n v="13.413144580000001"/>
    <n v="26.844000000000001"/>
    <n v="21.741"/>
    <n v="10.570007690000001"/>
    <n v="10.575012020000001"/>
    <n v="0.106161859"/>
    <n v="71.177000000000007"/>
    <n v="62.51"/>
    <n v="18.606999999999999"/>
    <n v="1.404948E-3"/>
    <n v="4.2389999999999999"/>
    <n v="17.094999999999999"/>
    <s v=""/>
    <n v="-1.5120000000000005"/>
  </r>
  <r>
    <s v="Thailand"/>
    <x v="5"/>
    <x v="2"/>
    <n v="141.06440689999999"/>
    <n v="2.2778366600000002"/>
    <n v="0.24372524600000001"/>
    <n v="33.198323510000002"/>
    <n v="61.929114310000003"/>
    <n v="8.7421799880000002"/>
    <n v="13.783418230000001"/>
    <n v="29.946999999999999"/>
    <n v="24.242999999999999"/>
    <n v="11.1379947"/>
    <n v="11.14398525"/>
    <n v="0.10699856100000001"/>
    <n v="80.082999999999998"/>
    <n v="71.224999999999994"/>
    <n v="20.901"/>
    <n v="1.248704E-3"/>
    <n v="4.1050000000000004"/>
    <n v="18.420999999999999"/>
    <s v=""/>
    <n v="-2.4800000000000004"/>
  </r>
  <r>
    <s v="Thailand"/>
    <x v="6"/>
    <x v="2"/>
    <n v="159.2839865"/>
    <n v="2.3002311990000002"/>
    <n v="0.260480926"/>
    <n v="37.156716469999999"/>
    <n v="69.246946370000003"/>
    <n v="9.1293604330000004"/>
    <n v="13.44684312"/>
    <n v="33.567"/>
    <n v="32.588000000000001"/>
    <n v="13.07701395"/>
    <n v="13.08399275"/>
    <n v="0.113241193"/>
    <n v="89.841999999999999"/>
    <n v="77.353999999999999"/>
    <n v="24.942"/>
    <n v="2.2261300000000002E-3"/>
    <n v="5.117"/>
    <n v="21.48"/>
    <s v=""/>
    <n v="-3.4619999999999997"/>
  </r>
  <r>
    <s v="Thailand"/>
    <x v="7"/>
    <x v="2"/>
    <n v="163.2843475"/>
    <n v="2.3148529999999998"/>
    <n v="0.27458372399999997"/>
    <n v="40.040776440000002"/>
    <n v="70.537674539999998"/>
    <n v="8.0932357929999998"/>
    <n v="14.12706874"/>
    <n v="33.250999999999998"/>
    <n v="37.92"/>
    <n v="15.990021069999999"/>
    <n v="15.999010849999999"/>
    <n v="0.118618212"/>
    <n v="93.225999999999999"/>
    <n v="82.429000000000002"/>
    <n v="25.896000000000001"/>
    <n v="2.1453240000000001E-3"/>
    <n v="5.5750000000000002"/>
    <n v="23.393000000000001"/>
    <s v=""/>
    <n v="-2.5030000000000001"/>
  </r>
  <r>
    <s v="Thailand"/>
    <x v="8"/>
    <x v="2"/>
    <n v="148.52323190000001"/>
    <n v="2.2456473190000001"/>
    <n v="0.27040283300000001"/>
    <n v="39.699010649999998"/>
    <n v="66.138271399999994"/>
    <n v="6.1053613469999997"/>
    <n v="15.148760640000001"/>
    <n v="29.704999999999998"/>
    <n v="35.067"/>
    <n v="17.444979310000001"/>
    <n v="17.47599945"/>
    <n v="0.120411977"/>
    <n v="90.052000000000007"/>
    <n v="80.433999999999997"/>
    <n v="22.204999999999998"/>
    <n v="2.2209389999999999E-3"/>
    <n v="5.8380000000000001"/>
    <n v="20.163"/>
    <s v=""/>
    <n v="-2.041999999999998"/>
  </r>
  <r>
    <s v="Thailand"/>
    <x v="9"/>
    <x v="2"/>
    <n v="154.7184427"/>
    <n v="2.1911944050000001"/>
    <n v="0.26936568999999999"/>
    <n v="41.548640220000003"/>
    <n v="70.609181129999996"/>
    <n v="4.888992548"/>
    <n v="14.19689764"/>
    <n v="31.457999999999998"/>
    <n v="37.527000000000001"/>
    <n v="18.987015199999998"/>
    <n v="19.027000439999998"/>
    <n v="0.12293098700000001"/>
    <n v="90.039000000000001"/>
    <n v="81.45"/>
    <n v="21.968"/>
    <n v="2.2212600000000001E-3"/>
    <n v="6.194"/>
    <n v="18.265999999999998"/>
    <s v=""/>
    <n v="-3.7020000000000017"/>
  </r>
  <r>
    <s v="Thailand"/>
    <x v="10"/>
    <x v="2"/>
    <n v="155.45578929999999"/>
    <n v="2.1503644030000002"/>
    <n v="0.25910455599999999"/>
    <n v="43.955063109999998"/>
    <n v="72.29276539"/>
    <n v="6.8110068039999998"/>
    <n v="14.94406218"/>
    <n v="30.513999999999999"/>
    <n v="37.594999999999999"/>
    <n v="19.99002613"/>
    <n v="22.210997150000001"/>
    <n v="0.120493324"/>
    <n v="95.977000000000004"/>
    <n v="87.932000000000002"/>
    <n v="21.765000000000001"/>
    <n v="2.0838330000000002E-3"/>
    <n v="7.6840000000000002"/>
    <n v="17.707999999999998"/>
    <s v=""/>
    <n v="-4.0570000000000022"/>
  </r>
  <r>
    <s v="Thailand"/>
    <x v="11"/>
    <x v="2"/>
    <n v="163.72478150000001"/>
    <n v="2.200716565"/>
    <n v="0.26380088000000002"/>
    <n v="43.128466279999998"/>
    <n v="74.396123590000002"/>
    <n v="6.6363991410000001"/>
    <n v="15.1496066"/>
    <n v="30.013999999999999"/>
    <n v="38.613"/>
    <n v="19.422016459999998"/>
    <n v="25.938016019999999"/>
    <n v="0.119870448"/>
    <n v="102.42"/>
    <n v="92.29"/>
    <n v="24.869"/>
    <n v="1.952744E-3"/>
    <n v="8.0719999999999992"/>
    <n v="19.617000000000001"/>
    <s v=""/>
    <n v="-5.2519999999999989"/>
  </r>
  <r>
    <s v="Thailand"/>
    <x v="12"/>
    <x v="2"/>
    <n v="175.3260636"/>
    <n v="2.1310700699999998"/>
    <n v="0.26612941899999998"/>
    <n v="45.981185789999998"/>
    <n v="82.271374420000001"/>
    <n v="7.4844284630000004"/>
    <n v="14.6648818"/>
    <n v="33.959000000000003"/>
    <n v="41.902999999999999"/>
    <n v="20.55600433"/>
    <n v="28.019013340000001"/>
    <n v="0.12488065199999999"/>
    <n v="109.01300000000001"/>
    <n v="100.173"/>
    <n v="25.135999999999999"/>
    <n v="1.8346440000000001E-3"/>
    <n v="9.1920000000000002"/>
    <n v="19.602"/>
    <s v=""/>
    <n v="-5.5339999999999989"/>
  </r>
  <r>
    <s v="Thailand"/>
    <x v="13"/>
    <x v="2"/>
    <n v="184.66257669999999"/>
    <n v="2.071996999"/>
    <n v="0.26150123199999997"/>
    <n v="49.328461599999997"/>
    <n v="89.12299428"/>
    <n v="7.2249814079999997"/>
    <n v="14.41650001"/>
    <n v="37.198"/>
    <n v="45.063000000000002"/>
    <n v="21.664006109999999"/>
    <n v="29.75101386"/>
    <n v="0.126207341"/>
    <n v="116.983"/>
    <n v="106.959"/>
    <n v="25.071000000000002"/>
    <n v="1.7096500000000001E-3"/>
    <n v="10.706"/>
    <n v="18.843"/>
    <s v=""/>
    <n v="-6.2280000000000015"/>
  </r>
  <r>
    <s v="Thailand"/>
    <x v="14"/>
    <x v="2"/>
    <n v="201.5301747"/>
    <n v="2.0925621799999998"/>
    <n v="0.26850070399999998"/>
    <n v="51.274949309999997"/>
    <n v="96.307854840000005"/>
    <n v="5.823729191"/>
    <n v="14.30460164"/>
    <n v="41.136000000000003"/>
    <n v="49.433999999999997"/>
    <n v="22.399018550000001"/>
    <n v="31.178025359999999"/>
    <n v="0.12831193599999999"/>
    <n v="125.727"/>
    <n v="115.044"/>
    <n v="28.084"/>
    <n v="1.5907479999999999E-3"/>
    <n v="10.532"/>
    <n v="20.059999999999999"/>
    <s v=""/>
    <n v="-8.0240000000000009"/>
  </r>
  <r>
    <s v="Thailand"/>
    <x v="15"/>
    <x v="2"/>
    <n v="207.77139159999999"/>
    <n v="2.0948199949999999"/>
    <n v="0.26568931099999998"/>
    <n v="55.197424789999999"/>
    <n v="99.183410539999997"/>
    <n v="5.5447551759999998"/>
    <n v="14.91201691"/>
    <n v="40.514000000000003"/>
    <n v="48.552999999999997"/>
    <n v="23.651982539999999"/>
    <n v="33.156959120000003"/>
    <n v="0.126831571"/>
    <n v="132.197"/>
    <n v="121.229"/>
    <n v="29.614000000000001"/>
    <n v="1.5128940000000001E-3"/>
    <n v="12.502000000000001"/>
    <n v="20.878"/>
    <s v=""/>
    <n v="-8.7360000000000007"/>
  </r>
  <r>
    <s v="Thailand"/>
    <x v="16"/>
    <x v="2"/>
    <n v="209.78661059999999"/>
    <n v="2.0758582030000001"/>
    <n v="0.25556979400000002"/>
    <n v="57.351073880000001"/>
    <n v="101.06018330000001"/>
    <n v="6.9171555839999996"/>
    <n v="15.346154390000001"/>
    <n v="40.448999999999998"/>
    <n v="50.009"/>
    <n v="24.339013510000001"/>
    <n v="34.131026110000001"/>
    <n v="0.123115246"/>
    <n v="138.74199999999999"/>
    <n v="127.81100000000001"/>
    <n v="30.007999999999999"/>
    <n v="2.1622870000000001E-3"/>
    <n v="14.053000000000001"/>
    <n v="19.001000000000001"/>
    <s v=""/>
    <n v="-11.006999999999998"/>
  </r>
  <r>
    <s v="Thailand"/>
    <x v="17"/>
    <x v="2"/>
    <n v="217.5831858"/>
    <n v="2.0654544170000002"/>
    <n v="0.25140383799999999"/>
    <n v="60.497471599999997"/>
    <n v="105.3439786"/>
    <n v="6.91389195"/>
    <n v="15.72031481"/>
    <n v="39.908999999999999"/>
    <n v="49.915999999999997"/>
    <n v="25.975981340000001"/>
    <n v="36.213996629999997"/>
    <n v="0.121718415"/>
    <n v="143.37799999999999"/>
    <n v="133.178"/>
    <n v="32.164999999999999"/>
    <n v="2.092371E-3"/>
    <n v="14.769"/>
    <n v="18.239000000000001"/>
    <s v=""/>
    <n v="-13.925999999999998"/>
  </r>
  <r>
    <s v="Thailand"/>
    <x v="18"/>
    <x v="2"/>
    <n v="223.505281"/>
    <n v="2.0671279450000002"/>
    <n v="0.25386557399999998"/>
    <n v="65.512613250000001"/>
    <n v="108.1235835"/>
    <n v="6.5978863969999999"/>
    <n v="15.67695458"/>
    <n v="37.661000000000001"/>
    <n v="50.451000000000001"/>
    <n v="29.439024060000001"/>
    <n v="39.58195611"/>
    <n v="0.12281077"/>
    <n v="147.42599999999999"/>
    <n v="135.44999999999999"/>
    <n v="34.427999999999997"/>
    <n v="2.713226E-3"/>
    <n v="15.824999999999999"/>
    <n v="17.981999999999999"/>
    <s v=""/>
    <n v="-16.445999999999998"/>
  </r>
  <r>
    <s v="Thailand"/>
    <x v="19"/>
    <x v="2"/>
    <n v="218.20779279999999"/>
    <n v="2.0256381069999998"/>
    <n v="0.24957237099999999"/>
    <n v="64.633675550000007"/>
    <n v="107.72298960000001"/>
    <n v="6.8971791309999997"/>
    <n v="14.81417334"/>
    <n v="39.658999999999999"/>
    <n v="52.912999999999997"/>
    <n v="27.424979260000001"/>
    <n v="36.984044990000001"/>
    <n v="0.123206791"/>
    <n v="148.39400000000001"/>
    <n v="135.209"/>
    <n v="33.354999999999997"/>
    <n v="7.412699E-3"/>
    <n v="16.137"/>
    <n v="17.786000000000001"/>
    <s v=""/>
    <n v="-15.568999999999996"/>
  </r>
  <r>
    <s v="Thailand"/>
    <x v="20"/>
    <x v="2"/>
    <n v="235.42528250000001"/>
    <n v="1.997452673"/>
    <n v="0.25044708500000001"/>
    <n v="70.59220139"/>
    <n v="117.8627587"/>
    <n v="5.6098845300000004"/>
    <n v="15.122553679999999"/>
    <n v="42.201000000000001"/>
    <n v="54.468000000000004"/>
    <n v="31.606962299999999"/>
    <n v="42.13494815"/>
    <n v="0.12538323900000001"/>
    <n v="159.52199999999999"/>
    <n v="149.32"/>
    <n v="35.689"/>
    <n v="1.3791200999999999E-2"/>
    <n v="16.858000000000001"/>
    <n v="18.344000000000001"/>
    <s v=""/>
    <n v="-17.344999999999999"/>
  </r>
  <r>
    <s v="Thailand"/>
    <x v="21"/>
    <x v="2"/>
    <n v="235.0371274"/>
    <n v="1.9978478"/>
    <n v="0.24795147100000001"/>
    <n v="68.687252209999997"/>
    <n v="117.64516159999999"/>
    <n v="8.0479001990000008"/>
    <n v="14.92026682"/>
    <n v="43.585999999999999"/>
    <n v="54.18"/>
    <n v="28.12703664"/>
    <n v="39.372980550000001"/>
    <n v="0.12410929"/>
    <n v="155.99100000000001"/>
    <n v="148.69999999999999"/>
    <n v="36.883000000000003"/>
    <n v="6.4747324999999994E-2"/>
    <n v="17.216999999999999"/>
    <n v="21.327000000000002"/>
    <s v=""/>
    <n v="-15.556000000000001"/>
  </r>
  <r>
    <s v="Thailand"/>
    <x v="22"/>
    <x v="2"/>
    <n v="252.0441677"/>
    <n v="1.9963715689999999"/>
    <n v="0.24793553800000001"/>
    <n v="75.463383399999998"/>
    <n v="126.2511306"/>
    <n v="8.2776250890000007"/>
    <n v="15.142991159999999"/>
    <n v="46.375999999999998"/>
    <n v="57.448"/>
    <n v="33.497024379999999"/>
    <n v="44.986949260000003"/>
    <n v="0.124193082"/>
    <n v="166.642"/>
    <n v="161.749"/>
    <n v="36.216000000000001"/>
    <n v="0.38105639600000002"/>
    <n v="18.824999999999999"/>
    <n v="18.068999999999999"/>
    <s v=""/>
    <n v="-18.147000000000002"/>
  </r>
  <r>
    <s v="Thailand"/>
    <x v="23"/>
    <x v="2"/>
    <n v="263.86947670000001"/>
    <n v="1.936538111"/>
    <n v="0.252775054"/>
    <n v="78.757911960000001"/>
    <n v="136.2583443"/>
    <n v="8.1329195760000008"/>
    <n v="14.73198816"/>
    <n v="49.911999999999999"/>
    <n v="61.173000000000002"/>
    <n v="36.283005180000004"/>
    <n v="48.380967030000001"/>
    <n v="0.13052934599999999"/>
    <n v="170.148"/>
    <n v="164.322"/>
    <n v="37.673000000000002"/>
    <n v="0.81458494999999997"/>
    <n v="19.175999999999998"/>
    <n v="17.591000000000001"/>
    <s v=""/>
    <n v="-20.082000000000001"/>
  </r>
  <r>
    <s v="Thailand"/>
    <x v="24"/>
    <x v="2"/>
    <n v="259.61034649999999"/>
    <n v="1.914615848"/>
    <n v="0.24627067599999999"/>
    <n v="79.4183527"/>
    <n v="135.59396100000001"/>
    <n v="8.3589246429999999"/>
    <n v="15.02356644"/>
    <n v="49.905000000000001"/>
    <n v="58.677999999999997"/>
    <n v="37.049030790000003"/>
    <n v="48.35399494"/>
    <n v="0.12862667799999999"/>
    <n v="172.25899999999999"/>
    <n v="168.78800000000001"/>
    <n v="36.122"/>
    <n v="0.98166133600000005"/>
    <n v="18.695"/>
    <n v="18.042000000000002"/>
    <s v=""/>
    <n v="-18.079999999999998"/>
  </r>
  <r>
    <s v="Thailand"/>
    <x v="25"/>
    <x v="2"/>
    <n v="263.57665400000002"/>
    <n v="1.9347871430000001"/>
    <n v="0.242435502"/>
    <n v="75.76956835"/>
    <n v="136.23031090000001"/>
    <n v="7.8792892429999997"/>
    <n v="15.26908412"/>
    <n v="49.655999999999999"/>
    <n v="63.110999999999997"/>
    <n v="32.969015740000003"/>
    <n v="48.097989599999998"/>
    <n v="0.12530344900000001"/>
    <n v="176.488"/>
    <n v="174.053"/>
    <n v="35.929000000000002"/>
    <n v="1.5343819409999999"/>
    <n v="19.469000000000001"/>
    <n v="15.151"/>
    <s v=""/>
    <n v="-20.778000000000002"/>
  </r>
  <r>
    <s v="Thailand"/>
    <x v="26"/>
    <x v="2"/>
    <n v="259.92288589999998"/>
    <n v="1.8651285909999999"/>
    <n v="0.231310875"/>
    <n v="79.188691669999997"/>
    <n v="139.3592309"/>
    <n v="13.49158109"/>
    <n v="16.376820819999999"/>
    <n v="51.137"/>
    <n v="62.654000000000003"/>
    <n v="32.333032940000002"/>
    <n v="47.168986529999998"/>
    <n v="0.12401872799999999"/>
    <n v="187.554"/>
    <n v="184.96"/>
    <n v="34.582000000000001"/>
    <n v="1.9850283120000001"/>
    <n v="19.946000000000002"/>
    <n v="16.978999999999999"/>
    <s v=""/>
    <n v="-17.603000000000002"/>
  </r>
  <r>
    <s v="Thailand"/>
    <x v="27"/>
    <x v="2"/>
    <n v="259.78432240000001"/>
    <n v="1.874164173"/>
    <n v="0.222244264"/>
    <n v="75.234349640000005"/>
    <n v="138.6134289"/>
    <n v="14.192308110000001"/>
    <n v="16.129256550000001"/>
    <n v="51.315517"/>
    <n v="64.091937999999999"/>
    <n v="30.19464996"/>
    <n v="44.520560750000001"/>
    <n v="0.11858313600000001"/>
    <n v="181.71390299999999"/>
    <n v="185.368999"/>
    <n v="35.759000999999998"/>
    <n v="3.1109342249999998"/>
    <n v="19.403894000000001"/>
    <n v="16.259"/>
    <s v=""/>
    <n v="-19.500000999999997"/>
  </r>
  <r>
    <s v="Thailand"/>
    <x v="28"/>
    <x v="2"/>
    <n v="258.28063789999999"/>
    <n v="1.9017755329999999"/>
    <n v="0.21219582400000001"/>
    <n v="73.295425050000006"/>
    <n v="135.81026439999999"/>
    <n v="16.49585218"/>
    <n v="16.142075080000001"/>
    <n v="52.035584999999998"/>
    <n v="65.259439"/>
    <n v="29.227856190000001"/>
    <n v="45.659496480000001"/>
    <n v="0.11157774400000001"/>
    <n v="182.29786899999999"/>
    <n v="188.048"/>
    <n v="33.854998999999999"/>
    <n v="3.3897269529999998"/>
    <n v="18.939819"/>
    <n v="14.852"/>
    <s v=""/>
    <n v="-19.002998999999999"/>
  </r>
  <r>
    <s v="Thailand"/>
    <x v="29"/>
    <x v="2"/>
    <n v="259.49334649999997"/>
    <n v="1.9006462580000001"/>
    <n v="0.208286991"/>
    <n v="74.175479469999999"/>
    <n v="136.5290071"/>
    <n v="16.437318680000001"/>
    <n v="16.349638410000001"/>
    <n v="52.807598779999999"/>
    <n v="58.561261889999997"/>
    <n v="29.785953339999999"/>
    <n v="46.426826869999999"/>
    <n v="0.109587458"/>
    <n v="191.9310533"/>
    <n v="194.2458967"/>
    <n v="33.700778069999998"/>
    <n v="4.5942752540000003"/>
    <n v="18.683933450000001"/>
    <n v="14.077999999999999"/>
    <s v=""/>
    <n v="-19.622778069999999"/>
  </r>
  <r>
    <s v="Thailand"/>
    <x v="30"/>
    <x v="2"/>
    <n v="257.7943411"/>
    <n v="2.0559854469999999"/>
    <n v="0.22154524"/>
    <n v="64.385012369999998"/>
    <n v="125.38724019999999"/>
    <n v="15.449487789999999"/>
    <n v="17.855026850000002"/>
    <n v="45.776784139999997"/>
    <n v="54.56456712"/>
    <n v="25.550205980000001"/>
    <n v="42.481254190000001"/>
    <n v="0.10775622999999999"/>
    <n v="181.14394949999999"/>
    <n v="187.6866149"/>
    <n v="34.756172999999997"/>
    <n v="4.4226246810000003"/>
    <n v="16.776942850000001"/>
    <n v="13.01"/>
    <s v=""/>
    <n v="-21.746172999999999"/>
  </r>
  <r>
    <s v="Turkey"/>
    <x v="0"/>
    <x v="3"/>
    <n v="132.52911080000001"/>
    <n v="2.5761207100000001"/>
    <n v="0.19612622099999999"/>
    <n v="24.834297020000001"/>
    <n v="51.445225479999998"/>
    <n v="40.366334739999999"/>
    <n v="9.3000181699999995"/>
    <n v="22.431999999999999"/>
    <n v="22.884"/>
    <n v="0.211999927"/>
    <n v="3.467999227"/>
    <n v="7.6132387999999995E-2"/>
    <n v="57.542999999999999"/>
    <n v="46.82"/>
    <n v="54.451000000000001"/>
    <n v="0.13902646699999999"/>
    <n v="3.7120000000000002"/>
    <n v="47.427999999999997"/>
    <s v=""/>
    <n v="-7.0230000000000032"/>
  </r>
  <r>
    <s v="Turkey"/>
    <x v="1"/>
    <x v="3"/>
    <n v="134.16698790000001"/>
    <n v="2.6526677859999999"/>
    <n v="0.19713018299999999"/>
    <n v="24.623791709999999"/>
    <n v="50.57813445"/>
    <n v="37.848155890000001"/>
    <n v="9.5700046959999998"/>
    <n v="21.806999999999999"/>
    <n v="22.49"/>
    <n v="0.20299996100000001"/>
    <n v="4.237001373"/>
    <n v="7.4313935999999997E-2"/>
    <n v="60.246000000000002"/>
    <n v="49.283000000000001"/>
    <n v="57.877000000000002"/>
    <n v="0.13444876"/>
    <n v="4.3639999999999999"/>
    <n v="46.107999999999997"/>
    <s v=""/>
    <n v="-11.769000000000005"/>
  </r>
  <r>
    <s v="Turkey"/>
    <x v="2"/>
    <x v="3"/>
    <n v="140.0982759"/>
    <n v="2.6510196179999999"/>
    <n v="0.19597631200000001"/>
    <n v="25.722898900000001"/>
    <n v="52.846940459999999"/>
    <n v="39.626087730000002"/>
    <n v="10.22393565"/>
    <n v="23.09"/>
    <n v="23.117999999999999"/>
    <n v="0.19799989600000001"/>
    <n v="4.6339947779999999"/>
    <n v="7.3924881999999997E-2"/>
    <n v="67.341999999999999"/>
    <n v="53.984999999999999"/>
    <n v="59.828000000000003"/>
    <n v="0.103947017"/>
    <n v="4.2759999999999998"/>
    <n v="51.430999999999997"/>
    <s v=""/>
    <n v="-8.3970000000000056"/>
  </r>
  <r>
    <s v="Turkey"/>
    <x v="3"/>
    <x v="3"/>
    <n v="145.61677560000001"/>
    <n v="2.5841489640000002"/>
    <n v="0.189218268"/>
    <n v="25.711967609999999"/>
    <n v="56.349992829999998"/>
    <n v="46.180630829999998"/>
    <n v="10.436973589999999"/>
    <n v="26.49"/>
    <n v="25.568000000000001"/>
    <n v="0.2"/>
    <n v="5.15"/>
    <n v="7.3222662999999993E-2"/>
    <n v="73.808000000000007"/>
    <n v="59.237000000000002"/>
    <n v="54.862000000000002"/>
    <n v="0.105679601"/>
    <n v="3.8919999999999999"/>
    <n v="48.56"/>
    <s v=""/>
    <n v="-6.3019999999999996"/>
  </r>
  <r>
    <s v="Turkey"/>
    <x v="4"/>
    <x v="3"/>
    <n v="143.99962830000001"/>
    <n v="2.5870141900000001"/>
    <n v="0.19627952100000001"/>
    <n v="25.851578920000001"/>
    <n v="55.662481020000001"/>
    <n v="39.218089659999997"/>
    <n v="11.41706303"/>
    <n v="25.256"/>
    <n v="24.849"/>
    <n v="0.19900003899999999"/>
    <n v="5.4929974770000003"/>
    <n v="7.5871065000000001E-2"/>
    <n v="78.320999999999998"/>
    <n v="61.401000000000003"/>
    <n v="59.493000000000002"/>
    <n v="0.100866945"/>
    <n v="3.6960000000000002"/>
    <n v="54.371000000000002"/>
    <s v=""/>
    <n v="-5.1219999999999999"/>
  </r>
  <r>
    <s v="Turkey"/>
    <x v="5"/>
    <x v="3"/>
    <n v="157.8635511"/>
    <n v="2.5921451580000001"/>
    <n v="0.19946262300000001"/>
    <n v="26.066249169999999"/>
    <n v="60.900737210000003"/>
    <n v="41.565503730000003"/>
    <n v="11.40795612"/>
    <n v="28.289000000000001"/>
    <n v="27.14"/>
    <n v="0.18199999"/>
    <n v="7.0290078329999996"/>
    <n v="7.6948863000000006E-2"/>
    <n v="86.247"/>
    <n v="67.394000000000005"/>
    <n v="61.088999999999999"/>
    <n v="9.9713613000000006E-2"/>
    <n v="3.516"/>
    <n v="55.073"/>
    <s v=""/>
    <n v="-6.0159999999999982"/>
  </r>
  <r>
    <s v="Turkey"/>
    <x v="6"/>
    <x v="3"/>
    <n v="173.63929569999999"/>
    <n v="2.6117854999999999"/>
    <n v="0.204317531"/>
    <n v="26.930275259999998"/>
    <n v="66.482984799999997"/>
    <n v="42.941325290000002"/>
    <n v="11.531390249999999"/>
    <n v="29.597999999999999"/>
    <n v="26.248999999999999"/>
    <n v="0.20599984299999999"/>
    <n v="8.2140022950000002"/>
    <n v="7.8229062000000002E-2"/>
    <n v="94.861999999999995"/>
    <n v="74.156999999999996"/>
    <n v="66.478999999999999"/>
    <n v="8.8549683000000004E-2"/>
    <n v="3.5"/>
    <n v="56.363"/>
    <s v=""/>
    <n v="-10.116"/>
  </r>
  <r>
    <s v="Turkey"/>
    <x v="7"/>
    <x v="3"/>
    <n v="182.61252239999999"/>
    <n v="2.6178421310000002"/>
    <n v="0.199740468"/>
    <n v="27.668026690000001"/>
    <n v="69.756888779999997"/>
    <n v="38.910509599999997"/>
    <n v="12.453023"/>
    <n v="29.02"/>
    <n v="26.501999999999999"/>
    <n v="0.25299975699999999"/>
    <n v="9.7999969690000004"/>
    <n v="7.6299661000000005E-2"/>
    <n v="103.29600000000001"/>
    <n v="81.885000000000005"/>
    <n v="72.661000000000001"/>
    <n v="8.0351611000000003E-2"/>
    <n v="3.4489999999999998"/>
    <n v="59.929000000000002"/>
    <s v=""/>
    <n v="-12.731999999999999"/>
  </r>
  <r>
    <s v="Turkey"/>
    <x v="8"/>
    <x v="3"/>
    <n v="183.540041"/>
    <n v="2.5918670609999999"/>
    <n v="0.19622567499999999"/>
    <n v="28.570283620000001"/>
    <n v="70.813832910000002"/>
    <n v="38.334744469999997"/>
    <n v="13.45011412"/>
    <n v="28.687000000000001"/>
    <n v="27.346"/>
    <n v="0.56500066599999998"/>
    <n v="10.351007559999999"/>
    <n v="7.5708233E-2"/>
    <n v="111.02200000000001"/>
    <n v="87.703999999999994"/>
    <n v="78.256"/>
    <n v="8.1065014000000005E-2"/>
    <n v="3.2229999999999999"/>
    <n v="67.382999999999996"/>
    <s v=""/>
    <n v="-10.873000000000005"/>
  </r>
  <r>
    <s v="Turkey"/>
    <x v="9"/>
    <x v="3"/>
    <n v="181.96281010000001"/>
    <n v="2.608583823"/>
    <n v="0.20136428100000001"/>
    <n v="27.144288299999999"/>
    <n v="69.755400809999998"/>
    <n v="29.98282377"/>
    <n v="14.4491937"/>
    <n v="28.353999999999999"/>
    <n v="25.652999999999999"/>
    <n v="0.73099980200000003"/>
    <n v="12.527984569999999"/>
    <n v="7.7192949999999996E-2"/>
    <n v="116.44"/>
    <n v="91.201999999999998"/>
    <n v="75.897999999999996"/>
    <n v="8.7598762999999996E-2"/>
    <n v="2.9409999999999998"/>
    <n v="67.037999999999997"/>
    <s v=""/>
    <n v="-8.86"/>
  </r>
  <r>
    <s v="Turkey"/>
    <x v="10"/>
    <x v="3"/>
    <n v="202.84717910000001"/>
    <n v="2.659462869"/>
    <n v="0.2104982"/>
    <n v="26.387771919999999"/>
    <n v="76.273739879999994"/>
    <n v="24.938761790000001"/>
    <n v="13.956461190000001"/>
    <n v="29.736999999999998"/>
    <n v="23.745000000000001"/>
    <n v="0.63899949099999998"/>
    <n v="14.83499926"/>
    <n v="7.9150645000000006E-2"/>
    <n v="124.922"/>
    <n v="98.296000000000006"/>
    <n v="80.555000000000007"/>
    <n v="0.12407742400000001"/>
    <n v="2.762"/>
    <n v="63.268000000000001"/>
    <s v=""/>
    <n v="-17.287000000000006"/>
  </r>
  <r>
    <s v="Turkey"/>
    <x v="11"/>
    <x v="3"/>
    <n v="183.58298360000001"/>
    <n v="2.6134682059999998"/>
    <n v="0.20258621499999999"/>
    <n v="24.54725487"/>
    <n v="70.244965329999999"/>
    <n v="19.83784885"/>
    <n v="15.37798096"/>
    <n v="27.84"/>
    <n v="25.373999999999999"/>
    <n v="0.31199985400000002"/>
    <n v="15.94400701"/>
    <n v="7.7516235000000003E-2"/>
    <n v="122.72499999999999"/>
    <n v="97.067999999999998"/>
    <n v="72.808999999999997"/>
    <n v="0.15807700099999999"/>
    <n v="2.52"/>
    <n v="62.097000000000001"/>
    <s v=""/>
    <n v="-10.711999999999996"/>
  </r>
  <r>
    <s v="Turkey"/>
    <x v="12"/>
    <x v="3"/>
    <n v="193.67641320000001"/>
    <n v="2.6090936880000002"/>
    <n v="0.20081169400000001"/>
    <n v="24.287722030000001"/>
    <n v="74.231298800000005"/>
    <n v="26.2488408"/>
    <n v="14.982120419999999"/>
    <n v="29.268000000000001"/>
    <n v="26.036999999999999"/>
    <n v="0.37800041299999998"/>
    <n v="17.5879923"/>
    <n v="7.6966072999999996E-2"/>
    <n v="129.4"/>
    <n v="102.94799999999999"/>
    <n v="66.426000000000002"/>
    <n v="0.14914992299999999"/>
    <n v="2.42"/>
    <n v="53.984000000000002"/>
    <s v=""/>
    <n v="-12.442"/>
  </r>
  <r>
    <s v="Turkey"/>
    <x v="13"/>
    <x v="3"/>
    <n v="205.111073"/>
    <n v="2.6070198549999999"/>
    <n v="0.201374051"/>
    <n v="24.375639110000002"/>
    <n v="78.6764522"/>
    <n v="25.294314310000001"/>
    <n v="15.327733609999999"/>
    <n v="28.649000000000001"/>
    <n v="26.460999999999999"/>
    <n v="0.56000000000000005"/>
    <n v="21.180980569999999"/>
    <n v="7.7243006000000003E-2"/>
    <n v="140.58099999999999"/>
    <n v="111.76600000000001"/>
    <n v="64.450999999999993"/>
    <n v="0.12875139599999999"/>
    <n v="2.351"/>
    <n v="48.563000000000002"/>
    <s v=""/>
    <n v="-15.887999999999991"/>
  </r>
  <r>
    <s v="Turkey"/>
    <x v="14"/>
    <x v="3"/>
    <n v="211.56192050000001"/>
    <n v="2.6212012979999999"/>
    <n v="0.189437412"/>
    <n v="24.085807339999999"/>
    <n v="80.711817409999995"/>
    <n v="30.730998419999999"/>
    <n v="15.93956017"/>
    <n v="28.832000000000001"/>
    <n v="26.001999999999999"/>
    <n v="0.68800033400000005"/>
    <n v="22.443000439999999"/>
    <n v="7.2271218999999998E-2"/>
    <n v="150.69800000000001"/>
    <n v="121.142"/>
    <n v="64.787000000000006"/>
    <n v="0.114135556"/>
    <n v="2.2509999999999999"/>
    <n v="46.377000000000002"/>
    <s v=""/>
    <n v="-18.410000000000004"/>
  </r>
  <r>
    <s v="Turkey"/>
    <x v="15"/>
    <x v="3"/>
    <n v="219.44085949999999"/>
    <n v="2.6134019780000002"/>
    <n v="0.18025195799999999"/>
    <n v="23.68560072"/>
    <n v="83.967511060000007"/>
    <n v="24.542468320000001"/>
    <n v="16.596633570000002"/>
    <n v="28.379000000000001"/>
    <n v="25.638000000000002"/>
    <n v="0.89699973099999997"/>
    <n v="27.374979020000001"/>
    <n v="6.8972151999999995E-2"/>
    <n v="161.95599999999999"/>
    <n v="130.26300000000001"/>
    <n v="77.259"/>
    <n v="0.142631332"/>
    <n v="2.258"/>
    <n v="58.34"/>
    <s v=""/>
    <n v="-18.918999999999997"/>
  </r>
  <r>
    <s v="Turkey"/>
    <x v="16"/>
    <x v="3"/>
    <n v="244.90196570000001"/>
    <n v="2.6321005149999999"/>
    <n v="0.18781312999999999"/>
    <n v="26.19889349"/>
    <n v="93.044306000000006"/>
    <n v="25.25368834"/>
    <n v="16.436184000000001"/>
    <n v="29.777000000000001"/>
    <n v="26.234999999999999"/>
    <n v="0.90499887700000003"/>
    <n v="31.183030469999999"/>
    <n v="7.1354846999999999E-2"/>
    <n v="176.29900000000001"/>
    <n v="143.07"/>
    <n v="84.161000000000001"/>
    <n v="0.17129989400000001"/>
    <n v="2.16"/>
    <n v="64.254999999999995"/>
    <s v=""/>
    <n v="-19.906000000000006"/>
  </r>
  <r>
    <s v="Turkey"/>
    <x v="17"/>
    <x v="3"/>
    <n v="268.39449999999999"/>
    <n v="2.6761721839999999"/>
    <n v="0.19597110100000001"/>
    <n v="27.473241699999999"/>
    <n v="100.2904453"/>
    <n v="19.0318337"/>
    <n v="16.851166490000001"/>
    <n v="30.268999999999998"/>
    <n v="25.553999999999998"/>
    <n v="0.89300027900000001"/>
    <n v="36.598984250000001"/>
    <n v="7.3228135999999999E-2"/>
    <n v="191.55799999999999"/>
    <n v="155.13499999999999"/>
    <n v="98.933000000000007"/>
    <n v="0.32157362299999998"/>
    <n v="2.1339999999999999"/>
    <n v="75.364000000000004"/>
    <s v=""/>
    <n v="-23.569000000000003"/>
  </r>
  <r>
    <s v="Turkey"/>
    <x v="18"/>
    <x v="3"/>
    <n v="267.15467580000001"/>
    <n v="2.714990029"/>
    <n v="0.19343085300000001"/>
    <n v="28.66682364"/>
    <n v="98.399873619999994"/>
    <n v="17.347720469999999"/>
    <n v="18.275679409999999"/>
    <n v="29.818000000000001"/>
    <n v="24.39"/>
    <n v="1.0169991410000001"/>
    <n v="36.645011820000001"/>
    <n v="7.1245511999999997E-2"/>
    <n v="198.41800000000001"/>
    <n v="161.94900000000001"/>
    <n v="98.794937689999998"/>
    <n v="0.54128153700000003"/>
    <n v="2.16"/>
    <n v="79.402000000000001"/>
    <s v=""/>
    <n v="-19.392937689999997"/>
  </r>
  <r>
    <s v="Turkey"/>
    <x v="19"/>
    <x v="3"/>
    <n v="266.78396739999999"/>
    <n v="2.7154487879999998"/>
    <n v="0.20269831899999999"/>
    <n v="29.602407079999999"/>
    <n v="98.246731299999993"/>
    <n v="19.578362729999998"/>
    <n v="17.603052000000002"/>
    <n v="30.664999999999999"/>
    <n v="18.637"/>
    <n v="0.68399966599999995"/>
    <n v="35.114988439999998"/>
    <n v="7.4646342000000004E-2"/>
    <n v="194.81200000000001"/>
    <n v="156.89400000000001"/>
    <n v="100.4789377"/>
    <n v="1.0302240110000001"/>
    <n v="2.4020000000000001"/>
    <n v="79.498999999999995"/>
    <s v=""/>
    <n v="-20.979937700000008"/>
  </r>
  <r>
    <s v="Turkey"/>
    <x v="20"/>
    <x v="3"/>
    <n v="273.54121429999998"/>
    <n v="2.5882601740000002"/>
    <n v="0.19157286800000001"/>
    <n v="31.593716260000001"/>
    <n v="105.6853624"/>
    <n v="26.377788720000002"/>
    <n v="18.292032410000001"/>
    <n v="29.465"/>
    <n v="19.907"/>
    <n v="0.68200085600000004"/>
    <n v="38.126956280000002"/>
    <n v="7.4016077999999999E-2"/>
    <n v="211.208"/>
    <n v="172.05"/>
    <n v="94.936000000000007"/>
    <n v="1.7494602480000001"/>
    <n v="2.508"/>
    <n v="73.399000000000001"/>
    <s v=""/>
    <n v="-21.537000000000006"/>
  </r>
  <r>
    <s v="Turkey"/>
    <x v="21"/>
    <x v="3"/>
    <n v="294.30938020000002"/>
    <n v="2.6165305089999999"/>
    <n v="0.18550196899999999"/>
    <n v="30.988190150000001"/>
    <n v="112.4807753"/>
    <n v="25.326840839999999"/>
    <n v="18.904359060000001"/>
    <n v="28.850999999999999"/>
    <n v="22.17"/>
    <n v="0.76100005500000001"/>
    <n v="44.68601821"/>
    <n v="7.0896160999999999E-2"/>
    <n v="229.393"/>
    <n v="186.1"/>
    <n v="100.89100000000001"/>
    <n v="2.4076584730000001"/>
    <n v="2.37"/>
    <n v="75.191999999999993"/>
    <s v=""/>
    <n v="-25.699000000000012"/>
  </r>
  <r>
    <s v="Turkey"/>
    <x v="22"/>
    <x v="3"/>
    <n v="305.95555669999999"/>
    <n v="2.59752239"/>
    <n v="0.18402768899999999"/>
    <n v="30.661174899999999"/>
    <n v="117.787457"/>
    <n v="27.230517420000002"/>
    <n v="18.88190174"/>
    <n v="30.963000000000001"/>
    <n v="23.138999999999999"/>
    <n v="0.63200052200000001"/>
    <n v="45.254005419999999"/>
    <n v="7.0847392999999995E-2"/>
    <n v="239.49600000000001"/>
    <n v="194.923"/>
    <n v="99.119"/>
    <n v="2.8689414439999998"/>
    <n v="2.3380000000000001"/>
    <n v="70.269000000000005"/>
    <s v=""/>
    <n v="-28.849999999999994"/>
  </r>
  <r>
    <s v="Turkey"/>
    <x v="23"/>
    <x v="3"/>
    <n v="294.93728470000002"/>
    <n v="2.5615267930000001"/>
    <n v="0.16351573599999999"/>
    <n v="29.47261172"/>
    <n v="115.1412062"/>
    <n v="28.823171800000001"/>
    <n v="19.318852870000001"/>
    <n v="32.524000000000001"/>
    <n v="23.995000000000001"/>
    <n v="0.53699956199999999"/>
    <n v="45.917989560000002"/>
    <n v="6.3835263000000003E-2"/>
    <n v="240.154"/>
    <n v="198.04499999999999"/>
    <n v="84.415000000000006"/>
    <n v="3.8304587890000001"/>
    <n v="2.577"/>
    <n v="60.393000000000001"/>
    <s v=""/>
    <n v="-24.022000000000006"/>
  </r>
  <r>
    <s v="Turkey"/>
    <x v="24"/>
    <x v="3"/>
    <n v="316.31850209999999"/>
    <n v="2.6534613509999998"/>
    <n v="0.16675400100000001"/>
    <n v="29.049594819999999"/>
    <n v="119.2097642"/>
    <n v="20.887590639999999"/>
    <n v="20.130432299999999"/>
    <n v="32.006"/>
    <n v="21.876000000000001"/>
    <n v="0.47899988500000001"/>
    <n v="48.725979109999997"/>
    <n v="6.2843952999999994E-2"/>
    <n v="251.96299999999999"/>
    <n v="207.375"/>
    <n v="96.828999999999994"/>
    <n v="4.4605755609999997"/>
    <n v="2.6669999999999998"/>
    <n v="65.236999999999995"/>
    <s v=""/>
    <n v="-31.591999999999999"/>
  </r>
  <r>
    <s v="Turkey"/>
    <x v="25"/>
    <x v="3"/>
    <n v="329.01663960000002"/>
    <n v="2.548620063"/>
    <n v="0.163497803"/>
    <n v="31.94342786"/>
    <n v="129.09599370000001"/>
    <n v="31.957002559999999"/>
    <n v="19.294203"/>
    <n v="37.274000000000001"/>
    <n v="29.234000000000002"/>
    <n v="0.38100015199999998"/>
    <n v="48.062010440000002"/>
    <n v="6.4151501E-2"/>
    <n v="261.78300000000002"/>
    <n v="217.31299999999999"/>
    <n v="92.605000000000004"/>
    <n v="6.0225453910000004"/>
    <n v="2.9329999999999998"/>
    <n v="58.414000000000001"/>
    <s v=""/>
    <n v="-34.191000000000003"/>
  </r>
  <r>
    <s v="Turkey"/>
    <x v="26"/>
    <x v="3"/>
    <n v="349.28371090000002"/>
    <n v="2.5518965489999998"/>
    <n v="0.16821345800000001"/>
    <n v="36.255534689999998"/>
    <n v="136.87220629999999"/>
    <n v="32.887160719999997"/>
    <n v="19.6732601"/>
    <n v="40.679000000000002"/>
    <n v="29.605"/>
    <n v="0.36700023999999998"/>
    <n v="46.452974830000002"/>
    <n v="6.5917036999999998E-2"/>
    <n v="274.40800000000002"/>
    <n v="231.20400000000001"/>
    <n v="106.83199999999999"/>
    <n v="8.0507856909999997"/>
    <n v="3.0350000000000001"/>
    <n v="73.004000000000005"/>
    <s v=""/>
    <n v="-33.827999999999989"/>
  </r>
  <r>
    <s v="Turkey"/>
    <x v="27"/>
    <x v="3"/>
    <n v="386.61088899999999"/>
    <n v="2.630132342"/>
    <n v="0.17324700600000001"/>
    <n v="37.05946144"/>
    <n v="146.99294130000001"/>
    <n v="29.34477953"/>
    <n v="19.773998979999998"/>
    <n v="43.052999999999997"/>
    <n v="31.94"/>
    <n v="0.353999854"/>
    <n v="53.986813419999997"/>
    <n v="6.5870072000000002E-2"/>
    <n v="297.27752400000003"/>
    <n v="249.02264600000001"/>
    <n v="112.416797"/>
    <n v="9.3410778679999993"/>
    <n v="3.0449999999999999"/>
    <n v="74.098170999999994"/>
    <s v=""/>
    <n v="-38.318626000000009"/>
  </r>
  <r>
    <s v="Turkey"/>
    <x v="28"/>
    <x v="3"/>
    <n v="383.40231829999999"/>
    <n v="2.6558353889999999"/>
    <n v="0.16708604199999999"/>
    <n v="40.536125640000002"/>
    <n v="144.36222960000001"/>
    <n v="32.075890970000003"/>
    <n v="20.925217480000001"/>
    <n v="40.965736999999997"/>
    <n v="28.227"/>
    <n v="0.42799977"/>
    <n v="49.714262980000001"/>
    <n v="6.2912800000000005E-2"/>
    <n v="304.80188399999997"/>
    <n v="258.23217699999998"/>
    <n v="122.27344600000001"/>
    <n v="11.85366164"/>
    <n v="3.3679999999999999"/>
    <n v="83.936653000000007"/>
    <s v=""/>
    <n v="-38.336793"/>
  </r>
  <r>
    <s v="Turkey"/>
    <x v="29"/>
    <x v="3"/>
    <n v="373.71795029999998"/>
    <n v="2.5834791539999999"/>
    <n v="0.16138570399999999"/>
    <n v="45.755024290000001"/>
    <n v="144.65684759999999"/>
    <n v="43.480715140000001"/>
    <n v="20.631830829999998"/>
    <n v="39.74308465"/>
    <n v="37.070019899999998"/>
    <n v="0.474662101"/>
    <n v="44.832512299999998"/>
    <n v="6.2468359000000001E-2"/>
    <n v="303.89799959999999"/>
    <n v="257.3513519"/>
    <n v="124.692514"/>
    <n v="13.520868460000001"/>
    <n v="3.7161673359999998"/>
    <n v="87.089538610000005"/>
    <s v=""/>
    <n v="-37.602975389999997"/>
  </r>
  <r>
    <s v="Turkey"/>
    <x v="30"/>
    <x v="3"/>
    <n v="354.06612159999997"/>
    <n v="2.516209989"/>
    <n v="0.15019576900000001"/>
    <n v="42.181822840000002"/>
    <n v="140.7140593"/>
    <n v="41.598508950000003"/>
    <n v="20.38216426"/>
    <n v="39.552244549999998"/>
    <n v="35.232855489999999"/>
    <n v="0.44184982"/>
    <n v="47.892039400000002"/>
    <n v="5.9691269999999998E-2"/>
    <n v="305.43182710000002"/>
    <n v="258.63630230000001"/>
    <n v="108.96709989999999"/>
    <n v="15.1177773"/>
    <n v="4.0006881090000004"/>
    <n v="70.376621929999999"/>
    <s v=""/>
    <n v="-38.590477969999995"/>
  </r>
  <r>
    <s v="Ukraine"/>
    <x v="0"/>
    <x v="3"/>
    <n v="690.217491"/>
    <n v="2.7384661590000001"/>
    <n v="0.94374689599999995"/>
    <n v="135.79803889999999"/>
    <n v="252.04528769999999"/>
    <n v="3.5882677730000001"/>
    <n v="11.01745837"/>
    <n v="66.852000000000004"/>
    <n v="61.648000000000003"/>
    <n v="27.8859906"/>
    <n v="113.3430415"/>
    <n v="0.34462609399999999"/>
    <n v="298.83499999999998"/>
    <n v="229.73699999999999"/>
    <n v="149.85300000000001"/>
    <n v="0"/>
    <n v="5.2519999999999998"/>
    <n v="159.21299999999999"/>
    <s v="Above Average"/>
    <n v="9.3599999999999852"/>
  </r>
  <r>
    <s v="Ukraine"/>
    <x v="1"/>
    <x v="3"/>
    <n v="654.85000179999997"/>
    <n v="2.5949015800000002"/>
    <n v="0.97761172799999996"/>
    <n v="118.6186632"/>
    <n v="252.36024620000001"/>
    <n v="4.2794142449999999"/>
    <n v="10.94524938"/>
    <n v="64.320999999999998"/>
    <n v="53.996000000000002"/>
    <n v="23.35198939"/>
    <n v="115.0519894"/>
    <n v="0.37674327800000001"/>
    <n v="278.68299999999999"/>
    <n v="223.89400000000001"/>
    <n v="132.57400000000001"/>
    <n v="0"/>
    <n v="4.9329999999999998"/>
    <n v="135.22999999999999"/>
    <s v="Above Average"/>
    <n v="2.6559999999999775"/>
  </r>
  <r>
    <s v="Ukraine"/>
    <x v="2"/>
    <x v="3"/>
    <n v="564.64073489999998"/>
    <n v="2.5717114080000001"/>
    <n v="0.93347826300000003"/>
    <n v="111.6919747"/>
    <n v="219.55835830000001"/>
    <n v="3.2036558899999998"/>
    <n v="11.874017569999999"/>
    <n v="39.268999999999998"/>
    <n v="37.201000000000001"/>
    <n v="20.881989390000001"/>
    <n v="106.29400529999999"/>
    <n v="0.36297940000000001"/>
    <n v="252.524"/>
    <n v="207.964"/>
    <n v="129.10499999999999"/>
    <n v="0"/>
    <n v="4.4740000000000002"/>
    <n v="126.375"/>
    <s v="Above Average"/>
    <n v="-2.7299999999999898"/>
  </r>
  <r>
    <s v="Ukraine"/>
    <x v="3"/>
    <x v="3"/>
    <n v="502.62257770000002"/>
    <n v="2.5831398110000001"/>
    <n v="0.96876596800000003"/>
    <n v="100.3562613"/>
    <n v="194.5781547"/>
    <n v="4.8876497350000001"/>
    <n v="12.586935759999999"/>
    <n v="28.436"/>
    <n v="23.033999999999999"/>
    <n v="19.2"/>
    <n v="99.251989390000006"/>
    <n v="0.375034276"/>
    <n v="229.90600000000001"/>
    <n v="182.298"/>
    <n v="116.648"/>
    <n v="0"/>
    <n v="4.2480000000000002"/>
    <n v="108.717"/>
    <s v=""/>
    <n v="-7.9309999999999974"/>
  </r>
  <r>
    <s v="Ukraine"/>
    <x v="4"/>
    <x v="3"/>
    <n v="416.14710480000002"/>
    <n v="2.5100676740000001"/>
    <n v="1.040785413"/>
    <n v="87.423394819999999"/>
    <n v="165.79118930000001"/>
    <n v="6.0747479330000003"/>
    <n v="12.696396650000001"/>
    <n v="24.623999999999999"/>
    <n v="20.04"/>
    <n v="18.3"/>
    <n v="88.255013259999998"/>
    <n v="0.41464436399999999"/>
    <n v="202.922"/>
    <n v="158.029"/>
    <n v="91.992000000000004"/>
    <n v="0"/>
    <n v="4.1980000000000004"/>
    <n v="88.597999999999999"/>
    <s v=""/>
    <n v="-3.3940000000000055"/>
  </r>
  <r>
    <s v="Ukraine"/>
    <x v="5"/>
    <x v="3"/>
    <n v="415.0638088"/>
    <n v="2.5352572929999999"/>
    <n v="1.1823190050000001"/>
    <n v="81.61512372"/>
    <n v="163.71664129999999"/>
    <n v="5.2314733679999996"/>
    <n v="12.304417709999999"/>
    <n v="25.475999999999999"/>
    <n v="17.155000000000001"/>
    <n v="18.16099436"/>
    <n v="81.647001540000005"/>
    <n v="0.46635069699999998"/>
    <n v="194.018"/>
    <n v="148.87799999999999"/>
    <n v="91.474999999999994"/>
    <n v="0"/>
    <n v="4.09"/>
    <n v="77.875"/>
    <s v=""/>
    <n v="-13.599999999999994"/>
  </r>
  <r>
    <s v="Ukraine"/>
    <x v="6"/>
    <x v="3"/>
    <n v="350.26494650000001"/>
    <n v="2.335247807"/>
    <n v="1.1085976930000001"/>
    <n v="73.659989879999998"/>
    <n v="149.99048300000001"/>
    <n v="4.8271452459999997"/>
    <n v="11.61540902"/>
    <n v="15.593"/>
    <n v="13.680999999999999"/>
    <n v="18.4079959"/>
    <n v="88.810994359999995"/>
    <n v="0.47472379199999998"/>
    <n v="182.98599999999999"/>
    <n v="134.03899999999999"/>
    <n v="68.418000000000006"/>
    <n v="0"/>
    <n v="4.0979999999999999"/>
    <n v="57.988999999999997"/>
    <s v=""/>
    <n v="-10.429000000000009"/>
  </r>
  <r>
    <s v="Ukraine"/>
    <x v="7"/>
    <x v="3"/>
    <n v="334.74607900000001"/>
    <n v="2.3324860599999999"/>
    <n v="1.0922474980000001"/>
    <n v="74.744789859999997"/>
    <n v="143.51471789999999"/>
    <n v="5.6358917320000002"/>
    <n v="11.705238250000001"/>
    <n v="18.027999999999999"/>
    <n v="13.467000000000001"/>
    <n v="18.13100974"/>
    <n v="79.082906199999996"/>
    <n v="0.46827611000000002"/>
    <n v="178.00200000000001"/>
    <n v="128.952"/>
    <n v="65.643000000000001"/>
    <n v="0"/>
    <n v="4.133"/>
    <n v="59.344999999999999"/>
    <s v=""/>
    <n v="-6.2980000000000018"/>
  </r>
  <r>
    <s v="Ukraine"/>
    <x v="8"/>
    <x v="3"/>
    <n v="317.66324320000001"/>
    <n v="2.3406872839999999"/>
    <n v="1.056582755"/>
    <n v="74.580999590000005"/>
    <n v="135.71366219999999"/>
    <n v="9.2106329060000007"/>
    <n v="12.193789239999999"/>
    <n v="16.542000000000002"/>
    <n v="13.797000000000001"/>
    <n v="17.966991289999999"/>
    <n v="70.927009409999997"/>
    <n v="0.451398511"/>
    <n v="172.822"/>
    <n v="122.33499999999999"/>
    <n v="66.489999999999995"/>
    <n v="1.7358899999999999E-3"/>
    <n v="3.903"/>
    <n v="60.215000000000003"/>
    <s v=""/>
    <n v="-6.2749999999999915"/>
  </r>
  <r>
    <s v="Ukraine"/>
    <x v="9"/>
    <x v="3"/>
    <n v="314.89175210000002"/>
    <n v="2.3311471450000001"/>
    <n v="1.049463399"/>
    <n v="75.548615679999997"/>
    <n v="135.08016979999999"/>
    <n v="8.4260980710000002"/>
    <n v="11.88653609"/>
    <n v="12.298999999999999"/>
    <n v="11.651999999999999"/>
    <n v="18.0920041"/>
    <n v="76.941020289999997"/>
    <n v="0.45019183000000002"/>
    <n v="172.12"/>
    <n v="117.819"/>
    <n v="65.858000000000004"/>
    <n v="1.7429699999999999E-3"/>
    <n v="3.798"/>
    <n v="63.463999999999999"/>
    <s v=""/>
    <n v="-2.3940000000000055"/>
  </r>
  <r>
    <s v="Ukraine"/>
    <x v="10"/>
    <x v="3"/>
    <n v="308.81148230000002"/>
    <n v="2.3077999880000002"/>
    <n v="0.97185951500000001"/>
    <n v="76.440662930000002"/>
    <n v="133.81206510000001"/>
    <n v="6.682026306"/>
    <n v="12.18925359"/>
    <n v="11.565"/>
    <n v="9.2840000000000007"/>
    <n v="17.8840082"/>
    <n v="74.238079130000003"/>
    <n v="0.42111947300000002"/>
    <n v="171.44499999999999"/>
    <n v="115.759"/>
    <n v="66.102999999999994"/>
    <n v="3.4996649999999999E-3"/>
    <n v="3.6930000000000001"/>
    <n v="62.89"/>
    <s v=""/>
    <n v="-3.2129999999999939"/>
  </r>
  <r>
    <s v="Ukraine"/>
    <x v="11"/>
    <x v="3"/>
    <n v="302.45740699999999"/>
    <n v="2.2552237879999999"/>
    <n v="0.87163958100000005"/>
    <n v="76.318705739999999"/>
    <n v="134.11414360000001"/>
    <n v="7.062992854"/>
    <n v="12.052910109999999"/>
    <n v="12.805999999999999"/>
    <n v="16.809000000000001"/>
    <n v="18.336976660000001"/>
    <n v="74.257995899999997"/>
    <n v="0.38649804300000001"/>
    <n v="172.97200000000001"/>
    <n v="122.166"/>
    <n v="63.893999999999998"/>
    <n v="9.2500519999999999E-3"/>
    <n v="3.7029999999999998"/>
    <n v="62.097000000000001"/>
    <s v=""/>
    <n v="-1.796999999999997"/>
  </r>
  <r>
    <s v="Ukraine"/>
    <x v="12"/>
    <x v="3"/>
    <n v="301.50192479999998"/>
    <n v="2.2231500560000002"/>
    <n v="0.82555040300000004"/>
    <n v="76.750040389999995"/>
    <n v="135.6192417"/>
    <n v="5.6471387289999999"/>
    <n v="11.99293969"/>
    <n v="12.907"/>
    <n v="20.629000000000001"/>
    <n v="18.67998995"/>
    <n v="73.320083650000001"/>
    <n v="0.371342636"/>
    <n v="173.73400000000001"/>
    <n v="123.384"/>
    <n v="64.778000000000006"/>
    <n v="1.2663037E-2"/>
    <n v="3.7320000000000002"/>
    <n v="62.241999999999997"/>
    <s v=""/>
    <n v="-2.5360000000000085"/>
  </r>
  <r>
    <s v="Ukraine"/>
    <x v="13"/>
    <x v="3"/>
    <n v="312.69046780000002"/>
    <n v="2.2208474950000001"/>
    <n v="0.78179115499999996"/>
    <n v="75.625136240000003"/>
    <n v="140.7978119"/>
    <n v="5.2234420049999999"/>
    <n v="12.699170179999999"/>
    <n v="13.301"/>
    <n v="22.414000000000001"/>
    <n v="19.004018429999999"/>
    <n v="77.620015379999998"/>
    <n v="0.35202379099999997"/>
    <n v="180.36"/>
    <n v="129.11699999999999"/>
    <n v="70.581000000000003"/>
    <n v="1.7187846999999999E-2"/>
    <n v="3.944"/>
    <n v="60.31"/>
    <s v=""/>
    <n v="-10.271000000000001"/>
  </r>
  <r>
    <s v="Ukraine"/>
    <x v="14"/>
    <x v="3"/>
    <n v="302.06294329999997"/>
    <n v="2.1283097240000002"/>
    <n v="0.67364955900000001"/>
    <n v="78.266815379999997"/>
    <n v="141.92621500000001"/>
    <n v="6.544067192"/>
    <n v="12.312605209999999"/>
    <n v="13.331"/>
    <n v="22.03"/>
    <n v="20.11602323"/>
    <n v="78.566943699999996"/>
    <n v="0.316518574"/>
    <n v="182.16499999999999"/>
    <n v="135.09800000000001"/>
    <n v="64.588999999999999"/>
    <n v="1.8115445000000001E-2"/>
    <n v="4.274"/>
    <n v="59.904000000000003"/>
    <s v=""/>
    <n v="-4.6849999999999952"/>
  </r>
  <r>
    <s v="Ukraine"/>
    <x v="15"/>
    <x v="3"/>
    <n v="311.3361769"/>
    <n v="2.2073399149999999"/>
    <n v="0.67412444999999999"/>
    <n v="79.165232180000004"/>
    <n v="141.0458692"/>
    <n v="6.7415549170000002"/>
    <n v="12.76492242"/>
    <n v="13.622"/>
    <n v="19.225999999999999"/>
    <n v="20.442019070000001"/>
    <n v="77.613929339999999"/>
    <n v="0.30540128700000002"/>
    <n v="186.05500000000001"/>
    <n v="137.89699999999999"/>
    <n v="64.144999999999996"/>
    <n v="2.0424068E-2"/>
    <n v="4.375"/>
    <n v="61.033000000000001"/>
    <s v=""/>
    <n v="-3.1119999999999948"/>
  </r>
  <r>
    <s v="Ukraine"/>
    <x v="16"/>
    <x v="3"/>
    <n v="305.68309140000002"/>
    <n v="2.2346875270000002"/>
    <n v="0.61605048299999998"/>
    <n v="82.366339969999999"/>
    <n v="136.79008260000001"/>
    <n v="6.75816135"/>
    <n v="13.37434358"/>
    <n v="13.967000000000001"/>
    <n v="15.177"/>
    <n v="20.739991400000001"/>
    <n v="69.484032510000006"/>
    <n v="0.27567634200000002"/>
    <n v="193.381"/>
    <n v="143.60300000000001"/>
    <n v="69.638999999999996"/>
    <n v="1.8098986000000001E-2"/>
    <n v="4.5220000000000002"/>
    <n v="64.537000000000006"/>
    <s v=""/>
    <n v="-5.1019999999999897"/>
  </r>
  <r>
    <s v="Ukraine"/>
    <x v="17"/>
    <x v="3"/>
    <n v="315.1430398"/>
    <n v="2.2634199750000001"/>
    <n v="0.59029172200000002"/>
    <n v="84.813074529999994"/>
    <n v="139.2331265"/>
    <n v="5.39360309"/>
    <n v="13.267333730000001"/>
    <n v="14.305999999999999"/>
    <n v="14.704000000000001"/>
    <n v="20.744975610000001"/>
    <n v="68.746026569999998"/>
    <n v="0.260796374"/>
    <n v="196.251"/>
    <n v="148.71899999999999"/>
    <n v="72.769000000000005"/>
    <n v="2.2929819000000001E-2"/>
    <n v="4.46"/>
    <n v="64.620999999999995"/>
    <s v=""/>
    <n v="-8.1480000000000103"/>
  </r>
  <r>
    <s v="Ukraine"/>
    <x v="18"/>
    <x v="3"/>
    <n v="303.95640609999998"/>
    <n v="2.2576769809999999"/>
    <n v="0.55651584899999995"/>
    <n v="84.292612599999998"/>
    <n v="134.6323715"/>
    <n v="6.1380370329999998"/>
    <n v="13.96524986"/>
    <n v="14.154999999999999"/>
    <n v="11.747"/>
    <n v="21.079010740000001"/>
    <n v="64.862070059999994"/>
    <n v="0.24649932399999999"/>
    <n v="192.58600000000001"/>
    <n v="148.315"/>
    <n v="70.938999999999993"/>
    <n v="2.3366184000000002E-2"/>
    <n v="4.3979999999999997"/>
    <n v="64.796999999999997"/>
    <s v=""/>
    <n v="-6.1419999999999959"/>
  </r>
  <r>
    <s v="Ukraine"/>
    <x v="19"/>
    <x v="3"/>
    <n v="257.48696200000001"/>
    <n v="2.2508095410000002"/>
    <n v="0.55305793400000003"/>
    <n v="79.388854679999994"/>
    <n v="114.39749"/>
    <n v="6.9796508450000001"/>
    <n v="14.82590467"/>
    <n v="13.507"/>
    <n v="11.89"/>
    <n v="21.139026730000001"/>
    <n v="50.622004420000003"/>
    <n v="0.24571511900000001"/>
    <n v="173.619"/>
    <n v="134.21"/>
    <n v="60.947000000000003"/>
    <n v="2.4766875000000001E-2"/>
    <n v="4.0039999999999996"/>
    <n v="60.082999999999998"/>
    <s v=""/>
    <n v="-0.86400000000000432"/>
  </r>
  <r>
    <s v="Ukraine"/>
    <x v="20"/>
    <x v="3"/>
    <n v="276.57682620000003"/>
    <n v="2.0906895219999999"/>
    <n v="0.57212373599999999"/>
    <n v="78.816726130000006"/>
    <n v="132.28976539999999"/>
    <n v="7.0916389520000003"/>
    <n v="15.176916350000001"/>
    <n v="13.115"/>
    <n v="11.923999999999999"/>
    <n v="20.17798384"/>
    <n v="56.724000750000002"/>
    <n v="0.27365313200000002"/>
    <n v="188.828"/>
    <n v="148.18799999999999"/>
    <n v="65.081000000000003"/>
    <n v="2.7008706E-2"/>
    <n v="3.617"/>
    <n v="58.088999999999999"/>
    <s v=""/>
    <n v="-6.9920000000000044"/>
  </r>
  <r>
    <s v="Ukraine"/>
    <x v="21"/>
    <x v="3"/>
    <n v="290.81447229999998"/>
    <n v="2.2999308420000002"/>
    <n v="0.57040016900000001"/>
    <n v="85.571862400000001"/>
    <n v="126.4448769"/>
    <n v="5.7451217760000004"/>
    <n v="15.371848330000001"/>
    <n v="12.968"/>
    <n v="9.6340000000000003"/>
    <n v="20.30199824"/>
    <n v="58.401075079999998"/>
    <n v="0.248007531"/>
    <n v="194.94800000000001"/>
    <n v="152.084"/>
    <n v="71.09"/>
    <n v="6.1554876000000001E-2"/>
    <n v="3.4359999999999999"/>
    <n v="70.179000000000002"/>
    <s v=""/>
    <n v="-0.91100000000000136"/>
  </r>
  <r>
    <s v="Ukraine"/>
    <x v="22"/>
    <x v="3"/>
    <n v="285.1153746"/>
    <n v="2.3293512870000002"/>
    <n v="0.55789044399999999"/>
    <n v="85.277586040000003"/>
    <n v="122.4011922"/>
    <n v="5.907641871"/>
    <n v="15.62468715"/>
    <n v="12.734999999999999"/>
    <n v="5.1340000000000003"/>
    <n v="20.14800224"/>
    <n v="53.451937229999999"/>
    <n v="0.23950464099999999"/>
    <n v="198.87799999999999"/>
    <n v="149.81700000000001"/>
    <n v="71.52"/>
    <n v="0.312251732"/>
    <n v="3.4609999999999999"/>
    <n v="68.12"/>
    <s v=""/>
    <n v="-3.3999999999999915"/>
  </r>
  <r>
    <s v="Ukraine"/>
    <x v="23"/>
    <x v="3"/>
    <n v="273.98627570000002"/>
    <n v="2.3607599779999999"/>
    <n v="0.53625727300000003"/>
    <n v="86.239986020000003"/>
    <n v="116.05850580000001"/>
    <n v="8.1192733710000002"/>
    <n v="16.186026600000002"/>
    <n v="12.193"/>
    <n v="4.1829999999999998"/>
    <n v="20.956970599999998"/>
    <n v="49.488019659999999"/>
    <n v="0.227154509"/>
    <n v="194.37700000000001"/>
    <n v="147.505"/>
    <n v="70.489000000000004"/>
    <n v="0.62198716899999995"/>
    <n v="3.2189999999999999"/>
    <n v="69.477000000000004"/>
    <s v=""/>
    <n v="-1.0120000000000005"/>
  </r>
  <r>
    <s v="Ukraine"/>
    <x v="24"/>
    <x v="3"/>
    <n v="231.1547109"/>
    <n v="2.1883473329999998"/>
    <n v="0.48415007199999999"/>
    <n v="77.270187379999996"/>
    <n v="105.6298091"/>
    <n v="6.0223829159999998"/>
    <n v="17.40812167"/>
    <n v="10.500999999999999"/>
    <n v="3.3959999999999999"/>
    <n v="19.735978899999999"/>
    <n v="41.026963510000002"/>
    <n v="0.22124004899999999"/>
    <n v="182.81800000000001"/>
    <n v="133.857"/>
    <n v="61.398000000000003"/>
    <n v="0.85276066900000003"/>
    <n v="2.8759999999999999"/>
    <n v="56.465000000000003"/>
    <s v=""/>
    <n v="-4.9329999999999998"/>
  </r>
  <r>
    <s v="Ukraine"/>
    <x v="25"/>
    <x v="3"/>
    <n v="191.6828342"/>
    <n v="2.0658051980000001"/>
    <n v="0.44496292999999998"/>
    <n v="64.414744959999993"/>
    <n v="92.788436379999993"/>
    <n v="5.3011326839999997"/>
    <n v="19.117088249999998"/>
    <n v="9.859"/>
    <n v="2.9140000000000001"/>
    <n v="19.516980879999998"/>
    <n v="33.120018610000002"/>
    <n v="0.215394428"/>
    <n v="163.68199999999999"/>
    <n v="124.45"/>
    <n v="52.082999999999998"/>
    <n v="0.95367847400000005"/>
    <n v="2.6640000000000001"/>
    <n v="35.448999999999998"/>
    <s v=""/>
    <n v="-16.634"/>
  </r>
  <r>
    <s v="Ukraine"/>
    <x v="26"/>
    <x v="3"/>
    <n v="192.2639715"/>
    <n v="2.1010907959999998"/>
    <n v="0.43567709799999998"/>
    <n v="63.450694749999997"/>
    <n v="91.506741120000001"/>
    <n v="6.6140861500000003"/>
    <n v="18.410597840000001"/>
    <n v="10.805999999999999"/>
    <n v="3.153"/>
    <n v="19.704974150000002"/>
    <n v="32.171002340000001"/>
    <n v="0.20735757799999999"/>
    <n v="164.57300000000001"/>
    <n v="123.624"/>
    <n v="51.884"/>
    <n v="0.87802981000000002"/>
    <n v="2.2949999999999999"/>
    <n v="36.414999999999999"/>
    <s v=""/>
    <n v="-15.469000000000001"/>
  </r>
  <r>
    <s v="Ukraine"/>
    <x v="27"/>
    <x v="3"/>
    <n v="176.68342250000001"/>
    <n v="1.9761643419999999"/>
    <n v="0.390735271"/>
    <n v="58.814945520000002"/>
    <n v="89.40725157"/>
    <n v="7.9797174489999998"/>
    <n v="19.364231650000001"/>
    <n v="10.241"/>
    <n v="2.9569999999999999"/>
    <n v="20.16002263"/>
    <n v="30.96397558"/>
    <n v="0.197724077"/>
    <n v="156.03559999999999"/>
    <n v="121.3686"/>
    <n v="44.5809"/>
    <n v="1.1035302199999999"/>
    <n v="2.2930000000000001"/>
    <n v="24.8188"/>
    <s v=""/>
    <n v="-19.7621"/>
  </r>
  <r>
    <s v="Ukraine"/>
    <x v="28"/>
    <x v="3"/>
    <n v="187.70378819999999"/>
    <n v="2.0080938310000001"/>
    <n v="0.40170787899999999"/>
    <n v="60.864260539999997"/>
    <n v="93.473614249999997"/>
    <n v="9.1353420150000009"/>
    <n v="18.97919757"/>
    <n v="10.543900000000001"/>
    <n v="2.4588000000000001"/>
    <n v="20.451314329999999"/>
    <n v="31.084395099999998"/>
    <n v="0.200044377"/>
    <n v="159.8528"/>
    <n v="122.455"/>
    <n v="49.4315"/>
    <n v="1.436258858"/>
    <n v="2.4626579999999998"/>
    <n v="26.970700000000001"/>
    <s v=""/>
    <n v="-22.460799999999999"/>
  </r>
  <r>
    <s v="Ukraine"/>
    <x v="29"/>
    <x v="3"/>
    <n v="174.41399079999999"/>
    <n v="1.951738601"/>
    <n v="0.36157640600000002"/>
    <n v="61.357769419999997"/>
    <n v="89.363396690000002"/>
    <n v="7.1233086989999999"/>
    <n v="19.595629559999999"/>
    <n v="10.587386260000001"/>
    <n v="1.2726051650000001"/>
    <n v="20.241415549999999"/>
    <n v="27.535574990000001"/>
    <n v="0.18525862300000001"/>
    <n v="152.0653868"/>
    <n v="119.516768"/>
    <n v="45.507460309999999"/>
    <n v="1.9881979869999999"/>
    <n v="2.6063996669999998"/>
    <n v="26.328683340000001"/>
    <s v=""/>
    <n v="-19.178776969999998"/>
  </r>
  <r>
    <s v="Ukraine"/>
    <x v="30"/>
    <x v="3"/>
    <n v="169.71988959999999"/>
    <n v="1.9642359730000001"/>
    <n v="0.37914342400000001"/>
    <n v="57.264391699999997"/>
    <n v="86.405040889999995"/>
    <n v="8.3595361570000009"/>
    <n v="19.36362325"/>
    <n v="10.41475805"/>
    <n v="1.1832332889999999"/>
    <n v="19.813987359999999"/>
    <n v="28.974824659999999"/>
    <n v="0.19302335800000001"/>
    <n v="142.8899984"/>
    <n v="116.4970036"/>
    <n v="42.358519049999998"/>
    <n v="3.0741460350000001"/>
    <n v="2.5732039439999999"/>
    <n v="24.303095110000001"/>
    <s v=""/>
    <n v="-18.055423939999997"/>
  </r>
  <r>
    <s v="United Arab Emirates"/>
    <x v="0"/>
    <x v="5"/>
    <n v="52.123659410000002"/>
    <n v="2.5565319209999999"/>
    <n v="0.25932364000000002"/>
    <n v="110.2026743"/>
    <n v="20.388425030000001"/>
    <n v="0"/>
    <n v="7.6200284519999997"/>
    <n v="6.3259999999999996"/>
    <n v="10.316000000000001"/>
    <n v="20.11"/>
    <n v="16.91"/>
    <n v="0.101435714"/>
    <n v="17.079999999999998"/>
    <n v="14.347"/>
    <n v="0"/>
    <n v="0"/>
    <n v="91.692999999999998"/>
    <s v="n.a."/>
    <s v=""/>
    <e v="#VALUE!"/>
  </r>
  <r>
    <s v="United Arab Emirates"/>
    <x v="1"/>
    <x v="5"/>
    <n v="59.443098790000001"/>
    <n v="2.5340643360000001"/>
    <n v="0.29321712799999999"/>
    <n v="127.29188600000001"/>
    <n v="23.457612319999999"/>
    <n v="0"/>
    <n v="6.5230972390000002"/>
    <n v="6.5369999999999999"/>
    <n v="11.151999999999999"/>
    <n v="23.81"/>
    <n v="20.36"/>
    <n v="0.11571021500000001"/>
    <n v="17.350999999999999"/>
    <n v="14.574999999999999"/>
    <n v="0"/>
    <n v="0"/>
    <n v="105.43300000000001"/>
    <s v="n.a."/>
    <s v=""/>
    <e v="#VALUE!"/>
  </r>
  <r>
    <s v="United Arab Emirates"/>
    <x v="2"/>
    <x v="5"/>
    <n v="56.898601960000001"/>
    <n v="2.5472078730000001"/>
    <n v="0.27158154299999998"/>
    <n v="133.9663195"/>
    <n v="22.33763587"/>
    <n v="0"/>
    <n v="7.5656399920000004"/>
    <n v="6.8"/>
    <n v="12.113"/>
    <n v="22.17"/>
    <n v="18.75"/>
    <n v="0.106619309"/>
    <n v="18.689"/>
    <n v="15.699"/>
    <n v="0"/>
    <n v="0"/>
    <n v="113.34"/>
    <s v="n.a."/>
    <s v=""/>
    <e v="#VALUE!"/>
  </r>
  <r>
    <s v="United Arab Emirates"/>
    <x v="3"/>
    <x v="5"/>
    <n v="60.356952"/>
    <n v="2.5691010639999998"/>
    <n v="0.284500429"/>
    <n v="131.29131169999999"/>
    <n v="23.49341287"/>
    <n v="0"/>
    <n v="8.514961478"/>
    <n v="7.2679999999999998"/>
    <n v="12.23"/>
    <n v="22.99"/>
    <n v="19.64"/>
    <n v="0.11073929"/>
    <n v="21.73"/>
    <n v="18.253"/>
    <n v="0"/>
    <n v="0"/>
    <n v="110.03700000000001"/>
    <s v="n.a."/>
    <s v=""/>
    <e v="#VALUE!"/>
  </r>
  <r>
    <s v="United Arab Emirates"/>
    <x v="4"/>
    <x v="5"/>
    <n v="66.340529029999999"/>
    <n v="2.5490727980000001"/>
    <n v="0.29253140599999999"/>
    <n v="133.5706587"/>
    <n v="26.025356779999999"/>
    <n v="0"/>
    <n v="8.4503769070000008"/>
    <n v="7.1139999999999999"/>
    <n v="12.026"/>
    <n v="26.86"/>
    <n v="22.707028340000001"/>
    <n v="0.114759926"/>
    <n v="23.736000000000001"/>
    <n v="19.937999999999999"/>
    <n v="0"/>
    <n v="0"/>
    <n v="109.089"/>
    <s v="n.a."/>
    <s v=""/>
    <e v="#VALUE!"/>
  </r>
  <r>
    <s v="United Arab Emirates"/>
    <x v="5"/>
    <x v="5"/>
    <n v="70.543074759999996"/>
    <n v="2.5503737740000001"/>
    <n v="0.291563289"/>
    <n v="137.03687170000001"/>
    <n v="27.659896549999999"/>
    <n v="0"/>
    <n v="8.5126133460000002"/>
    <n v="7.17"/>
    <n v="11.882"/>
    <n v="31.32"/>
    <n v="24.776988889999998"/>
    <n v="0.11432178799999999"/>
    <n v="24.981999999999999"/>
    <n v="21.484999999999999"/>
    <n v="0"/>
    <n v="0"/>
    <n v="108.821"/>
    <s v="n.a."/>
    <s v=""/>
    <e v="#VALUE!"/>
  </r>
  <r>
    <s v="United Arab Emirates"/>
    <x v="6"/>
    <x v="5"/>
    <n v="73.664012209999996"/>
    <n v="2.5207637250000001"/>
    <n v="0.28777609100000001"/>
    <n v="140.02301550000001"/>
    <n v="29.222894419999999"/>
    <n v="0"/>
    <n v="8.6120130600000007"/>
    <n v="6.7089999999999996"/>
    <n v="13.911"/>
    <n v="33.799999999999997"/>
    <n v="27.136970739999999"/>
    <n v="0.114162263"/>
    <n v="26.571999999999999"/>
    <n v="22.852"/>
    <n v="0"/>
    <n v="0"/>
    <n v="109.712"/>
    <s v="n.a."/>
    <s v=""/>
    <e v="#VALUE!"/>
  </r>
  <r>
    <s v="United Arab Emirates"/>
    <x v="7"/>
    <x v="5"/>
    <n v="77.589669639999997"/>
    <n v="2.516915397"/>
    <n v="0.280165414"/>
    <n v="147.25188370000001"/>
    <n v="30.827285549999999"/>
    <n v="0"/>
    <n v="9.1382299049999993"/>
    <n v="6.806"/>
    <n v="13.285"/>
    <n v="36.31"/>
    <n v="28.987030839999999"/>
    <n v="0.11131300399999999"/>
    <n v="28.4"/>
    <n v="25.5"/>
    <n v="0"/>
    <n v="0"/>
    <n v="114.746"/>
    <s v="n.a."/>
    <s v=""/>
    <e v="#VALUE!"/>
  </r>
  <r>
    <s v="United Arab Emirates"/>
    <x v="8"/>
    <x v="5"/>
    <n v="79.394829740000006"/>
    <n v="2.5168603749999998"/>
    <n v="0.28584893099999997"/>
    <n v="150.50505150000001"/>
    <n v="31.54518642"/>
    <n v="0"/>
    <n v="10.82054681"/>
    <n v="6.9189999999999996"/>
    <n v="14.28"/>
    <n v="36.549999999999997"/>
    <n v="29.907026120000001"/>
    <n v="0.113573615"/>
    <n v="33.392000000000003"/>
    <n v="30.632999999999999"/>
    <n v="0"/>
    <n v="0"/>
    <n v="117.744"/>
    <s v="n.a."/>
    <s v=""/>
    <e v="#VALUE!"/>
  </r>
  <r>
    <s v="United Arab Emirates"/>
    <x v="9"/>
    <x v="5"/>
    <n v="81.742921420000002"/>
    <n v="2.5366580179999998"/>
    <n v="0.28600247299999998"/>
    <n v="142.33589710000001"/>
    <n v="32.224651829999999"/>
    <n v="0"/>
    <n v="12.49286354"/>
    <n v="7"/>
    <n v="17.952000000000002"/>
    <n v="37.54"/>
    <n v="30.90798603"/>
    <n v="0.112747746"/>
    <n v="37.125999999999998"/>
    <n v="35.765999999999998"/>
    <n v="0"/>
    <n v="0"/>
    <n v="108.904"/>
    <s v="n.a."/>
    <s v=""/>
    <e v="#VALUE!"/>
  </r>
  <r>
    <s v="United Arab Emirates"/>
    <x v="10"/>
    <x v="5"/>
    <n v="80.934064620000001"/>
    <n v="2.5715569390000002"/>
    <n v="0.255449286"/>
    <n v="153.88846319999999"/>
    <n v="31.472787319999998"/>
    <n v="0"/>
    <n v="14.08305554"/>
    <n v="7.3819999999999997"/>
    <n v="21.041"/>
    <n v="36.83"/>
    <n v="29.88"/>
    <n v="9.9336430000000003E-2"/>
    <n v="39.944000000000003"/>
    <n v="37.866"/>
    <n v="0"/>
    <n v="0"/>
    <n v="120.837"/>
    <s v="n.a."/>
    <s v=""/>
    <e v="#VALUE!"/>
  </r>
  <r>
    <s v="United Arab Emirates"/>
    <x v="11"/>
    <x v="5"/>
    <n v="93.866654960000005"/>
    <n v="2.3466318899999998"/>
    <n v="0.29218010900000002"/>
    <n v="155.16710839999999"/>
    <n v="40.000587799999998"/>
    <n v="0"/>
    <n v="12.17418108"/>
    <n v="7.8330000000000002"/>
    <n v="28.207999999999998"/>
    <n v="42.74"/>
    <n v="35.659999999999997"/>
    <n v="0.124510414"/>
    <n v="43.171999999999997"/>
    <n v="38.405999999999999"/>
    <n v="0.03"/>
    <n v="0"/>
    <n v="117.226"/>
    <s v="n.a."/>
    <s v=""/>
    <e v="#VALUE!"/>
  </r>
  <r>
    <s v="United Arab Emirates"/>
    <x v="12"/>
    <x v="5"/>
    <n v="95.693431469999993"/>
    <n v="2.42864996"/>
    <n v="0.290790092"/>
    <n v="148.27249459999999"/>
    <n v="39.401903539999999"/>
    <n v="0"/>
    <n v="13.315544060000001"/>
    <n v="8.3849999999999998"/>
    <n v="26.917999999999999"/>
    <n v="42.54"/>
    <n v="35.584963039999998"/>
    <n v="0.119733225"/>
    <n v="46.856000000000002"/>
    <n v="40.820999999999998"/>
    <n v="0.153"/>
    <n v="0"/>
    <n v="110.61799999999999"/>
    <s v="n.a."/>
    <s v=""/>
    <e v="#VALUE!"/>
  </r>
  <r>
    <s v="United Arab Emirates"/>
    <x v="13"/>
    <x v="5"/>
    <n v="100.0465651"/>
    <n v="2.5986386769999998"/>
    <n v="0.27942715200000001"/>
    <n v="162.30867470000001"/>
    <n v="38.499605979999998"/>
    <n v="0"/>
    <n v="13.98422704"/>
    <n v="9.0500000000000007"/>
    <n v="26.009"/>
    <n v="43.56"/>
    <n v="36.644965759999998"/>
    <n v="0.107528282"/>
    <n v="49.45"/>
    <n v="43.066000000000003"/>
    <n v="0.18"/>
    <n v="0"/>
    <n v="123.566"/>
    <s v="n.a."/>
    <s v=""/>
    <e v="#VALUE!"/>
  </r>
  <r>
    <s v="United Arab Emirates"/>
    <x v="14"/>
    <x v="5"/>
    <n v="106.1617445"/>
    <n v="2.537664586"/>
    <n v="0.270618156"/>
    <n v="170.07379330000001"/>
    <n v="41.834427259999998"/>
    <n v="0"/>
    <n v="15.126834540000001"/>
    <n v="9.1669999999999998"/>
    <n v="25.795999999999999"/>
    <n v="45.04"/>
    <n v="39.574001090000003"/>
    <n v="0.106640632"/>
    <n v="52.417000000000002"/>
    <n v="45.411999999999999"/>
    <n v="0.20399999999999999"/>
    <n v="0"/>
    <n v="129.97499999999999"/>
    <s v="n.a."/>
    <s v=""/>
    <e v="#VALUE!"/>
  </r>
  <r>
    <s v="United Arab Emirates"/>
    <x v="15"/>
    <x v="5"/>
    <n v="112.6581657"/>
    <n v="2.5328967979999999"/>
    <n v="0.27388095299999998"/>
    <n v="175.40067740000001"/>
    <n v="44.47799285"/>
    <n v="0"/>
    <n v="16.505933500000001"/>
    <n v="9.702"/>
    <n v="25.05"/>
    <n v="47.79"/>
    <n v="42.013994840000002"/>
    <n v="0.108129535"/>
    <n v="60.698"/>
    <n v="53.128"/>
    <n v="0.23599999999999999"/>
    <n v="0"/>
    <n v="132.94300000000001"/>
    <s v="n.a."/>
    <s v=""/>
    <e v="#VALUE!"/>
  </r>
  <r>
    <s v="United Arab Emirates"/>
    <x v="16"/>
    <x v="5"/>
    <n v="116.63527240000001"/>
    <n v="2.5238835979999998"/>
    <n v="0.25815416499999999"/>
    <n v="185.1791025"/>
    <n v="46.212619500000002"/>
    <n v="0"/>
    <n v="17.857859810000001"/>
    <n v="10.109"/>
    <n v="24.167999999999999"/>
    <n v="48.79"/>
    <n v="43.07399212"/>
    <n v="0.102284497"/>
    <n v="66.768000000000001"/>
    <n v="58.26"/>
    <n v="0.45700000000000002"/>
    <n v="0"/>
    <n v="141.72499999999999"/>
    <s v="n.a."/>
    <s v=""/>
    <e v="#VALUE!"/>
  </r>
  <r>
    <s v="United Arab Emirates"/>
    <x v="17"/>
    <x v="5"/>
    <n v="125.5880816"/>
    <n v="2.503791375"/>
    <n v="0.26939135400000003"/>
    <n v="183.32170769999999"/>
    <n v="50.159163739999997"/>
    <n v="0"/>
    <n v="18.457532199999999"/>
    <n v="10.475"/>
    <n v="23.196000000000002"/>
    <n v="48.596007200000003"/>
    <n v="47.586981440000002"/>
    <n v="0.10759337099999999"/>
    <n v="78.760999999999996"/>
    <n v="71.149000000000001"/>
    <n v="0.22"/>
    <n v="0"/>
    <n v="140.06"/>
    <s v="n.a."/>
    <s v=""/>
    <e v="#VALUE!"/>
  </r>
  <r>
    <s v="United Arab Emirates"/>
    <x v="18"/>
    <x v="5"/>
    <n v="147.43027609999999"/>
    <n v="2.4844958570000002"/>
    <n v="0.30646195300000001"/>
    <n v="185.57193029999999"/>
    <n v="59.34011752"/>
    <n v="0"/>
    <n v="16.575292910000002"/>
    <n v="11.156000000000001"/>
    <n v="22.085999999999999"/>
    <n v="48.500014100000001"/>
    <n v="57.535981049999997"/>
    <n v="0.12334975400000001"/>
    <n v="80.462999999999994"/>
    <n v="72.686999999999998"/>
    <n v="0.55700000000000005"/>
    <n v="0"/>
    <n v="142.35"/>
    <s v="n.a."/>
    <s v=""/>
    <e v="#VALUE!"/>
  </r>
  <r>
    <s v="United Arab Emirates"/>
    <x v="19"/>
    <x v="5"/>
    <n v="149.66993840000001"/>
    <n v="2.3551936100000002"/>
    <n v="0.32833169200000001"/>
    <n v="171.79578050000001"/>
    <n v="63.548889459999998"/>
    <n v="7.0013300000000001E-3"/>
    <n v="15.40664495"/>
    <n v="12.67"/>
    <n v="23.321000000000002"/>
    <n v="47.186055279999998"/>
    <n v="57.230046950000002"/>
    <n v="0.13940751700000001"/>
    <n v="85.697999999999993"/>
    <n v="77.415999999999997"/>
    <n v="0.40799999999999997"/>
    <n v="7.0013300000000001E-3"/>
    <n v="129.899"/>
    <s v="n.a."/>
    <s v=""/>
    <e v="#VALUE!"/>
  </r>
  <r>
    <s v="United Arab Emirates"/>
    <x v="20"/>
    <x v="5"/>
    <n v="156.4651867"/>
    <n v="2.5512316890000002"/>
    <n v="0.33782378899999999"/>
    <n v="180.69295650000001"/>
    <n v="61.329273780000001"/>
    <n v="1.8094923999999998E-2"/>
    <n v="15.9962169"/>
    <n v="13.179"/>
    <n v="27.908000000000001"/>
    <n v="51.281987309999998"/>
    <n v="60.929982590000002"/>
    <n v="0.132415958"/>
    <n v="93.948999999999998"/>
    <n v="84.869"/>
    <n v="0.97899999999999998"/>
    <n v="1.8094923999999998E-2"/>
    <n v="136.69499999999999"/>
    <s v="n.a."/>
    <s v=""/>
    <e v="#VALUE!"/>
  </r>
  <r>
    <s v="United Arab Emirates"/>
    <x v="21"/>
    <x v="5"/>
    <n v="160.32297650000001"/>
    <n v="2.6599762720000002"/>
    <n v="0.32371856300000001"/>
    <n v="196.67800940000001"/>
    <n v="60.272333320000001"/>
    <n v="1.8156691999999999E-2"/>
    <n v="16.194604900000002"/>
    <n v="13.656000000000001"/>
    <n v="30.58"/>
    <n v="52.307996500000002"/>
    <n v="63.04295784"/>
    <n v="0.121699793"/>
    <n v="99.137"/>
    <n v="89.536000000000001"/>
    <n v="0.66300000000000003"/>
    <n v="1.8156691999999999E-2"/>
    <n v="151.58099999999999"/>
    <s v="n.a."/>
    <s v=""/>
    <e v="#VALUE!"/>
  </r>
  <r>
    <s v="United Arab Emirates"/>
    <x v="22"/>
    <x v="5"/>
    <n v="171.05611260000001"/>
    <n v="2.6724758089999998"/>
    <n v="0.330565893"/>
    <n v="206.21055250000001"/>
    <n v="64.00660843"/>
    <n v="1.7887067E-2"/>
    <n v="16.009299240000001"/>
    <n v="14.416"/>
    <n v="32.136000000000003"/>
    <n v="54.300007960000002"/>
    <n v="66.21492078"/>
    <n v="0.123692754"/>
    <n v="106.22199999999999"/>
    <n v="95.923000000000002"/>
    <n v="2.09"/>
    <n v="1.7887067E-2"/>
    <n v="159.36000000000001"/>
    <s v="n.a."/>
    <s v=""/>
    <e v="#VALUE!"/>
  </r>
  <r>
    <s v="United Arab Emirates"/>
    <x v="23"/>
    <x v="5"/>
    <n v="177.8383053"/>
    <n v="2.633200934"/>
    <n v="0.327140916"/>
    <n v="214.82136729999999"/>
    <n v="67.536929299999997"/>
    <n v="7.0013365999999994E-2"/>
    <n v="15.94842478"/>
    <n v="16.079999999999998"/>
    <n v="33.234000000000002"/>
    <n v="54.599989379999997"/>
    <n v="67.499953559999994"/>
    <n v="0.124236974"/>
    <n v="109.979"/>
    <n v="101.541"/>
    <n v="2.6549999999999998"/>
    <n v="7.0013365999999994E-2"/>
    <n v="167.57"/>
    <s v="n.a."/>
    <s v=""/>
    <e v="#VALUE!"/>
  </r>
  <r>
    <s v="United Arab Emirates"/>
    <x v="24"/>
    <x v="5"/>
    <n v="176.830974"/>
    <n v="2.3905469529999999"/>
    <n v="0.31192411199999998"/>
    <n v="210.56116610000001"/>
    <n v="73.970926930000005"/>
    <n v="0.25058355100000002"/>
    <n v="17.581223099999999"/>
    <n v="15.631"/>
    <n v="31.128"/>
    <n v="54.24499058"/>
    <n v="66.321983070000002"/>
    <n v="0.13048232000000001"/>
    <n v="116.52800000000001"/>
    <n v="107.636"/>
    <n v="2.94"/>
    <n v="0.25058355100000002"/>
    <n v="163.62100000000001"/>
    <s v="n.a."/>
    <s v=""/>
    <e v="#VALUE!"/>
  </r>
  <r>
    <s v="United Arab Emirates"/>
    <x v="25"/>
    <x v="5"/>
    <n v="187.58303129999999"/>
    <n v="2.4748978780000002"/>
    <n v="0.314816082"/>
    <n v="229.63530249999999"/>
    <n v="75.794251130000006"/>
    <n v="0.23004750099999999"/>
    <n v="17.313302870000001"/>
    <n v="15.196"/>
    <n v="49.045000000000002"/>
    <n v="60.181002679999999"/>
    <n v="74.24500184"/>
    <n v="0.12720366599999999"/>
    <n v="127.36499999999999"/>
    <n v="115.056"/>
    <n v="2.5779999999999998"/>
    <n v="0.23004750099999999"/>
    <n v="177.63399999999999"/>
    <s v="n.a."/>
    <s v=""/>
    <e v="#VALUE!"/>
  </r>
  <r>
    <s v="United Arab Emirates"/>
    <x v="26"/>
    <x v="5"/>
    <n v="193.20371230000001"/>
    <n v="2.4377229520000001"/>
    <n v="0.31461876799999999"/>
    <n v="236.64036150000001"/>
    <n v="79.255812129999995"/>
    <n v="0.23920491399999999"/>
    <n v="16.970885129999999"/>
    <n v="16.701000000000001"/>
    <n v="58.823999999999998"/>
    <n v="61.084031340000003"/>
    <n v="74.696900929999998"/>
    <n v="0.12906256099999999"/>
    <n v="129.596"/>
    <n v="117.071"/>
    <n v="2.7829999999999999"/>
    <n v="0.23920491399999999"/>
    <n v="183.79300000000001"/>
    <s v="n.a."/>
    <s v=""/>
    <e v="#VALUE!"/>
  </r>
  <r>
    <s v="United Arab Emirates"/>
    <x v="27"/>
    <x v="5"/>
    <n v="201.90240539999999"/>
    <n v="2.5793814199999998"/>
    <n v="0.32717799400000003"/>
    <n v="228.51048650000001"/>
    <n v="78.275513579999995"/>
    <n v="0.54646752799999998"/>
    <n v="16.848521080000001"/>
    <n v="18.703268000000001"/>
    <n v="58.572982000000003"/>
    <n v="61.024171320000001"/>
    <n v="75.433054510000005"/>
    <n v="0.12684358800000001"/>
    <n v="134.5531"/>
    <n v="121.658163"/>
    <n v="3.214248"/>
    <n v="0.54646752799999998"/>
    <n v="175.818838"/>
    <s v="n.a."/>
    <s v=""/>
    <e v="#VALUE!"/>
  </r>
  <r>
    <s v="United Arab Emirates"/>
    <x v="28"/>
    <x v="5"/>
    <n v="193.78541630000001"/>
    <n v="2.4871055879999999"/>
    <n v="0.30869544700000001"/>
    <n v="231.9403083"/>
    <n v="77.91603911"/>
    <n v="0.95927918899999998"/>
    <n v="17.748674449999999"/>
    <n v="17.349143999999999"/>
    <n v="60.023857"/>
    <n v="61.619529069999999"/>
    <n v="73.855656089999997"/>
    <n v="0.124118352"/>
    <n v="135.99680000000001"/>
    <n v="122.835583"/>
    <n v="2.8965450000000001"/>
    <n v="0.95927918899999998"/>
    <n v="178.66965200000001"/>
    <s v="n.a."/>
    <s v=""/>
    <e v="#VALUE!"/>
  </r>
  <r>
    <s v="United Arab Emirates"/>
    <x v="29"/>
    <x v="5"/>
    <n v="192.0567561"/>
    <n v="2.3125264720000001"/>
    <n v="0.30089275300000001"/>
    <n v="239.83908360000001"/>
    <n v="83.050619510000004"/>
    <n v="2.7312689780000001"/>
    <n v="17.117330970000001"/>
    <n v="17.172441169999999"/>
    <n v="55.769118759999998"/>
    <n v="67.421253089999993"/>
    <n v="78.278809719999998"/>
    <n v="0.13011429599999999"/>
    <n v="138.43626610000001"/>
    <n v="126.03623570000001"/>
    <n v="2.6750465430000001"/>
    <n v="2.7312689780000001"/>
    <n v="181.687881"/>
    <s v="n.a."/>
    <s v=""/>
    <e v="#VALUE!"/>
  </r>
  <r>
    <s v="United Arab Emirates"/>
    <x v="30"/>
    <x v="5"/>
    <n v="185.35413639999999"/>
    <n v="2.29769516"/>
    <n v="0.31080223099999998"/>
    <n v="222.23092030000001"/>
    <n v="80.669594320000002"/>
    <n v="3.6399384029999999"/>
    <n v="17.441131349999999"/>
    <n v="15.76016475"/>
    <n v="51.182618169999998"/>
    <n v="66.280536269999999"/>
    <n v="76.954391229999999"/>
    <n v="0.13526695599999999"/>
    <n v="137.49679660000001"/>
    <n v="123.64157520000001"/>
    <n v="2.420572285"/>
    <n v="3.6399384029999999"/>
    <n v="165.11138700000001"/>
    <s v="n.a."/>
    <s v=""/>
    <e v="#VALUE!"/>
  </r>
  <r>
    <s v="United Kingdom"/>
    <x v="0"/>
    <x v="3"/>
    <n v="556.1623836"/>
    <n v="2.7002798600000002"/>
    <n v="0.33819176000000001"/>
    <n v="208.00913550000001"/>
    <n v="205.96471940000001"/>
    <n v="2.4373156690000002"/>
    <n v="16.756397360000001"/>
    <n v="73.429000000000002"/>
    <n v="88.736000000000004"/>
    <n v="49.671941240000002"/>
    <n v="58.311941449999999"/>
    <n v="0.12524322600000001"/>
    <n v="319.73700000000002"/>
    <n v="284.416"/>
    <n v="106.681"/>
    <n v="2.8148130000000002E-3"/>
    <n v="91.602000000000004"/>
    <n v="92.762"/>
    <s v="Above Average"/>
    <n v="-13.918999999999997"/>
  </r>
  <r>
    <s v="United Kingdom"/>
    <x v="1"/>
    <x v="3"/>
    <n v="564.05659939999998"/>
    <n v="2.6473279239999998"/>
    <n v="0.34676452899999999"/>
    <n v="214.7452055"/>
    <n v="213.0663883"/>
    <n v="2.1203252030000002"/>
    <n v="16.58749319"/>
    <n v="74.340999999999994"/>
    <n v="92.174999999999997"/>
    <n v="56.78306036"/>
    <n v="62.79693314"/>
    <n v="0.130986617"/>
    <n v="322.875"/>
    <n v="290.84199999999998"/>
    <n v="106.0919684"/>
    <n v="3.406891E-3"/>
    <n v="91.260999999999996"/>
    <n v="94.921999999999997"/>
    <s v="Above Average"/>
    <n v="-11.169968400000002"/>
  </r>
  <r>
    <s v="United Kingdom"/>
    <x v="2"/>
    <x v="3"/>
    <n v="557.57611259999999"/>
    <n v="2.6224060260000002"/>
    <n v="0.34151342299999998"/>
    <n v="214.9682766"/>
    <n v="212.6200547"/>
    <n v="2.52364948"/>
    <n v="16.817154609999999"/>
    <n v="73.998000000000005"/>
    <n v="92.641000000000005"/>
    <n v="55.627045160000002"/>
    <n v="62.063968789999997"/>
    <n v="0.13022904099999999"/>
    <n v="321.04300000000001"/>
    <n v="291.45299999999997"/>
    <n v="100.0572983"/>
    <n v="1.2459390000000001E-2"/>
    <n v="94.394999999999996"/>
    <n v="84.492999999999995"/>
    <s v="Above Average"/>
    <n v="-15.564298300000004"/>
  </r>
  <r>
    <s v="United Kingdom"/>
    <x v="3"/>
    <x v="3"/>
    <n v="541.34713599999998"/>
    <n v="2.5198699000000002"/>
    <n v="0.32340295099999999"/>
    <n v="223.41115239999999"/>
    <n v="214.8313832"/>
    <n v="2.214470972"/>
    <n v="16.862450769999999"/>
    <n v="73.721000000000004"/>
    <n v="96.796000000000006"/>
    <n v="65.513955629999998"/>
    <n v="68.579066650000001"/>
    <n v="0.12834113"/>
    <n v="323.10199999999998"/>
    <n v="295.74599999999998"/>
    <n v="87.341476150000005"/>
    <n v="6.7470953E-2"/>
    <n v="100.233"/>
    <n v="68.198999999999998"/>
    <s v=""/>
    <n v="-19.142476150000007"/>
  </r>
  <r>
    <s v="United Kingdom"/>
    <x v="4"/>
    <x v="3"/>
    <n v="532.9007441"/>
    <n v="2.4626295589999998"/>
    <n v="0.30642203099999998"/>
    <n v="244.619609"/>
    <n v="216.39500839999999"/>
    <n v="2.5783568720000001"/>
    <n v="16.71876863"/>
    <n v="73.123999999999995"/>
    <n v="94.078999999999994"/>
    <n v="69.652038039999994"/>
    <n v="71.237912620000003"/>
    <n v="0.12442879599999999"/>
    <n v="326.48700000000002"/>
    <n v="291.78199999999998"/>
    <n v="82.116033000000002"/>
    <n v="0.104751491"/>
    <n v="127.077"/>
    <n v="49.784999999999997"/>
    <s v=""/>
    <n v="-32.331033000000005"/>
  </r>
  <r>
    <s v="United Kingdom"/>
    <x v="5"/>
    <x v="3"/>
    <n v="523.50004679999995"/>
    <n v="2.4149224920000001"/>
    <n v="0.29063618800000002"/>
    <n v="257.53187309999998"/>
    <n v="216.777163"/>
    <n v="2.5215467559999998"/>
    <n v="17.385905359999999"/>
    <n v="71.646000000000001"/>
    <n v="93.798000000000002"/>
    <n v="75.539080639999995"/>
    <n v="75.178924699999996"/>
    <n v="0.12035011"/>
    <n v="334.041"/>
    <n v="303.80500000000001"/>
    <n v="77.213703249999995"/>
    <n v="0.1170515"/>
    <n v="130.45599999999999"/>
    <n v="53.036999999999999"/>
    <s v=""/>
    <n v="-24.176703249999996"/>
  </r>
  <r>
    <s v="United Kingdom"/>
    <x v="6"/>
    <x v="3"/>
    <n v="544.64678739999999"/>
    <n v="2.410611984"/>
    <n v="0.29502574799999998"/>
    <n v="268.93625800000001"/>
    <n v="225.93714420000001"/>
    <n v="2.0637331880000001"/>
    <n v="17.332484399999998"/>
    <n v="73.522000000000006"/>
    <n v="97.709000000000003"/>
    <n v="90"/>
    <n v="87.596959650000002"/>
    <n v="0.122386245"/>
    <n v="350.86900000000003"/>
    <n v="319.77800000000002"/>
    <n v="72.158680110000006"/>
    <n v="0.13908324799999999"/>
    <n v="130.14099999999999"/>
    <n v="50.197000000000003"/>
    <s v=""/>
    <n v="-21.961680110000003"/>
  </r>
  <r>
    <s v="United Kingdom"/>
    <x v="7"/>
    <x v="3"/>
    <n v="519.79517099999998"/>
    <n v="2.3698716640000002"/>
    <n v="0.27111310799999999"/>
    <n v="268.27418440000002"/>
    <n v="219.334734"/>
    <n v="2.4045673089999999"/>
    <n v="17.945477260000001"/>
    <n v="71.552999999999997"/>
    <n v="98.052999999999997"/>
    <n v="91.60491657"/>
    <n v="88.711961009999996"/>
    <n v="0.11439991100000001"/>
    <n v="350.666"/>
    <n v="321.06599999999997"/>
    <n v="63.519576170000001"/>
    <n v="0.19020948700000001"/>
    <n v="128.36799999999999"/>
    <n v="48.494999999999997"/>
    <s v=""/>
    <n v="-15.024576170000003"/>
  </r>
  <r>
    <s v="United Kingdom"/>
    <x v="8"/>
    <x v="3"/>
    <n v="525.95063489999995"/>
    <n v="2.3751122160000002"/>
    <n v="0.26467658199999999"/>
    <n v="271.89537589999998"/>
    <n v="221.44243599999999"/>
    <n v="2.8323449209999998"/>
    <n v="18.106997700000001"/>
    <n v="69.736000000000004"/>
    <n v="94.436000000000007"/>
    <n v="95.549066249999996"/>
    <n v="92.330052260000002"/>
    <n v="0.11143750600000001"/>
    <n v="362.70299999999997"/>
    <n v="325.35000000000002"/>
    <n v="63.598634009999998"/>
    <n v="0.24179562900000001"/>
    <n v="132.49799999999999"/>
    <n v="41.177"/>
    <s v=""/>
    <n v="-22.421634009999998"/>
  </r>
  <r>
    <s v="United Kingdom"/>
    <x v="9"/>
    <x v="3"/>
    <n v="523.08827250000002"/>
    <n v="2.3560013899999999"/>
    <n v="0.25451093800000002"/>
    <n v="281.57836409999999"/>
    <n v="222.02375380000001"/>
    <n v="3.4002259939999999"/>
    <n v="18.22189114"/>
    <n v="70.177999999999997"/>
    <n v="87.863"/>
    <n v="105.1148676"/>
    <n v="98.048016180000005"/>
    <n v="0.10802665"/>
    <n v="368.15199999999999"/>
    <n v="332.05399999999997"/>
    <n v="56.508737459999999"/>
    <n v="0.231154523"/>
    <n v="137.22800000000001"/>
    <n v="37.076999999999998"/>
    <s v=""/>
    <n v="-19.431737460000001"/>
  </r>
  <r>
    <s v="United Kingdom"/>
    <x v="10"/>
    <x v="3"/>
    <n v="531.57808379999994"/>
    <n v="2.3844368810000001"/>
    <n v="0.25004641900000002"/>
    <n v="272.46858140000001"/>
    <n v="222.93652979999999"/>
    <n v="3.3585365010000001"/>
    <n v="18.619815089999999"/>
    <n v="67.846999999999994"/>
    <n v="87.653000000000006"/>
    <n v="115.38603329999999"/>
    <n v="101.812046"/>
    <n v="0.104866026"/>
    <n v="377.06900000000002"/>
    <n v="340.29700000000003"/>
    <n v="60.097386319999998"/>
    <n v="0.25141287099999998"/>
    <n v="126.375"/>
    <n v="31.198"/>
    <s v=""/>
    <n v="-28.899386319999998"/>
  </r>
  <r>
    <s v="United Kingdom"/>
    <x v="11"/>
    <x v="3"/>
    <n v="544.05565109999998"/>
    <n v="2.4313768059999998"/>
    <n v="0.248523683"/>
    <n v="262.36730490000002"/>
    <n v="223.7644325"/>
    <n v="3.111047584"/>
    <n v="18.754213350000001"/>
    <n v="67.198999999999998"/>
    <n v="84.078999999999994"/>
    <n v="111.27698839999999"/>
    <n v="101.3368885"/>
    <n v="0.102215207"/>
    <n v="384.79"/>
    <n v="342.505"/>
    <n v="63.855429110000003"/>
    <n v="0.251305907"/>
    <n v="116.80500000000001"/>
    <n v="31.93"/>
    <s v=""/>
    <n v="-31.925429110000003"/>
  </r>
  <r>
    <s v="United Kingdom"/>
    <x v="12"/>
    <x v="3"/>
    <n v="528.99773010000001"/>
    <n v="2.3978819640000002"/>
    <n v="0.23615615300000001"/>
    <n v="259.32839439999998"/>
    <n v="220.6104129"/>
    <n v="3.5581941239999999"/>
    <n v="19.191314779999999"/>
    <n v="67.105000000000004"/>
    <n v="84.974999999999994"/>
    <n v="109.2111017"/>
    <n v="100.04311559999999"/>
    <n v="9.8485312000000005E-2"/>
    <n v="387.24700000000001"/>
    <n v="344.10899999999998"/>
    <n v="59.013298169999999"/>
    <n v="0.32511549499999998"/>
    <n v="116.069"/>
    <n v="29.989000000000001"/>
    <s v=""/>
    <n v="-29.024298169999998"/>
  </r>
  <r>
    <s v="United Kingdom"/>
    <x v="13"/>
    <x v="3"/>
    <n v="543.41348470000003"/>
    <n v="2.4209235630000001"/>
    <n v="0.23487285199999999"/>
    <n v="247.4412246"/>
    <n v="224.46536230000001"/>
    <n v="3.3531057409999998"/>
    <n v="19.076615449999998"/>
    <n v="67.912999999999997"/>
    <n v="84.742000000000004"/>
    <n v="108.5201134"/>
    <n v="100.5180661"/>
    <n v="9.7017872000000005E-2"/>
    <n v="398.19799999999998"/>
    <n v="346.61599999999999"/>
    <n v="63.741994130000002"/>
    <n v="0.32345717499999999"/>
    <n v="106.193"/>
    <n v="28.279"/>
    <s v=""/>
    <n v="-35.462994129999998"/>
  </r>
  <r>
    <s v="United Kingdom"/>
    <x v="14"/>
    <x v="3"/>
    <n v="543.52808779999998"/>
    <n v="2.4511296470000001"/>
    <n v="0.229474766"/>
    <n v="225.5536803"/>
    <n v="221.74595640000001"/>
    <n v="4.2611956019999999"/>
    <n v="19.165305780000001"/>
    <n v="68.775000000000006"/>
    <n v="91.322000000000003"/>
    <n v="101.65495199999999"/>
    <n v="102.7468896"/>
    <n v="9.3620002999999993E-2"/>
    <n v="393.92700000000002"/>
    <n v="347.721"/>
    <n v="61.326526350000002"/>
    <n v="0.49222317799999998"/>
    <n v="95.491"/>
    <n v="25.096"/>
    <s v=""/>
    <n v="-36.230526350000005"/>
  </r>
  <r>
    <s v="United Kingdom"/>
    <x v="15"/>
    <x v="3"/>
    <n v="542.27952519999997"/>
    <n v="2.4339463939999999"/>
    <n v="0.221892063"/>
    <n v="205.31625690000001"/>
    <n v="222.79846699999999"/>
    <n v="4.9874986190000001"/>
    <n v="19.914788489999999"/>
    <n v="69.028000000000006"/>
    <n v="87.09"/>
    <n v="92.804980999999998"/>
    <n v="99.917967480000002"/>
    <n v="9.1165550999999997E-2"/>
    <n v="398.35599999999999"/>
    <n v="357.19499999999999"/>
    <n v="62.49503636"/>
    <n v="0.73100442799999998"/>
    <n v="84.721999999999994"/>
    <n v="20.498000000000001"/>
    <s v=""/>
    <n v="-41.997036359999996"/>
  </r>
  <r>
    <s v="United Kingdom"/>
    <x v="16"/>
    <x v="3"/>
    <n v="543.23689630000001"/>
    <n v="2.4799350769999999"/>
    <n v="0.216253942"/>
    <n v="186.8775028"/>
    <n v="219.05287010000001"/>
    <n v="5.5272941449999999"/>
    <n v="20.064319909999998"/>
    <n v="68.082999999999998"/>
    <n v="84.162000000000006"/>
    <n v="83.888934800000001"/>
    <n v="94.739045230000002"/>
    <n v="8.7201452999999998E-2"/>
    <n v="397.28300000000002"/>
    <n v="353.863"/>
    <n v="68.227992839999999"/>
    <n v="1.066242452"/>
    <n v="76.578000000000003"/>
    <n v="18.516999999999999"/>
    <s v=""/>
    <n v="-49.710992840000003"/>
  </r>
  <r>
    <s v="United Kingdom"/>
    <x v="17"/>
    <x v="3"/>
    <n v="532.27374239999995"/>
    <n v="2.5209574080000001"/>
    <n v="0.20686179900000001"/>
    <n v="176.1858143"/>
    <n v="211.13952209999999"/>
    <n v="5.9340271649999998"/>
    <n v="20.368893459999999"/>
    <n v="65.614999999999995"/>
    <n v="82.367999999999995"/>
    <n v="76.074005400000004"/>
    <n v="96.065886489999997"/>
    <n v="8.2056840000000006E-2"/>
    <n v="396.83"/>
    <n v="351.44900000000001"/>
    <n v="63.820663809999999"/>
    <n v="1.332560542"/>
    <n v="76.575000000000003"/>
    <n v="17.007000000000001"/>
    <s v=""/>
    <n v="-46.813663809999994"/>
  </r>
  <r>
    <s v="United Kingdom"/>
    <x v="18"/>
    <x v="3"/>
    <n v="516.26476509999998"/>
    <n v="2.472363922"/>
    <n v="0.20120579999999999"/>
    <n v="167.07540800000001"/>
    <n v="208.81422850000001"/>
    <n v="6.6687407920000004"/>
    <n v="20.477035789999999"/>
    <n v="63.601999999999997"/>
    <n v="81.843000000000004"/>
    <n v="73.392947190000001"/>
    <n v="98.752953340000005"/>
    <n v="8.1381950999999994E-2"/>
    <n v="388.91899999999998"/>
    <n v="350.1"/>
    <n v="59.134452899999999"/>
    <n v="1.835600729"/>
    <n v="71.665000000000006"/>
    <n v="18.053999999999998"/>
    <s v=""/>
    <n v="-41.080452899999997"/>
  </r>
  <r>
    <s v="United Kingdom"/>
    <x v="19"/>
    <x v="3"/>
    <n v="468.93215220000002"/>
    <n v="2.387995621"/>
    <n v="0.19086634599999999"/>
    <n v="157.9484597"/>
    <n v="196.3706081"/>
    <n v="7.6787098279999997"/>
    <n v="20.654536520000001"/>
    <n v="60.267000000000003"/>
    <n v="76.230999999999995"/>
    <n v="61.323030299999999"/>
    <n v="92.080013109999996"/>
    <n v="7.9927426999999995E-2"/>
    <n v="376.75599999999997"/>
    <n v="330.01799999999997"/>
    <n v="48.741376520000003"/>
    <n v="2.4689719609999998"/>
    <n v="68.197999999999993"/>
    <n v="17.873999999999999"/>
    <s v=""/>
    <n v="-30.867376520000004"/>
  </r>
  <r>
    <s v="United Kingdom"/>
    <x v="20"/>
    <x v="3"/>
    <n v="485.18390629999999"/>
    <n v="2.3828558019999999"/>
    <n v="0.193704871"/>
    <n v="148.49369440000001"/>
    <n v="203.61446380000001"/>
    <n v="7.677107135"/>
    <n v="20.277950669999999"/>
    <n v="59.920999999999999"/>
    <n v="74.391999999999996"/>
    <n v="57.94104918"/>
    <n v="99.41197975"/>
    <n v="8.1291058999999999E-2"/>
    <n v="382.07100000000003"/>
    <n v="337.50900000000001"/>
    <n v="50.731977139999998"/>
    <n v="2.703162501"/>
    <n v="62.962000000000003"/>
    <n v="18.346"/>
    <s v=""/>
    <n v="-32.385977139999994"/>
  </r>
  <r>
    <s v="United Kingdom"/>
    <x v="21"/>
    <x v="3"/>
    <n v="446.0883968"/>
    <n v="2.362448965"/>
    <n v="0.17539503400000001"/>
    <n v="129.8743451"/>
    <n v="188.82456440000001"/>
    <n v="10.3588743"/>
    <n v="21.443858970000001"/>
    <n v="57.396999999999998"/>
    <n v="75.947000000000003"/>
    <n v="46.364045670000003"/>
    <n v="82.685007290000001"/>
    <n v="7.4242888000000007E-2"/>
    <n v="367.98399999999998"/>
    <n v="325.91800000000001"/>
    <n v="50.532819539999998"/>
    <n v="4.4045393280000003"/>
    <n v="51.972000000000001"/>
    <n v="18.552"/>
    <s v=""/>
    <n v="-31.980819539999999"/>
  </r>
  <r>
    <s v="United Kingdom"/>
    <x v="22"/>
    <x v="3"/>
    <n v="467.77047679999998"/>
    <n v="2.4130889170000001"/>
    <n v="0.18123969400000001"/>
    <n v="116.6799723"/>
    <n v="193.84717800000001"/>
    <n v="12.15129205"/>
    <n v="21.017788419999999"/>
    <n v="56.65"/>
    <n v="72.578000000000003"/>
    <n v="39.647027289999997"/>
    <n v="77.626964240000007"/>
    <n v="7.5106927000000004E-2"/>
    <n v="363.87900000000002"/>
    <n v="325.483"/>
    <n v="63.798593459999999"/>
    <n v="5.8274866100000002"/>
    <n v="44.56"/>
    <n v="16.966999999999999"/>
    <s v=""/>
    <n v="-46.831593460000001"/>
  </r>
  <r>
    <s v="United Kingdom"/>
    <x v="23"/>
    <x v="3"/>
    <n v="455.13785080000002"/>
    <n v="2.382448197"/>
    <n v="0.17265127899999999"/>
    <n v="109.545466"/>
    <n v="191.03787919999999"/>
    <n v="15.66301041"/>
    <n v="20.68378933"/>
    <n v="55.228000000000002"/>
    <n v="66.314999999999998"/>
    <n v="37.349978030000003"/>
    <n v="77.057077669999998"/>
    <n v="7.2468009999999999E-2"/>
    <n v="358.29"/>
    <n v="324.32100000000003"/>
    <n v="60.80425906"/>
    <n v="8.4880962350000004"/>
    <n v="40.670999999999999"/>
    <n v="12.768000000000001"/>
    <s v=""/>
    <n v="-48.036259059999999"/>
  </r>
  <r>
    <s v="United Kingdom"/>
    <x v="24"/>
    <x v="3"/>
    <n v="414.54478490000002"/>
    <n v="2.3032392169999998"/>
    <n v="0.153256639"/>
    <n v="107.9341371"/>
    <n v="179.98338240000001"/>
    <n v="19.936705119999999"/>
    <n v="20.984498429999999"/>
    <n v="55.137999999999998"/>
    <n v="61.521000000000001"/>
    <n v="38.76604614"/>
    <n v="70.727992169999993"/>
    <n v="6.6539609999999999E-2"/>
    <n v="338.1"/>
    <n v="310.80700000000002"/>
    <n v="48.914199789999998"/>
    <n v="10.65217391"/>
    <n v="39.965000000000003"/>
    <n v="11.647"/>
    <s v=""/>
    <n v="-37.267199789999999"/>
  </r>
  <r>
    <s v="United Kingdom"/>
    <x v="25"/>
    <x v="3"/>
    <n v="402.42988200000002"/>
    <n v="2.2143251469999998"/>
    <n v="0.14535392899999999"/>
    <n v="118.14088289999999"/>
    <n v="181.73929089999999"/>
    <n v="25.561664570000001"/>
    <n v="20.379781860000001"/>
    <n v="57.213000000000001"/>
    <n v="62.024999999999999"/>
    <n v="40.480026879999997"/>
    <n v="72.741077939999997"/>
    <n v="6.5642540999999999E-2"/>
    <n v="339.57100000000003"/>
    <n v="311.012"/>
    <n v="38.531952230000002"/>
    <n v="14.07952976"/>
    <n v="45.319000000000003"/>
    <n v="8.5980000000000008"/>
    <s v=""/>
    <n v="-29.933952230000003"/>
  </r>
  <r>
    <s v="United Kingdom"/>
    <x v="26"/>
    <x v="3"/>
    <n v="379.22428280000003"/>
    <n v="2.1225568039999998"/>
    <n v="0.13439439"/>
    <n v="119.9661782"/>
    <n v="178.66390290000001"/>
    <n v="25.503677549999999"/>
    <n v="20.200447149999999"/>
    <n v="58.658999999999999"/>
    <n v="61.03"/>
    <n v="41.694004360000001"/>
    <n v="81.448092459999998"/>
    <n v="6.3317216999999995E-2"/>
    <n v="339.9"/>
    <n v="311.29599999999999"/>
    <n v="18.844114869999999"/>
    <n v="13.992939099999999"/>
    <n v="47.445"/>
    <n v="4.1779999999999999"/>
    <s v=""/>
    <n v="-14.666114869999998"/>
  </r>
  <r>
    <s v="United Kingdom"/>
    <x v="27"/>
    <x v="3"/>
    <n v="366.9947914"/>
    <n v="2.0840928669999998"/>
    <n v="0.12764519899999999"/>
    <n v="120.03674839999999"/>
    <n v="176.0933004"/>
    <n v="30.252904260000001"/>
    <n v="19.993917400000001"/>
    <n v="59.461745999999998"/>
    <n v="60.952840999999999"/>
    <n v="42.138109909999997"/>
    <n v="79.344506390000006"/>
    <n v="6.1247365999999998E-2"/>
    <n v="338.64230400000002"/>
    <n v="306.79289"/>
    <n v="15.14665935"/>
    <n v="18.046387670000001"/>
    <n v="46.630330999999998"/>
    <n v="3.041401"/>
    <s v=""/>
    <n v="-12.10525835"/>
  </r>
  <r>
    <s v="United Kingdom"/>
    <x v="28"/>
    <x v="3"/>
    <n v="359.23729500000002"/>
    <n v="2.0501632280000002"/>
    <n v="0.123239354"/>
    <n v="123.0259188"/>
    <n v="175.22375289999999"/>
    <n v="33.983864019999999"/>
    <n v="19.84461516"/>
    <n v="58.026031000000003"/>
    <n v="59.014870999999999"/>
    <n v="40.827341500000003"/>
    <n v="80.022463250000001"/>
    <n v="6.0111972E-2"/>
    <n v="333.424036"/>
    <n v="306.58439700000002"/>
    <n v="12.84470041"/>
    <n v="20.92548901"/>
    <n v="50.870390999999998"/>
    <n v="2.5809220000000002"/>
    <s v=""/>
    <n v="-10.26377841"/>
  </r>
  <r>
    <s v="United Kingdom"/>
    <x v="29"/>
    <x v="3"/>
    <n v="346.58406989999997"/>
    <n v="2.0360008770000002"/>
    <n v="0.117184155"/>
    <n v="123.1236966"/>
    <n v="170.22785880000001"/>
    <n v="37.823471480000002"/>
    <n v="20.026893099999999"/>
    <n v="56.54137429"/>
    <n v="59.278090120000002"/>
    <n v="39.652695780000002"/>
    <n v="77.781004949999996"/>
    <n v="5.7556043000000001E-2"/>
    <n v="325.3935826"/>
    <n v="302.31001930000002"/>
    <n v="8.9933697640000005"/>
    <n v="23.782826"/>
    <n v="51.815594709999999"/>
    <n v="2.431808443"/>
    <s v=""/>
    <n v="-6.561561321000001"/>
  </r>
  <r>
    <s v="United Kingdom"/>
    <x v="30"/>
    <x v="3"/>
    <n v="304.22340689999999"/>
    <n v="1.969618895"/>
    <n v="0.11416372499999999"/>
    <n v="116.7495672"/>
    <n v="154.45800589999999"/>
    <n v="43.737474669999997"/>
    <n v="20.895981920000001"/>
    <n v="47.8472577"/>
    <n v="48.909080240000002"/>
    <n v="39.592291000000003"/>
    <n v="72.941872090000004"/>
    <n v="5.7962342E-2"/>
    <n v="313.36783809999997"/>
    <n v="286.02117800000002"/>
    <n v="8.2486578000000002"/>
    <n v="28.254583019999998"/>
    <n v="48.163913549999997"/>
    <n v="1.5702342549999999"/>
    <s v=""/>
    <n v="-6.6784235450000002"/>
  </r>
  <r>
    <s v="United States"/>
    <x v="0"/>
    <x v="4"/>
    <n v="4866.1916119999996"/>
    <n v="2.5478146270000002"/>
    <n v="0.49584284099999998"/>
    <n v="1647.379385"/>
    <n v="1909.947279"/>
    <n v="11.96316683"/>
    <n v="17.41204304"/>
    <n v="732.07022300000006"/>
    <n v="754.58699999999999"/>
    <n v="506.60402370000003"/>
    <n v="534.03915589999997"/>
    <n v="0.19461496"/>
    <n v="3218.6210000000001"/>
    <n v="2712.5549999999998"/>
    <n v="819.28399999999999"/>
    <n v="0.61343040999999998"/>
    <n v="413.34399999999999"/>
    <n v="933.56100000000004"/>
    <s v="Above Average"/>
    <n v="114.27700000000004"/>
  </r>
  <r>
    <s v="United States"/>
    <x v="1"/>
    <x v="4"/>
    <n v="4813.4072500000002"/>
    <n v="2.4999918289999998"/>
    <n v="0.49099590199999998"/>
    <n v="1636.8821049999999"/>
    <n v="1925.369193"/>
    <n v="11.32814789"/>
    <n v="18.294234100000001"/>
    <n v="715.81961079999996"/>
    <n v="748.46100000000001"/>
    <n v="503.17953160000002"/>
    <n v="535.57117909999999"/>
    <n v="0.19639900299999999"/>
    <n v="3275.84"/>
    <n v="2854.26"/>
    <n v="815.86400000000003"/>
    <n v="0.61358308100000003"/>
    <n v="412.89800000000002"/>
    <n v="903.54200000000003"/>
    <s v="Above Average"/>
    <n v="87.677999999999997"/>
  </r>
  <r>
    <s v="United States"/>
    <x v="2"/>
    <x v="4"/>
    <n v="4891.1811559999996"/>
    <n v="2.4906962520000002"/>
    <n v="0.48195278800000002"/>
    <n v="1642.04493"/>
    <n v="1963.7806700000001"/>
    <n v="10.477562430000001"/>
    <n v="18.08588735"/>
    <n v="728.92236630000002"/>
    <n v="757.38699999999994"/>
    <n v="507.20591569999999"/>
    <n v="549.86133710000001"/>
    <n v="0.19350123"/>
    <n v="3291.1089999999999"/>
    <n v="2865.5590000000002"/>
    <n v="825.69500000000005"/>
    <n v="0.63303889400000002"/>
    <n v="407.476"/>
    <n v="904.96900000000005"/>
    <s v="Above Average"/>
    <n v="79.274000000000001"/>
  </r>
  <r>
    <s v="United States"/>
    <x v="3"/>
    <x v="4"/>
    <n v="5015.0427719999998"/>
    <n v="2.509737592"/>
    <n v="0.48091855999999999"/>
    <n v="1591.7758429999999"/>
    <n v="1998.2339139999999"/>
    <n v="11.00284937"/>
    <n v="18.486092889999998"/>
    <n v="738.14411659999996"/>
    <n v="772.06"/>
    <n v="514.35301930000003"/>
    <n v="574.24192860000005"/>
    <n v="0.19162105300000001"/>
    <n v="3411.28"/>
    <n v="2963.1419999999998"/>
    <n v="856.31299999999999"/>
    <n v="0.636945663"/>
    <n v="396.036"/>
    <n v="857.69799999999998"/>
    <s v="Above Average"/>
    <n v="1.3849999999999909"/>
  </r>
  <r>
    <s v="United States"/>
    <x v="4"/>
    <x v="4"/>
    <n v="5095.4211459999997"/>
    <n v="2.5029652609999999"/>
    <n v="0.46970288700000001"/>
    <n v="1652.0577929999999"/>
    <n v="2035.7538420000001"/>
    <n v="10.308613810000001"/>
    <n v="18.591267439999999"/>
    <n v="759.0817442"/>
    <n v="777.97799999999995"/>
    <n v="534.61757339999997"/>
    <n v="586.3703491"/>
    <n v="0.187658572"/>
    <n v="3473.4349999999999"/>
    <n v="3047.3240000000001"/>
    <n v="862.45699999999999"/>
    <n v="0.62733288499999995"/>
    <n v="387.08600000000001"/>
    <n v="937.58"/>
    <s v="Above Average"/>
    <n v="75.123000000000047"/>
  </r>
  <r>
    <s v="United States"/>
    <x v="5"/>
    <x v="4"/>
    <n v="5149.3919189999997"/>
    <n v="2.4965435610000002"/>
    <n v="0.46226935000000002"/>
    <n v="1654.5077120000001"/>
    <n v="2062.6084799999999"/>
    <n v="11.392239330000001"/>
    <n v="18.869098770000001"/>
    <n v="753.24400000000003"/>
    <n v="781.05100000000004"/>
    <n v="528.27522769999996"/>
    <n v="609.31412999999998"/>
    <n v="0.18516374299999999"/>
    <n v="3582.114"/>
    <n v="3135.8069999999998"/>
    <n v="871.75099999999998"/>
    <n v="0.52943596999999998"/>
    <n v="383.262"/>
    <n v="937.09799999999996"/>
    <s v="Above Average"/>
    <n v="65.34699999999998"/>
  </r>
  <r>
    <s v="United States"/>
    <x v="6"/>
    <x v="4"/>
    <n v="5317.3043479999997"/>
    <n v="2.5221720329999999"/>
    <n v="0.45998999499999998"/>
    <n v="1673.24333"/>
    <n v="2108.2242919999999"/>
    <n v="12.201314"/>
    <n v="18.775791510000001"/>
    <n v="779.42499999999995"/>
    <n v="802.14800000000002"/>
    <n v="533.66545870000004"/>
    <n v="622.02995840000006"/>
    <n v="0.18237851699999999"/>
    <n v="3677.0219999999999"/>
    <n v="3221.3049999999998"/>
    <n v="912.81700000000001"/>
    <n v="0.54560456800000001"/>
    <n v="382.48899999999998"/>
    <n v="965.11400000000003"/>
    <s v="Above Average"/>
    <n v="52.297000000000025"/>
  </r>
  <r>
    <s v="United States"/>
    <x v="7"/>
    <x v="4"/>
    <n v="5583.4328260000002"/>
    <n v="2.6217191949999998"/>
    <n v="0.46244628300000001"/>
    <n v="1670.5701489999999"/>
    <n v="2129.6837730000002"/>
    <n v="11.591928879999999"/>
    <n v="18.84094219"/>
    <n v="826.80899999999997"/>
    <n v="819.39300000000003"/>
    <n v="536.6686631"/>
    <n v="643.81800810000004"/>
    <n v="0.17639047099999999"/>
    <n v="3697.7280000000001"/>
    <n v="3270.6280000000002"/>
    <n v="937.43700000000001"/>
    <n v="0.51539756299999995"/>
    <n v="380.85199999999998"/>
    <n v="988.76900000000001"/>
    <s v="Above Average"/>
    <n v="51.331999999999994"/>
  </r>
  <r>
    <s v="United States"/>
    <x v="8"/>
    <x v="4"/>
    <n v="5619.9498890000004"/>
    <n v="2.6166889370000002"/>
    <n v="0.445505865"/>
    <n v="1683.3800209999999"/>
    <n v="2147.7332710000001"/>
    <n v="10.221775859999999"/>
    <n v="19.476935780000002"/>
    <n v="854.36199999999997"/>
    <n v="832.476"/>
    <n v="535.71149339999999"/>
    <n v="629.89499169999999"/>
    <n v="0.170255569"/>
    <n v="3830.489"/>
    <n v="3373.86"/>
    <n v="944.01800000000003"/>
    <n v="0.50325167400000004"/>
    <n v="369.78500000000003"/>
    <n v="1013.81"/>
    <s v="Above Average"/>
    <n v="69.791999999999916"/>
  </r>
  <r>
    <s v="United States"/>
    <x v="9"/>
    <x v="4"/>
    <n v="5653.4207280000001"/>
    <n v="2.5627338810000002"/>
    <n v="0.42782370199999997"/>
    <n v="1665.2688230000001"/>
    <n v="2206.0116229999999"/>
    <n v="9.626331424"/>
    <n v="19.544364720000001"/>
    <n v="871.53099999999995"/>
    <n v="833.66200000000003"/>
    <n v="534.54586070000005"/>
    <n v="634.39300179999998"/>
    <n v="0.16694035400000001"/>
    <n v="3897.518"/>
    <n v="3459.6210000000001"/>
    <n v="947.21199999999999"/>
    <n v="0.54414116899999998"/>
    <n v="354.17599999999999"/>
    <n v="996.10199999999998"/>
    <s v="Above Average"/>
    <n v="48.889999999999986"/>
  </r>
  <r>
    <s v="United States"/>
    <x v="10"/>
    <x v="4"/>
    <n v="5817.0942919999998"/>
    <n v="2.5642302739999998"/>
    <n v="0.422760364"/>
    <n v="1662.458756"/>
    <n v="2268.5537840000002"/>
    <n v="8.8126164819999993"/>
    <n v="19.55430608"/>
    <n v="865.99800000000005"/>
    <n v="848.81799999999998"/>
    <n v="544.33471559999998"/>
    <n v="661.26154689999998"/>
    <n v="0.16486833000000001"/>
    <n v="4052.6669999999999"/>
    <n v="3589.779"/>
    <n v="982.80399999999997"/>
    <n v="0.51768378699999995"/>
    <n v="353.00200000000001"/>
    <n v="971.59100000000001"/>
    <s v="Above Average"/>
    <n v="-11.212999999999965"/>
  </r>
  <r>
    <s v="United States"/>
    <x v="11"/>
    <x v="4"/>
    <n v="5795.6791439999997"/>
    <n v="2.6037128030000001"/>
    <n v="0.417040521"/>
    <n v="1683.8366309999999"/>
    <n v="2225.9287340000001"/>
    <n v="7.4224893390000002"/>
    <n v="19.65726592"/>
    <n v="880.26400000000001"/>
    <n v="844.18799999999999"/>
    <n v="556.47210989999996"/>
    <n v="629.95621840000001"/>
    <n v="0.16017147600000001"/>
    <n v="3865.3069999999998"/>
    <n v="3554.3960000000002"/>
    <n v="961.74800000000005"/>
    <n v="0.56494865699999997"/>
    <n v="349.87900000000002"/>
    <n v="1021.417"/>
    <s v="Above Average"/>
    <n v="59.668999999999983"/>
  </r>
  <r>
    <s v="United States"/>
    <x v="12"/>
    <x v="4"/>
    <n v="5650.4217710000003"/>
    <n v="2.504407976"/>
    <n v="0.399627915"/>
    <n v="1656.04925"/>
    <n v="2256.190615"/>
    <n v="9.2038251150000008"/>
    <n v="20.195689869999999"/>
    <n v="843.88"/>
    <n v="837.35"/>
    <n v="536.39423290000002"/>
    <n v="651.14448560000005"/>
    <n v="0.159569814"/>
    <n v="4051.12"/>
    <n v="3631.904"/>
    <n v="970.25699999999995"/>
    <n v="0.65665791200000001"/>
    <n v="348.06200000000001"/>
    <n v="992.71699999999998"/>
    <s v="Above Average"/>
    <n v="22.460000000000036"/>
  </r>
  <r>
    <s v="United States"/>
    <x v="13"/>
    <x v="4"/>
    <n v="5707.8842020000002"/>
    <n v="2.5239156280000001"/>
    <n v="0.39246277699999998"/>
    <n v="1634.5785080000001"/>
    <n v="2261.5194179999999"/>
    <n v="9.4946204630000004"/>
    <n v="20.135114850000001"/>
    <n v="859.61500000000001"/>
    <n v="851.226"/>
    <n v="541.22167309999998"/>
    <n v="630.69987920000005"/>
    <n v="0.155497582"/>
    <n v="4081.7640000000001"/>
    <n v="3662.3270000000002"/>
    <n v="995.12900000000002"/>
    <n v="0.68982430100000003"/>
    <n v="338.43"/>
    <n v="972.27800000000002"/>
    <s v="Above Average"/>
    <n v="-22.850999999999999"/>
  </r>
  <r>
    <s v="United States"/>
    <x v="14"/>
    <x v="4"/>
    <n v="5787.054153"/>
    <n v="2.5072252580000001"/>
    <n v="0.38334354199999998"/>
    <n v="1645.9230950000001"/>
    <n v="2308.1508669999998"/>
    <n v="9.2161981159999993"/>
    <n v="20.028619970000001"/>
    <n v="888.49099999999999"/>
    <n v="869.86900000000003"/>
    <n v="526.80438340000001"/>
    <n v="633.9043709"/>
    <n v="0.152895533"/>
    <n v="4174.8559999999998"/>
    <n v="3716.3180000000002"/>
    <n v="1005.558"/>
    <n v="0.75324753700000002"/>
    <n v="325.916"/>
    <n v="1019.129"/>
    <s v="Above Average"/>
    <n v="13.571000000000026"/>
  </r>
  <r>
    <s v="United States"/>
    <x v="15"/>
    <x v="4"/>
    <n v="5802.5417170000001"/>
    <n v="2.5015559989999998"/>
    <n v="0.37132405400000001"/>
    <n v="1631.750867"/>
    <n v="2319.5729860000001"/>
    <n v="9.1209230320000003"/>
    <n v="20.63196216"/>
    <n v="886.86300000000006"/>
    <n v="865.279"/>
    <n v="511.48553379999998"/>
    <n v="623.17174829999999"/>
    <n v="0.148437235"/>
    <n v="4294.3680000000004"/>
    <n v="3811.4870000000001"/>
    <n v="1018.2029690000001"/>
    <n v="0.84822726000000004"/>
    <n v="309.98899999999998"/>
    <n v="1038.5909999999999"/>
    <s v="Above Average"/>
    <n v="20.388030999999842"/>
  </r>
  <r>
    <s v="United States"/>
    <x v="16"/>
    <x v="4"/>
    <n v="5697.0816610000002"/>
    <n v="2.4795905579999999"/>
    <n v="0.35445570100000001"/>
    <n v="1655.0365730000001"/>
    <n v="2297.5896729999999"/>
    <n v="9.7894802189999997"/>
    <n v="20.786129200000001"/>
    <n v="871.16499999999996"/>
    <n v="864.52700000000004"/>
    <n v="524.29495250000002"/>
    <n v="614.04061739999997"/>
    <n v="0.14294928600000001"/>
    <n v="4300.8310000000001"/>
    <n v="3817.56"/>
    <n v="1008.6559999999999"/>
    <n v="1.063561902"/>
    <n v="304.37799999999999"/>
    <n v="1067.902"/>
    <s v="Above Average"/>
    <n v="59.246000000000095"/>
  </r>
  <r>
    <s v="United States"/>
    <x v="17"/>
    <x v="4"/>
    <n v="5783.0560230000001"/>
    <n v="2.4734683350000002"/>
    <n v="0.35317853799999999"/>
    <n v="1669.5989070000001"/>
    <n v="2338.0351949999999"/>
    <n v="8.9139120260000002"/>
    <n v="21.122787859999999"/>
    <n v="860.04"/>
    <n v="859.31399999999996"/>
    <n v="545.88041520000002"/>
    <n v="654.19978609999998"/>
    <n v="0.14278676300000001"/>
    <n v="4349.8410000000003"/>
    <n v="3921.94"/>
    <n v="1020.991031"/>
    <n v="1.246528321"/>
    <n v="303.97899999999998"/>
    <n v="1052.981"/>
    <s v="Above Average"/>
    <n v="31.989968999999974"/>
  </r>
  <r>
    <s v="United States"/>
    <x v="18"/>
    <x v="4"/>
    <n v="5601.9381750000002"/>
    <n v="2.4596582379999998"/>
    <n v="0.34258534499999999"/>
    <n v="1702.24658"/>
    <n v="2277.5270519999999"/>
    <n v="9.5301768829999993"/>
    <n v="21.636540310000001"/>
    <n v="804.07600000000002"/>
    <n v="857.41"/>
    <n v="571.120272"/>
    <n v="658.99726920000001"/>
    <n v="0.13928168499999999"/>
    <n v="4368.2610000000004"/>
    <n v="3907.2289999999998"/>
    <n v="1017.777"/>
    <n v="1.7272090659999999"/>
    <n v="299.35000000000002"/>
    <n v="1075.8810000000001"/>
    <s v="Above Average"/>
    <n v="58.104000000000042"/>
  </r>
  <r>
    <s v="United States"/>
    <x v="19"/>
    <x v="4"/>
    <n v="5209.9267819999995"/>
    <n v="2.4061877969999999"/>
    <n v="0.32690475000000002"/>
    <n v="1686.3026179999999"/>
    <n v="2165.2203490000002"/>
    <n v="10.780630889999999"/>
    <n v="21.751123450000001"/>
    <n v="754.96"/>
    <n v="804.56600000000003"/>
    <n v="584.33590800000002"/>
    <n v="646.78773039999999"/>
    <n v="0.13586003199999999"/>
    <n v="4188.2150000000001"/>
    <n v="3724.6579999999999"/>
    <n v="904.15300000000002"/>
    <n v="2.2544687890000001"/>
    <n v="321.67500000000001"/>
    <n v="987.55200000000002"/>
    <s v="Above Average"/>
    <n v="83.399000000000001"/>
  </r>
  <r>
    <s v="United States"/>
    <x v="20"/>
    <x v="4"/>
    <n v="5445.0310170000002"/>
    <n v="2.4555091579999999"/>
    <n v="0.33311639500000001"/>
    <n v="1725.0080310000001"/>
    <n v="2217.4753449999998"/>
    <n v="10.61439831"/>
    <n v="21.696686799999998"/>
    <n v="776.76599999999996"/>
    <n v="834.06200000000001"/>
    <n v="603.85632880000003"/>
    <n v="683.10739160000003"/>
    <n v="0.13566082400000001"/>
    <n v="4378.43"/>
    <n v="3894.3670000000002"/>
    <n v="953.57399999999996"/>
    <n v="2.7500953539999999"/>
    <n v="334.22699999999998"/>
    <n v="996.10699999999997"/>
    <s v="Above Average"/>
    <n v="42.533000000000015"/>
  </r>
  <r>
    <s v="United States"/>
    <x v="21"/>
    <x v="4"/>
    <n v="5237.0282020000004"/>
    <n v="2.3897741739999998"/>
    <n v="0.31549832799999999"/>
    <n v="1787.1310470000001"/>
    <n v="2191.4322529999999"/>
    <n v="12.6863937"/>
    <n v="22.211278320000002"/>
    <n v="728.55799999999999"/>
    <n v="806.803"/>
    <n v="648.75833109999996"/>
    <n v="692.97453789999997"/>
    <n v="0.13202014300000001"/>
    <n v="4349.4629999999997"/>
    <n v="3885.0189999999998"/>
    <n v="910.22900000000004"/>
    <n v="3.4256412799999998"/>
    <n v="346.53399999999999"/>
    <n v="1005.921"/>
    <s v="Above Average"/>
    <n v="95.692000000000007"/>
  </r>
  <r>
    <s v="United States"/>
    <x v="22"/>
    <x v="4"/>
    <n v="5047.4175020000002"/>
    <n v="2.3450816140000001"/>
    <n v="0.29738563800000001"/>
    <n v="1820.98522"/>
    <n v="2152.3419359999998"/>
    <n v="12.41296211"/>
    <n v="22.33966985"/>
    <n v="715.34100000000001"/>
    <n v="802.654"/>
    <n v="680.79536519999999"/>
    <n v="728.31280300000003"/>
    <n v="0.12681249"/>
    <n v="4290.66"/>
    <n v="3830.933"/>
    <n v="806.92700000000002"/>
    <n v="4.063151124"/>
    <n v="395.62400000000002"/>
    <n v="932.274"/>
    <s v="Above Average"/>
    <n v="125.34699999999998"/>
  </r>
  <r>
    <s v="United States"/>
    <x v="23"/>
    <x v="4"/>
    <n v="5150.8956170000001"/>
    <n v="2.35180561"/>
    <n v="0.29799312500000003"/>
    <n v="1878.5669600000001"/>
    <n v="2190.1876560000001"/>
    <n v="13.028580209999999"/>
    <n v="21.876616649999999"/>
    <n v="725.28"/>
    <n v="818.18600000000004"/>
    <n v="685.67713270000002"/>
    <n v="739.35273210000003"/>
    <n v="0.12670823000000001"/>
    <n v="4306.3710000000001"/>
    <n v="3871.7350000000001"/>
    <n v="837.12099999999998"/>
    <n v="4.8384823319999999"/>
    <n v="449.11399999999998"/>
    <n v="903.66300000000001"/>
    <s v="Above Average"/>
    <n v="66.54200000000003"/>
  </r>
  <r>
    <s v="United States"/>
    <x v="24"/>
    <x v="4"/>
    <n v="5191.6488589999999"/>
    <n v="2.3422777030000002"/>
    <n v="0.293162543"/>
    <n v="2015.802848"/>
    <n v="2216.495872"/>
    <n v="13.37929407"/>
    <n v="21.67933919"/>
    <n v="730.67700000000002"/>
    <n v="842.90300000000002"/>
    <n v="733.43099370000004"/>
    <n v="750.47073049999995"/>
    <n v="0.125161309"/>
    <n v="4340.3710000000001"/>
    <n v="3895.2159999999999"/>
    <n v="830.64400000000001"/>
    <n v="5.3613850059999999"/>
    <n v="524.41499999999996"/>
    <n v="918.197"/>
    <s v="Above Average"/>
    <n v="87.552999999999997"/>
  </r>
  <r>
    <s v="United States"/>
    <x v="25"/>
    <x v="4"/>
    <n v="5044.0754159999997"/>
    <n v="2.3008766879999998"/>
    <n v="0.27685345099999997"/>
    <n v="2027.1134890000001"/>
    <n v="2192.2406550000001"/>
    <n v="13.63280806"/>
    <n v="21.722975609999999"/>
    <n v="744.44"/>
    <n v="860.24800000000005"/>
    <n v="766.52450499999998"/>
    <n v="767.06980250000004"/>
    <n v="0.12032520200000001"/>
    <n v="4317.1589999999997"/>
    <n v="3895.3649999999998"/>
    <n v="721.97299999999996"/>
    <n v="5.857370553"/>
    <n v="566.84"/>
    <n v="813.69"/>
    <s v="Above Average"/>
    <n v="91.717000000000098"/>
  </r>
  <r>
    <s v="United States"/>
    <x v="26"/>
    <x v="4"/>
    <n v="4948.9239299999999"/>
    <n v="2.2821956860000001"/>
    <n v="0.26743953199999998"/>
    <n v="1920.0691850000001"/>
    <n v="2168.4923690000001"/>
    <n v="15.25944473"/>
    <n v="21.839217999999999"/>
    <n v="747.40099999999995"/>
    <n v="869.57799999999997"/>
    <n v="755.26328179999996"/>
    <n v="776.66176949999999"/>
    <n v="0.117185189"/>
    <n v="4322.0379999999996"/>
    <n v="3922.011"/>
    <n v="663.27200000000005"/>
    <n v="7.032955286"/>
    <n v="545.23900000000003"/>
    <n v="660.76"/>
    <s v="Above Average"/>
    <n v="-2.5120000000000573"/>
  </r>
  <r>
    <s v="United States"/>
    <x v="27"/>
    <x v="4"/>
    <n v="4890.6559829999997"/>
    <n v="2.2631822119999998"/>
    <n v="0.25855846799999999"/>
    <n v="1998.078309"/>
    <n v="2160.9643080000001"/>
    <n v="17.285418490000001"/>
    <n v="21.4296291"/>
    <n v="745.21710199999995"/>
    <n v="883.33088699999996"/>
    <n v="773.30066650000003"/>
    <n v="769.75072950000003"/>
    <n v="0.11424553699999999"/>
    <n v="4286.4287409999997"/>
    <n v="3886.9560780000002"/>
    <n v="650.31899999999996"/>
    <n v="8.2212748019999999"/>
    <n v="575.22299199999998"/>
    <n v="702.71500000000003"/>
    <s v="Above Average"/>
    <n v="52.396000000000072"/>
  </r>
  <r>
    <s v="United States"/>
    <x v="28"/>
    <x v="4"/>
    <n v="5055.8326699999998"/>
    <n v="2.2608824850000002"/>
    <n v="0.259689067"/>
    <n v="2177.9405689999999"/>
    <n v="2236.220902"/>
    <n v="17.16288286"/>
    <n v="21.270658180000002"/>
    <n v="762.80012699999997"/>
    <n v="908.39759600000002"/>
    <n v="866.47325650000005"/>
    <n v="855.96968030000005"/>
    <n v="0.11486181600000001"/>
    <n v="4455.4387120000001"/>
    <n v="4042.8400120000001"/>
    <n v="624.73299999999995"/>
    <n v="8.6425790570000007"/>
    <n v="671.94018200000005"/>
    <n v="685.98299999999995"/>
    <s v="Above Average"/>
    <n v="61.25"/>
  </r>
  <r>
    <s v="United States"/>
    <x v="29"/>
    <x v="4"/>
    <n v="4932.6373469999999"/>
    <n v="2.228276776"/>
    <n v="0.24800190999999999"/>
    <n v="2304.5931489999998"/>
    <n v="2213.6555920000001"/>
    <n v="17.852746530000001"/>
    <n v="20.985898819999999"/>
    <n v="763.95295480000004"/>
    <n v="897.24730409999995"/>
    <n v="958.50437639999996"/>
    <n v="882.63708340000005"/>
    <n v="0.111297624"/>
    <n v="4400.6344769999996"/>
    <n v="3996.1085090000001"/>
    <n v="532.52086389999999"/>
    <n v="9.4975748509999995"/>
    <n v="748.19244289999995"/>
    <n v="640.75259400000004"/>
    <s v="Above Average"/>
    <n v="108.23173010000005"/>
  </r>
  <r>
    <s v="United States"/>
    <x v="30"/>
    <x v="4"/>
    <n v="4404.7093139999997"/>
    <n v="2.1531448110000002"/>
    <n v="0.22949106399999999"/>
    <n v="2190.1945559999999"/>
    <n v="2045.7097409999999"/>
    <n v="19.79598008"/>
    <n v="22.023621550000001"/>
    <n v="673.51175409999996"/>
    <n v="769.41403690000004"/>
    <n v="959.84984850000001"/>
    <n v="870.79179799999997"/>
    <n v="0.106584129"/>
    <n v="4262.4561460000004"/>
    <n v="3842.1568820000002"/>
    <n v="419.2200095"/>
    <n v="11.166131529999999"/>
    <n v="722.42443749999995"/>
    <n v="488.48452259999999"/>
    <s v="Above Average"/>
    <n v="69.264513099999988"/>
  </r>
  <r>
    <s v="Uzbekistan"/>
    <x v="0"/>
    <x v="2"/>
    <n v="119.2441322"/>
    <n v="2.5160791640000002"/>
    <n v="1.632822979"/>
    <n v="38.655248069999999"/>
    <n v="47.392838009999998"/>
    <n v="11.802929430000001"/>
    <n v="10.26749568"/>
    <n v="10.956"/>
    <n v="7.89"/>
    <n v="40.728986239999998"/>
    <n v="40.091988899999997"/>
    <n v="0.648955328"/>
    <n v="56.325000000000003"/>
    <n v="45.62"/>
    <n v="8.94"/>
    <s v="n.a."/>
    <n v="2.8"/>
    <n v="6.4"/>
    <s v=""/>
    <n v="-2.5399999999999991"/>
  </r>
  <r>
    <s v="Uzbekistan"/>
    <x v="1"/>
    <x v="2"/>
    <n v="120.0706752"/>
    <n v="2.4992658209999998"/>
    <n v="1.652270092"/>
    <n v="39.646814540000001"/>
    <n v="48.042378790000001"/>
    <n v="11.13449645"/>
    <n v="10.22136869"/>
    <n v="10.404999999999999"/>
    <n v="7.6769999999999996"/>
    <n v="41.82695674"/>
    <n v="41.172994240000001"/>
    <n v="0.66110218399999998"/>
    <n v="54.164999999999999"/>
    <n v="45.578000000000003"/>
    <n v="9.2899999999999991"/>
    <s v="n.a."/>
    <n v="2.8319999999999999"/>
    <n v="6.75"/>
    <s v=""/>
    <n v="-2.5399999999999991"/>
  </r>
  <r>
    <s v="Uzbekistan"/>
    <x v="2"/>
    <x v="2"/>
    <n v="111.5267727"/>
    <n v="2.4732209680000001"/>
    <n v="1.7282646939999999"/>
    <n v="40.771724579999997"/>
    <n v="45.09373574"/>
    <n v="12.337215929999999"/>
    <n v="10.795479090000001"/>
    <n v="8.2870000000000008"/>
    <n v="6.4470000000000001"/>
    <n v="43.143950750000002"/>
    <n v="41.436017409999998"/>
    <n v="0.69879105699999999"/>
    <n v="50.911000000000001"/>
    <n v="42.704000000000001"/>
    <n v="6.7119999999999997"/>
    <s v="n.a."/>
    <n v="3.2930000000000001"/>
    <n v="5.5309999999999997"/>
    <s v=""/>
    <n v="-1.181"/>
  </r>
  <r>
    <s v="Uzbekistan"/>
    <x v="3"/>
    <x v="2"/>
    <n v="111.9947794"/>
    <n v="2.3902558150000002"/>
    <n v="1.776373714"/>
    <n v="42.924051390000002"/>
    <n v="46.854725219999999"/>
    <n v="14.970803070000001"/>
    <n v="10.42176287"/>
    <n v="7.3159999999999998"/>
    <n v="6.2729999999999997"/>
    <n v="45.261009340000001"/>
    <n v="43.972031899999998"/>
    <n v="0.743173054"/>
    <n v="49.149000000000001"/>
    <n v="41.582000000000001"/>
    <n v="5.1929999999999996"/>
    <s v="n.a."/>
    <n v="3.944"/>
    <n v="4.657"/>
    <s v=""/>
    <n v="-0.53599999999999959"/>
  </r>
  <r>
    <s v="Uzbekistan"/>
    <x v="4"/>
    <x v="2"/>
    <n v="108.8319733"/>
    <n v="2.349354956"/>
    <n v="1.8208942539999999"/>
    <n v="46.220433829999997"/>
    <n v="46.324193370000003"/>
    <n v="14.9707113"/>
    <n v="9.6458742490000002"/>
    <n v="6.3739999999999997"/>
    <n v="5.726"/>
    <n v="47.418036270000002"/>
    <n v="44.60202014"/>
    <n v="0.77506136299999995"/>
    <n v="47.8"/>
    <n v="40.433999999999997"/>
    <n v="5.2380000000000004"/>
    <s v="n.a."/>
    <n v="5.5"/>
    <n v="4.6500000000000004"/>
    <s v=""/>
    <n v="-0.58800000000000008"/>
  </r>
  <r>
    <s v="Uzbekistan"/>
    <x v="5"/>
    <x v="2"/>
    <n v="99.730581619999995"/>
    <n v="2.3252962359999998"/>
    <n v="1.6837705890000001"/>
    <n v="48.917566839999999"/>
    <n v="42.889409129999997"/>
    <n v="13.040271430000001"/>
    <n v="10.03782649"/>
    <n v="6.54"/>
    <n v="6.6310000000000002"/>
    <n v="48.626012830000001"/>
    <n v="42.001002929999999"/>
    <n v="0.72411014200000001"/>
    <n v="47.453000000000003"/>
    <n v="39.210999999999999"/>
    <n v="3.04"/>
    <s v="n.a."/>
    <n v="7.6630000000000003"/>
    <n v="3.0539999999999998"/>
    <s v=""/>
    <n v="1.399999999999979E-2"/>
  </r>
  <r>
    <s v="Uzbekistan"/>
    <x v="6"/>
    <x v="2"/>
    <n v="101.01686770000001"/>
    <n v="2.278221566"/>
    <n v="1.676978568"/>
    <n v="49.34557307"/>
    <n v="44.34022976"/>
    <n v="14.3662344"/>
    <n v="10.349167039999999"/>
    <n v="6.3949999999999996"/>
    <n v="6.5910000000000002"/>
    <n v="48.986988310000001"/>
    <n v="43.595001189999998"/>
    <n v="0.73609107799999995"/>
    <n v="45.418999999999997"/>
    <n v="39.787999999999997"/>
    <n v="3.4089999999999998"/>
    <s v="n.a."/>
    <n v="7.843"/>
    <n v="2.8370000000000002"/>
    <s v=""/>
    <n v="-0.57199999999999962"/>
  </r>
  <r>
    <s v="Uzbekistan"/>
    <x v="7"/>
    <x v="2"/>
    <n v="103.0898108"/>
    <n v="2.2862178150000001"/>
    <n v="1.6267979530000001"/>
    <n v="51.561499699999999"/>
    <n v="45.091858760000001"/>
    <n v="12.543970119999999"/>
    <n v="10.161001779999999"/>
    <n v="6.9180000000000001"/>
    <n v="6.8609999999999998"/>
    <n v="51.245005149999997"/>
    <n v="44.266040279999999"/>
    <n v="0.71156735000000004"/>
    <n v="46.054000000000002"/>
    <n v="40.292999999999999"/>
    <n v="2.8"/>
    <s v="n.a."/>
    <n v="8.2449999999999992"/>
    <n v="2.9470000000000001"/>
    <s v=""/>
    <n v="0.14700000000000024"/>
  </r>
  <r>
    <s v="Uzbekistan"/>
    <x v="8"/>
    <x v="2"/>
    <n v="113.0261721"/>
    <n v="2.3911743859999999"/>
    <n v="1.710064872"/>
    <n v="54.679811839999999"/>
    <n v="47.268059059999999"/>
    <n v="12.611298570000001"/>
    <n v="9.5664476650000001"/>
    <n v="6.7060000000000004"/>
    <n v="7.39"/>
    <n v="54.789991819999997"/>
    <n v="48.510061020000002"/>
    <n v="0.71515690399999998"/>
    <n v="45.935000000000002"/>
    <n v="40.137"/>
    <n v="2.9380000000000002"/>
    <s v="n.a."/>
    <n v="8.4689999999999994"/>
    <n v="2.952"/>
    <s v=""/>
    <n v="1.399999999999979E-2"/>
  </r>
  <r>
    <s v="Uzbekistan"/>
    <x v="9"/>
    <x v="2"/>
    <n v="114.3720031"/>
    <n v="2.3032499830000002"/>
    <n v="1.6590863309999999"/>
    <n v="55.318614539999999"/>
    <n v="49.656791050000002"/>
    <n v="15.558396330000001"/>
    <n v="9.3434280600000008"/>
    <n v="6.5839999999999996"/>
    <n v="7.1360000000000001"/>
    <n v="55.581012960000002"/>
    <n v="49.551984330000003"/>
    <n v="0.72032403899999997"/>
    <n v="45.371000000000002"/>
    <n v="40.529000000000003"/>
    <n v="2.9049999999999998"/>
    <s v="n.a."/>
    <n v="8.3550000000000004"/>
    <n v="2.9550000000000001"/>
    <s v=""/>
    <n v="5.0000000000000266E-2"/>
  </r>
  <r>
    <s v="Uzbekistan"/>
    <x v="10"/>
    <x v="2"/>
    <n v="121.13239470000001"/>
    <n v="2.3797308309999998"/>
    <n v="1.6922549520000001"/>
    <n v="54.900926589999997"/>
    <n v="50.901720949999998"/>
    <n v="7.5284879010000001"/>
    <n v="9.2659669860000005"/>
    <n v="6.657"/>
    <n v="7.19"/>
    <n v="56.400987090000001"/>
    <n v="52.887973350000003"/>
    <n v="0.71111191600000001"/>
    <n v="46.862000000000002"/>
    <n v="41.905000000000001"/>
    <n v="3.1459999999999999"/>
    <s v="n.a."/>
    <n v="7.734"/>
    <n v="2.5009999999999999"/>
    <s v=""/>
    <n v="-0.64500000000000002"/>
  </r>
  <r>
    <s v="Uzbekistan"/>
    <x v="11"/>
    <x v="2"/>
    <n v="121.9406362"/>
    <n v="2.3802698179999999"/>
    <n v="1.6354488760000001"/>
    <n v="55.551015280000001"/>
    <n v="51.22975357"/>
    <n v="9.0827581889999998"/>
    <n v="8.4013950309999998"/>
    <n v="6.625"/>
    <n v="6.8710000000000004"/>
    <n v="57.413998790000001"/>
    <n v="53.68099892"/>
    <n v="0.68708549900000004"/>
    <n v="47.959000000000003"/>
    <n v="38.289000000000001"/>
    <n v="2.738"/>
    <s v="n.a."/>
    <n v="7.4160000000000004"/>
    <n v="2.7109999999999999"/>
    <s v=""/>
    <n v="-2.7000000000000135E-2"/>
  </r>
  <r>
    <s v="Uzbekistan"/>
    <x v="12"/>
    <x v="2"/>
    <n v="124.58268390000001"/>
    <n v="2.3503444569999998"/>
    <n v="1.6070285209999999"/>
    <n v="57.579710249999998"/>
    <n v="53.006138559999997"/>
    <n v="12.19507258"/>
    <n v="8.1978843930000007"/>
    <n v="6.5170000000000003"/>
    <n v="6.8120000000000003"/>
    <n v="59.688009710000003"/>
    <n v="55.204980880000001"/>
    <n v="0.68374170300000003"/>
    <n v="49.396999999999998"/>
    <n v="38.348999999999997"/>
    <n v="2.895"/>
    <s v="n.a."/>
    <n v="7.4420000000000002"/>
    <n v="2.7360000000000002"/>
    <s v=""/>
    <n v="-0.15899999999999981"/>
  </r>
  <r>
    <s v="Uzbekistan"/>
    <x v="13"/>
    <x v="2"/>
    <n v="117.4003987"/>
    <n v="2.2896454350000002"/>
    <n v="1.4528868340000001"/>
    <n v="56.089782370000002"/>
    <n v="51.274488550000001"/>
    <n v="16.759673379999999"/>
    <n v="8.3583771710000008"/>
    <n v="5.8579999999999997"/>
    <n v="6.22"/>
    <n v="58.062060719999998"/>
    <n v="52.953044050000003"/>
    <n v="0.63454664699999996"/>
    <n v="48.741999999999997"/>
    <n v="37.320999999999998"/>
    <n v="2.2050000000000001"/>
    <s v="n.a."/>
    <n v="7.3819999999999997"/>
    <n v="1.913"/>
    <s v=""/>
    <n v="-0.29200000000000004"/>
  </r>
  <r>
    <s v="Uzbekistan"/>
    <x v="14"/>
    <x v="2"/>
    <n v="120.1110137"/>
    <n v="2.3676853150000001"/>
    <n v="1.383383746"/>
    <n v="57.563376779999999"/>
    <n v="50.72929791"/>
    <n v="12.273888810000001"/>
    <n v="8.3890476849999995"/>
    <n v="5.5389999999999997"/>
    <n v="5.9980000000000002"/>
    <n v="60.428015670000001"/>
    <n v="54.226047989999998"/>
    <n v="0.58427686199999995"/>
    <n v="49.698999999999998"/>
    <n v="37.481999999999999"/>
    <n v="2.9940000000000002"/>
    <s v="n.a."/>
    <n v="6.835"/>
    <n v="2.6989999999999998"/>
    <s v=""/>
    <n v="-0.29500000000000037"/>
  </r>
  <r>
    <s v="Uzbekistan"/>
    <x v="15"/>
    <x v="2"/>
    <n v="113.21885640000001"/>
    <n v="2.3588960879999998"/>
    <n v="1.219264087"/>
    <n v="56.943458700000001"/>
    <n v="47.996542509999998"/>
    <n v="18.72862688"/>
    <n v="8.5491317220000003"/>
    <n v="5.2320000000000002"/>
    <n v="5.4660000000000002"/>
    <n v="60.724013429999999"/>
    <n v="50.984003309999999"/>
    <n v="0.51687910000000004"/>
    <n v="47.664999999999999"/>
    <n v="36.588000000000001"/>
    <n v="2.9089999999999998"/>
    <s v="n.a."/>
    <n v="5.6289999999999996"/>
    <n v="3.0019999999999998"/>
    <s v=""/>
    <n v="9.2999999999999972E-2"/>
  </r>
  <r>
    <s v="Uzbekistan"/>
    <x v="16"/>
    <x v="2"/>
    <n v="120.2579743"/>
    <n v="2.4374363510000001"/>
    <n v="1.2052600149999999"/>
    <n v="58.627323990000001"/>
    <n v="49.337893149999999"/>
    <n v="9.519372937"/>
    <n v="8.909117449"/>
    <n v="5.0960000000000001"/>
    <n v="5.2629999999999999"/>
    <n v="63.300007919999999"/>
    <n v="54.777021480000002"/>
    <n v="0.49447855899999998"/>
    <n v="49.372999999999998"/>
    <n v="39.49"/>
    <n v="3.14"/>
    <s v="n.a."/>
    <n v="5.5330000000000004"/>
    <n v="3.1219999999999999"/>
    <s v=""/>
    <n v="-1.8000000000000238E-2"/>
  </r>
  <r>
    <s v="Uzbekistan"/>
    <x v="17"/>
    <x v="2"/>
    <n v="116.41913719999999"/>
    <n v="2.433865086"/>
    <n v="1.0658208229999999"/>
    <n v="60.076098690000002"/>
    <n v="47.833028169999999"/>
    <n v="9.5203117670000008"/>
    <n v="9.4310981629999997"/>
    <n v="4.5039999999999996"/>
    <n v="4.718"/>
    <n v="65.599989440000002"/>
    <n v="53.734032220000003"/>
    <n v="0.43791286099999999"/>
    <n v="49.011000000000003"/>
    <n v="40.545000000000002"/>
    <n v="2.8"/>
    <s v="n.a."/>
    <n v="5.0629999999999997"/>
    <n v="3.2730000000000001"/>
    <s v=""/>
    <n v="0.47300000000000031"/>
  </r>
  <r>
    <s v="Uzbekistan"/>
    <x v="18"/>
    <x v="2"/>
    <n v="121.9848867"/>
    <n v="2.45329"/>
    <n v="1.024290586"/>
    <n v="62.291719360000002"/>
    <n v="49.7229788"/>
    <n v="8.9370345289999999"/>
    <n v="8.8270749639999995"/>
    <n v="4.4340000000000002"/>
    <n v="4.5129999999999999"/>
    <n v="68.329048909999997"/>
    <n v="56.339035930000001"/>
    <n v="0.41751712400000002"/>
    <n v="50.218000000000004"/>
    <n v="40.005000000000003"/>
    <n v="3.4510000000000001"/>
    <s v="n.a."/>
    <n v="4.9589999999999996"/>
    <n v="3.6019999999999999"/>
    <s v=""/>
    <n v="0.1509999999999998"/>
  </r>
  <r>
    <s v="Uzbekistan"/>
    <x v="19"/>
    <x v="2"/>
    <n v="112.0421893"/>
    <n v="2.4552608349999998"/>
    <n v="0.87070335499999996"/>
    <n v="61.0672043"/>
    <n v="45.633517920000003"/>
    <n v="12.939344950000001"/>
    <n v="9.5486073430000005"/>
    <n v="4.2709999999999999"/>
    <n v="4.649"/>
    <n v="66.948077139999995"/>
    <n v="51.260055739999999"/>
    <n v="0.35462764000000002"/>
    <n v="50.103000000000002"/>
    <n v="39.49"/>
    <n v="3.319"/>
    <s v="n.a."/>
    <n v="4.6719999999999997"/>
    <n v="3.6539999999999999"/>
    <s v=""/>
    <n v="0.33499999999999996"/>
  </r>
  <r>
    <s v="Uzbekistan"/>
    <x v="20"/>
    <x v="2"/>
    <n v="120.1561291"/>
    <n v="2.452326459"/>
    <n v="0.86782812300000001"/>
    <n v="59.606016250000003"/>
    <n v="48.996791880000004"/>
    <n v="15.76142376"/>
    <n v="8.5660788980000007"/>
    <n v="4.0410000000000004"/>
    <n v="4.125"/>
    <n v="65.959032640000004"/>
    <n v="56.49503283"/>
    <n v="0.35387952499999997"/>
    <n v="51.975000000000001"/>
    <n v="38.881"/>
    <n v="2.8570000000000002"/>
    <s v="n.a."/>
    <n v="3.8849999999999998"/>
    <n v="3.63"/>
    <s v=""/>
    <n v="0.77299999999999969"/>
  </r>
  <r>
    <s v="Uzbekistan"/>
    <x v="21"/>
    <x v="2"/>
    <n v="122.74426889999999"/>
    <n v="2.4728962189999999"/>
    <n v="0.822491419"/>
    <n v="56.091138559999997"/>
    <n v="49.63583509"/>
    <n v="10.80031816"/>
    <n v="8.8482430680000004"/>
    <n v="3.6589999999999998"/>
    <n v="3.8010000000000002"/>
    <n v="63.04107535"/>
    <n v="58.32596968"/>
    <n v="0.33260248100000001"/>
    <n v="52.804000000000002"/>
    <n v="40.241"/>
    <n v="3.0539999999999998"/>
    <s v="n.a."/>
    <n v="2.89"/>
    <n v="3.8450000000000002"/>
    <s v=""/>
    <n v="0.79100000000000037"/>
  </r>
  <r>
    <s v="Uzbekistan"/>
    <x v="22"/>
    <x v="2"/>
    <n v="108.98467770000001"/>
    <n v="2.474458716"/>
    <n v="0.68012668600000004"/>
    <n v="55.098391800000002"/>
    <n v="44.04384563"/>
    <n v="12.5533039"/>
    <n v="10.456913269999999"/>
    <n v="3.4590000000000001"/>
    <n v="3.6150000000000002"/>
    <n v="61.530998439999998"/>
    <n v="50.367995989999997"/>
    <n v="0.274858773"/>
    <n v="52.997999999999998"/>
    <n v="40.630000000000003"/>
    <n v="3.8839999999999999"/>
    <s v="n.a."/>
    <n v="3.0760000000000001"/>
    <n v="3.7530000000000001"/>
    <s v=""/>
    <n v="-0.13099999999999978"/>
  </r>
  <r>
    <s v="Uzbekistan"/>
    <x v="23"/>
    <x v="2"/>
    <n v="110.7890201"/>
    <n v="2.514028766"/>
    <n v="0.64264488900000005"/>
    <n v="52.758828190000003"/>
    <n v="44.068318410000003"/>
    <n v="10.443634769999999"/>
    <n v="10.82612935"/>
    <n v="3.891"/>
    <n v="4.0529999999999999"/>
    <n v="58.304930419999998"/>
    <n v="49.131062479999997"/>
    <n v="0.25562352300000002"/>
    <n v="54.616999999999997"/>
    <n v="41.451999999999998"/>
    <n v="5.702"/>
    <s v="n.a."/>
    <n v="3.3260000000000001"/>
    <n v="4.09"/>
    <s v=""/>
    <n v="-1.6120000000000001"/>
  </r>
  <r>
    <s v="Uzbekistan"/>
    <x v="24"/>
    <x v="2"/>
    <n v="102.857913"/>
    <n v="2.5063900239999999"/>
    <n v="0.55667367899999998"/>
    <n v="49.214468840000002"/>
    <n v="41.038271000000002"/>
    <n v="10.894320609999999"/>
    <n v="12.33209574"/>
    <n v="3.5219999999999998"/>
    <n v="3.6259999999999999"/>
    <n v="54.161064789999998"/>
    <n v="45.743940160000001"/>
    <n v="0.222101777"/>
    <n v="55.762999999999998"/>
    <n v="42.604999999999997"/>
    <n v="5.1859999999999999"/>
    <s v="n.a."/>
    <n v="3.0110000000000001"/>
    <n v="4.3970000000000002"/>
    <s v=""/>
    <n v="-0.7889999999999997"/>
  </r>
  <r>
    <s v="Uzbekistan"/>
    <x v="25"/>
    <x v="2"/>
    <n v="97.496190729999995"/>
    <n v="2.4797243369999999"/>
    <n v="0.49108153999999998"/>
    <n v="49.194353059999997"/>
    <n v="39.317350419999997"/>
    <n v="12.260649369999999"/>
    <n v="13.66575156"/>
    <n v="3.49"/>
    <n v="3.6309999999999998"/>
    <n v="54.600005809999999"/>
    <n v="43.759996409999999"/>
    <n v="0.19803876300000001"/>
    <n v="57.655999999999999"/>
    <n v="44.085999999999999"/>
    <n v="4.1280000000000001"/>
    <s v="n.a."/>
    <n v="2.8650000000000002"/>
    <n v="3.488"/>
    <s v=""/>
    <n v="-0.64000000000000012"/>
  </r>
  <r>
    <s v="Uzbekistan"/>
    <x v="26"/>
    <x v="2"/>
    <n v="103.3354633"/>
    <n v="2.4891468560000001"/>
    <n v="0.49059568599999998"/>
    <n v="50.480154919999997"/>
    <n v="41.514410079999998"/>
    <n v="12.38003514"/>
    <n v="13.16351319"/>
    <n v="3.62"/>
    <n v="3.6920000000000002"/>
    <n v="56.132069989999998"/>
    <n v="46.092971820000002"/>
    <n v="0.19709391000000001"/>
    <n v="59.183999999999997"/>
    <n v="45.161999999999999"/>
    <n v="4.907"/>
    <s v="n.a."/>
    <n v="2.746"/>
    <n v="3.867"/>
    <s v=""/>
    <n v="-1.04"/>
  </r>
  <r>
    <s v="Uzbekistan"/>
    <x v="27"/>
    <x v="2"/>
    <n v="107.57763989999999"/>
    <n v="2.4592126859999999"/>
    <n v="0.48892238700000001"/>
    <n v="51.206935059999999"/>
    <n v="43.744748280000003"/>
    <n v="13.74384083"/>
    <n v="12.959475380000001"/>
    <n v="3.617105"/>
    <n v="3.7396660000000002"/>
    <n v="56.642200010000003"/>
    <n v="48.69681361"/>
    <n v="0.198812567"/>
    <n v="61.317954"/>
    <n v="46.835635000000003"/>
    <n v="4.652482"/>
    <s v="n.a."/>
    <n v="2.9052199999999999"/>
    <n v="4.0386300000000004"/>
    <s v=""/>
    <n v="-0.61385199999999962"/>
  </r>
  <r>
    <s v="Uzbekistan"/>
    <x v="28"/>
    <x v="2"/>
    <n v="108.2528265"/>
    <n v="2.333357989"/>
    <n v="0.46801853500000001"/>
    <n v="55.197865749999998"/>
    <n v="46.393578290000001"/>
    <n v="9.3762098720000004"/>
    <n v="15.71624643"/>
    <n v="3.9522520000000001"/>
    <n v="4.0229689999999998"/>
    <n v="61.585446959999999"/>
    <n v="47.572778380000003"/>
    <n v="0.20057725300000001"/>
    <n v="62.896619000000001"/>
    <n v="55.292693999999997"/>
    <n v="6.6411540000000002"/>
    <s v="n.a."/>
    <n v="3.0340729999999998"/>
    <n v="4.1744000000000003"/>
    <s v=""/>
    <n v="-2.4667539999999999"/>
  </r>
  <r>
    <s v="Uzbekistan"/>
    <x v="29"/>
    <x v="2"/>
    <n v="111.54092679999999"/>
    <n v="2.3521133390000002"/>
    <n v="0.45681695900000002"/>
    <n v="54.503019090000002"/>
    <n v="47.421578250000003"/>
    <n v="10.26672904"/>
    <n v="15.21243769"/>
    <n v="4.1503283839999998"/>
    <n v="3.6517852610000001"/>
    <n v="60.55834926"/>
    <n v="49.923796019999997"/>
    <n v="0.19421553899999999"/>
    <n v="63.090924950000002"/>
    <n v="55.629875570000003"/>
    <n v="6.6011756869999996"/>
    <s v="n.a."/>
    <n v="3.1599996529999999"/>
    <n v="4.1119894480000001"/>
    <s v=""/>
    <n v="-2.4891862389999995"/>
  </r>
  <r>
    <s v="Uzbekistan"/>
    <x v="30"/>
    <x v="2"/>
    <n v="106.8211881"/>
    <n v="2.4211782159999999"/>
    <n v="0.43444610099999997"/>
    <n v="45.903279679999997"/>
    <n v="44.119506540000003"/>
    <n v="10.26672904"/>
    <n v="16.107902790000001"/>
    <n v="3.9313400490000001"/>
    <n v="3.4591021049999999"/>
    <n v="49.755830119999999"/>
    <n v="47.546670409999997"/>
    <n v="0.179435821"/>
    <n v="64.971735730000006"/>
    <n v="57.253200749999998"/>
    <n v="6.7315899779999997"/>
    <s v="n.a."/>
    <n v="3.314046812"/>
    <n v="4.1897654810000002"/>
    <s v=""/>
    <n v="-2.5418244969999995"/>
  </r>
  <r>
    <s v="Venezuela"/>
    <x v="0"/>
    <x v="1"/>
    <n v="93.59039095"/>
    <n v="2.3629932619999998"/>
    <n v="0.30540731399999999"/>
    <n v="144.84381819999999"/>
    <n v="39.606710880000001"/>
    <n v="62.343857989999997"/>
    <n v="14.881082749999999"/>
    <n v="17.713999999999999"/>
    <n v="50.536999999999999"/>
    <n v="17.556014709999999"/>
    <n v="16.772984040000001"/>
    <n v="0.129245952"/>
    <n v="59.320999999999998"/>
    <n v="47.148000000000003"/>
    <n v="0.64600000000000002"/>
    <n v="0"/>
    <n v="115.187"/>
    <n v="2.1890000000000001"/>
    <s v=""/>
    <n v="1.5430000000000001"/>
  </r>
  <r>
    <s v="Venezuela"/>
    <x v="1"/>
    <x v="1"/>
    <n v="93.085035059999996"/>
    <n v="2.2501693779999998"/>
    <n v="0.27682359400000001"/>
    <n v="160.50972519999999"/>
    <n v="41.368012550000003"/>
    <n v="70.325402209999993"/>
    <n v="14.98495447"/>
    <n v="17.431000000000001"/>
    <n v="54.014000000000003"/>
    <n v="18.02901829"/>
    <n v="17.6029825"/>
    <n v="0.12302344799999999"/>
    <n v="63.337000000000003"/>
    <n v="50.448"/>
    <n v="0"/>
    <n v="0"/>
    <n v="129.15199999999999"/>
    <n v="2.1749999999999998"/>
    <s v=""/>
    <n v="2.1749999999999998"/>
  </r>
  <r>
    <s v="Venezuela"/>
    <x v="2"/>
    <x v="1"/>
    <n v="95.052502950000004"/>
    <n v="2.0542649979999998"/>
    <n v="0.26652210399999998"/>
    <n v="161.68309110000001"/>
    <n v="46.270808789999997"/>
    <n v="70.09341637"/>
    <n v="15.836187519999999"/>
    <n v="18.616"/>
    <n v="48.393000000000001"/>
    <n v="17.950000559999999"/>
    <n v="17.79098222"/>
    <n v="0.12974085799999999"/>
    <n v="67.44"/>
    <n v="54.048000000000002"/>
    <n v="5.0000000000000001E-3"/>
    <n v="0"/>
    <n v="130.071"/>
    <n v="2.4500000000000002"/>
    <s v=""/>
    <n v="2.4450000000000003"/>
  </r>
  <r>
    <s v="Venezuela"/>
    <x v="3"/>
    <x v="1"/>
    <n v="100.61172639999999"/>
    <n v="2.3345714700000002"/>
    <n v="0.281335104"/>
    <n v="170.65666580000001"/>
    <n v="43.096443069999999"/>
    <n v="68.429852120000007"/>
    <n v="15.653626429999999"/>
    <n v="19.172999999999998"/>
    <n v="50.539000000000001"/>
    <n v="18.762001550000001"/>
    <n v="18.626019039999999"/>
    <n v="0.120508242"/>
    <n v="69.382000000000005"/>
    <n v="55.511000000000003"/>
    <n v="3.9E-2"/>
    <n v="0"/>
    <n v="137.065"/>
    <n v="3.8149999999999999"/>
    <s v=""/>
    <n v="3.7759999999999998"/>
  </r>
  <r>
    <s v="Venezuela"/>
    <x v="4"/>
    <x v="1"/>
    <n v="100.6282374"/>
    <n v="2.0146007560000001"/>
    <n v="0.28815141300000002"/>
    <n v="177.8841529"/>
    <n v="49.949468680000003"/>
    <n v="72.006851909999995"/>
    <n v="15.5794456"/>
    <n v="18.661000000000001"/>
    <n v="52.006"/>
    <n v="19.792000900000001"/>
    <n v="19.469997070000002"/>
    <n v="0.14303152199999999"/>
    <n v="71.221000000000004"/>
    <n v="55.927"/>
    <n v="7.5999999999999998E-2"/>
    <n v="0"/>
    <n v="142.535"/>
    <n v="4.2779999999999996"/>
    <s v=""/>
    <n v="4.202"/>
  </r>
  <r>
    <s v="Venezuela"/>
    <x v="5"/>
    <x v="1"/>
    <n v="106.8643636"/>
    <n v="2.2805380039999998"/>
    <n v="0.29437596799999999"/>
    <n v="192.46738830000001"/>
    <n v="46.859277710000001"/>
    <n v="70.051466379999994"/>
    <n v="14.88406283"/>
    <n v="20.152999999999999"/>
    <n v="53.585999999999999"/>
    <n v="21.131012200000001"/>
    <n v="21.131012200000001"/>
    <n v="0.12908180699999999"/>
    <n v="73.445999999999998"/>
    <n v="57.454000000000001"/>
    <n v="7.0000000000000001E-3"/>
    <n v="0"/>
    <n v="155.739"/>
    <n v="4.0640000000000001"/>
    <s v=""/>
    <n v="4.0570000000000004"/>
  </r>
  <r>
    <s v="Venezuela"/>
    <x v="6"/>
    <x v="1"/>
    <n v="114.90234770000001"/>
    <n v="2.3008348829999998"/>
    <n v="0.31714538599999997"/>
    <n v="217.1387934"/>
    <n v="49.939414839999998"/>
    <n v="71.237498020000004"/>
    <n v="14.52947532"/>
    <n v="20.225000000000001"/>
    <n v="56.170999999999999"/>
    <n v="23.794021090000001"/>
    <n v="24.42202653"/>
    <n v="0.13783926399999999"/>
    <n v="75.587999999999994"/>
    <n v="58.679000000000002"/>
    <n v="2.1999999999999999E-2"/>
    <n v="0"/>
    <n v="176.55199999999999"/>
    <n v="3.6389999999999998"/>
    <s v=""/>
    <n v="3.617"/>
  </r>
  <r>
    <s v="Venezuela"/>
    <x v="7"/>
    <x v="1"/>
    <n v="119.5134585"/>
    <n v="2.4031718980000001"/>
    <n v="0.31011540999999998"/>
    <n v="229.17791740000001"/>
    <n v="49.73154795"/>
    <n v="73.359380000000002"/>
    <n v="15.15937624"/>
    <n v="21.754000000000001"/>
    <n v="58.034999999999997"/>
    <n v="24.27501436"/>
    <n v="24.483973819999999"/>
    <n v="0.12904420599999999"/>
    <n v="78.064999999999998"/>
    <n v="60.085000000000001"/>
    <n v="4.7E-2"/>
    <n v="0"/>
    <n v="186.12899999999999"/>
    <n v="5.1459999999999999"/>
    <s v=""/>
    <n v="5.0990000000000002"/>
  </r>
  <r>
    <s v="Venezuela"/>
    <x v="8"/>
    <x v="1"/>
    <n v="115.951483"/>
    <n v="2.2145729379999999"/>
    <n v="0.299990602"/>
    <n v="226.66330099999999"/>
    <n v="52.358394250000003"/>
    <n v="71.596499469999998"/>
    <n v="15.260453310000001"/>
    <n v="20.004000000000001"/>
    <n v="57.808"/>
    <n v="25.039983419999999"/>
    <n v="25.21897646"/>
    <n v="0.135462055"/>
    <n v="80.902000000000001"/>
    <n v="61.167000000000002"/>
    <n v="4.9000000000000002E-2"/>
    <n v="0"/>
    <n v="181.45599999999999"/>
    <n v="7.4560000000000004"/>
    <s v=""/>
    <n v="7.407"/>
  </r>
  <r>
    <s v="Venezuela"/>
    <x v="9"/>
    <x v="1"/>
    <n v="115.5795368"/>
    <n v="2.001654673"/>
    <n v="0.31801526800000002"/>
    <n v="209.86383549999999"/>
    <n v="57.74199634"/>
    <n v="75.164655249999996"/>
    <n v="15.372512860000001"/>
    <n v="23.245000000000001"/>
    <n v="62.51"/>
    <n v="21.953001780000001"/>
    <n v="22.131993420000001"/>
    <n v="0.15887619"/>
    <n v="80.623000000000005"/>
    <n v="60.344999999999999"/>
    <n v="0.05"/>
    <n v="0"/>
    <n v="172.101"/>
    <n v="6.9790000000000001"/>
    <s v=""/>
    <n v="6.9290000000000003"/>
  </r>
  <r>
    <s v="Venezuela"/>
    <x v="10"/>
    <x v="1"/>
    <n v="122.5649916"/>
    <n v="2.0896318680000001"/>
    <n v="0.32524406900000002"/>
    <n v="219.31156139999999"/>
    <n v="58.653867900000002"/>
    <n v="73.748402150000004"/>
    <n v="15.859221010000001"/>
    <n v="24.748999999999999"/>
    <n v="65.623000000000005"/>
    <n v="22.904978969999998"/>
    <n v="23.084005170000001"/>
    <n v="0.155646587"/>
    <n v="85.271000000000001"/>
    <n v="63.21"/>
    <n v="0.18099999999999999"/>
    <n v="0"/>
    <n v="179.24199999999999"/>
    <n v="7.8849999999999998"/>
    <s v=""/>
    <n v="7.7039999999999997"/>
  </r>
  <r>
    <s v="Venezuela"/>
    <x v="11"/>
    <x v="1"/>
    <n v="127.8129867"/>
    <n v="2.3380595959999999"/>
    <n v="0.32803607099999998"/>
    <n v="227.53060980000001"/>
    <n v="54.666265529999997"/>
    <n v="67.067987880000004"/>
    <n v="15.94236368"/>
    <n v="27.331"/>
    <n v="64.953999999999994"/>
    <n v="21.3960112"/>
    <n v="21.61201281"/>
    <n v="0.140302699"/>
    <n v="90.119"/>
    <n v="65.709999999999994"/>
    <n v="6.7000000000000004E-2"/>
    <n v="0"/>
    <n v="186.85"/>
    <n v="7.585"/>
    <s v=""/>
    <n v="7.5179999999999998"/>
  </r>
  <r>
    <s v="Venezuela"/>
    <x v="12"/>
    <x v="1"/>
    <n v="134.62396960000001"/>
    <n v="1.9981190360000001"/>
    <n v="0.37908730899999998"/>
    <n v="209.88142149999999"/>
    <n v="67.375350130000001"/>
    <n v="64.815137390000004"/>
    <n v="15.373353160000001"/>
    <n v="28.917999999999999"/>
    <n v="62.710999999999999"/>
    <n v="25.518006700000001"/>
    <n v="22.065008219999999"/>
    <n v="0.18972208500000001"/>
    <n v="91.852000000000004"/>
    <n v="67.061999999999998"/>
    <n v="2.5000000000000001E-2"/>
    <n v="0"/>
    <n v="166.84800000000001"/>
    <n v="7.3689999999999998"/>
    <s v=""/>
    <n v="7.3439999999999994"/>
  </r>
  <r>
    <s v="Venezuela"/>
    <x v="13"/>
    <x v="1"/>
    <n v="129.42718310000001"/>
    <n v="2.055181068"/>
    <n v="0.39509445100000001"/>
    <n v="197.83209489999999"/>
    <n v="62.976048759999998"/>
    <n v="65.835726089999994"/>
    <n v="16.136431779999999"/>
    <n v="25.532"/>
    <n v="53.871000000000002"/>
    <n v="23.7379903"/>
    <n v="23.45997418"/>
    <n v="0.19224313500000001"/>
    <n v="91.944000000000003"/>
    <n v="66.47"/>
    <n v="5.8999999999999997E-2"/>
    <n v="0"/>
    <n v="157.39099999999999"/>
    <n v="6.8070000000000004"/>
    <s v=""/>
    <n v="6.7480000000000002"/>
  </r>
  <r>
    <s v="Venezuela"/>
    <x v="14"/>
    <x v="1"/>
    <n v="133.97763320000001"/>
    <n v="2.2065827769999999"/>
    <n v="0.34575793700000002"/>
    <n v="218.59116320000001"/>
    <n v="60.717247759999999"/>
    <n v="71.10459453"/>
    <n v="16.436186670000001"/>
    <n v="27.376999999999999"/>
    <n v="66.293999999999997"/>
    <n v="23.40698463"/>
    <n v="23.087003639999999"/>
    <n v="0.156693844"/>
    <n v="98.552000000000007"/>
    <n v="71.628"/>
    <n v="0"/>
    <n v="0"/>
    <n v="175.48099999999999"/>
    <n v="6.7480000000000002"/>
    <s v=""/>
    <n v="6.7480000000000002"/>
  </r>
  <r>
    <s v="Venezuela"/>
    <x v="15"/>
    <x v="1"/>
    <n v="142.11737690000001"/>
    <n v="2.2371239680000001"/>
    <n v="0.332461224"/>
    <n v="224.06152599999999"/>
    <n v="63.526822350000003"/>
    <n v="73.283420629999995"/>
    <n v="15.07555726"/>
    <n v="30.140999999999998"/>
    <n v="58.335999999999999"/>
    <n v="20.30300162"/>
    <n v="23.92398931"/>
    <n v="0.14861099699999999"/>
    <n v="105.384"/>
    <n v="73.100999999999999"/>
    <n v="5.0999999999999997E-2"/>
    <n v="0"/>
    <n v="182.196"/>
    <n v="7.1950000000000003"/>
    <s v=""/>
    <n v="7.1440000000000001"/>
  </r>
  <r>
    <s v="Venezuela"/>
    <x v="16"/>
    <x v="1"/>
    <n v="140.20331849999999"/>
    <n v="2.168111246"/>
    <n v="0.298513853"/>
    <n v="223.4307891"/>
    <n v="64.666109149999997"/>
    <n v="73.898317359999993"/>
    <n v="16.77696706"/>
    <n v="30.123999999999999"/>
    <n v="62.773000000000003"/>
    <n v="20.947017150000001"/>
    <n v="23.24000406"/>
    <n v="0.13768382700000001"/>
    <n v="110.422"/>
    <n v="77.367000000000004"/>
    <n v="0.33900000000000002"/>
    <n v="0"/>
    <n v="180.13200000000001"/>
    <n v="6.9829999999999997"/>
    <s v=""/>
    <n v="6.6439999999999992"/>
  </r>
  <r>
    <s v="Venezuela"/>
    <x v="17"/>
    <x v="1"/>
    <n v="136.0231484"/>
    <n v="2.0570581049999999"/>
    <n v="0.26630263399999998"/>
    <n v="218.45145729999999"/>
    <n v="66.125088079999998"/>
    <n v="72.722258220000001"/>
    <n v="17.52269115"/>
    <n v="30.928999999999998"/>
    <n v="60.137"/>
    <n v="21.32601167"/>
    <n v="21.592985160000001"/>
    <n v="0.12945800299999999"/>
    <n v="114.214"/>
    <n v="78.17"/>
    <n v="0.19"/>
    <n v="0"/>
    <n v="174.25899999999999"/>
    <n v="6.0970000000000004"/>
    <s v=""/>
    <n v="5.907"/>
  </r>
  <r>
    <s v="Venezuela"/>
    <x v="18"/>
    <x v="1"/>
    <n v="143.48354499999999"/>
    <n v="2.188356835"/>
    <n v="0.26682573500000001"/>
    <n v="222.9887622"/>
    <n v="65.566795450000001"/>
    <n v="72.793951230000005"/>
    <n v="17.752911739999998"/>
    <n v="30.866"/>
    <n v="63.404000000000003"/>
    <n v="19.416011359999999"/>
    <n v="21.810012870000001"/>
    <n v="0.12192971900000001"/>
    <n v="119.297"/>
    <n v="79.94"/>
    <n v="0.193"/>
    <n v="0"/>
    <n v="180.696"/>
    <n v="4.9219999999999997"/>
    <s v=""/>
    <n v="4.7290000000000001"/>
  </r>
  <r>
    <s v="Venezuela"/>
    <x v="19"/>
    <x v="1"/>
    <n v="144.68505930000001"/>
    <n v="2.2892643220000002"/>
    <n v="0.27796126300000001"/>
    <n v="204.35476700000001"/>
    <n v="63.201552530000001"/>
    <n v="71.886603109999996"/>
    <n v="18.224537049999999"/>
    <n v="31.088000000000001"/>
    <n v="61.854999999999997"/>
    <n v="18.578990059999999"/>
    <n v="21.296987309999999"/>
    <n v="0.121419471"/>
    <n v="119.58"/>
    <n v="82.738"/>
    <n v="0.32500000000000001"/>
    <n v="0"/>
    <n v="166.16499999999999"/>
    <n v="3.282"/>
    <s v=""/>
    <n v="2.9569999999999999"/>
  </r>
  <r>
    <s v="Venezuela"/>
    <x v="20"/>
    <x v="1"/>
    <n v="156.66038080000001"/>
    <n v="2.0792726309999998"/>
    <n v="0.30551611200000001"/>
    <n v="201.183412"/>
    <n v="75.343838230000003"/>
    <n v="67.490572839999999"/>
    <n v="16.525190989999999"/>
    <n v="34.838999999999999"/>
    <n v="56.976999999999997"/>
    <n v="22.01202121"/>
    <n v="23.455996559999999"/>
    <n v="0.146934129"/>
    <n v="113.767"/>
    <n v="83.51"/>
    <n v="0.27300000000000002"/>
    <n v="1.757979E-3"/>
    <n v="164.577"/>
    <n v="2.73"/>
    <s v=""/>
    <n v="2.4569999999999999"/>
  </r>
  <r>
    <s v="Venezuela"/>
    <x v="21"/>
    <x v="1"/>
    <n v="150.87122450000001"/>
    <n v="2.2431959250000002"/>
    <n v="0.28243070199999998"/>
    <n v="202.98032230000001"/>
    <n v="67.257265790000005"/>
    <n v="70.930715559999996"/>
    <n v="17.025664020000001"/>
    <n v="34.533999999999999"/>
    <n v="59.805999999999997"/>
    <n v="22.17100877"/>
    <n v="21.291977920000001"/>
    <n v="0.125905499"/>
    <n v="117.96299999999999"/>
    <n v="86.715000000000003"/>
    <n v="0.28100000000000003"/>
    <n v="1.6954470000000001E-3"/>
    <n v="165.66"/>
    <n v="2.1"/>
    <s v=""/>
    <n v="1.819"/>
  </r>
  <r>
    <s v="Venezuela"/>
    <x v="22"/>
    <x v="1"/>
    <n v="162.3695907"/>
    <n v="2.361587455"/>
    <n v="0.28776603299999998"/>
    <n v="199.12362769999999"/>
    <n v="68.754426309999999"/>
    <n v="67.420513279999994"/>
    <n v="16.365228850000001"/>
    <n v="37.511000000000003"/>
    <n v="56.529000000000003"/>
    <n v="23.34498069"/>
    <n v="22.86097406"/>
    <n v="0.121852795"/>
    <n v="121.687"/>
    <n v="89.662999999999997"/>
    <n v="0.28899999999999998"/>
    <n v="2.7940535999999998E-2"/>
    <n v="161.52600000000001"/>
    <n v="1.2"/>
    <s v=""/>
    <n v="0.91100000000000003"/>
  </r>
  <r>
    <s v="Venezuela"/>
    <x v="23"/>
    <x v="1"/>
    <n v="159.2643995"/>
    <n v="2.0919033630000001"/>
    <n v="0.27852192100000001"/>
    <n v="198.91630169999999"/>
    <n v="76.133726960000004"/>
    <n v="67.854099890000001"/>
    <n v="18.386086649999999"/>
    <n v="36.997999999999998"/>
    <n v="54.524000000000001"/>
    <n v="22.49802442"/>
    <n v="22.53602377"/>
    <n v="0.13314282399999999"/>
    <n v="123.235"/>
    <n v="99.018000000000001"/>
    <n v="0.28799999999999998"/>
    <n v="6.0859334000000001E-2"/>
    <n v="161.37700000000001"/>
    <n v="0.94699999999999995"/>
    <s v=""/>
    <n v="0.65900000000000003"/>
  </r>
  <r>
    <s v="Venezuela"/>
    <x v="24"/>
    <x v="1"/>
    <n v="156.88012370000001"/>
    <n v="2.3755912779999999"/>
    <n v="0.285469584"/>
    <n v="191.3592271"/>
    <n v="66.03834809"/>
    <n v="62.300000969999999"/>
    <n v="14.988086259999999"/>
    <n v="36.125999999999998"/>
    <n v="55.247999999999998"/>
    <n v="22.576990420000001"/>
    <n v="22.277001569999999"/>
    <n v="0.120167803"/>
    <n v="103.313"/>
    <n v="74.197000000000003"/>
    <n v="0.27"/>
    <n v="7.3562862000000007E-2"/>
    <n v="155.351"/>
    <n v="1.2"/>
    <s v=""/>
    <n v="0.92999999999999994"/>
  </r>
  <r>
    <s v="Venezuela"/>
    <x v="25"/>
    <x v="1"/>
    <n v="142.00945920000001"/>
    <n v="2.208584331"/>
    <n v="0.27555201699999998"/>
    <n v="184.03861470000001"/>
    <n v="64.298862029999995"/>
    <n v="61.056686130000003"/>
    <n v="19.707677459999999"/>
    <n v="31.291"/>
    <n v="50.402000000000001"/>
    <n v="22.957004250000001"/>
    <n v="22.963973599999999"/>
    <n v="0.12476409099999999"/>
    <n v="122.79900000000001"/>
    <n v="84.272999999999996"/>
    <n v="0.18"/>
    <n v="6.3518432999999999E-2"/>
    <n v="146.61000000000001"/>
    <n v="0.80200000000000005"/>
    <s v=""/>
    <n v="0.62200000000000011"/>
  </r>
  <r>
    <s v="Venezuela"/>
    <x v="26"/>
    <x v="1"/>
    <n v="130.24413490000001"/>
    <n v="2.2147428589999998"/>
    <n v="0.30463216300000001"/>
    <n v="169.1247429"/>
    <n v="58.807790900000001"/>
    <n v="58.37786277"/>
    <n v="19.308332270000001"/>
    <n v="27.675000000000001"/>
    <n v="42.06"/>
    <n v="24.475999030000001"/>
    <n v="22.692979189999999"/>
    <n v="0.137547418"/>
    <n v="107.98099999999999"/>
    <n v="73.42"/>
    <n v="0.20200000000000001"/>
    <n v="7.2234930000000003E-2"/>
    <n v="131.988"/>
    <n v="0.9"/>
    <s v=""/>
    <n v="0.69799999999999995"/>
  </r>
  <r>
    <s v="Venezuela"/>
    <x v="27"/>
    <x v="1"/>
    <n v="124.1061229"/>
    <n v="2.2229891519999998"/>
    <n v="0.344218205"/>
    <n v="148.97695239999999"/>
    <n v="55.828487879999997"/>
    <n v="58.379585919999997"/>
    <n v="19.658548889999999"/>
    <n v="25.275155999999999"/>
    <n v="36.647685000000003"/>
    <n v="24.007552690000001"/>
    <n v="22.803576190000001"/>
    <n v="0.154844753"/>
    <n v="103.777449"/>
    <n v="70.153699000000003"/>
    <n v="0.112222"/>
    <n v="7.5160837999999994E-2"/>
    <n v="113.22011000000001"/>
    <n v="0.5"/>
    <s v=""/>
    <n v="0.38777800000000001"/>
  </r>
  <r>
    <s v="Venezuela"/>
    <x v="28"/>
    <x v="1"/>
    <n v="113.2495533"/>
    <n v="2.70164625"/>
    <n v="0.39078197799999997"/>
    <n v="115.3127484"/>
    <n v="41.918720219999997"/>
    <n v="58.3805318"/>
    <n v="20.319222329999999"/>
    <n v="22.891801999999998"/>
    <n v="31.411686"/>
    <n v="23.709981429999999"/>
    <n v="23.828481320000002"/>
    <n v="0.14464587200000001"/>
    <n v="99.738223000000005"/>
    <n v="66.530344999999997"/>
    <n v="4.4888999999999998E-2"/>
    <n v="7.7432701000000007E-2"/>
    <n v="84.860872999999998"/>
    <n v="0.2"/>
    <s v=""/>
    <n v="0.155111"/>
  </r>
  <r>
    <s v="Venezuela"/>
    <x v="29"/>
    <x v="1"/>
    <n v="101.20020580000001"/>
    <n v="2.7936237180000001"/>
    <n v="0.53723718899999995"/>
    <n v="81.895068609999996"/>
    <n v="36.225424760000003"/>
    <n v="58.377039859999996"/>
    <n v="21.292363160000001"/>
    <n v="20.825057940000001"/>
    <n v="29.023761350000001"/>
    <n v="19.59998465"/>
    <n v="21.197943219999999"/>
    <n v="0.19230835700000001"/>
    <n v="96.463747979999994"/>
    <n v="64.427278240000007"/>
    <n v="2.9469014000000002E-2"/>
    <n v="7.3940760999999994E-2"/>
    <n v="56.900108799999998"/>
    <n v="0.29820421000000003"/>
    <s v=""/>
    <n v="0.26873519600000001"/>
  </r>
  <r>
    <s v="Venezuela"/>
    <x v="30"/>
    <x v="1"/>
    <n v="85.048355959999995"/>
    <n v="2.9164783399999998"/>
    <n v="0.60199007599999999"/>
    <n v="51.397629700000003"/>
    <n v="29.161319259999999"/>
    <n v="60.94418357"/>
    <n v="23.787544189999998"/>
    <n v="17.910153439999998"/>
    <n v="25.405931469999999"/>
    <n v="14.62158855"/>
    <n v="17.81366564"/>
    <n v="0.20640992499999999"/>
    <n v="92.816466860000006"/>
    <n v="61.944911019999999"/>
    <n v="1.9346004E-2"/>
    <n v="7.6846310000000001E-2"/>
    <n v="32.229087960000001"/>
    <n v="0.19576697900000001"/>
    <s v=""/>
    <n v="0.17642097500000001"/>
  </r>
  <r>
    <m/>
    <x v="31"/>
    <x v="7"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4">
  <r>
    <s v="Algeria"/>
    <x v="0"/>
    <x v="0"/>
    <n v="52.981921100000001"/>
    <n v="2.3878553419999999"/>
    <n v="0.22888934"/>
    <x v="0"/>
    <n v="22.188078220000001"/>
    <n v="0.78297181299999996"/>
    <n v="8.3765920509999994"/>
    <n v="8.08"/>
    <n v="25.395"/>
    <n v="45.684035469999998"/>
    <n v="14.301991129999999"/>
    <n v="9.5855614000000006E-2"/>
    <n v="17.242000000000001"/>
    <n v="13.693"/>
    <n v="0.94"/>
    <n v="0"/>
    <n v="57.85"/>
    <n v="0"/>
    <s v=""/>
    <n v="-0.94"/>
  </r>
  <r>
    <s v="Algeria"/>
    <x v="1"/>
    <x v="0"/>
    <n v="57.14997082"/>
    <n v="2.4350264500000001"/>
    <n v="0.249894638"/>
    <x v="1"/>
    <n v="23.469958949999999"/>
    <n v="1.5807930939999999"/>
    <n v="7.9947484109999998"/>
    <n v="8.4499999999999993"/>
    <n v="25.434999999999999"/>
    <n v="49.531988890000001"/>
    <n v="15.312995239999999"/>
    <n v="0.10262502"/>
    <n v="18.535"/>
    <n v="14.058"/>
    <n v="1.171"/>
    <n v="0"/>
    <n v="57.076000000000001"/>
    <n v="0"/>
    <s v=""/>
    <n v="-1.171"/>
  </r>
  <r>
    <s v="Algeria"/>
    <x v="2"/>
    <x v="0"/>
    <n v="57.262430000000002"/>
    <n v="2.3835169920000001"/>
    <n v="0.24595910800000001"/>
    <x v="2"/>
    <n v="24.024343099999999"/>
    <n v="1.022925876"/>
    <n v="8.4900684440000003"/>
    <n v="8.3490000000000002"/>
    <n v="25.459"/>
    <n v="51.670011369999997"/>
    <n v="15.72700964"/>
    <n v="0.103191674"/>
    <n v="19.454000000000001"/>
    <n v="15.13"/>
    <n v="1.056"/>
    <n v="0"/>
    <n v="56.904000000000003"/>
    <n v="0"/>
    <s v=""/>
    <n v="-1.056"/>
  </r>
  <r>
    <s v="Algeria"/>
    <x v="3"/>
    <x v="0"/>
    <n v="59.198702179999998"/>
    <n v="2.455334616"/>
    <n v="0.25973031000000002"/>
    <x v="3"/>
    <n v="24.110238089999999"/>
    <n v="1.70919479"/>
    <n v="8.2910290470000003"/>
    <n v="8.39"/>
    <n v="25.463000000000001"/>
    <n v="52.385990540000002"/>
    <n v="16.596983689999998"/>
    <n v="0.10578204200000001"/>
    <n v="20.652999999999999"/>
    <n v="15.144"/>
    <n v="1.0149999999999999"/>
    <n v="0"/>
    <n v="56.994999999999997"/>
    <n v="0"/>
    <s v=""/>
    <n v="-1.0149999999999999"/>
  </r>
  <r>
    <s v="Algeria"/>
    <x v="4"/>
    <x v="0"/>
    <n v="56.347927470000002"/>
    <n v="2.4246485720000002"/>
    <n v="0.249467931"/>
    <x v="4"/>
    <n v="23.239626609999998"/>
    <n v="0.783869292"/>
    <n v="9.1706054590000008"/>
    <n v="7.5620000000000003"/>
    <n v="23.971"/>
    <n v="48.206019949999998"/>
    <n v="16.117004470000001"/>
    <n v="0.102888284"/>
    <n v="21.177"/>
    <n v="15.545"/>
    <n v="0.94299999999999995"/>
    <n v="0"/>
    <n v="56.311999999999998"/>
    <n v="0"/>
    <s v=""/>
    <n v="-0.94299999999999995"/>
  </r>
  <r>
    <s v="Algeria"/>
    <x v="5"/>
    <x v="0"/>
    <n v="56.828812370000001"/>
    <n v="2.343683972"/>
    <n v="0.24238627600000001"/>
    <x v="5"/>
    <n v="24.247643050000001"/>
    <n v="0.92150496599999998"/>
    <n v="9.5431575380000009"/>
    <n v="7.4459999999999997"/>
    <n v="24.632000000000001"/>
    <n v="54.85105523"/>
    <n v="16.786992479999999"/>
    <n v="0.103421058"/>
    <n v="20.943999999999999"/>
    <n v="16.102"/>
    <n v="0.90100000000000002"/>
    <n v="0"/>
    <n v="56.753"/>
    <n v="0"/>
    <s v=""/>
    <n v="-0.90100000000000002"/>
  </r>
  <r>
    <s v="Algeria"/>
    <x v="6"/>
    <x v="0"/>
    <n v="56.16572068"/>
    <n v="2.392259616"/>
    <n v="0.23012301700000001"/>
    <x v="6"/>
    <n v="23.478104259999999"/>
    <n v="0.61624138399999995"/>
    <n v="10.084258119999999"/>
    <n v="7.2240000000000002"/>
    <n v="24.007000000000001"/>
    <n v="58.187033990000003"/>
    <n v="16.72101687"/>
    <n v="9.6194834000000007E-2"/>
    <n v="21.907"/>
    <n v="16.696999999999999"/>
    <n v="0.65900000000000003"/>
    <n v="0"/>
    <n v="59.683999999999997"/>
    <n v="0"/>
    <s v=""/>
    <n v="-0.65900000000000003"/>
  </r>
  <r>
    <s v="Algeria"/>
    <x v="7"/>
    <x v="0"/>
    <n v="58.07467449"/>
    <n v="2.4138632179999999"/>
    <n v="0.2353555"/>
    <x v="7"/>
    <n v="24.058809159999999"/>
    <n v="0.32701111799999999"/>
    <n v="10.226816790000001"/>
    <n v="7.2389999999999999"/>
    <n v="26.373999999999999"/>
    <n v="67.076077339999998"/>
    <n v="17.835994800000002"/>
    <n v="9.7501589E-2"/>
    <n v="22.934999999999999"/>
    <n v="17.123000000000001"/>
    <n v="0.54100000000000004"/>
    <n v="0"/>
    <n v="60.9"/>
    <n v="0"/>
    <s v=""/>
    <n v="-0.54100000000000004"/>
  </r>
  <r>
    <s v="Algeria"/>
    <x v="8"/>
    <x v="0"/>
    <n v="59.494429369999999"/>
    <n v="2.3894406020000001"/>
    <n v="0.229409364"/>
    <x v="8"/>
    <n v="24.898894460000001"/>
    <n v="0.85114805999999998"/>
    <n v="10.561598249999999"/>
    <n v="7.3049999999999997"/>
    <n v="26.106999999999999"/>
    <n v="71.71104545"/>
    <n v="18.350022750000001"/>
    <n v="9.6009653E-2"/>
    <n v="25.26"/>
    <n v="18.673999999999999"/>
    <n v="0.83699999999999997"/>
    <n v="0"/>
    <n v="62.228000000000002"/>
    <n v="0"/>
    <s v=""/>
    <n v="-0.83699999999999997"/>
  </r>
  <r>
    <s v="Algeria"/>
    <x v="9"/>
    <x v="0"/>
    <n v="63.247064659999999"/>
    <n v="2.3795649249999999"/>
    <n v="0.23631729500000001"/>
    <x v="9"/>
    <n v="26.57925573"/>
    <n v="0.75816993499999996"/>
    <n v="10.379344440000001"/>
    <n v="7.8680000000000003"/>
    <n v="28.431000000000001"/>
    <n v="80.548086810000001"/>
    <n v="19.539015249999999"/>
    <n v="9.9311135999999994E-2"/>
    <n v="26.774999999999999"/>
    <n v="19.991"/>
    <n v="0.84899999999999998"/>
    <n v="0"/>
    <n v="64.412000000000006"/>
    <n v="0"/>
    <s v=""/>
    <n v="-0.84899999999999998"/>
  </r>
  <r>
    <s v="Algeria"/>
    <x v="10"/>
    <x v="0"/>
    <n v="64.229802019999994"/>
    <n v="2.378976609"/>
    <n v="0.23120347799999999"/>
    <x v="10"/>
    <n v="26.998921209999999"/>
    <n v="0.19575146800000001"/>
    <n v="10.651918650000001"/>
    <n v="8.2579999999999991"/>
    <n v="29.27"/>
    <n v="82.131945569999999"/>
    <n v="19.592005919999998"/>
    <n v="9.7186107999999993E-2"/>
    <n v="27.585999999999999"/>
    <n v="21.210999999999999"/>
    <n v="0.77300000000000002"/>
    <n v="0"/>
    <n v="68.001999999999995"/>
    <n v="0"/>
    <s v=""/>
    <n v="-0.77300000000000002"/>
  </r>
  <r>
    <s v="Algeria"/>
    <x v="11"/>
    <x v="0"/>
    <n v="65.741656640000002"/>
    <n v="2.4300361580000001"/>
    <n v="0.22975300400000001"/>
    <x v="11"/>
    <n v="27.05377713"/>
    <n v="0.23955837899999999"/>
    <n v="11.093435729999999"/>
    <n v="8.3940000000000001"/>
    <n v="30.271999999999998"/>
    <n v="77.266941660000001"/>
    <n v="20.14401982"/>
    <n v="9.4547153999999994E-2"/>
    <n v="28.803000000000001"/>
    <n v="22.302"/>
    <n v="0.79400000000000004"/>
    <n v="0"/>
    <n v="66.739000000000004"/>
    <n v="0"/>
    <s v=""/>
    <n v="-0.79400000000000004"/>
  </r>
  <r>
    <s v="Algeria"/>
    <x v="12"/>
    <x v="0"/>
    <n v="71.67679253"/>
    <n v="2.4768770010000001"/>
    <n v="0.23721120500000001"/>
    <x v="12"/>
    <n v="28.938373800000001"/>
    <n v="0.19171908100000001"/>
    <n v="10.69533146"/>
    <n v="9.2550000000000008"/>
    <n v="29.832000000000001"/>
    <n v="79.515028360000002"/>
    <n v="20.88500608"/>
    <n v="9.5770279999999999E-2"/>
    <n v="29.731000000000002"/>
    <n v="23.28"/>
    <n v="1.181"/>
    <n v="0"/>
    <n v="71.028999999999996"/>
    <n v="0"/>
    <s v=""/>
    <n v="-1.181"/>
  </r>
  <r>
    <s v="Algeria"/>
    <x v="13"/>
    <x v="0"/>
    <n v="74.895377670000002"/>
    <n v="2.4352627569999998"/>
    <n v="0.23121545800000001"/>
    <x v="13"/>
    <n v="30.75453663"/>
    <n v="0.83370037100000005"/>
    <n v="11.18290633"/>
    <n v="9.5500000000000007"/>
    <n v="30.198"/>
    <n v="84.000980670000004"/>
    <n v="22.96699658"/>
    <n v="9.4944767999999999E-2"/>
    <n v="31.786000000000001"/>
    <n v="25.373000000000001"/>
    <n v="1.0940000000000001"/>
    <n v="0"/>
    <n v="79.176000000000002"/>
    <n v="0"/>
    <s v=""/>
    <n v="-1.0940000000000001"/>
  </r>
  <r>
    <s v="Algeria"/>
    <x v="14"/>
    <x v="0"/>
    <n v="75.982041699999996"/>
    <n v="2.4402871830000001"/>
    <n v="0.224899506"/>
    <x v="14"/>
    <n v="31.136516319999998"/>
    <n v="0.74976849800000001"/>
    <n v="10.888296609999999"/>
    <n v="10.16"/>
    <n v="27.154"/>
    <n v="82.808997849999997"/>
    <n v="22.559983419999998"/>
    <n v="9.2161082000000005E-2"/>
    <n v="33.476999999999997"/>
    <n v="26.288"/>
    <n v="1.3029999999999999"/>
    <n v="0"/>
    <n v="82.721000000000004"/>
    <n v="0"/>
    <s v=""/>
    <n v="-1.3029999999999999"/>
  </r>
  <r>
    <s v="Algeria"/>
    <x v="15"/>
    <x v="0"/>
    <n v="80.336164620000005"/>
    <n v="2.4776637529999999"/>
    <n v="0.224539461"/>
    <x v="15"/>
    <n v="32.424159459999998"/>
    <n v="1.5281678510000001"/>
    <n v="11.601793750000001"/>
    <n v="10.224"/>
    <n v="26.751999999999999"/>
    <n v="88.902057130000003"/>
    <n v="24.148993440000002"/>
    <n v="9.0625477999999995E-2"/>
    <n v="36.317999999999998"/>
    <n v="29.524000000000001"/>
    <n v="1.147"/>
    <n v="0"/>
    <n v="86.13"/>
    <n v="0"/>
    <s v=""/>
    <n v="-1.147"/>
  </r>
  <r>
    <s v="Algeria"/>
    <x v="16"/>
    <x v="0"/>
    <n v="83.440759240000006"/>
    <n v="2.4032233660000002"/>
    <n v="0.22931838600000001"/>
    <x v="16"/>
    <n v="34.720351180000002"/>
    <n v="0.57720821899999997"/>
    <n v="11.32287011"/>
    <n v="10.504"/>
    <n v="26.870999999999999"/>
    <n v="87.444010000000006"/>
    <n v="25.327013040000001"/>
    <n v="9.542117E-2"/>
    <n v="37.768000000000001"/>
    <n v="29.466999999999999"/>
    <n v="1.0649999999999999"/>
    <n v="0"/>
    <n v="85.775999999999996"/>
    <n v="0"/>
    <s v=""/>
    <n v="-1.0649999999999999"/>
  </r>
  <r>
    <s v="Algeria"/>
    <x v="17"/>
    <x v="0"/>
    <n v="87.443787689999994"/>
    <n v="2.3733582879999999"/>
    <n v="0.23241762099999999"/>
    <x v="17"/>
    <n v="36.843905169999999"/>
    <n v="0.56580627400000005"/>
    <n v="10.810355510000001"/>
    <n v="11.656000000000001"/>
    <n v="28.326000000000001"/>
    <n v="86.540983190000006"/>
    <n v="26.279024509999999"/>
    <n v="9.7927742999999998E-2"/>
    <n v="39.942999999999998"/>
    <n v="31.286000000000001"/>
    <n v="1.196"/>
    <n v="0"/>
    <n v="85.896000000000001"/>
    <n v="0"/>
    <s v=""/>
    <n v="-1.196"/>
  </r>
  <r>
    <s v="Algeria"/>
    <x v="18"/>
    <x v="0"/>
    <n v="91.999053559999993"/>
    <n v="2.467859931"/>
    <n v="0.23879404600000001"/>
    <x v="18"/>
    <n v="37.27887973"/>
    <n v="0.664381632"/>
    <n v="11.027939249999999"/>
    <n v="12.968999999999999"/>
    <n v="30.939"/>
    <n v="86.760916159999994"/>
    <n v="26.3339888"/>
    <n v="9.6761587999999996E-2"/>
    <n v="42.595999999999997"/>
    <n v="32.901000000000003"/>
    <n v="1.1950000000000001"/>
    <n v="0"/>
    <n v="83.545000000000002"/>
    <n v="0"/>
    <s v=""/>
    <n v="-1.1950000000000001"/>
  </r>
  <r>
    <s v="Algeria"/>
    <x v="19"/>
    <x v="0"/>
    <n v="97.159170430000003"/>
    <n v="2.3831237409999999"/>
    <n v="0.248216258"/>
    <x v="19"/>
    <n v="40.769670810000001"/>
    <n v="0.75306393699999996"/>
    <n v="9.5699907910000004"/>
    <n v="14.004"/>
    <n v="30.873000000000001"/>
    <n v="83.370975939999994"/>
    <n v="27.579981499999999"/>
    <n v="0.104155841"/>
    <n v="40.634"/>
    <n v="30.526"/>
    <n v="0.64600000000000002"/>
    <n v="0"/>
    <n v="77.734999999999999"/>
    <n v="0"/>
    <s v=""/>
    <n v="-0.64600000000000002"/>
  </r>
  <r>
    <s v="Algeria"/>
    <x v="20"/>
    <x v="0"/>
    <n v="97.588529589999993"/>
    <n v="2.3426380440000001"/>
    <n v="0.24064976699999999"/>
    <x v="20"/>
    <n v="41.657536399999998"/>
    <n v="0.360703995"/>
    <n v="11.059979999999999"/>
    <n v="14.113"/>
    <n v="33.994999999999997"/>
    <n v="84.619918510000005"/>
    <n v="27.37897916"/>
    <n v="0.102725971"/>
    <n v="48.238999999999997"/>
    <n v="36.494"/>
    <n v="0.50900000000000001"/>
    <n v="0"/>
    <n v="74.427999999999997"/>
    <n v="0"/>
    <s v=""/>
    <n v="-0.50900000000000001"/>
  </r>
  <r>
    <s v="Algeria"/>
    <x v="21"/>
    <x v="0"/>
    <n v="104.8249292"/>
    <n v="2.4189835180000001"/>
    <n v="0.251209393"/>
    <x v="21"/>
    <n v="43.334288309999998"/>
    <n v="0.90019008"/>
    <n v="11.19722475"/>
    <n v="14.83"/>
    <n v="32.817"/>
    <n v="81.829934690000002"/>
    <n v="29.638979320000001"/>
    <n v="0.103849154"/>
    <n v="55.765999999999998"/>
    <n v="41.095999999999997"/>
    <n v="0.439"/>
    <n v="0"/>
    <n v="72.284000000000006"/>
    <n v="0"/>
    <s v=""/>
    <n v="-0.439"/>
  </r>
  <r>
    <s v="Algeria"/>
    <x v="22"/>
    <x v="0"/>
    <n v="115.479404"/>
    <n v="2.4367767680000001"/>
    <n v="0.26764263100000002"/>
    <x v="22"/>
    <n v="47.390226920000003"/>
    <n v="1.0008045050000001"/>
    <n v="11.357328109999999"/>
    <n v="16.331"/>
    <n v="29.966000000000001"/>
    <n v="85.279917710000007"/>
    <n v="33.755977479999999"/>
    <n v="0.109834694"/>
    <n v="62.15"/>
    <n v="46.189"/>
    <n v="0.434"/>
    <n v="0"/>
    <n v="67.537000000000006"/>
    <n v="0"/>
    <s v=""/>
    <n v="-0.434"/>
  </r>
  <r>
    <s v="Algeria"/>
    <x v="23"/>
    <x v="0"/>
    <n v="118.3646651"/>
    <n v="2.411062335"/>
    <n v="0.26685768599999998"/>
    <x v="23"/>
    <n v="49.092328879999997"/>
    <n v="0.50955020600000001"/>
    <n v="11.43883735"/>
    <n v="17.234999999999999"/>
    <n v="30.864999999999998"/>
    <n v="81.018976269999996"/>
    <n v="34.555033770000001"/>
    <n v="0.11068054200000001"/>
    <n v="64.763000000000005"/>
    <n v="48.665999999999997"/>
    <n v="0.30199999999999999"/>
    <n v="0"/>
    <n v="65.23"/>
    <n v="0"/>
    <s v=""/>
    <n v="-0.30199999999999999"/>
  </r>
  <r>
    <s v="Algeria"/>
    <x v="24"/>
    <x v="0"/>
    <n v="127.3686491"/>
    <n v="2.378245003"/>
    <n v="0.27664500400000003"/>
    <x v="24"/>
    <n v="53.555730799999999"/>
    <n v="0.35880267300000002"/>
    <n v="11.358823790000001"/>
    <n v="17.934999999999999"/>
    <n v="39.420999999999999"/>
    <n v="82.556097559999998"/>
    <n v="37.766993970000001"/>
    <n v="0.116323173"/>
    <n v="70.790999999999997"/>
    <n v="52.984000000000002"/>
    <n v="0.22600000000000001"/>
    <n v="0"/>
    <n v="69.123000000000005"/>
    <n v="0"/>
    <s v=""/>
    <n v="-0.22600000000000001"/>
  </r>
  <r>
    <s v="Algeria"/>
    <x v="25"/>
    <x v="0"/>
    <n v="135.4609762"/>
    <n v="2.4174929239999998"/>
    <n v="0.28372377799999998"/>
    <x v="25"/>
    <n v="56.03365986"/>
    <n v="0.29449219999999998"/>
    <n v="11.6413168"/>
    <n v="18.178000000000001"/>
    <n v="38.344999999999999"/>
    <n v="83.97706565"/>
    <n v="40.581974610000003"/>
    <n v="0.11736281599999999"/>
    <n v="75.384"/>
    <n v="57.353999999999999"/>
    <n v="0.214"/>
    <n v="0.10214369099999999"/>
    <n v="67.53"/>
    <n v="0"/>
    <s v=""/>
    <n v="-0.214"/>
  </r>
  <r>
    <s v="Algeria"/>
    <x v="26"/>
    <x v="0"/>
    <n v="133.4178101"/>
    <n v="2.4007478359999999"/>
    <n v="0.270779414"/>
    <x v="26"/>
    <n v="55.57343762"/>
    <n v="0.42841384300000002"/>
    <n v="12.06293404"/>
    <n v="17.741"/>
    <n v="38.125"/>
    <n v="94.722065659999998"/>
    <n v="40.72904793"/>
    <n v="0.112789611"/>
    <n v="77.962000000000003"/>
    <n v="59.834000000000003"/>
    <n v="0"/>
    <n v="0.148790436"/>
    <n v="68.869"/>
    <n v="0"/>
    <s v=""/>
    <n v="0"/>
  </r>
  <r>
    <s v="Algeria"/>
    <x v="27"/>
    <x v="0"/>
    <n v="134.71126179999999"/>
    <n v="2.3553582450000001"/>
    <n v="0.26989590400000002"/>
    <x v="27"/>
    <n v="57.193533979999998"/>
    <n v="0.76056101899999995"/>
    <n v="12.785088399999999"/>
    <n v="17.359287999999999"/>
    <n v="37.075057999999999"/>
    <n v="96.218621709999994"/>
    <n v="42.126202749999997"/>
    <n v="0.114588048"/>
    <n v="83.491"/>
    <n v="64.42"/>
    <n v="0.32937699999999998"/>
    <n v="0.69348792100000001"/>
    <n v="67.212000000000003"/>
    <n v="0"/>
    <s v=""/>
    <n v="-0.32937699999999998"/>
  </r>
  <r>
    <s v="Algeria"/>
    <x v="28"/>
    <x v="0"/>
    <n v="143.42724229999999"/>
    <n v="2.3533438470000001"/>
    <n v="0.28339101900000002"/>
    <x v="28"/>
    <n v="60.946147940000003"/>
    <n v="0.92810999800000005"/>
    <n v="11.88889311"/>
    <n v="17.746276999999999"/>
    <n v="38.673710999999997"/>
    <n v="97.15407759"/>
    <n v="45.675432430000001"/>
    <n v="0.120420575"/>
    <n v="84.364999999999995"/>
    <n v="66.248000000000005"/>
    <n v="0.55395799999999995"/>
    <n v="0.78937948199999997"/>
    <n v="65.808000000000007"/>
    <n v="0"/>
    <s v=""/>
    <n v="-0.55395799999999995"/>
  </r>
  <r>
    <s v="Algeria"/>
    <x v="29"/>
    <x v="0"/>
    <n v="148.3877607"/>
    <n v="2.273698032"/>
    <n v="0.290865347"/>
    <x v="29"/>
    <n v="65.262738769999999"/>
    <n v="0.92756329599999998"/>
    <n v="12.266239860000001"/>
    <n v="18.492266390000001"/>
    <n v="37.009513890000001"/>
    <n v="90.058930270000005"/>
    <n v="47.22343283"/>
    <n v="0.12792611100000001"/>
    <n v="89.967784159999994"/>
    <n v="70.608716549999997"/>
    <n v="0.45665599600000001"/>
    <n v="0.75911211499999998"/>
    <n v="66.187742319999998"/>
    <n v="0"/>
    <s v=""/>
    <n v="-0.45665599600000001"/>
  </r>
  <r>
    <s v="Algeria"/>
    <x v="30"/>
    <x v="0"/>
    <n v="135.08910109999999"/>
    <n v="2.282281915"/>
    <n v="0.28009361599999999"/>
    <x v="30"/>
    <n v="59.190365669999998"/>
    <n v="0.97402448399999997"/>
    <n v="12.575430900000001"/>
    <n v="16.094351199999998"/>
    <n v="34.488394290000002"/>
    <n v="83.969154689999996"/>
    <n v="43.91779253"/>
    <n v="0.12272524899999999"/>
    <n v="87.600210899999993"/>
    <n v="67.478643239999997"/>
    <n v="0.42644496300000001"/>
    <n v="0.80102056799999999"/>
    <n v="59.745805570000002"/>
    <n v="0"/>
    <s v=""/>
    <n v="-0.42644496300000001"/>
  </r>
  <r>
    <s v="Argentina"/>
    <x v="0"/>
    <x v="1"/>
    <n v="93.453461450000006"/>
    <n v="2.1297610009999999"/>
    <n v="0.24215048"/>
    <x v="31"/>
    <n v="43.879788099999999"/>
    <n v="35.81957894"/>
    <n v="11.628868260000001"/>
    <n v="18.37"/>
    <n v="23.585999999999999"/>
    <n v="18.6280058"/>
    <n v="20.570993519999998"/>
    <n v="0.113698429"/>
    <n v="51.014000000000003"/>
    <n v="40.463999999999999"/>
    <n v="1.304015519"/>
    <n v="0"/>
    <n v="26.318999999999999"/>
    <n v="0.27400000000000002"/>
    <s v=""/>
    <n v="-1.030015519"/>
  </r>
  <r>
    <s v="Argentina"/>
    <x v="1"/>
    <x v="1"/>
    <n v="99.11433289"/>
    <n v="2.1695859469999998"/>
    <n v="0.23532597699999999"/>
    <x v="32"/>
    <n v="45.683524550000001"/>
    <n v="30.797935540000001"/>
    <n v="11.596494399999999"/>
    <n v="20.207000000000001"/>
    <n v="23.699000000000002"/>
    <n v="19.358024310000001"/>
    <n v="21.397978680000001"/>
    <n v="0.108465847"/>
    <n v="53.863999999999997"/>
    <n v="42.286999999999999"/>
    <n v="1.0398200660000001"/>
    <n v="0"/>
    <n v="27.100999999999999"/>
    <n v="0.28899999999999998"/>
    <s v=""/>
    <n v="-0.75082006600000017"/>
  </r>
  <r>
    <s v="Argentina"/>
    <x v="2"/>
    <x v="1"/>
    <n v="101.0933022"/>
    <n v="2.1511349919999998"/>
    <n v="0.222374137"/>
    <x v="33"/>
    <n v="46.995331579999998"/>
    <n v="35.176506230000001"/>
    <n v="11.779398580000001"/>
    <n v="20.861999999999998"/>
    <n v="24.704000000000001"/>
    <n v="19.73899625"/>
    <n v="21.881022869999999"/>
    <n v="0.103375259"/>
    <n v="56.116999999999997"/>
    <n v="45.16"/>
    <n v="0.87352562499999997"/>
    <n v="0"/>
    <n v="30.369"/>
    <n v="0.2"/>
    <s v=""/>
    <n v="-0.67352562499999991"/>
  </r>
  <r>
    <s v="Argentina"/>
    <x v="3"/>
    <x v="1"/>
    <n v="105.3457076"/>
    <n v="2.1761601129999999"/>
    <n v="0.214152656"/>
    <x v="34"/>
    <n v="48.408987449999998"/>
    <n v="39.19844861"/>
    <n v="11.981460350000001"/>
    <n v="20.5"/>
    <n v="25.317"/>
    <n v="21.869973600000002"/>
    <n v="23.478015259999999"/>
    <n v="9.8408500999999995E-2"/>
    <n v="61.88"/>
    <n v="48.567999999999998"/>
    <n v="1.046"/>
    <n v="0"/>
    <n v="31.978000000000002"/>
    <n v="0.16600000000000001"/>
    <s v=""/>
    <n v="-0.88"/>
  </r>
  <r>
    <s v="Argentina"/>
    <x v="4"/>
    <x v="1"/>
    <n v="107.9728126"/>
    <n v="2.061220542"/>
    <n v="0.207389513"/>
    <x v="35"/>
    <n v="52.382950000000001"/>
    <n v="42.30581711"/>
    <n v="12.15728863"/>
    <n v="21.129000000000001"/>
    <n v="23.414999999999999"/>
    <n v="22.679972679999999"/>
    <n v="24.39803105"/>
    <n v="0.100614907"/>
    <n v="65.634"/>
    <n v="52.375999999999998"/>
    <n v="1.530031154"/>
    <n v="0"/>
    <n v="36.283000000000001"/>
    <n v="0.34399999999999997"/>
    <s v=""/>
    <n v="-1.1860311540000001"/>
  </r>
  <r>
    <s v="Argentina"/>
    <x v="5"/>
    <x v="1"/>
    <n v="108.8263334"/>
    <n v="2.0816839140000001"/>
    <n v="0.21515039899999999"/>
    <x v="36"/>
    <n v="52.278029660000001"/>
    <n v="40.359625489999999"/>
    <n v="12.74594607"/>
    <n v="20.375"/>
    <n v="22.763000000000002"/>
    <n v="24.325014830000001"/>
    <n v="25.700996010000001"/>
    <n v="0.10335401900000001"/>
    <n v="67.180999999999997"/>
    <n v="56.006"/>
    <n v="1.3631255170000001"/>
    <n v="0"/>
    <n v="39.04"/>
    <n v="0.30199999999999999"/>
    <s v=""/>
    <n v="-1.061125517"/>
  </r>
  <r>
    <s v="Argentina"/>
    <x v="6"/>
    <x v="1"/>
    <n v="118.89832130000001"/>
    <n v="2.2023039149999999"/>
    <n v="0.22275197699999999"/>
    <x v="37"/>
    <n v="53.988153269999998"/>
    <n v="33.278392480000001"/>
    <n v="12.621022160000001"/>
    <n v="22.044"/>
    <n v="24.834"/>
    <n v="26.436008640000001"/>
    <n v="28.505004540000002"/>
    <n v="0.101144976"/>
    <n v="69.772000000000006"/>
    <n v="58.975999999999999"/>
    <n v="1.26273773"/>
    <n v="1.4332397E-2"/>
    <n v="42.582999999999998"/>
    <n v="0.307"/>
    <s v=""/>
    <n v="-0.95573773000000006"/>
  </r>
  <r>
    <s v="Argentina"/>
    <x v="7"/>
    <x v="1"/>
    <n v="121.4134612"/>
    <n v="2.178231072"/>
    <n v="0.210398486"/>
    <x v="38"/>
    <n v="55.739477200000003"/>
    <n v="39.286650569999999"/>
    <n v="13.073679800000001"/>
    <n v="22.739000000000001"/>
    <n v="26.831"/>
    <n v="27.91398126"/>
    <n v="29.39198558"/>
    <n v="9.6591444999999998E-2"/>
    <n v="72.474999999999994"/>
    <n v="63.405999999999999"/>
    <n v="1.132754638"/>
    <n v="2.0696791999999999E-2"/>
    <n v="44.936"/>
    <n v="0.249"/>
    <s v=""/>
    <n v="-0.88375463799999998"/>
  </r>
  <r>
    <s v="Argentina"/>
    <x v="8"/>
    <x v="1"/>
    <n v="127.05108799999999"/>
    <n v="2.1397823050000002"/>
    <n v="0.21200539400000001"/>
    <x v="39"/>
    <n v="59.375707409999997"/>
    <n v="36.284593510000001"/>
    <n v="13.61117808"/>
    <n v="23.856999999999999"/>
    <n v="27.969000000000001"/>
    <n v="32.197010159999998"/>
    <n v="32.015965860000001"/>
    <n v="9.9078020000000003E-2"/>
    <n v="74.183000000000007"/>
    <n v="68.647000000000006"/>
    <n v="0.99250927600000005"/>
    <n v="4.4484585E-2"/>
    <n v="45.805"/>
    <n v="0.28699999999999998"/>
    <s v=""/>
    <n v="-0.70550927600000013"/>
  </r>
  <r>
    <s v="Argentina"/>
    <x v="9"/>
    <x v="1"/>
    <n v="128.47960370000001"/>
    <n v="2.1109007989999999"/>
    <n v="0.22190148400000001"/>
    <x v="40"/>
    <n v="60.864823090000002"/>
    <n v="27.20811303"/>
    <n v="14.58942646"/>
    <n v="22.053000000000001"/>
    <n v="27.498999999999999"/>
    <n v="36.741969439999998"/>
    <n v="35.032006269999997"/>
    <n v="0.105121702"/>
    <n v="80.759"/>
    <n v="71.313000000000002"/>
    <n v="1.002540888"/>
    <n v="4.3338822999999999E-2"/>
    <n v="43.966000000000001"/>
    <n v="0.33300000000000002"/>
    <s v=""/>
    <n v="-0.669540888"/>
  </r>
  <r>
    <s v="Argentina"/>
    <x v="10"/>
    <x v="1"/>
    <n v="126.6782331"/>
    <n v="2.0926342309999999"/>
    <n v="0.22053025700000001"/>
    <x v="41"/>
    <n v="60.53529623"/>
    <n v="32.880868370000002"/>
    <n v="15.40261857"/>
    <n v="20.489000000000001"/>
    <n v="26.574000000000002"/>
    <n v="40.996959850000003"/>
    <n v="36.586972879999998"/>
    <n v="0.105384044"/>
    <n v="88.994"/>
    <n v="75.153000000000006"/>
    <n v="0.82557470399999999"/>
    <n v="3.9328493999999999E-2"/>
    <n v="41.966000000000001"/>
    <n v="0.25700000000000001"/>
    <s v=""/>
    <n v="-0.56857470399999999"/>
  </r>
  <r>
    <s v="Argentina"/>
    <x v="11"/>
    <x v="1"/>
    <n v="120.4482263"/>
    <n v="2.138020617"/>
    <n v="0.219355669"/>
    <x v="42"/>
    <n v="56.336325899999999"/>
    <n v="41.552232850000003"/>
    <n v="16.32725443"/>
    <n v="18.844999999999999"/>
    <n v="27.198"/>
    <n v="40.882958619999997"/>
    <n v="35.773971230000001"/>
    <n v="0.102597546"/>
    <n v="90.153999999999996"/>
    <n v="76.259"/>
    <n v="0.57532769699999997"/>
    <n v="5.4351442999999999E-2"/>
    <n v="42.103999999999999"/>
    <n v="0.186"/>
    <s v=""/>
    <n v="-0.38932769699999997"/>
  </r>
  <r>
    <s v="Argentina"/>
    <x v="12"/>
    <x v="1"/>
    <n v="113.9342273"/>
    <n v="2.0441349610000001"/>
    <n v="0.232861709"/>
    <x v="43"/>
    <n v="55.737135500000001"/>
    <n v="43.140476329999998"/>
    <n v="16.655891180000001"/>
    <n v="17.207999999999998"/>
    <n v="25.024000000000001"/>
    <n v="40.269048849999997"/>
    <n v="34.930966220000002"/>
    <n v="0.11391699299999999"/>
    <n v="84.605000000000004"/>
    <n v="74.888999999999996"/>
    <n v="0.55100000000000005"/>
    <n v="8.6283316999999998E-2"/>
    <n v="41.784999999999997"/>
    <n v="9.7000000000000003E-2"/>
    <s v=""/>
    <n v="-0.45400000000000007"/>
  </r>
  <r>
    <s v="Argentina"/>
    <x v="13"/>
    <x v="1"/>
    <n v="124.3021803"/>
    <n v="2.060408587"/>
    <n v="0.233424206"/>
    <x v="44"/>
    <n v="60.328898379999998"/>
    <n v="37.811155999999997"/>
    <n v="16.41400093"/>
    <n v="18.568999999999999"/>
    <n v="26.814"/>
    <n v="44.937013409999999"/>
    <n v="38.673953849999997"/>
    <n v="0.11329025099999999"/>
    <n v="92.075999999999993"/>
    <n v="79.873000000000005"/>
    <n v="0.67900000000000005"/>
    <n v="8.4712628999999998E-2"/>
    <n v="41.457999999999998"/>
    <n v="0.09"/>
    <s v=""/>
    <n v="-0.58900000000000008"/>
  </r>
  <r>
    <s v="Argentina"/>
    <x v="14"/>
    <x v="1"/>
    <n v="138.61737500000001"/>
    <n v="2.069304732"/>
    <n v="0.23874841699999999"/>
    <x v="45"/>
    <n v="66.987415089999999"/>
    <n v="31.333579310000001"/>
    <n v="16.22918267"/>
    <n v="21.001999999999999"/>
    <n v="27.402000000000001"/>
    <n v="47.913951330000003"/>
    <n v="41.700047249999997"/>
    <n v="0.115376152"/>
    <n v="100.279"/>
    <n v="84.542000000000002"/>
    <n v="1.2969999999999999"/>
    <n v="7.1799679000000005E-2"/>
    <n v="39.823"/>
    <n v="4.8000000000000001E-2"/>
    <s v=""/>
    <n v="-1.2489999999999999"/>
  </r>
  <r>
    <s v="Argentina"/>
    <x v="15"/>
    <x v="1"/>
    <n v="141.55856349999999"/>
    <n v="2.129165296"/>
    <n v="0.223987572"/>
    <x v="46"/>
    <n v="66.485473810000002"/>
    <n v="33.290472629999996"/>
    <n v="16.751685819999999"/>
    <n v="20.521999999999998"/>
    <n v="27.199000000000002"/>
    <n v="47.69099817"/>
    <n v="43.700969569999998"/>
    <n v="0.10519971"/>
    <n v="105.76900000000001"/>
    <n v="89.391000000000005"/>
    <n v="1.4359999999999999"/>
    <n v="6.8072876000000004E-2"/>
    <n v="37.491"/>
    <n v="2.4E-2"/>
    <s v=""/>
    <n v="-1.4119999999999999"/>
  </r>
  <r>
    <s v="Argentina"/>
    <x v="16"/>
    <x v="1"/>
    <n v="149.95036630000001"/>
    <n v="2.1442223349999998"/>
    <n v="0.219594766"/>
    <x v="47"/>
    <n v="69.932284449999997"/>
    <n v="34.41609957"/>
    <n v="17.081228849999999"/>
    <n v="22.594999999999999"/>
    <n v="28.734999999999999"/>
    <n v="48.053029170000002"/>
    <n v="44.752986249999999"/>
    <n v="0.10241231100000001"/>
    <n v="113.444"/>
    <n v="95.489000000000004"/>
    <n v="1.3360000000000001"/>
    <n v="6.1704452999999999E-2"/>
    <n v="37.427999999999997"/>
    <n v="8.4000000000000005E-2"/>
    <s v=""/>
    <n v="-1.252"/>
  </r>
  <r>
    <s v="Argentina"/>
    <x v="17"/>
    <x v="1"/>
    <n v="158.76930870000001"/>
    <n v="2.163097273"/>
    <n v="0.21329664600000001"/>
    <x v="48"/>
    <n v="73.399060989999995"/>
    <n v="28.714606539999998"/>
    <n v="16.83987574"/>
    <n v="25.058"/>
    <n v="30.033999999999999"/>
    <n v="45.363014739999997"/>
    <n v="45.225020729999997"/>
    <n v="9.8607052000000001E-2"/>
    <n v="113.545"/>
    <n v="99.944000000000003"/>
    <n v="1.7310000000000001"/>
    <n v="5.4603902000000003E-2"/>
    <n v="36.639000000000003"/>
    <n v="0.105"/>
    <s v=""/>
    <n v="-1.6260000000000001"/>
  </r>
  <r>
    <s v="Argentina"/>
    <x v="18"/>
    <x v="1"/>
    <n v="164.2559483"/>
    <n v="2.165847925"/>
    <n v="0.212063685"/>
    <x v="49"/>
    <n v="75.839095830000005"/>
    <n v="26.720906769999999"/>
    <n v="17.3231088"/>
    <n v="26.789000000000001"/>
    <n v="29.713000000000001"/>
    <n v="45.465992890000003"/>
    <n v="45.980038460000003"/>
    <n v="9.7912546000000003E-2"/>
    <n v="121.92700000000001"/>
    <n v="105.158"/>
    <n v="2.165"/>
    <n v="3.4446840999999999E-2"/>
    <n v="37.076000000000001"/>
    <n v="9.0999999999999998E-2"/>
    <s v=""/>
    <n v="-2.0739999999999998"/>
  </r>
  <r>
    <s v="Argentina"/>
    <x v="19"/>
    <x v="1"/>
    <n v="152.56619620000001"/>
    <n v="2.1892053310000001"/>
    <n v="0.20936274299999999"/>
    <x v="50"/>
    <n v="69.690217739999994"/>
    <n v="29.60244548"/>
    <n v="18.61238217"/>
    <n v="23.806000000000001"/>
    <n v="27.609000000000002"/>
    <n v="42.643986589999997"/>
    <n v="44.451990780000003"/>
    <n v="9.5634127999999999E-2"/>
    <n v="122.348"/>
    <n v="105.349"/>
    <n v="1.2130000000000001"/>
    <n v="3.0241606000000001E-2"/>
    <n v="35.335999999999999"/>
    <n v="7.5999999999999998E-2"/>
    <s v=""/>
    <n v="-1.137"/>
  </r>
  <r>
    <s v="Argentina"/>
    <x v="20"/>
    <x v="1"/>
    <n v="162.83339849999999"/>
    <n v="2.17639863"/>
    <n v="0.20290702199999999"/>
    <x v="51"/>
    <n v="74.817818869999996"/>
    <n v="27.849065589999999"/>
    <n v="18.034485780000001"/>
    <n v="27.34"/>
    <n v="27.96"/>
    <n v="41.340978360000001"/>
    <n v="44.591974819999997"/>
    <n v="9.3230632999999993E-2"/>
    <n v="126.015"/>
    <n v="110.59399999999999"/>
    <n v="1.68"/>
    <n v="1.9838907999999999E-2"/>
    <n v="35.046999999999997"/>
    <n v="5.8999999999999997E-2"/>
    <s v=""/>
    <n v="-1.621"/>
  </r>
  <r>
    <s v="Argentina"/>
    <x v="21"/>
    <x v="1"/>
    <n v="170.76245130000001"/>
    <n v="2.2073715950000001"/>
    <n v="0.20073537499999999"/>
    <x v="52"/>
    <n v="77.360083689999996"/>
    <n v="25.582598489999999"/>
    <n v="18.32218907"/>
    <n v="27.867999999999999"/>
    <n v="27.373000000000001"/>
    <n v="39.795018089999999"/>
    <n v="46.444979099999998"/>
    <n v="9.0938642E-2"/>
    <n v="129.506"/>
    <n v="115.916"/>
    <n v="1.8360000000000001"/>
    <n v="4.7102064999999999E-2"/>
    <n v="32.401000000000003"/>
    <n v="8.5000000000000006E-2"/>
    <s v=""/>
    <n v="-1.7510000000000001"/>
  </r>
  <r>
    <s v="Argentina"/>
    <x v="22"/>
    <x v="1"/>
    <n v="172.83370009999999"/>
    <n v="2.1726999130000002"/>
    <n v="0.205277185"/>
    <x v="53"/>
    <n v="79.547892939999997"/>
    <n v="23.462787930000001"/>
    <n v="18.750965260000001"/>
    <n v="27.72"/>
    <n v="27.972000000000001"/>
    <n v="40.794040840000001"/>
    <n v="48.926055069999997"/>
    <n v="9.4480228999999999E-2"/>
    <n v="136.05799999999999"/>
    <n v="118.374"/>
    <n v="1.7210000000000001"/>
    <n v="0.61003395599999999"/>
    <n v="32.39"/>
    <n v="9.0999999999999998E-2"/>
    <s v=""/>
    <n v="-1.6300000000000001"/>
  </r>
  <r>
    <s v="Argentina"/>
    <x v="23"/>
    <x v="1"/>
    <n v="177.6705638"/>
    <n v="2.1791360989999999"/>
    <n v="0.20606546000000001"/>
    <x v="54"/>
    <n v="81.532568749999996"/>
    <n v="25.57881076"/>
    <n v="18.255328760000001"/>
    <n v="28.263000000000002"/>
    <n v="27.728999999999999"/>
    <n v="38.841964689999998"/>
    <n v="49.401006750000001"/>
    <n v="9.4562913999999998E-2"/>
    <n v="139.46700000000001"/>
    <n v="120.944"/>
    <n v="1.8620000000000001"/>
    <n v="0.73278983600000003"/>
    <n v="31.367000000000001"/>
    <n v="7.9000000000000001E-2"/>
    <s v=""/>
    <n v="-1.7830000000000001"/>
  </r>
  <r>
    <s v="Argentina"/>
    <x v="24"/>
    <x v="1"/>
    <n v="174.10359700000001"/>
    <n v="2.1307966239999998"/>
    <n v="0.20713288099999999"/>
    <x v="55"/>
    <n v="81.708218919999993"/>
    <n v="25.086595079999999"/>
    <n v="19.217017500000001"/>
    <n v="27.623999999999999"/>
    <n v="27.332999999999998"/>
    <n v="37.889980119999997"/>
    <n v="49.526024360000001"/>
    <n v="9.7209128000000006E-2"/>
    <n v="138.57599999999999"/>
    <n v="126.26600000000001"/>
    <n v="1.9890000000000001"/>
    <n v="0.45823230599999998"/>
    <n v="31.536999999999999"/>
    <n v="5.7000000000000002E-2"/>
    <s v=""/>
    <n v="-1.9320000000000002"/>
  </r>
  <r>
    <s v="Argentina"/>
    <x v="25"/>
    <x v="1"/>
    <n v="180.23232250000001"/>
    <n v="2.1729973980000001"/>
    <n v="0.20872371200000001"/>
    <x v="56"/>
    <n v="82.941803199999995"/>
    <n v="23.81761054"/>
    <n v="19.77940766"/>
    <n v="28.274999999999999"/>
    <n v="28.48"/>
    <n v="39.926033410000002"/>
    <n v="50.742969410000001"/>
    <n v="9.6053365000000002E-2"/>
    <n v="145.447"/>
    <n v="132.09"/>
    <n v="1.9750000000000001"/>
    <n v="0.41802168499999998"/>
    <n v="31.315999999999999"/>
    <n v="3.4000000000000002E-2"/>
    <s v=""/>
    <n v="-1.9410000000000001"/>
  </r>
  <r>
    <s v="Argentina"/>
    <x v="26"/>
    <x v="1"/>
    <n v="179.07714089999999"/>
    <n v="2.1716606430000001"/>
    <n v="0.21179188299999999"/>
    <x v="57"/>
    <n v="82.460922929999995"/>
    <n v="21.747045239999999"/>
    <n v="19.945883800000001"/>
    <n v="27.896999999999998"/>
    <n v="27.324999999999999"/>
    <n v="40.997010590000002"/>
    <n v="51.203017170000003"/>
    <n v="9.7525313000000002E-2"/>
    <n v="147.22"/>
    <n v="131.95099999999999"/>
    <n v="1.524"/>
    <n v="0.38174161099999998"/>
    <n v="30.129000000000001"/>
    <n v="2.3E-2"/>
    <s v=""/>
    <n v="-1.5010000000000001"/>
  </r>
  <r>
    <s v="Argentina"/>
    <x v="27"/>
    <x v="1"/>
    <n v="174.80985390000001"/>
    <n v="2.1198941269999998"/>
    <n v="0.201371252"/>
    <x v="58"/>
    <n v="82.461596409999999"/>
    <n v="23.47851739"/>
    <n v="19.608020570000001"/>
    <n v="26.619911999999999"/>
    <n v="26.820592000000001"/>
    <n v="41.651479360000003"/>
    <n v="51.85244307"/>
    <n v="9.4991184000000006E-2"/>
    <n v="145.644665"/>
    <n v="129.022333"/>
    <n v="1.5589710000000001"/>
    <n v="0.43125300900000002"/>
    <n v="28.532651999999999"/>
    <n v="1.9643000000000001E-2"/>
    <s v=""/>
    <n v="-1.539328"/>
  </r>
  <r>
    <s v="Argentina"/>
    <x v="28"/>
    <x v="1"/>
    <n v="171.41187339999999"/>
    <n v="2.1397226159999998"/>
    <n v="0.202482154"/>
    <x v="59"/>
    <n v="80.109389969999995"/>
    <n v="24.147252569999999"/>
    <n v="19.473883529999998"/>
    <n v="25.499696"/>
    <n v="25.38984"/>
    <n v="42.710632169999997"/>
    <n v="52.002587910000003"/>
    <n v="9.4630094999999997E-2"/>
    <n v="146.80029500000001"/>
    <n v="128.77270300000001"/>
    <n v="1.703854"/>
    <n v="1.036200915"/>
    <n v="29.461334999999998"/>
    <n v="0.06"/>
    <s v=""/>
    <n v="-1.6438539999999999"/>
  </r>
  <r>
    <s v="Argentina"/>
    <x v="29"/>
    <x v="1"/>
    <n v="192.21500839999999"/>
    <n v="2.4344909210000001"/>
    <n v="0.23189811799999999"/>
    <x v="60"/>
    <n v="78.954908689999996"/>
    <n v="24.015061280000001"/>
    <n v="19.137519600000001"/>
    <n v="24.66572824"/>
    <n v="25.634388749999999"/>
    <n v="44.808238340000003"/>
    <n v="51.724383109999998"/>
    <n v="9.5255280999999997E-2"/>
    <n v="139.555038"/>
    <n v="125.6475128"/>
    <n v="1.0096941370000001"/>
    <n v="2.8315593940000001"/>
    <n v="30.779095999999999"/>
    <n v="0.105"/>
    <s v=""/>
    <n v="-0.90469413700000012"/>
  </r>
  <r>
    <s v="Argentina"/>
    <x v="30"/>
    <x v="1"/>
    <n v="166.8502225"/>
    <n v="2.317391781"/>
    <n v="0.22491254699999999"/>
    <x v="61"/>
    <n v="71.999143099999998"/>
    <n v="22.791098059999999"/>
    <n v="21.229554100000001"/>
    <n v="21.243107970000001"/>
    <n v="22.026921640000001"/>
    <n v="40.831469900000002"/>
    <n v="48.681772340000002"/>
    <n v="9.7054175000000006E-2"/>
    <n v="142.76192560000001"/>
    <n v="124.0498386"/>
    <n v="0.89833897200000001"/>
    <n v="5.1712893050000002"/>
    <n v="29.144183999999999"/>
    <n v="9.3419965999999993E-2"/>
    <s v=""/>
    <n v="-0.80491900599999999"/>
  </r>
  <r>
    <s v="Australia"/>
    <x v="0"/>
    <x v="2"/>
    <n v="261.38501869999999"/>
    <n v="3.0342179979999999"/>
    <n v="0.50765139800000003"/>
    <x v="62"/>
    <n v="86.145761059999998"/>
    <n v="10.08263503"/>
    <n v="19.27076083"/>
    <n v="31.085999999999999"/>
    <n v="32.781999999999996"/>
    <n v="20.475012899999999"/>
    <n v="17.683994089999999"/>
    <n v="0.167308808"/>
    <n v="155.01900000000001"/>
    <n v="134.339"/>
    <n v="94.1"/>
    <n v="0"/>
    <n v="27.492999999999999"/>
    <n v="204.56200000000001"/>
    <s v=""/>
    <n v="110.46200000000002"/>
  </r>
  <r>
    <s v="Australia"/>
    <x v="1"/>
    <x v="2"/>
    <n v="262.7206999"/>
    <n v="3.0860659450000001"/>
    <n v="0.51228044399999995"/>
    <x v="63"/>
    <n v="85.1312657"/>
    <n v="10.758969"/>
    <n v="19.808693290000001"/>
    <n v="30.515999999999998"/>
    <n v="33.475000000000001"/>
    <n v="21.311006089999999"/>
    <n v="16.55100127"/>
    <n v="0.16599789300000001"/>
    <n v="156.81800000000001"/>
    <n v="136.94900000000001"/>
    <n v="97.971999999999994"/>
    <n v="0"/>
    <n v="27.513000000000002"/>
    <n v="219.607"/>
    <s v=""/>
    <n v="121.63500000000001"/>
  </r>
  <r>
    <s v="Australia"/>
    <x v="2"/>
    <x v="2"/>
    <n v="266.70948479999998"/>
    <n v="3.0763387010000001"/>
    <n v="0.517921619"/>
    <x v="64"/>
    <n v="86.697048249999995"/>
    <n v="10.3030493"/>
    <n v="19.807925050000001"/>
    <n v="30.352"/>
    <n v="32.862000000000002"/>
    <n v="22.789006069999999"/>
    <n v="17.094992250000001"/>
    <n v="0.16835650099999999"/>
    <n v="159.54499999999999"/>
    <n v="138.566"/>
    <n v="100.72"/>
    <n v="0"/>
    <n v="26.927"/>
    <n v="228.339"/>
    <s v=""/>
    <n v="127.619"/>
  </r>
  <r>
    <s v="Australia"/>
    <x v="3"/>
    <x v="2"/>
    <n v="270.70512350000001"/>
    <n v="2.969222593"/>
    <n v="0.50531934499999998"/>
    <x v="65"/>
    <n v="91.170370349999999"/>
    <n v="10.775435379999999"/>
    <n v="19.69135288"/>
    <n v="31.08"/>
    <n v="34.414999999999999"/>
    <n v="24.46000317"/>
    <n v="17.843992480000001"/>
    <n v="0.17018574"/>
    <n v="163.65"/>
    <n v="142.69"/>
    <n v="98.927000000000007"/>
    <n v="6.7216619999999998E-3"/>
    <n v="26.654"/>
    <n v="226.065"/>
    <s v=""/>
    <n v="127.13799999999999"/>
  </r>
  <r>
    <s v="Australia"/>
    <x v="4"/>
    <x v="2"/>
    <n v="275.24760570000001"/>
    <n v="3.0153045440000001"/>
    <n v="0.49411942599999997"/>
    <x v="66"/>
    <n v="91.283517680000003"/>
    <n v="10.35213749"/>
    <n v="19.743029969999998"/>
    <n v="31.884"/>
    <n v="35.08"/>
    <n v="26.404031280000002"/>
    <n v="18.725985739999999"/>
    <n v="0.16387048800000001"/>
    <n v="167.46299999999999"/>
    <n v="146.499"/>
    <n v="99.435000000000002"/>
    <n v="1.0151495999999999E-2"/>
    <n v="25.067"/>
    <n v="225.40199999999999"/>
    <s v=""/>
    <n v="125.96699999999998"/>
  </r>
  <r>
    <s v="Australia"/>
    <x v="5"/>
    <x v="2"/>
    <n v="285.40071640000002"/>
    <n v="3.0839290410000002"/>
    <n v="0.49341828599999998"/>
    <x v="67"/>
    <n v="92.544514669999998"/>
    <n v="9.8089039549999999"/>
    <n v="19.66450567"/>
    <n v="33.027999999999999"/>
    <n v="35.982999999999997"/>
    <n v="29.260009409999999"/>
    <n v="20.095978200000001"/>
    <n v="0.159996641"/>
    <n v="173.15899999999999"/>
    <n v="151.119"/>
    <n v="101.706"/>
    <n v="1.328259E-2"/>
    <n v="26.87"/>
    <n v="241.80699999999999"/>
    <s v=""/>
    <n v="140.101"/>
  </r>
  <r>
    <s v="Australia"/>
    <x v="6"/>
    <x v="2"/>
    <n v="295.35614809999998"/>
    <n v="2.983712116"/>
    <n v="0.49156395800000002"/>
    <x v="68"/>
    <n v="98.989492499999997"/>
    <n v="9.3948130049999996"/>
    <n v="19.62757804"/>
    <n v="34.229999999999997"/>
    <n v="37.238999999999997"/>
    <n v="30.14799528"/>
    <n v="20.365010649999999"/>
    <n v="0.164749124"/>
    <n v="177.59800000000001"/>
    <n v="155.14699999999999"/>
    <n v="109.236"/>
    <n v="1.4639805000000001E-2"/>
    <n v="26.366"/>
    <n v="247.149"/>
    <s v=""/>
    <n v="137.91300000000001"/>
  </r>
  <r>
    <s v="Australia"/>
    <x v="7"/>
    <x v="2"/>
    <n v="304.25032249999998"/>
    <n v="3.002280915"/>
    <n v="0.48704787700000002"/>
    <x v="69"/>
    <n v="101.3397251"/>
    <n v="9.7557109200000003"/>
    <n v="19.806314960000002"/>
    <n v="34.353000000000002"/>
    <n v="36.936"/>
    <n v="29.907967429999999"/>
    <n v="20.330998439999998"/>
    <n v="0.16222595100000001"/>
    <n v="182.93899999999999"/>
    <n v="160.346"/>
    <n v="114.97799999999999"/>
    <n v="1.6398909E-2"/>
    <n v="26.686"/>
    <n v="264.45800000000003"/>
    <s v=""/>
    <n v="149.48000000000002"/>
  </r>
  <r>
    <s v="Australia"/>
    <x v="8"/>
    <x v="2"/>
    <n v="324.09466379999998"/>
    <n v="3.1171219059999999"/>
    <n v="0.49610954200000001"/>
    <x v="70"/>
    <n v="103.9724058"/>
    <n v="8.5980887450000001"/>
    <n v="20.72839918"/>
    <n v="34.783999999999999"/>
    <n v="37.829000000000001"/>
    <n v="31.05403768"/>
    <n v="21.156015790000001"/>
    <n v="0.15915628500000001"/>
    <n v="195.369"/>
    <n v="170.054"/>
    <n v="125.08"/>
    <n v="1.8426669999999999E-2"/>
    <n v="29.431999999999999"/>
    <n v="287.351"/>
    <s v=""/>
    <n v="162.27100000000002"/>
  </r>
  <r>
    <s v="Australia"/>
    <x v="9"/>
    <x v="2"/>
    <n v="329.71066969999998"/>
    <n v="3.1037396180000001"/>
    <n v="0.48033601399999998"/>
    <x v="71"/>
    <n v="106.23013210000001"/>
    <n v="8.7054567200000008"/>
    <n v="21.054225689999999"/>
    <n v="35.232999999999997"/>
    <n v="37.036000000000001"/>
    <n v="31.61302916"/>
    <n v="21.494984169999999"/>
    <n v="0.15476040899999999"/>
    <n v="203.98699999999999"/>
    <n v="175.45699999999999"/>
    <n v="127.636"/>
    <n v="3.0394094E-2"/>
    <n v="23.657"/>
    <n v="291.00200000000001"/>
    <s v=""/>
    <n v="163.36600000000001"/>
  </r>
  <r>
    <s v="Australia"/>
    <x v="10"/>
    <x v="2"/>
    <n v="335.85441020000002"/>
    <n v="3.1053535299999999"/>
    <n v="0.47077060199999998"/>
    <x v="72"/>
    <n v="108.1533574"/>
    <n v="8.5385113019999999"/>
    <n v="21.053350510000001"/>
    <n v="36.314"/>
    <n v="38.298000000000002"/>
    <n v="32.819008779999997"/>
    <n v="22.56700266"/>
    <n v="0.15159967999999999"/>
    <n v="210.22399999999999"/>
    <n v="179.852"/>
    <n v="127.871"/>
    <n v="4.5665575999999999E-2"/>
    <n v="32.076000000000001"/>
    <n v="306.72199999999998"/>
    <s v=""/>
    <n v="178.851"/>
  </r>
  <r>
    <s v="Australia"/>
    <x v="11"/>
    <x v="2"/>
    <n v="342.11317750000001"/>
    <n v="3.2335566660000001"/>
    <n v="0.47045956"/>
    <x v="73"/>
    <n v="105.8008913"/>
    <n v="8.2498274980000001"/>
    <n v="21.82788914"/>
    <n v="36.076000000000001"/>
    <n v="37.156999999999996"/>
    <n v="33.561022379999997"/>
    <n v="23.81699669"/>
    <n v="0.145492907"/>
    <n v="224.63499999999999"/>
    <n v="188.035"/>
    <n v="128.06700000000001"/>
    <n v="0.11307231700000001"/>
    <n v="33.137999999999998"/>
    <n v="329.17700000000002"/>
    <s v=""/>
    <n v="201.11"/>
  </r>
  <r>
    <s v="Australia"/>
    <x v="12"/>
    <x v="2"/>
    <n v="354.10295000000002"/>
    <n v="3.2349645100000002"/>
    <n v="0.46821244200000001"/>
    <x v="74"/>
    <n v="109.46115450000001"/>
    <n v="7.9325877260000004"/>
    <n v="23.29377113"/>
    <n v="35.554000000000002"/>
    <n v="37.098999999999997"/>
    <n v="34.969995789999999"/>
    <n v="26.15797281"/>
    <n v="0.144734955"/>
    <n v="227.55500000000001"/>
    <n v="197.74199999999999"/>
    <n v="130.01400000000001"/>
    <n v="0.18193403799999999"/>
    <n v="31.321000000000002"/>
    <n v="339.89800000000002"/>
    <s v=""/>
    <n v="209.88400000000001"/>
  </r>
  <r>
    <s v="Australia"/>
    <x v="13"/>
    <x v="2"/>
    <n v="353.90459520000002"/>
    <n v="3.1956708659999999"/>
    <n v="0.45438257399999998"/>
    <x v="75"/>
    <n v="110.7450079"/>
    <n v="8.5302669360000003"/>
    <n v="22.01474962"/>
    <n v="37.930999999999997"/>
    <n v="37.014000000000003"/>
    <n v="34.104989770000003"/>
    <n v="25.004004460000001"/>
    <n v="0.142186913"/>
    <n v="220.80199999999999"/>
    <n v="193.791"/>
    <n v="130.25381680000001"/>
    <n v="0.34510556999999997"/>
    <n v="30.545999999999999"/>
    <n v="341.661"/>
    <s v=""/>
    <n v="211.40718319999999"/>
  </r>
  <r>
    <s v="Australia"/>
    <x v="14"/>
    <x v="2"/>
    <n v="367.32125960000002"/>
    <n v="3.2603510990000002"/>
    <n v="0.45322752199999999"/>
    <x v="76"/>
    <n v="112.6630993"/>
    <n v="8.2754756300000007"/>
    <n v="22.01027728"/>
    <n v="39.183"/>
    <n v="36.503999999999998"/>
    <n v="34.279997129999998"/>
    <n v="25.757011599999998"/>
    <n v="0.13901187600000001"/>
    <n v="228.434"/>
    <n v="198.26599999999999"/>
    <n v="135.62447649999999"/>
    <n v="0.338828721"/>
    <n v="27.079000000000001"/>
    <n v="350.30399999999997"/>
    <s v=""/>
    <n v="214.67952349999999"/>
  </r>
  <r>
    <s v="Australia"/>
    <x v="15"/>
    <x v="2"/>
    <n v="372.7144164"/>
    <n v="3.284255307"/>
    <n v="0.44560411900000002"/>
    <x v="77"/>
    <n v="113.485214"/>
    <n v="8.9245571829999992"/>
    <n v="22.06223761"/>
    <n v="39.432000000000002"/>
    <n v="34.768000000000001"/>
    <n v="35.840031060000001"/>
    <n v="25.493019820000001"/>
    <n v="0.135678891"/>
    <n v="228.65"/>
    <n v="198.66"/>
    <n v="137.55693170000001"/>
    <n v="0.421605073"/>
    <n v="24.355"/>
    <n v="370.59"/>
    <s v=""/>
    <n v="233.03306829999997"/>
  </r>
  <r>
    <s v="Australia"/>
    <x v="16"/>
    <x v="2"/>
    <n v="376.43355860000003"/>
    <n v="3.1917189829999999"/>
    <n v="0.43781547500000001"/>
    <x v="78"/>
    <n v="117.9406961"/>
    <n v="9.3394322039999995"/>
    <n v="22.451845939999998"/>
    <n v="39.783999999999999"/>
    <n v="32.429000000000002"/>
    <n v="42.701052179999998"/>
    <n v="25.698972950000002"/>
    <n v="0.13717231299999999"/>
    <n v="232.83"/>
    <n v="202.51499999999999"/>
    <n v="140.22349349999999"/>
    <n v="0.77524373999999996"/>
    <n v="22.013000000000002"/>
    <n v="374.65300000000002"/>
    <s v=""/>
    <n v="234.42950650000003"/>
  </r>
  <r>
    <s v="Australia"/>
    <x v="17"/>
    <x v="2"/>
    <n v="387.05713930000002"/>
    <n v="3.1942742709999998"/>
    <n v="0.43350604100000001"/>
    <x v="79"/>
    <n v="121.1721682"/>
    <n v="8.7149454879999997"/>
    <n v="22.819790520000002"/>
    <n v="40.290999999999997"/>
    <n v="33.058999999999997"/>
    <n v="45.300977349999997"/>
    <n v="29.293972709999998"/>
    <n v="0.135713469"/>
    <n v="243.15700000000001"/>
    <n v="212.14500000000001"/>
    <n v="141.04836710000001"/>
    <n v="1.119030092"/>
    <n v="24.584"/>
    <n v="391.03899999999999"/>
    <s v=""/>
    <n v="249.99063289999998"/>
  </r>
  <r>
    <s v="Australia"/>
    <x v="18"/>
    <x v="2"/>
    <n v="390.33537910000001"/>
    <n v="3.104012145"/>
    <n v="0.42175042499999998"/>
    <x v="80"/>
    <n v="125.7518852"/>
    <n v="8.1711694300000008"/>
    <n v="22.558736010000001"/>
    <n v="41.448"/>
    <n v="33.204999999999998"/>
    <n v="47.200059029999998"/>
    <n v="30.284997799999999"/>
    <n v="0.135872672"/>
    <n v="243.221"/>
    <n v="213.00899999999999"/>
    <n v="140.20716569999999"/>
    <n v="1.3243099899999999"/>
    <n v="22.635999999999999"/>
    <n v="392.25099999999998"/>
    <s v=""/>
    <n v="252.04383429999999"/>
  </r>
  <r>
    <s v="Australia"/>
    <x v="19"/>
    <x v="2"/>
    <n v="393.23459639999999"/>
    <n v="3.1225928330000001"/>
    <n v="0.41680970000000001"/>
    <x v="81"/>
    <n v="125.9320755"/>
    <n v="7.5229084229999996"/>
    <n v="23.59932542"/>
    <n v="40.564"/>
    <n v="33.235999999999997"/>
    <n v="49.46901304"/>
    <n v="31.16999397"/>
    <n v="0.133481924"/>
    <n v="248.16200000000001"/>
    <n v="217.36099999999999"/>
    <n v="144.48941379999999"/>
    <n v="1.6058058850000001"/>
    <n v="23.26"/>
    <n v="407.89800000000002"/>
    <s v=""/>
    <n v="263.40858620000006"/>
  </r>
  <r>
    <s v="Australia"/>
    <x v="20"/>
    <x v="2"/>
    <n v="391.18767509999998"/>
    <n v="3.0987269149999999"/>
    <n v="0.40624116500000002"/>
    <x v="82"/>
    <n v="126.2414165"/>
    <n v="8.6154966539999993"/>
    <n v="23.510948379999999"/>
    <n v="42.228999999999999"/>
    <n v="32.984000000000002"/>
    <n v="52.65097213"/>
    <n v="31.961973929999999"/>
    <n v="0.13109937599999999"/>
    <n v="252.661"/>
    <n v="220.84800000000001"/>
    <n v="133.1583589"/>
    <n v="2.1538741629999998"/>
    <n v="24.236000000000001"/>
    <n v="435.87599999999998"/>
    <s v=""/>
    <n v="302.71764109999998"/>
  </r>
  <r>
    <s v="Australia"/>
    <x v="21"/>
    <x v="2"/>
    <n v="389.39080410000003"/>
    <n v="3.0667189509999999"/>
    <n v="0.39465562399999998"/>
    <x v="83"/>
    <n v="126.9730974"/>
    <n v="10.395555910000001"/>
    <n v="23.015807909999999"/>
    <n v="44.948999999999998"/>
    <n v="34.466999999999999"/>
    <n v="56.398066159999999"/>
    <n v="32.383018409999998"/>
    <n v="0.12868985699999999"/>
    <n v="253.82"/>
    <n v="224.154"/>
    <n v="128.28800000000001"/>
    <n v="2.9457883539999998"/>
    <n v="23.242000000000001"/>
    <n v="414.803"/>
    <s v=""/>
    <n v="286.51499999999999"/>
  </r>
  <r>
    <s v="Australia"/>
    <x v="22"/>
    <x v="2"/>
    <n v="388.00395730000002"/>
    <n v="3.0894016309999999"/>
    <n v="0.378422808"/>
    <x v="84"/>
    <n v="125.5919442"/>
    <n v="10.529587810000001"/>
    <n v="22.553205129999998"/>
    <n v="46.122"/>
    <n v="32.887"/>
    <n v="54.017007679999999"/>
    <n v="33.863960159999998"/>
    <n v="0.12249064799999999"/>
    <n v="250.93100000000001"/>
    <n v="222.05099999999999"/>
    <n v="126.977"/>
    <n v="3.7046040549999999"/>
    <n v="21.800999999999998"/>
    <n v="434.7"/>
    <s v=""/>
    <n v="307.72299999999996"/>
  </r>
  <r>
    <s v="Australia"/>
    <x v="23"/>
    <x v="2"/>
    <n v="385.04168420000002"/>
    <n v="3.0202000409999998"/>
    <n v="0.36607120100000001"/>
    <x v="85"/>
    <n v="127.4888017"/>
    <n v="13.17640454"/>
    <n v="22.085536749999999"/>
    <n v="47.558"/>
    <n v="32.893999999999998"/>
    <n v="62.974966469999998"/>
    <n v="36.001990970000001"/>
    <n v="0.121207601"/>
    <n v="249.37"/>
    <n v="221.83099999999999"/>
    <n v="116.078"/>
    <n v="4.5859566110000003"/>
    <n v="19.14"/>
    <n v="458.43"/>
    <s v=""/>
    <n v="342.35199999999998"/>
  </r>
  <r>
    <s v="Australia"/>
    <x v="24"/>
    <x v="2"/>
    <n v="375.33121699999998"/>
    <n v="2.958720343"/>
    <n v="0.34802332200000002"/>
    <x v="86"/>
    <n v="126.85592870000001"/>
    <n v="14.6271383"/>
    <n v="21.866477700000001"/>
    <n v="47.170999999999999"/>
    <n v="30.864999999999998"/>
    <n v="64.767983040000004"/>
    <n v="36.73004366"/>
    <n v="0.117626299"/>
    <n v="247.45099999999999"/>
    <n v="221.33099999999999"/>
    <n v="111.004"/>
    <n v="5.7639694319999997"/>
    <n v="18.306999999999999"/>
    <n v="488.79399999999998"/>
    <s v=""/>
    <n v="377.78999999999996"/>
  </r>
  <r>
    <s v="Australia"/>
    <x v="25"/>
    <x v="2"/>
    <n v="380.822048"/>
    <n v="3.006401071"/>
    <n v="0.34553824799999999"/>
    <x v="87"/>
    <n v="126.67040729999999"/>
    <n v="13.34208381"/>
    <n v="22.338755339999999"/>
    <n v="46.405999999999999"/>
    <n v="27.497"/>
    <n v="68.055971880000001"/>
    <n v="37.134021109999999"/>
    <n v="0.114934182"/>
    <n v="251.41499999999999"/>
    <n v="225.31800000000001"/>
    <n v="115.97"/>
    <n v="6.5592745060000004"/>
    <n v="17.241"/>
    <n v="512.43100000000004"/>
    <s v=""/>
    <n v="396.46100000000001"/>
  </r>
  <r>
    <s v="Australia"/>
    <x v="26"/>
    <x v="2"/>
    <n v="390.70921370000002"/>
    <n v="3.0880179000000001"/>
    <n v="0.34495191800000002"/>
    <x v="88"/>
    <n v="126.524271"/>
    <n v="14.596025149999999"/>
    <n v="22.19368338"/>
    <n v="46.643999999999998"/>
    <n v="23.516999999999999"/>
    <n v="81.384994579999997"/>
    <n v="38.134967349999997"/>
    <n v="0.11170658"/>
    <n v="256.56299999999999"/>
    <n v="226.38399999999999"/>
    <n v="118.357"/>
    <n v="7.1748459440000003"/>
    <n v="16.8"/>
    <n v="500.34300000000002"/>
    <s v=""/>
    <n v="381.98599999999999"/>
  </r>
  <r>
    <s v="Australia"/>
    <x v="27"/>
    <x v="2"/>
    <n v="393.51011999999997"/>
    <n v="3.083428133"/>
    <n v="0.33938935999999997"/>
    <x v="89"/>
    <n v="127.62098"/>
    <n v="15.67893527"/>
    <n v="21.98724039"/>
    <n v="47.361238999999998"/>
    <n v="22.670871000000002"/>
    <n v="103.6130994"/>
    <n v="39.174051040000002"/>
    <n v="0.110068841"/>
    <n v="258.01900000000001"/>
    <n v="229.874"/>
    <n v="113.99299999999999"/>
    <n v="8.0105077530000006"/>
    <n v="14.529712"/>
    <n v="499.46699999999998"/>
    <s v=""/>
    <n v="385.47399999999999"/>
  </r>
  <r>
    <s v="Australia"/>
    <x v="28"/>
    <x v="2"/>
    <n v="392.11924010000001"/>
    <n v="3.0627587570000001"/>
    <n v="0.32852989700000002"/>
    <x v="90"/>
    <n v="128.02811819999999"/>
    <n v="17.100514180000001"/>
    <n v="21.914660550000001"/>
    <n v="48.433926999999997"/>
    <n v="22.962195999999999"/>
    <n v="117.9458881"/>
    <n v="40.471968680000003"/>
    <n v="0.107266005"/>
    <n v="260.99799999999999"/>
    <n v="233.553"/>
    <n v="105.21"/>
    <n v="9.6142499200000007"/>
    <n v="13.071529999999999"/>
    <n v="485.09"/>
    <s v=""/>
    <n v="379.88"/>
  </r>
  <r>
    <s v="Australia"/>
    <x v="29"/>
    <x v="2"/>
    <n v="387.31629830000003"/>
    <n v="3.0104239430000002"/>
    <n v="0.31863968399999998"/>
    <x v="91"/>
    <n v="128.65839020000001"/>
    <n v="19.703368560000001"/>
    <n v="21.963209599999999"/>
    <n v="48.404081560000002"/>
    <n v="23.329469410000002"/>
    <n v="142.39545190000001"/>
    <n v="41.382125219999999"/>
    <n v="0.10584545200000001"/>
    <n v="263.96797980000002"/>
    <n v="236.0824241"/>
    <n v="102.63139219999999"/>
    <n v="12.329866150000001"/>
    <n v="15.4634678"/>
    <n v="503.18400000000003"/>
    <s v=""/>
    <n v="400.55260780000003"/>
  </r>
  <r>
    <s v="Australia"/>
    <x v="30"/>
    <x v="2"/>
    <n v="371.77014220000001"/>
    <n v="2.948092919"/>
    <n v="0.31369238900000002"/>
    <x v="92"/>
    <n v="126.10530009999999"/>
    <n v="22.97536903"/>
    <n v="22.01596851"/>
    <n v="46.514254010000002"/>
    <n v="20.997451460000001"/>
    <n v="153.64439909999999"/>
    <n v="40.059112759999998"/>
    <n v="0.106405191"/>
    <n v="256.5199222"/>
    <n v="229.3901339"/>
    <n v="98.814398980000007"/>
    <n v="15.25098098"/>
    <n v="18.238758229999998"/>
    <n v="473.26079379999999"/>
    <s v=""/>
    <n v="374.44639481999997"/>
  </r>
  <r>
    <s v="Belgium"/>
    <x v="0"/>
    <x v="3"/>
    <n v="106.4454169"/>
    <n v="2.2227658250000002"/>
    <n v="0.32184878"/>
    <x v="93"/>
    <n v="47.888722989999998"/>
    <n v="1.6722360869999999"/>
    <n v="14.70290453"/>
    <n v="17.597000000000001"/>
    <n v="29.37"/>
    <n v="1.2E-2"/>
    <n v="9.6082976599999999"/>
    <n v="0.14479653000000001"/>
    <n v="70.923000000000002"/>
    <n v="59.107999999999997"/>
    <n v="16.620146479999999"/>
    <n v="9.8698589999999999E-3"/>
    <n v="0"/>
    <n v="0"/>
    <s v=""/>
    <n v="-16.620146479999999"/>
  </r>
  <r>
    <s v="Belgium"/>
    <x v="1"/>
    <x v="3"/>
    <n v="111.1304056"/>
    <n v="2.2204516239999998"/>
    <n v="0.329965811"/>
    <x v="94"/>
    <n v="50.048559679999997"/>
    <n v="1.7877001779999999"/>
    <n v="14.55764168"/>
    <n v="19.187999999999999"/>
    <n v="32.494"/>
    <n v="8.9999910000000006E-3"/>
    <n v="10.243044530000001"/>
    <n v="0.148603017"/>
    <n v="71.936000000000007"/>
    <n v="61.783000000000001"/>
    <n v="16.023028490000002"/>
    <n v="1.1120995999999999E-2"/>
    <n v="0"/>
    <n v="0"/>
    <s v=""/>
    <n v="-16.023028490000002"/>
  </r>
  <r>
    <s v="Belgium"/>
    <x v="2"/>
    <x v="3"/>
    <n v="109.8310433"/>
    <n v="2.168333133"/>
    <n v="0.32119144300000002"/>
    <x v="95"/>
    <n v="50.652292119999998"/>
    <n v="1.982692973"/>
    <n v="14.96165304"/>
    <n v="19.640999999999998"/>
    <n v="32.222999999999999"/>
    <n v="6.0000050000000001E-3"/>
    <n v="10.55942188"/>
    <n v="0.148128273"/>
    <n v="72.224999999999994"/>
    <n v="63.871000000000002"/>
    <n v="14.235689669999999"/>
    <n v="1.2461059E-2"/>
    <n v="0"/>
    <n v="0"/>
    <s v=""/>
    <n v="-14.235689669999999"/>
  </r>
  <r>
    <s v="Belgium"/>
    <x v="3"/>
    <x v="3"/>
    <n v="108.2185758"/>
    <n v="2.1903984090000002"/>
    <n v="0.319549582"/>
    <x v="96"/>
    <n v="49.405886780000003"/>
    <n v="1.797159556"/>
    <n v="15.351587459999999"/>
    <n v="19.167000000000002"/>
    <n v="31.216000000000001"/>
    <n v="4.0000000000000001E-3"/>
    <n v="11.03637165"/>
    <n v="0.145886511"/>
    <n v="70.834000000000003"/>
    <n v="64.644000000000005"/>
    <n v="13.51357655"/>
    <n v="1.1294011E-2"/>
    <n v="0"/>
    <n v="2.3570000000000002"/>
    <s v=""/>
    <n v="-11.15657655"/>
  </r>
  <r>
    <s v="Belgium"/>
    <x v="4"/>
    <x v="3"/>
    <n v="113.5517455"/>
    <n v="2.1643087489999999"/>
    <n v="0.32481574099999999"/>
    <x v="97"/>
    <n v="52.465594639999999"/>
    <n v="1.9922692200000001"/>
    <n v="14.809461880000001"/>
    <n v="21.558"/>
    <n v="31.734999999999999"/>
    <n v="1E-3"/>
    <n v="11.23836661"/>
    <n v="0.15007828300000001"/>
    <n v="72.179000000000002"/>
    <n v="67.822000000000003"/>
    <n v="14.47283569"/>
    <n v="1.2469001E-2"/>
    <n v="0"/>
    <n v="2.1070000000000002"/>
    <s v=""/>
    <n v="-12.365835690000001"/>
  </r>
  <r>
    <s v="Belgium"/>
    <x v="5"/>
    <x v="3"/>
    <n v="113.96060540000001"/>
    <n v="2.1364148250000001"/>
    <n v="0.31839240299999999"/>
    <x v="98"/>
    <n v="53.341983999999997"/>
    <n v="2.096548758"/>
    <n v="14.9083141"/>
    <n v="21.454999999999998"/>
    <n v="28.940999999999999"/>
    <n v="2.6315799999999999E-4"/>
    <n v="12.755185409999999"/>
    <n v="0.14903117099999999"/>
    <n v="74.408000000000001"/>
    <n v="69.828999999999994"/>
    <n v="13.79664914"/>
    <n v="1.2095474E-2"/>
    <n v="0"/>
    <n v="1.1970000000000001"/>
    <s v=""/>
    <n v="-12.59964914"/>
  </r>
  <r>
    <s v="Belgium"/>
    <x v="6"/>
    <x v="3"/>
    <n v="119.4241091"/>
    <n v="2.1271239959999999"/>
    <n v="0.329305087"/>
    <x v="99"/>
    <n v="56.14346381"/>
    <n v="2.0000262819999999"/>
    <n v="14.42679143"/>
    <n v="22.873999999999999"/>
    <n v="35.164000000000001"/>
    <n v="2E-3"/>
    <n v="14.237328919999999"/>
    <n v="0.15481236100000001"/>
    <n v="76.099000000000004"/>
    <n v="71.405000000000001"/>
    <n v="13.12545102"/>
    <n v="1.0512621999999999E-2"/>
    <n v="0"/>
    <n v="0.97099999999999997"/>
    <s v=""/>
    <n v="-12.15445102"/>
  </r>
  <r>
    <s v="Belgium"/>
    <x v="7"/>
    <x v="3"/>
    <n v="115.9620097"/>
    <n v="2.0581886639999998"/>
    <n v="0.30807141300000002"/>
    <x v="100"/>
    <n v="56.34177845"/>
    <n v="1.9788667179999999"/>
    <n v="14.98568214"/>
    <n v="22.89"/>
    <n v="36.552999999999997"/>
    <n v="1.5789499999999999E-4"/>
    <n v="13.47588502"/>
    <n v="0.14968084200000001"/>
    <n v="78.832999999999998"/>
    <n v="73.320999999999998"/>
    <n v="12.190577469999999"/>
    <n v="1.0148034E-2"/>
    <n v="0"/>
    <n v="0.753"/>
    <s v=""/>
    <n v="-11.437577469999999"/>
  </r>
  <r>
    <s v="Belgium"/>
    <x v="8"/>
    <x v="3"/>
    <n v="118.5562855"/>
    <n v="2.0674199510000002"/>
    <n v="0.30890332500000001"/>
    <x v="101"/>
    <n v="57.345042749999998"/>
    <n v="2.2444489860000001"/>
    <n v="15.185563800000001"/>
    <n v="22.922999999999998"/>
    <n v="37.895000000000003"/>
    <n v="0"/>
    <n v="14.80757"/>
    <n v="0.14941488999999999"/>
    <n v="83.183000000000007"/>
    <n v="75.527000000000001"/>
    <n v="12.144"/>
    <n v="1.3223856000000001E-2"/>
    <n v="0"/>
    <n v="0.63700000000000001"/>
    <s v=""/>
    <n v="-11.507"/>
  </r>
  <r>
    <s v="Belgium"/>
    <x v="9"/>
    <x v="3"/>
    <n v="114.2759202"/>
    <n v="1.9914095000000001"/>
    <n v="0.28756306100000001"/>
    <x v="102"/>
    <n v="57.38444063"/>
    <n v="2.364105355"/>
    <n v="15.204205290000001"/>
    <n v="22.564"/>
    <n v="35.691000000000003"/>
    <n v="4.4736800000000002E-4"/>
    <n v="15.666446909999999"/>
    <n v="0.14440177200000001"/>
    <n v="84.513999999999996"/>
    <n v="76.05"/>
    <n v="10.545"/>
    <n v="1.5382066999999999E-2"/>
    <n v="0"/>
    <n v="0.56000000000000005"/>
    <s v=""/>
    <n v="-9.9849999999999994"/>
  </r>
  <r>
    <s v="Belgium"/>
    <x v="10"/>
    <x v="3"/>
    <n v="116.3659107"/>
    <n v="2.0046535670000001"/>
    <n v="0.28232903799999998"/>
    <x v="103"/>
    <n v="58.047890459999998"/>
    <n v="2.7174689330000001"/>
    <n v="15.41701986"/>
    <n v="22.574000000000002"/>
    <n v="38.173999999999999"/>
    <n v="2E-3"/>
    <n v="15.84220073"/>
    <n v="0.140836822"/>
    <n v="84.012"/>
    <n v="79.165999999999997"/>
    <n v="11.614000000000001"/>
    <n v="1.9044898000000001E-2"/>
    <n v="0"/>
    <n v="0.42699999999999999"/>
    <s v=""/>
    <n v="-11.187000000000001"/>
  </r>
  <r>
    <s v="Belgium"/>
    <x v="11"/>
    <x v="3"/>
    <n v="116.1275516"/>
    <n v="2.0136581859999998"/>
    <n v="0.27868624800000003"/>
    <x v="104"/>
    <n v="57.66994236"/>
    <n v="2.853885569"/>
    <n v="15.254583800000001"/>
    <n v="23.152999999999999"/>
    <n v="39.993000000000002"/>
    <n v="0"/>
    <n v="15.84267826"/>
    <n v="0.138397991"/>
    <n v="79.820999999999998"/>
    <n v="79.816000000000003"/>
    <n v="10.974"/>
    <n v="4.6353716000000003E-2"/>
    <n v="0"/>
    <n v="0.312"/>
    <s v=""/>
    <n v="-10.662000000000001"/>
  </r>
  <r>
    <s v="Belgium"/>
    <x v="12"/>
    <x v="3"/>
    <n v="110.65665389999999"/>
    <n v="1.9840101080000001"/>
    <n v="0.26110033700000002"/>
    <x v="105"/>
    <n v="55.774238990000001"/>
    <n v="2.7635282509999999"/>
    <n v="16.061111230000002"/>
    <n v="21.956"/>
    <n v="46.145000000000003"/>
    <n v="0"/>
    <n v="16.225502410000001"/>
    <n v="0.13160232199999999"/>
    <n v="82.069000000000003"/>
    <n v="80.438000000000002"/>
    <n v="9.5289999999999999"/>
    <n v="6.9453751999999994E-2"/>
    <n v="0"/>
    <n v="0.36399999999999999"/>
    <s v=""/>
    <n v="-9.1649999999999991"/>
  </r>
  <r>
    <s v="Belgium"/>
    <x v="13"/>
    <x v="3"/>
    <n v="114.3261809"/>
    <n v="1.9641573269999999"/>
    <n v="0.266987578"/>
    <x v="106"/>
    <n v="58.206223790000003"/>
    <n v="2.6716294459999999"/>
    <n v="15.887435999999999"/>
    <n v="22.89"/>
    <n v="45.597000000000001"/>
    <n v="0"/>
    <n v="17.152938989999999"/>
    <n v="0.135929833"/>
    <n v="84.63"/>
    <n v="82.064999999999998"/>
    <n v="9.2040000000000006"/>
    <n v="0.103982039"/>
    <n v="0"/>
    <n v="0.375"/>
    <s v=""/>
    <n v="-8.8290000000000006"/>
  </r>
  <r>
    <s v="Belgium"/>
    <x v="14"/>
    <x v="3"/>
    <n v="114.0036491"/>
    <n v="1.9521832690000001"/>
    <n v="0.25705445399999999"/>
    <x v="107"/>
    <n v="58.398025910000001"/>
    <n v="3.2542064150000001"/>
    <n v="15.825222739999999"/>
    <n v="23.202999999999999"/>
    <n v="43.481000000000002"/>
    <n v="0"/>
    <n v="17.601986440000001"/>
    <n v="0.13167537000000001"/>
    <n v="85.643000000000001"/>
    <n v="83.76"/>
    <n v="8.5267196169999995"/>
    <n v="0.16697219899999999"/>
    <n v="0"/>
    <n v="0.218"/>
    <s v=""/>
    <n v="-8.3087196169999995"/>
  </r>
  <r>
    <s v="Belgium"/>
    <x v="15"/>
    <x v="3"/>
    <n v="111.2141613"/>
    <n v="1.914864165"/>
    <n v="0.24507474900000001"/>
    <x v="108"/>
    <n v="58.07939975"/>
    <n v="3.9322033900000002"/>
    <n v="16.04513541"/>
    <n v="23.141999999999999"/>
    <n v="37.250999999999998"/>
    <n v="0"/>
    <n v="17.093315740000001"/>
    <n v="0.127985448"/>
    <n v="87.025000000000006"/>
    <n v="83.635999999999996"/>
    <n v="7.8849999999999998"/>
    <n v="0.26199368000000001"/>
    <n v="0"/>
    <n v="0.17299999999999999"/>
    <s v=""/>
    <n v="-7.7119999999999997"/>
  </r>
  <r>
    <s v="Belgium"/>
    <x v="16"/>
    <x v="3"/>
    <n v="109.9231149"/>
    <n v="1.915932787"/>
    <n v="0.23620107400000001"/>
    <x v="109"/>
    <n v="57.373158199999999"/>
    <n v="4.930095659"/>
    <n v="16.70255242"/>
    <n v="21.998000000000001"/>
    <n v="36.750999999999998"/>
    <n v="0"/>
    <n v="17.632535860000001"/>
    <n v="0.12328254700000001"/>
    <n v="85.617000000000004"/>
    <n v="86.055000000000007"/>
    <n v="7.6939688459999998"/>
    <n v="0.42982118000000002"/>
    <n v="0"/>
    <n v="0.129"/>
    <s v=""/>
    <n v="-7.5649688459999993"/>
  </r>
  <r>
    <s v="Belgium"/>
    <x v="17"/>
    <x v="3"/>
    <n v="106.05132930000001"/>
    <n v="1.8851580429999999"/>
    <n v="0.21979959099999999"/>
    <x v="110"/>
    <n v="56.2559355"/>
    <n v="5.381549616"/>
    <n v="17.237684590000001"/>
    <n v="21.085000000000001"/>
    <n v="38.575000000000003"/>
    <n v="0"/>
    <n v="17.80619995"/>
    <n v="0.11659478199999999"/>
    <n v="88.822000000000003"/>
    <n v="86.084000000000003"/>
    <n v="7.0229999999999997"/>
    <n v="0.55954605800000001"/>
    <n v="0"/>
    <n v="0.18099999999999999"/>
    <s v=""/>
    <n v="-6.8419999999999996"/>
  </r>
  <r>
    <s v="Belgium"/>
    <x v="18"/>
    <x v="3"/>
    <n v="109.4185863"/>
    <n v="1.8873604559999999"/>
    <n v="0.22576948999999999"/>
    <x v="111"/>
    <n v="57.974398020000002"/>
    <n v="6.7879430120000004"/>
    <n v="16.257351140000001"/>
    <n v="22.766999999999999"/>
    <n v="37.985999999999997"/>
    <n v="0"/>
    <n v="18.47112705"/>
    <n v="0.119621819"/>
    <n v="84.93"/>
    <n v="85.822000000000003"/>
    <n v="6.9009999999999998"/>
    <n v="0.80183680700000004"/>
    <n v="0"/>
    <n v="0.109"/>
    <s v=""/>
    <n v="-6.7919999999999998"/>
  </r>
  <r>
    <s v="Belgium"/>
    <x v="19"/>
    <x v="3"/>
    <n v="105.2578343"/>
    <n v="1.89276858"/>
    <n v="0.22166359099999999"/>
    <x v="112"/>
    <n v="55.610514369999997"/>
    <n v="7.5278127909999997"/>
    <n v="16.601954200000002"/>
    <n v="21.021999999999998"/>
    <n v="34.624000000000002"/>
    <n v="0"/>
    <n v="21.310164489999998"/>
    <n v="0.117110773"/>
    <n v="91.234999999999999"/>
    <n v="79.662000000000006"/>
    <n v="4.5049999999999999"/>
    <n v="1.2758261630000001"/>
    <n v="0"/>
    <n v="2.9000000000000001E-2"/>
    <s v=""/>
    <n v="-4.476"/>
  </r>
  <r>
    <s v="Belgium"/>
    <x v="20"/>
    <x v="3"/>
    <n v="114.2312941"/>
    <n v="1.909489829"/>
    <n v="0.23386240899999999"/>
    <x v="113"/>
    <n v="59.822939290000001"/>
    <n v="8.2467512000000003"/>
    <n v="16.589044560000001"/>
    <n v="21.538"/>
    <n v="35.094000000000001"/>
    <n v="0"/>
    <n v="23.25280081"/>
    <n v="0.122473765"/>
    <n v="95.188999999999993"/>
    <n v="85.918000000000006"/>
    <n v="5.7108947570000002"/>
    <n v="1.945602958"/>
    <n v="0"/>
    <n v="1.6E-2"/>
    <s v=""/>
    <n v="-5.6948947570000001"/>
  </r>
  <r>
    <s v="Belgium"/>
    <x v="21"/>
    <x v="3"/>
    <n v="105.61527390000001"/>
    <n v="1.886810369"/>
    <n v="0.21262023699999999"/>
    <x v="114"/>
    <n v="55.975563630000003"/>
    <n v="10.64261256"/>
    <n v="17.200096599999998"/>
    <n v="20.132000000000001"/>
    <n v="32.776000000000003"/>
    <n v="0"/>
    <n v="21.427112940000001"/>
    <n v="0.112687655"/>
    <n v="90.241"/>
    <n v="83.894000000000005"/>
    <n v="5.3725745060000003"/>
    <n v="3.8574483879999999"/>
    <n v="0"/>
    <n v="1.4E-2"/>
    <s v=""/>
    <n v="-5.3585745060000001"/>
  </r>
  <r>
    <s v="Belgium"/>
    <x v="22"/>
    <x v="3"/>
    <n v="99.159951120000002"/>
    <n v="1.8535705950000001"/>
    <n v="0.198159795"/>
    <x v="115"/>
    <n v="53.496722140000003"/>
    <n v="14.18183134"/>
    <n v="17.2949427"/>
    <n v="20.146999999999998"/>
    <n v="34.828000000000003"/>
    <n v="0"/>
    <n v="18.735523789999998"/>
    <n v="0.10690706699999999"/>
    <n v="82.923000000000002"/>
    <n v="84.415999999999997"/>
    <n v="5.1034936699999998"/>
    <n v="5.9078904530000003"/>
    <n v="0"/>
    <n v="0.02"/>
    <s v=""/>
    <n v="-5.0834936700000002"/>
  </r>
  <r>
    <s v="Belgium"/>
    <x v="23"/>
    <x v="3"/>
    <n v="100.21459"/>
    <n v="1.796622656"/>
    <n v="0.199351891"/>
    <x v="116"/>
    <n v="55.779431299999999"/>
    <n v="15.569902259999999"/>
    <n v="16.704046760000001"/>
    <n v="20.802"/>
    <n v="32.145000000000003"/>
    <n v="0"/>
    <n v="18.691041259999999"/>
    <n v="0.110959243"/>
    <n v="83.488"/>
    <n v="84.46"/>
    <n v="5.4453948030000001"/>
    <n v="7.5699501720000004"/>
    <n v="0"/>
    <n v="0.11600000000000001"/>
    <s v=""/>
    <n v="-5.3293948030000005"/>
  </r>
  <r>
    <s v="Belgium"/>
    <x v="24"/>
    <x v="3"/>
    <n v="93.480321279999998"/>
    <n v="1.776543083"/>
    <n v="0.183066006"/>
    <x v="117"/>
    <n v="52.6192256"/>
    <n v="18.497921430000002"/>
    <n v="17.059511669999999"/>
    <n v="20.75"/>
    <n v="35.25"/>
    <n v="0"/>
    <n v="16.503206939999998"/>
    <n v="0.10304619600000001"/>
    <n v="72.646000000000001"/>
    <n v="82.691000000000003"/>
    <n v="5.2026910910000002"/>
    <n v="10.33642596"/>
    <n v="0"/>
    <n v="0.126"/>
    <s v=""/>
    <n v="-5.0766910909999998"/>
  </r>
  <r>
    <s v="Belgium"/>
    <x v="25"/>
    <x v="3"/>
    <n v="99.540695999999997"/>
    <n v="1.8966596149999999"/>
    <n v="0.19105060800000001"/>
    <x v="118"/>
    <n v="52.482108660000002"/>
    <n v="22.360186179999999"/>
    <n v="16.74213379"/>
    <n v="21.138999999999999"/>
    <n v="35.203000000000003"/>
    <n v="0"/>
    <n v="18.51517797"/>
    <n v="0.100730045"/>
    <n v="69.825000000000003"/>
    <n v="83.162000000000006"/>
    <n v="5.062394716"/>
    <n v="12.37522377"/>
    <n v="0"/>
    <n v="0.106"/>
    <s v=""/>
    <n v="-4.9563947160000001"/>
  </r>
  <r>
    <s v="Belgium"/>
    <x v="26"/>
    <x v="3"/>
    <n v="96.331708280000001"/>
    <n v="1.7325556010000001"/>
    <n v="0.18213921199999999"/>
    <x v="119"/>
    <n v="55.600933240000003"/>
    <n v="18.029902230000001"/>
    <n v="16.695042950000001"/>
    <n v="20.797999999999998"/>
    <n v="33.631"/>
    <n v="0"/>
    <n v="17.68119574"/>
    <n v="0.10512748500000001"/>
    <n v="85.813000000000002"/>
    <n v="83.680999999999997"/>
    <n v="4.706761481"/>
    <n v="9.9565333900000006"/>
    <n v="0"/>
    <n v="0.107"/>
    <s v=""/>
    <n v="-4.5997614809999998"/>
  </r>
  <r>
    <s v="Belgium"/>
    <x v="27"/>
    <x v="3"/>
    <n v="95.823536450000006"/>
    <n v="1.7329605219999999"/>
    <n v="0.17768824699999999"/>
    <x v="120"/>
    <n v="55.294702460000003"/>
    <n v="19.585597320000002"/>
    <n v="16.921903690000001"/>
    <n v="20.148052"/>
    <n v="35.283200000000001"/>
    <n v="0"/>
    <n v="18.122903149999999"/>
    <n v="0.102534503"/>
    <n v="86.775499999999994"/>
    <n v="83.865499999999997"/>
    <n v="4.5666847559999999"/>
    <n v="11.33015655"/>
    <n v="0"/>
    <n v="9.0300000000000005E-2"/>
    <s v=""/>
    <n v="-4.4763847559999999"/>
  </r>
  <r>
    <s v="Belgium"/>
    <x v="28"/>
    <x v="3"/>
    <n v="97.755485530000001"/>
    <n v="1.835990945"/>
    <n v="0.17866505299999999"/>
    <x v="121"/>
    <n v="53.243991080000001"/>
    <n v="24.19095381"/>
    <n v="16.840797980000001"/>
    <n v="20.279081999999999"/>
    <n v="34.069600000000001"/>
    <n v="0"/>
    <n v="19.223246830000001"/>
    <n v="9.7312599999999999E-2"/>
    <n v="75.0946"/>
    <n v="84.384100000000004"/>
    <n v="4.5619511829999997"/>
    <n v="15.148759030000001"/>
    <n v="3.3500000000000002E-2"/>
    <n v="0.1167"/>
    <s v=""/>
    <n v="-4.4452511829999999"/>
  </r>
  <r>
    <s v="Belgium"/>
    <x v="29"/>
    <x v="3"/>
    <n v="98.667249139999996"/>
    <n v="1.7838984360000001"/>
    <n v="0.17783466000000001"/>
    <x v="122"/>
    <n v="55.309902829999999"/>
    <n v="21.135083460000001"/>
    <n v="16.594163439999999"/>
    <n v="19.36715534"/>
    <n v="35.039588610000003"/>
    <n v="0"/>
    <n v="19.306078880000001"/>
    <n v="9.9688781000000004E-2"/>
    <n v="93.823955069999997"/>
    <n v="83.025536639999999"/>
    <n v="4.4818621629999997"/>
    <n v="14.325368729999999"/>
    <n v="3.3500000000000002E-2"/>
    <n v="9.9401702999999994E-2"/>
    <s v=""/>
    <n v="-4.3824604599999999"/>
  </r>
  <r>
    <s v="Belgium"/>
    <x v="30"/>
    <x v="3"/>
    <n v="90.674572729999994"/>
    <n v="1.7653070710000001"/>
    <n v="0.174231256"/>
    <x v="123"/>
    <n v="51.36475927"/>
    <n v="27.194533270000001"/>
    <n v="17.017888939999999"/>
    <n v="18.207344339999999"/>
    <n v="27.443311380000001"/>
    <n v="0"/>
    <n v="19.426190470000002"/>
    <n v="9.8697422000000007E-2"/>
    <n v="91.010723330000005"/>
    <n v="81.722119050000003"/>
    <n v="3.6123981000000001"/>
    <n v="19.997472989999999"/>
    <n v="3.3500000000000002E-2"/>
    <n v="8.4824619000000004E-2"/>
    <s v=""/>
    <n v="-3.5275734810000001"/>
  </r>
  <r>
    <s v="Brazil"/>
    <x v="0"/>
    <x v="1"/>
    <n v="193.76575220000001"/>
    <n v="1.377371897"/>
    <n v="0.12628651599999999"/>
    <x v="124"/>
    <n v="140.6778754"/>
    <n v="94.500518349999993"/>
    <n v="15.86749271"/>
    <n v="57.32"/>
    <n v="61.121000000000002"/>
    <n v="3.9289981360000001"/>
    <n v="3.9719978189999998"/>
    <n v="9.1686578000000005E-2"/>
    <n v="222.821"/>
    <n v="215.79499999999999"/>
    <n v="15.374000000000001"/>
    <n v="0"/>
    <n v="32.723999999999997"/>
    <n v="4.5949999999999998"/>
    <s v=""/>
    <n v="-10.779"/>
  </r>
  <r>
    <s v="Brazil"/>
    <x v="1"/>
    <x v="1"/>
    <n v="198.99299569999999"/>
    <n v="1.388357541"/>
    <n v="0.12776168700000001"/>
    <x v="125"/>
    <n v="143.3297906"/>
    <n v="94.62575253"/>
    <n v="16.0958656"/>
    <n v="57.857999999999997"/>
    <n v="58.984999999999999"/>
    <n v="3.8429966950000001"/>
    <n v="3.9879966410000001"/>
    <n v="9.202362E-2"/>
    <n v="234.37700000000001"/>
    <n v="222.81399999999999"/>
    <n v="17.757000000000001"/>
    <n v="0"/>
    <n v="32.326999999999998"/>
    <n v="5.1879999999999997"/>
    <s v=""/>
    <n v="-12.569000000000003"/>
  </r>
  <r>
    <s v="Brazil"/>
    <x v="2"/>
    <x v="1"/>
    <n v="203.69165390000001"/>
    <n v="1.406763682"/>
    <n v="0.131391905"/>
    <x v="126"/>
    <n v="144.79450700000001"/>
    <n v="94.419439710000006"/>
    <n v="16.219633819999999"/>
    <n v="59.871000000000002"/>
    <n v="60.963999999999999"/>
    <n v="4.1389981760000003"/>
    <n v="4.2580018409999996"/>
    <n v="9.3400126E-2"/>
    <n v="241.732"/>
    <n v="227.97300000000001"/>
    <n v="17.023"/>
    <n v="0"/>
    <n v="32.781999999999996"/>
    <n v="4.7309999999999999"/>
    <s v=""/>
    <n v="-12.292"/>
  </r>
  <r>
    <s v="Brazil"/>
    <x v="3"/>
    <x v="1"/>
    <n v="211.1014213"/>
    <n v="1.422270184"/>
    <n v="0.13010211399999999"/>
    <x v="127"/>
    <n v="148.4256815"/>
    <n v="95.254706799999994"/>
    <n v="16.52883564"/>
    <n v="61.884"/>
    <n v="61.465000000000003"/>
    <n v="4.5160030139999998"/>
    <n v="4.6289949850000003"/>
    <n v="9.1474964000000006E-2"/>
    <n v="251.976"/>
    <n v="238.63499999999999"/>
    <n v="17.216000000000001"/>
    <n v="0"/>
    <n v="33.424999999999997"/>
    <n v="4.5949999999999998"/>
    <s v=""/>
    <n v="-12.621000000000002"/>
  </r>
  <r>
    <s v="Brazil"/>
    <x v="4"/>
    <x v="1"/>
    <n v="218.96601279999999"/>
    <n v="1.4014986389999999"/>
    <n v="0.12811472700000001"/>
    <x v="128"/>
    <n v="156.23705000000001"/>
    <n v="95.405339929999997"/>
    <n v="16.31579777"/>
    <n v="65.516999999999996"/>
    <n v="65.328000000000003"/>
    <n v="4.6859978130000002"/>
    <n v="4.678998912"/>
    <n v="9.1412666000000004E-2"/>
    <n v="260.041"/>
    <n v="247.666"/>
    <n v="17.895"/>
    <n v="0"/>
    <n v="34.752000000000002"/>
    <n v="5.1340000000000003"/>
    <s v=""/>
    <n v="-12.760999999999999"/>
  </r>
  <r>
    <s v="Brazil"/>
    <x v="5"/>
    <x v="1"/>
    <n v="235.72865970000001"/>
    <n v="1.458870737"/>
    <n v="0.132088387"/>
    <x v="129"/>
    <n v="161.58296540000001"/>
    <n v="94.157495800000007"/>
    <n v="16.59622409"/>
    <n v="69.986999999999995"/>
    <n v="64.272000000000006"/>
    <n v="5.0259976770000003"/>
    <n v="4.9839946829999997"/>
    <n v="9.0541528999999996E-2"/>
    <n v="275.601"/>
    <n v="262.35500000000002"/>
    <n v="18.774999999999999"/>
    <n v="0"/>
    <n v="36.073999999999998"/>
    <n v="5.1989999999999998"/>
    <s v=""/>
    <n v="-13.575999999999999"/>
  </r>
  <r>
    <s v="Brazil"/>
    <x v="6"/>
    <x v="1"/>
    <n v="254.2501101"/>
    <n v="1.4941877640000001"/>
    <n v="0.13938963600000001"/>
    <x v="130"/>
    <n v="170.15941119999999"/>
    <n v="93.561134039999999"/>
    <n v="16.572641170000001"/>
    <n v="75.311999999999998"/>
    <n v="68.822999999999993"/>
    <n v="5.6329979229999996"/>
    <n v="5.6950000379999999"/>
    <n v="9.3287897999999994E-2"/>
    <n v="291.27800000000002"/>
    <n v="274.892"/>
    <n v="19.216000000000001"/>
    <n v="6.8662900000000002E-4"/>
    <n v="40.683"/>
    <n v="4.8049999999999997"/>
    <s v=""/>
    <n v="-14.411000000000001"/>
  </r>
  <r>
    <s v="Brazil"/>
    <x v="7"/>
    <x v="1"/>
    <n v="271.27956940000001"/>
    <n v="1.5177982800000001"/>
    <n v="0.14384260200000001"/>
    <x v="131"/>
    <n v="178.73229470000001"/>
    <n v="92.977836370000006"/>
    <n v="16.691183729999999"/>
    <n v="81.463999999999999"/>
    <n v="74.587999999999994"/>
    <n v="6.25299637"/>
    <n v="6.2709972939999998"/>
    <n v="9.4770566000000001E-2"/>
    <n v="307.98200000000003"/>
    <n v="292.601"/>
    <n v="19.713000000000001"/>
    <n v="1.2987770000000001E-3"/>
    <n v="43.749000000000002"/>
    <n v="5.6470000000000002"/>
    <s v=""/>
    <n v="-14.066000000000001"/>
  </r>
  <r>
    <s v="Brazil"/>
    <x v="8"/>
    <x v="1"/>
    <n v="278.76724089999999"/>
    <n v="1.52335255"/>
    <n v="0.14731477800000001"/>
    <x v="132"/>
    <n v="182.99588030000001"/>
    <n v="92.923343729999999"/>
    <n v="16.84912121"/>
    <n v="84.879000000000005"/>
    <n v="80.010000000000005"/>
    <n v="6.5629985870000001"/>
    <n v="6.5429931740000002"/>
    <n v="9.6704322999999995E-2"/>
    <n v="321.74799999999999"/>
    <n v="304.71199999999999"/>
    <n v="18.954999999999998"/>
    <n v="1.5540110000000001E-3"/>
    <n v="50.576999999999998"/>
    <n v="5.516"/>
    <s v=""/>
    <n v="-13.438999999999998"/>
  </r>
  <r>
    <s v="Brazil"/>
    <x v="9"/>
    <x v="1"/>
    <n v="287.94857530000002"/>
    <n v="1.538787125"/>
    <n v="0.15145793299999999"/>
    <x v="133"/>
    <n v="187.12697199999999"/>
    <n v="90.036926829999999"/>
    <n v="16.954652750000001"/>
    <n v="86.558000000000007"/>
    <n v="82.879000000000005"/>
    <n v="6.9740072639999999"/>
    <n v="7.3649968289999999"/>
    <n v="9.8426825999999995E-2"/>
    <n v="334.71600000000001"/>
    <n v="313.06200000000001"/>
    <n v="20.396999999999998"/>
    <n v="5.9752099999999995E-4"/>
    <n v="56.774999999999999"/>
    <n v="5.66"/>
    <s v=""/>
    <n v="-14.736999999999998"/>
  </r>
  <r>
    <s v="Brazil"/>
    <x v="10"/>
    <x v="1"/>
    <n v="298.47811130000002"/>
    <n v="1.5887482040000001"/>
    <n v="0.150397014"/>
    <x v="134"/>
    <n v="187.86999130000001"/>
    <n v="89.492705860000001"/>
    <n v="17.608466709999998"/>
    <n v="87.659000000000006"/>
    <n v="85.028999999999996"/>
    <n v="7.3609994289999996"/>
    <n v="9.5720094049999993"/>
    <n v="9.4663844999999996E-2"/>
    <n v="348.91"/>
    <n v="328.89800000000002"/>
    <n v="22.027054679999999"/>
    <n v="5.7321399999999995E-4"/>
    <n v="64.096999999999994"/>
    <n v="6.806"/>
    <s v=""/>
    <n v="-15.221054679999998"/>
  </r>
  <r>
    <s v="Brazil"/>
    <x v="11"/>
    <x v="1"/>
    <n v="304.8355158"/>
    <n v="1.5946899080000001"/>
    <n v="0.15149475900000001"/>
    <x v="135"/>
    <n v="191.15660930000001"/>
    <n v="84.287445050000002"/>
    <n v="16.427596229999999"/>
    <n v="87.567999999999998"/>
    <n v="87.674000000000007"/>
    <n v="7.4789973520000004"/>
    <n v="12.178004359999999"/>
    <n v="9.4999509999999995E-2"/>
    <n v="328.50799999999998"/>
    <n v="306.76100000000002"/>
    <n v="21.476892500000002"/>
    <n v="1.0654231E-2"/>
    <n v="67.075999999999993"/>
    <n v="5.6539999999999999"/>
    <s v=""/>
    <n v="-15.822892500000002"/>
  </r>
  <r>
    <s v="Brazil"/>
    <x v="12"/>
    <x v="1"/>
    <n v="302.8308308"/>
    <n v="1.5428963339999999"/>
    <n v="0.14603923499999999"/>
    <x v="136"/>
    <n v="196.27425650000001"/>
    <n v="85.738173000000003"/>
    <n v="16.642411589999998"/>
    <n v="85.313000000000002"/>
    <n v="86.481999999999999"/>
    <n v="9.5970039099999997"/>
    <n v="15.015015549999999"/>
    <n v="9.4652655000000002E-2"/>
    <n v="345.67099999999999"/>
    <n v="321.12099999999998"/>
    <n v="20.033761930000001"/>
    <n v="1.7646838000000001E-2"/>
    <n v="75.406000000000006"/>
    <n v="5.1440000000000001"/>
    <s v=""/>
    <n v="-14.889761930000001"/>
  </r>
  <r>
    <s v="Brazil"/>
    <x v="13"/>
    <x v="1"/>
    <n v="297.88707299999999"/>
    <n v="1.4932869129999999"/>
    <n v="0.14203474899999999"/>
    <x v="137"/>
    <n v="199.48415170000001"/>
    <n v="87.163603129999998"/>
    <n v="17.327407229999999"/>
    <n v="82.391000000000005"/>
    <n v="87.111999999999995"/>
    <n v="10.36999084"/>
    <n v="15.460983369999999"/>
    <n v="9.5115511999999999E-2"/>
    <n v="364.339"/>
    <n v="339.09500000000003"/>
    <n v="20.770263889999999"/>
    <n v="1.6742648999999998E-2"/>
    <n v="77.936999999999998"/>
    <n v="4.6459999999999999"/>
    <s v=""/>
    <n v="-16.124263889999998"/>
  </r>
  <r>
    <s v="Brazil"/>
    <x v="14"/>
    <x v="1"/>
    <n v="314.75899620000001"/>
    <n v="1.4940681819999999"/>
    <n v="0.141905689"/>
    <x v="138"/>
    <n v="210.67244450000001"/>
    <n v="86.032112280000007"/>
    <n v="17.24959788"/>
    <n v="85.34"/>
    <n v="92.522000000000006"/>
    <n v="10.890989149999999"/>
    <n v="19.080996209999999"/>
    <n v="9.4979392999999995E-2"/>
    <n v="387.45299999999997"/>
    <n v="356.26799999999997"/>
    <n v="21.94226622"/>
    <n v="1.5743844999999999E-2"/>
    <n v="77.13"/>
    <n v="5.4059999999999997"/>
    <s v=""/>
    <n v="-16.536266220000002"/>
  </r>
  <r>
    <s v="Brazil"/>
    <x v="15"/>
    <x v="1"/>
    <n v="318.25041729999998"/>
    <n v="1.473241096"/>
    <n v="0.13902790200000001"/>
    <x v="139"/>
    <n v="216.02059439999999"/>
    <n v="87.124627509999996"/>
    <n v="17.6500111"/>
    <n v="86.510999999999996"/>
    <n v="92.617000000000004"/>
    <n v="11.192988420000001"/>
    <n v="20.294991979999999"/>
    <n v="9.4368736999999994E-2"/>
    <n v="403.03300000000002"/>
    <n v="371.31400000000002"/>
    <n v="21.450031150000001"/>
    <n v="2.3075034000000001E-2"/>
    <n v="85.094999999999999"/>
    <n v="6.2549999999999999"/>
    <s v=""/>
    <n v="-15.195031150000002"/>
  </r>
  <r>
    <s v="Brazil"/>
    <x v="16"/>
    <x v="1"/>
    <n v="322.16236040000001"/>
    <n v="1.440940173"/>
    <n v="0.13537336"/>
    <x v="140"/>
    <n v="223.57788790000001"/>
    <n v="86.747651649999995"/>
    <n v="17.762623640000001"/>
    <n v="88.122"/>
    <n v="93.576999999999998"/>
    <n v="11.3430023"/>
    <n v="20.923002"/>
    <n v="9.3947938999999994E-2"/>
    <n v="419.33699999999999"/>
    <n v="386.089"/>
    <n v="21.465"/>
    <n v="5.6517788999999999E-2"/>
    <n v="90.257000000000005"/>
    <n v="5.8819999999999997"/>
    <s v=""/>
    <n v="-15.583"/>
  </r>
  <r>
    <s v="Brazil"/>
    <x v="17"/>
    <x v="1"/>
    <n v="337.17981209999999"/>
    <n v="1.426621785"/>
    <n v="0.133575846"/>
    <x v="141"/>
    <n v="236.34842509999999"/>
    <n v="88.214679649999994"/>
    <n v="17.652589330000001"/>
    <n v="92.006"/>
    <n v="95.747"/>
    <n v="11.11301066"/>
    <n v="21.544002760000001"/>
    <n v="9.3630875000000002E-2"/>
    <n v="445.14699999999999"/>
    <n v="406.42200000000003"/>
    <n v="22.332999999999998"/>
    <n v="0.14489595599999999"/>
    <n v="92.204999999999998"/>
    <n v="5.9649999999999999"/>
    <s v=""/>
    <n v="-16.367999999999999"/>
  </r>
  <r>
    <s v="Brazil"/>
    <x v="18"/>
    <x v="1"/>
    <n v="355.3178719"/>
    <n v="1.422939782"/>
    <n v="0.133938272"/>
    <x v="142"/>
    <n v="249.70689300000001"/>
    <n v="84.266423649999993"/>
    <n v="17.664098259999999"/>
    <n v="95.2"/>
    <n v="96.302999999999997"/>
    <n v="14.26098404"/>
    <n v="25.842990740000001"/>
    <n v="9.4127856999999995E-2"/>
    <n v="463.06700000000001"/>
    <n v="422.56599999999997"/>
    <n v="22.079537850000001"/>
    <n v="0.18075138199999999"/>
    <n v="95.503"/>
    <n v="6.6120000000000001"/>
    <s v=""/>
    <n v="-15.467537850000001"/>
  </r>
  <r>
    <s v="Brazil"/>
    <x v="19"/>
    <x v="1"/>
    <n v="332.84100039999998"/>
    <n v="1.3779941899999999"/>
    <n v="0.12562358900000001"/>
    <x v="143"/>
    <n v="241.54020589999999"/>
    <n v="88.995775769999995"/>
    <n v="17.96211851"/>
    <n v="94.337000000000003"/>
    <n v="96.819000000000003"/>
    <n v="11.98400519"/>
    <n v="20.675013440000001"/>
    <n v="9.1164092000000002E-2"/>
    <n v="466.12099999999998"/>
    <n v="420.53199999999998"/>
    <n v="17.862062309999999"/>
    <n v="0.26559627200000002"/>
    <n v="102.121"/>
    <n v="5.7089999999999996"/>
    <s v=""/>
    <n v="-12.153062309999999"/>
  </r>
  <r>
    <s v="Brazil"/>
    <x v="20"/>
    <x v="1"/>
    <n v="376.96914149999998"/>
    <n v="1.411160083"/>
    <n v="0.13231762599999999"/>
    <x v="144"/>
    <n v="267.13421520000003"/>
    <n v="84.72423388"/>
    <n v="17.483483140000001"/>
    <n v="103.529"/>
    <n v="97.650999999999996"/>
    <n v="15.14600169"/>
    <n v="27.920010550000001"/>
    <n v="9.3765141999999996E-2"/>
    <n v="515.745"/>
    <n v="459.30799999999999"/>
    <n v="23.445906539999999"/>
    <n v="0.42210782499999999"/>
    <n v="107.44499999999999"/>
    <n v="5.415"/>
    <s v=""/>
    <n v="-18.03090654"/>
  </r>
  <r>
    <s v="Brazil"/>
    <x v="21"/>
    <x v="1"/>
    <n v="396.9225922"/>
    <n v="1.465153409"/>
    <n v="0.133995801"/>
    <x v="145"/>
    <n v="270.90855449999998"/>
    <n v="87.15860816"/>
    <n v="17.654667660000001"/>
    <n v="109.238"/>
    <n v="99.741"/>
    <n v="17.174994359999999"/>
    <n v="28.22503202"/>
    <n v="9.1455133999999993E-2"/>
    <n v="531.75699999999995"/>
    <n v="475.89299999999997"/>
    <n v="25.085622740000002"/>
    <n v="0.508691"/>
    <n v="110.509"/>
    <n v="5.5049999999999999"/>
    <s v=""/>
    <n v="-19.580622740000003"/>
  </r>
  <r>
    <s v="Brazil"/>
    <x v="22"/>
    <x v="1"/>
    <n v="429.85404419999998"/>
    <n v="1.5269930899999999"/>
    <n v="0.14237773200000001"/>
    <x v="146"/>
    <n v="281.5035949"/>
    <n v="82.522112680000006"/>
    <n v="17.740159869999999"/>
    <n v="115.8"/>
    <n v="105.348"/>
    <n v="19.709981710000001"/>
    <n v="33.07699332"/>
    <n v="9.3240587E-2"/>
    <n v="552.62400000000002"/>
    <n v="492.25599999999997"/>
    <n v="25.483577109999999"/>
    <n v="0.91382205599999999"/>
    <n v="108.863"/>
    <n v="6.6159999999999997"/>
    <s v=""/>
    <n v="-18.867577109999999"/>
  </r>
  <r>
    <s v="Brazil"/>
    <x v="23"/>
    <x v="1"/>
    <n v="461.63426850000002"/>
    <n v="1.569479751"/>
    <n v="0.14844358499999999"/>
    <x v="147"/>
    <n v="294.13203199999998"/>
    <n v="76.75355193"/>
    <n v="18.00065167"/>
    <n v="119.815"/>
    <n v="112.34"/>
    <n v="21.769989169999999"/>
    <n v="38.765973529999997"/>
    <n v="9.4581395999999998E-2"/>
    <n v="571.09799999999996"/>
    <n v="508.512"/>
    <n v="27.972456040000001"/>
    <n v="1.152866934"/>
    <n v="106.63500000000001"/>
    <n v="8.5939999999999994"/>
    <s v=""/>
    <n v="-19.378456040000003"/>
  </r>
  <r>
    <s v="Brazil"/>
    <x v="24"/>
    <x v="1"/>
    <n v="486.95850380000002"/>
    <n v="1.605630232"/>
    <n v="0.15580169999999999"/>
    <x v="148"/>
    <n v="303.2818479"/>
    <n v="73.199571320000004"/>
    <n v="18.183178609999999"/>
    <n v="123.595"/>
    <n v="114.723"/>
    <n v="23.38698836"/>
    <n v="42.41098899"/>
    <n v="9.7034607999999994E-2"/>
    <n v="590.65099999999995"/>
    <n v="522.39200000000005"/>
    <n v="29.551813079999999"/>
    <n v="2.070088766"/>
    <n v="118.256"/>
    <n v="7.9370000000000003"/>
    <s v=""/>
    <n v="-21.614813079999998"/>
  </r>
  <r>
    <s v="Brazil"/>
    <x v="25"/>
    <x v="1"/>
    <n v="462.79013420000001"/>
    <n v="1.556263102"/>
    <n v="0.15351224499999999"/>
    <x v="149"/>
    <n v="297.37268310000002"/>
    <n v="74.07762717"/>
    <n v="18.22663593"/>
    <n v="115.17100000000001"/>
    <n v="108.11"/>
    <n v="24.105973370000001"/>
    <n v="42.065983009999997"/>
    <n v="9.8641575999999995E-2"/>
    <n v="581.65200000000004"/>
    <n v="514.399"/>
    <n v="29.761439230000001"/>
    <n v="3.728174235"/>
    <n v="127.32899999999999"/>
    <n v="8.0289999999999999"/>
    <s v=""/>
    <n v="-21.732439230000001"/>
  </r>
  <r>
    <s v="Brazil"/>
    <x v="26"/>
    <x v="1"/>
    <n v="429.72855729999998"/>
    <n v="1.4991267370000001"/>
    <n v="0.14737320400000001"/>
    <x v="150"/>
    <n v="286.65258699999998"/>
    <n v="80.398832940000005"/>
    <n v="18.564057389999999"/>
    <n v="109.59399999999999"/>
    <n v="100.845"/>
    <n v="24.35097678"/>
    <n v="36.132036710000001"/>
    <n v="9.8306034E-2"/>
    <n v="578.88900000000001"/>
    <n v="513.85400000000004"/>
    <n v="26.74317185"/>
    <n v="5.799557428"/>
    <n v="131.91"/>
    <n v="7.0049999999999999"/>
    <s v=""/>
    <n v="-19.738171850000001"/>
  </r>
  <r>
    <s v="Brazil"/>
    <x v="27"/>
    <x v="1"/>
    <n v="436.43686609999997"/>
    <n v="1.494909391"/>
    <n v="0.14771964600000001"/>
    <x v="151"/>
    <n v="291.94870859999997"/>
    <n v="79.173739839999996"/>
    <n v="18.45435737"/>
    <n v="110.578372"/>
    <n v="97.520685"/>
    <n v="27.546852300000001"/>
    <n v="38.467952949999997"/>
    <n v="9.8815116999999994E-2"/>
    <n v="589.40138100000001"/>
    <n v="520.29717000000005"/>
    <n v="27.30787591"/>
    <n v="7.3303187589999999"/>
    <n v="137.781375"/>
    <n v="4.8188740000000001"/>
    <s v=""/>
    <n v="-22.489001909999999"/>
  </r>
  <r>
    <s v="Brazil"/>
    <x v="28"/>
    <x v="1"/>
    <n v="411.12593629999998"/>
    <n v="1.427227834"/>
    <n v="0.13734359900000001"/>
    <x v="152"/>
    <n v="288.05907960000002"/>
    <n v="82.281622159999998"/>
    <n v="19.11719162"/>
    <n v="103.703355"/>
    <n v="94.991287999999997"/>
    <n v="24.767113070000001"/>
    <n v="35.506213180000003"/>
    <n v="9.6231025999999997E-2"/>
    <n v="601.37115800000004"/>
    <n v="530.58203900000001"/>
    <n v="26.460442329999999"/>
    <n v="8.6363594779999993"/>
    <n v="135.69325499999999"/>
    <n v="4.8375409999999999"/>
    <s v=""/>
    <n v="-21.622901329999998"/>
  </r>
  <r>
    <s v="Brazil"/>
    <x v="29"/>
    <x v="1"/>
    <n v="413.0677743"/>
    <n v="1.411197034"/>
    <n v="0.136440969"/>
    <x v="153"/>
    <n v="292.7073714"/>
    <n v="82.229331479999999"/>
    <n v="19.18287144"/>
    <n v="104.84877"/>
    <n v="95.123681000000005"/>
    <n v="25.93593143"/>
    <n v="35.793087479999997"/>
    <n v="9.6684564000000001E-2"/>
    <n v="626.33493999999996"/>
    <n v="538.01425600000005"/>
    <n v="25.489554720000001"/>
    <n v="10.00107083"/>
    <n v="145.60913300000001"/>
    <n v="5.4096710000000003"/>
    <s v=""/>
    <n v="-20.079883720000002"/>
  </r>
  <r>
    <s v="Brazil"/>
    <x v="30"/>
    <x v="1"/>
    <n v="385.43708930000003"/>
    <n v="1.346575429"/>
    <n v="0.13317389199999999"/>
    <x v="154"/>
    <n v="286.23505310000002"/>
    <n v="84.100644599999995"/>
    <n v="19.13704886"/>
    <n v="100.3192547"/>
    <n v="97.757252339999994"/>
    <n v="23.848248850000001"/>
    <n v="33.084967239999997"/>
    <n v="9.8898204000000003E-2"/>
    <n v="613.97694779999995"/>
    <n v="529.50563009999996"/>
    <n v="22.545433599999999"/>
    <n v="10.60427988"/>
    <n v="155.97911110000001"/>
    <n v="5.5494661089999999"/>
    <s v=""/>
    <n v="-16.995967490999998"/>
  </r>
  <r>
    <s v="Canada"/>
    <x v="0"/>
    <x v="4"/>
    <n v="429.73180810000002"/>
    <n v="1.439730341"/>
    <n v="0.36726675600000003"/>
    <x v="155"/>
    <n v="211.06460680000001"/>
    <n v="62.38737991"/>
    <n v="22.715223810000001"/>
    <n v="76.727000000000004"/>
    <n v="84.929000000000002"/>
    <n v="109.0709081"/>
    <n v="67.318932450000005"/>
    <n v="0.25509412799999998"/>
    <n v="482.15199999999999"/>
    <n v="441.31400000000002"/>
    <n v="49.372999999999998"/>
    <n v="5.3924899999999998E-3"/>
    <n v="91.61"/>
    <n v="68.331999999999994"/>
    <s v=""/>
    <n v="18.958999999999996"/>
  </r>
  <r>
    <s v="Canada"/>
    <x v="1"/>
    <x v="4"/>
    <n v="422.7696024"/>
    <n v="1.4077432540000001"/>
    <n v="0.36569405100000002"/>
    <x v="156"/>
    <n v="210.45236249999999"/>
    <n v="61.418835479999998"/>
    <n v="23.187014349999998"/>
    <n v="73.087000000000003"/>
    <n v="82.620999999999995"/>
    <n v="115.0511499"/>
    <n v="67.688930240000005"/>
    <n v="0.25977325800000001"/>
    <n v="508.572"/>
    <n v="446.077"/>
    <n v="51.485999999999997"/>
    <n v="6.2921280000000001E-3"/>
    <n v="91.995999999999995"/>
    <n v="71.134"/>
    <s v=""/>
    <n v="19.648000000000003"/>
  </r>
  <r>
    <s v="Canada"/>
    <x v="2"/>
    <x v="4"/>
    <n v="435.46855640000001"/>
    <n v="1.40398628"/>
    <n v="0.37020635699999999"/>
    <x v="157"/>
    <n v="215.54237130000001"/>
    <n v="61.687388300000002"/>
    <n v="22.9620772"/>
    <n v="74.858000000000004"/>
    <n v="81.555000000000007"/>
    <n v="126.1960375"/>
    <n v="70.833975710000004"/>
    <n v="0.26368231800000003"/>
    <n v="520.39"/>
    <n v="450.92700000000002"/>
    <n v="53.182000000000002"/>
    <n v="1.8063375999999999E-2"/>
    <n v="96.367000000000004"/>
    <n v="65.614000000000004"/>
    <s v=""/>
    <n v="12.432000000000002"/>
  </r>
  <r>
    <s v="Canada"/>
    <x v="3"/>
    <x v="4"/>
    <n v="435.14440919999998"/>
    <n v="1.323986391"/>
    <n v="0.35169102800000002"/>
    <x v="158"/>
    <n v="222.91243689999999"/>
    <n v="61.730311069999999"/>
    <n v="22.881634049999999"/>
    <n v="75.78"/>
    <n v="83.994"/>
    <n v="138.6459112"/>
    <n v="74.485951069999999"/>
    <n v="0.26563039500000002"/>
    <n v="532.22799999999995"/>
    <n v="460.21899999999999"/>
    <n v="50.198"/>
    <n v="1.7849493000000001E-2"/>
    <n v="101.316"/>
    <n v="69.003"/>
    <s v=""/>
    <n v="18.805"/>
  </r>
  <r>
    <s v="Canada"/>
    <x v="4"/>
    <x v="4"/>
    <n v="451.60131109999998"/>
    <n v="1.3155686289999999"/>
    <n v="0.34647378000000001"/>
    <x v="159"/>
    <n v="230.94400329999999"/>
    <n v="60.408360080000001"/>
    <n v="22.38861966"/>
    <n v="77.424000000000007"/>
    <n v="85.323999999999998"/>
    <n v="150.04996109999999"/>
    <n v="77.483910460000004"/>
    <n v="0.26336427699999998"/>
    <n v="555.78399999999999"/>
    <n v="466.762"/>
    <n v="52.375"/>
    <n v="1.7092970999999998E-2"/>
    <n v="105.28"/>
    <n v="72.822999999999993"/>
    <s v=""/>
    <n v="20.447999999999993"/>
  </r>
  <r>
    <s v="Canada"/>
    <x v="5"/>
    <x v="4"/>
    <n v="460.99646430000001"/>
    <n v="1.3130489590000001"/>
    <n v="0.34154148099999998"/>
    <x v="160"/>
    <n v="234.23798930000001"/>
    <n v="61.011826120000002"/>
    <n v="22.409494670000001"/>
    <n v="78.555999999999997"/>
    <n v="85.105999999999995"/>
    <n v="159.20483659999999"/>
    <n v="81.427040009999999"/>
    <n v="0.26011328700000003"/>
    <n v="560.11599999999999"/>
    <n v="475.82900000000001"/>
    <n v="53.204000000000001"/>
    <n v="1.7139306999999999E-2"/>
    <n v="110.277"/>
    <n v="74.980999999999995"/>
    <s v=""/>
    <n v="21.776999999999994"/>
  </r>
  <r>
    <s v="Canada"/>
    <x v="6"/>
    <x v="4"/>
    <n v="476.21240360000002"/>
    <n v="1.319651388"/>
    <n v="0.34458564699999999"/>
    <x v="161"/>
    <n v="238.95075829999999"/>
    <n v="63.113220720000001"/>
    <n v="22.033301179999999"/>
    <n v="80.734999999999999"/>
    <n v="88.947999999999993"/>
    <n v="165.11392420000001"/>
    <n v="85.251076119999993"/>
    <n v="0.26111869399999998"/>
    <n v="573.04"/>
    <n v="483.60399999999998"/>
    <n v="54.002000000000002"/>
    <n v="1.7450789000000001E-2"/>
    <n v="113.486"/>
    <n v="75.853999999999999"/>
    <s v=""/>
    <n v="21.851999999999997"/>
  </r>
  <r>
    <s v="Canada"/>
    <x v="7"/>
    <x v="4"/>
    <n v="492.88718890000001"/>
    <n v="1.3691241949999999"/>
    <n v="0.34651313"/>
    <x v="162"/>
    <n v="241.51743490000001"/>
    <n v="62.358225660000002"/>
    <n v="22.012878099999998"/>
    <n v="84.153999999999996"/>
    <n v="91.402000000000001"/>
    <n v="168.01587610000001"/>
    <n v="85.835991609999994"/>
    <n v="0.25309108699999999"/>
    <n v="573.71100000000001"/>
    <n v="489.78699999999998"/>
    <n v="57.253999999999998"/>
    <n v="1.7604682E-2"/>
    <n v="118.985"/>
    <n v="78.674000000000007"/>
    <s v=""/>
    <n v="21.420000000000009"/>
  </r>
  <r>
    <s v="Canada"/>
    <x v="8"/>
    <x v="4"/>
    <n v="497.76383170000003"/>
    <n v="1.4177826019999999"/>
    <n v="0.347325565"/>
    <x v="163"/>
    <n v="240.3129931"/>
    <n v="60.413877810000002"/>
    <n v="22.422185840000001"/>
    <n v="84.504000000000005"/>
    <n v="90.96"/>
    <n v="173.0260414"/>
    <n v="83.001089870000001"/>
    <n v="0.24497801299999999"/>
    <n v="561.76"/>
    <n v="487.53199999999998"/>
    <n v="59.691000000000003"/>
    <n v="1.8513244000000002E-2"/>
    <n v="124.684"/>
    <n v="75.138000000000005"/>
    <s v=""/>
    <n v="15.447000000000003"/>
  </r>
  <r>
    <s v="Canada"/>
    <x v="9"/>
    <x v="4"/>
    <n v="509.0674042"/>
    <n v="1.3951298569999999"/>
    <n v="0.33795578199999998"/>
    <x v="164"/>
    <n v="247.0617153"/>
    <n v="61.191145589999998"/>
    <n v="22.113790259999998"/>
    <n v="87.108000000000004"/>
    <n v="92.813999999999993"/>
    <n v="176.24106019999999"/>
    <n v="86.928971750000002"/>
    <n v="0.24223966"/>
    <n v="579.05600000000004"/>
    <n v="497.50200000000001"/>
    <n v="59.496031610000003"/>
    <n v="3.6093227999999998E-2"/>
    <n v="119.858"/>
    <n v="72.478999999999999"/>
    <s v=""/>
    <n v="12.982968389999996"/>
  </r>
  <r>
    <s v="Canada"/>
    <x v="10"/>
    <x v="4"/>
    <n v="529.71661879999999"/>
    <n v="1.404045207"/>
    <n v="0.33353879600000003"/>
    <x v="165"/>
    <n v="254.19938239999999"/>
    <n v="60.607521460000001"/>
    <n v="22.281394890000001"/>
    <n v="87.347999999999999"/>
    <n v="94.563999999999993"/>
    <n v="181.67286129999999"/>
    <n v="91.537036060000005"/>
    <n v="0.23755559600000001"/>
    <n v="605.70699999999999"/>
    <n v="513.66700000000003"/>
    <n v="63.573968389999997"/>
    <n v="5.1510054E-2"/>
    <n v="124.806"/>
    <n v="69.162999999999997"/>
    <s v=""/>
    <n v="5.5890316099999993"/>
  </r>
  <r>
    <s v="Canada"/>
    <x v="11"/>
    <x v="4"/>
    <n v="523.50585520000004"/>
    <n v="1.4315095280000001"/>
    <n v="0.330042638"/>
    <x v="166"/>
    <n v="250.1765858"/>
    <n v="58.040553250000002"/>
    <n v="23.017773720000001"/>
    <n v="88.745999999999995"/>
    <n v="97.433999999999997"/>
    <n v="186.00288789999999"/>
    <n v="87.173018709999994"/>
    <n v="0.23055566999999999"/>
    <n v="589.89099999999996"/>
    <n v="514.11300000000006"/>
    <n v="63.053968390000001"/>
    <n v="6.5774863000000003E-2"/>
    <n v="126.57899999999999"/>
    <n v="70.355000000000004"/>
    <s v=""/>
    <n v="7.3010316100000026"/>
  </r>
  <r>
    <s v="Canada"/>
    <x v="12"/>
    <x v="4"/>
    <n v="530.29162650000001"/>
    <n v="1.4216157810000001"/>
    <n v="0.31793714099999998"/>
    <x v="167"/>
    <n v="250.98249319999999"/>
    <n v="59.893824559999999"/>
    <n v="22.84579613"/>
    <n v="89.462999999999994"/>
    <n v="99.915999999999997"/>
    <n v="187.27923340000001"/>
    <n v="91.273112960000006"/>
    <n v="0.223644915"/>
    <n v="601.26900000000001"/>
    <n v="523.851"/>
    <n v="62.44196839"/>
    <n v="7.6837488999999995E-2"/>
    <n v="132.852"/>
    <n v="66.507999999999996"/>
    <s v=""/>
    <n v="4.066031609999996"/>
  </r>
  <r>
    <s v="Canada"/>
    <x v="13"/>
    <x v="4"/>
    <n v="551.76613540000005"/>
    <n v="1.4000480479999999"/>
    <n v="0.31753701899999998"/>
    <x v="168"/>
    <n v="264.2284492"/>
    <n v="58.923298959999997"/>
    <n v="22.444768029999999"/>
    <n v="95.941999999999993"/>
    <n v="104.646"/>
    <n v="184.08806279999999"/>
    <n v="95.370888109999996"/>
    <n v="0.226804373"/>
    <n v="589.65300000000002"/>
    <n v="534.90300000000002"/>
    <n v="62.755031610000003"/>
    <n v="0.14957949800000001"/>
    <n v="140.42599999999999"/>
    <n v="62.154000000000003"/>
    <s v="Above Average"/>
    <n v="-0.60103160999999972"/>
  </r>
  <r>
    <s v="Canada"/>
    <x v="14"/>
    <x v="4"/>
    <n v="545.13363019999997"/>
    <n v="1.3600959850000001"/>
    <n v="0.30425038100000001"/>
    <x v="169"/>
    <n v="270.80950719999998"/>
    <n v="58.454004830000002"/>
    <n v="22.12020755"/>
    <n v="99.031000000000006"/>
    <n v="107.08499999999999"/>
    <n v="183.6351836"/>
    <n v="92.753011009999994"/>
    <n v="0.22369772700000001"/>
    <n v="599.976"/>
    <n v="541.92899999999997"/>
    <n v="59.963000000000001"/>
    <n v="0.16633998699999999"/>
    <n v="145.41900000000001"/>
    <n v="65.997"/>
    <s v=""/>
    <n v="6.0339999999999989"/>
  </r>
  <r>
    <s v="Canada"/>
    <x v="15"/>
    <x v="4"/>
    <n v="555.28303430000005"/>
    <n v="1.3828855090000001"/>
    <n v="0.29839718100000001"/>
    <x v="170"/>
    <n v="274.27296719999998"/>
    <n v="59.842778439999996"/>
    <n v="22.243613379999999"/>
    <n v="102.447"/>
    <n v="102.672"/>
    <n v="187.98980660000001"/>
    <n v="98.567013130000007"/>
    <n v="0.21577866000000001"/>
    <n v="620.78"/>
    <n v="535.09"/>
    <n v="59.473999999999997"/>
    <n v="0.25967331399999999"/>
    <n v="139.57"/>
    <n v="70.028000000000006"/>
    <s v="Above Average"/>
    <n v="10.554000000000009"/>
  </r>
  <r>
    <s v="Canada"/>
    <x v="16"/>
    <x v="4"/>
    <n v="548.10995270000001"/>
    <n v="1.3382099249999999"/>
    <n v="0.28143310999999999"/>
    <x v="171"/>
    <n v="278.45221950000001"/>
    <n v="59.542797"/>
    <n v="22.222058870000001"/>
    <n v="101.86799999999999"/>
    <n v="101.146"/>
    <n v="188.32409390000001"/>
    <n v="98.123877890000003"/>
    <n v="0.21030565100000001"/>
    <n v="609.92600000000004"/>
    <n v="526.31600000000003"/>
    <n v="59.131999999999998"/>
    <n v="0.41201719599999997"/>
    <n v="155.24"/>
    <n v="69.903000000000006"/>
    <s v=""/>
    <n v="10.771000000000008"/>
  </r>
  <r>
    <s v="Canada"/>
    <x v="17"/>
    <x v="4"/>
    <n v="579.63048500000002"/>
    <n v="1.4120766490000001"/>
    <n v="0.27764857300000001"/>
    <x v="172"/>
    <n v="278.21918299999999"/>
    <n v="60.279920709999999"/>
    <n v="21.901030500000001"/>
    <n v="105.515"/>
    <n v="102.994"/>
    <n v="183.03209810000001"/>
    <n v="98.240084890000006"/>
    <n v="0.19662429300000001"/>
    <n v="628.03499999999997"/>
    <n v="538.28800000000001"/>
    <n v="63.752000000000002"/>
    <n v="0.48659708499999998"/>
    <n v="159.16"/>
    <n v="74.051000000000002"/>
    <s v="Above Average"/>
    <n v="10.298999999999999"/>
  </r>
  <r>
    <s v="Canada"/>
    <x v="18"/>
    <x v="4"/>
    <n v="557.98323770000002"/>
    <n v="1.3763125169999999"/>
    <n v="0.26123835000000001"/>
    <x v="173"/>
    <n v="271.28383689999998"/>
    <n v="61.369300109999998"/>
    <n v="22.152656830000002"/>
    <n v="101.732"/>
    <n v="99.227000000000004"/>
    <n v="174.08204660000001"/>
    <n v="96.476117000000002"/>
    <n v="0.18981034199999999"/>
    <n v="633.21400000000006"/>
    <n v="531.00599999999997"/>
    <n v="58.469000000000001"/>
    <n v="0.60611420500000002"/>
    <n v="156.66"/>
    <n v="67.75"/>
    <s v="Above Average"/>
    <n v="9.2809999999999988"/>
  </r>
  <r>
    <s v="Canada"/>
    <x v="19"/>
    <x v="4"/>
    <n v="530.75722370000005"/>
    <n v="1.3450662849999999"/>
    <n v="0.25308858200000001"/>
    <x v="174"/>
    <n v="261.0508423"/>
    <n v="63.005422279999998"/>
    <n v="22.561384350000001"/>
    <n v="98.995999999999995"/>
    <n v="95.897999999999996"/>
    <n v="162.0939836"/>
    <n v="93.9819703"/>
    <n v="0.188160676"/>
    <n v="608.6"/>
    <n v="516.42100000000005"/>
    <n v="49.524999999999999"/>
    <n v="1.432467959"/>
    <n v="155.84"/>
    <n v="62.936"/>
    <s v=""/>
    <n v="13.411000000000001"/>
  </r>
  <r>
    <s v="Canada"/>
    <x v="20"/>
    <x v="4"/>
    <n v="546.20615669999995"/>
    <n v="1.3872318589999999"/>
    <n v="0.25367985399999998"/>
    <x v="175"/>
    <n v="261.54569120000002"/>
    <n v="61.280544429999999"/>
    <n v="22.25648808"/>
    <n v="103.33"/>
    <n v="98.045000000000002"/>
    <n v="156.30390370000001"/>
    <n v="97.361978550000003"/>
    <n v="0.18286766700000001"/>
    <n v="603.05600000000004"/>
    <n v="520.09400000000005"/>
    <n v="50.837000000000003"/>
    <n v="1.992020642"/>
    <n v="163.78"/>
    <n v="67.894000000000005"/>
    <s v=""/>
    <n v="17.057000000000002"/>
  </r>
  <r>
    <s v="Canada"/>
    <x v="21"/>
    <x v="4"/>
    <n v="558.53762280000001"/>
    <n v="1.338528562"/>
    <n v="0.242507798"/>
    <x v="176"/>
    <n v="267.27898349999998"/>
    <n v="62.483975880000003"/>
    <n v="21.87651455"/>
    <n v="103.81"/>
    <n v="93.97"/>
    <n v="157.73696129999999"/>
    <n v="107.5090828"/>
    <n v="0.18117491399999999"/>
    <n v="633.41999999999996"/>
    <n v="529.90700000000004"/>
    <n v="48.530999999999999"/>
    <n v="2.1028701339999998"/>
    <n v="174.21799999999999"/>
    <n v="67.507000000000005"/>
    <s v="Above Average"/>
    <n v="18.976000000000006"/>
  </r>
  <r>
    <s v="Canada"/>
    <x v="22"/>
    <x v="4"/>
    <n v="559.86969079999994"/>
    <n v="1.3178882999999999"/>
    <n v="0.23649498199999999"/>
    <x v="177"/>
    <n v="269.39956869999997"/>
    <n v="63.64487785"/>
    <n v="21.640169480000001"/>
    <n v="106.46"/>
    <n v="96.667000000000002"/>
    <n v="156.28215349999999"/>
    <n v="106.6410771"/>
    <n v="0.179449945"/>
    <n v="632.09799999999996"/>
    <n v="527.178"/>
    <n v="44.353999999999999"/>
    <n v="2.3681454460000002"/>
    <n v="187.57499999999999"/>
    <n v="66.582999999999998"/>
    <s v="Above Average"/>
    <n v="22.228999999999999"/>
  </r>
  <r>
    <s v="Canada"/>
    <x v="23"/>
    <x v="4"/>
    <n v="567.99161170000002"/>
    <n v="1.2860062969999999"/>
    <n v="0.23015449399999999"/>
    <x v="178"/>
    <n v="274.93729000000002"/>
    <n v="64.066474580000005"/>
    <n v="21.954848210000002"/>
    <n v="104.70699999999999"/>
    <n v="94.715000000000003"/>
    <n v="157.45603600000001"/>
    <n v="111.41004220000001"/>
    <n v="0.178968404"/>
    <n v="657.69500000000005"/>
    <n v="538.89099999999996"/>
    <n v="42.84"/>
    <n v="3.3559628699999999"/>
    <n v="200.22800000000001"/>
    <n v="70.147000000000006"/>
    <s v="Above Average"/>
    <n v="27.307000000000002"/>
  </r>
  <r>
    <s v="Canada"/>
    <x v="24"/>
    <x v="4"/>
    <n v="570.18967290000001"/>
    <n v="1.225613069"/>
    <n v="0.21872535600000001"/>
    <x v="179"/>
    <n v="282.02346540000002"/>
    <n v="63.151942579999996"/>
    <n v="22.210623139999999"/>
    <n v="102.623"/>
    <n v="91.308000000000007"/>
    <n v="164.102"/>
    <n v="115.5810656"/>
    <n v="0.17846199700000001"/>
    <n v="658.76199999999994"/>
    <n v="546.96400000000006"/>
    <n v="42.07"/>
    <n v="4.0887300719999997"/>
    <n v="215.66800000000001"/>
    <n v="67.444999999999993"/>
    <s v="Above Average"/>
    <n v="25.374999999999993"/>
  </r>
  <r>
    <s v="Canada"/>
    <x v="25"/>
    <x v="4"/>
    <n v="570.1871903"/>
    <n v="1.2160365390000001"/>
    <n v="0.21624505099999999"/>
    <x v="180"/>
    <n v="282.95996009999999"/>
    <n v="64.032349260000004"/>
    <n v="22.133104459999998"/>
    <n v="104.977"/>
    <n v="90.316999999999993"/>
    <n v="164.9660677"/>
    <n v="114.9399208"/>
    <n v="0.177827757"/>
    <n v="657.94399999999996"/>
    <n v="544.89800000000002"/>
    <n v="38.847999999999999"/>
    <n v="4.5616344250000003"/>
    <n v="221.99199999999999"/>
    <n v="62.344000000000001"/>
    <s v="Above Average"/>
    <n v="23.496000000000002"/>
  </r>
  <r>
    <s v="Canada"/>
    <x v="26"/>
    <x v="4"/>
    <n v="561.10420910000005"/>
    <n v="1.1925881190000001"/>
    <n v="0.21297443799999999"/>
    <x v="181"/>
    <n v="287.30559720000002"/>
    <n v="64.801117189999999"/>
    <n v="22.214952709999999"/>
    <n v="105.41500000000001"/>
    <n v="92.055000000000007"/>
    <n v="176.9780682"/>
    <n v="112.0890919"/>
    <n v="0.17858172"/>
    <n v="663.80799999999999"/>
    <n v="540.77300000000002"/>
    <n v="38.804000000000002"/>
    <n v="5.2965616559999997"/>
    <n v="220.84700000000001"/>
    <n v="59.26"/>
    <s v="Above Average"/>
    <n v="20.455999999999996"/>
  </r>
  <r>
    <s v="Canada"/>
    <x v="27"/>
    <x v="4"/>
    <n v="572.02484930000003"/>
    <n v="1.1781492499999999"/>
    <n v="0.209899116"/>
    <x v="182"/>
    <n v="295.16456829999998"/>
    <n v="66.543685100000005"/>
    <n v="22.561470620000001"/>
    <n v="104.964"/>
    <n v="96.275000000000006"/>
    <n v="181.05800669999999"/>
    <n v="114.4149788"/>
    <n v="0.17816003899999999"/>
    <n v="662.97199999999998"/>
    <n v="560.51400000000001"/>
    <n v="38.960999999999999"/>
    <n v="5.323754246"/>
    <n v="243.678"/>
    <n v="61.709000000000003"/>
    <s v="Above Average"/>
    <n v="22.748000000000005"/>
  </r>
  <r>
    <s v="Canada"/>
    <x v="28"/>
    <x v="4"/>
    <n v="582.05988160000004"/>
    <n v="1.1498119920000001"/>
    <n v="0.20302298999999999"/>
    <x v="183"/>
    <n v="298.08052459999999"/>
    <n v="66.260950890000004"/>
    <n v="22.354684930000001"/>
    <n v="107.7296"/>
    <n v="93.748999999999995"/>
    <n v="183.22805500000001"/>
    <n v="121.80990130000001"/>
    <n v="0.176570598"/>
    <n v="654.399"/>
    <n v="571.99400000000003"/>
    <n v="31.841999999999999"/>
    <n v="5.685980571"/>
    <n v="261.60700000000003"/>
    <n v="60.286999999999999"/>
    <s v="Above Average"/>
    <n v="28.445"/>
  </r>
  <r>
    <s v="Canada"/>
    <x v="29"/>
    <x v="4"/>
    <n v="579.55682549999995"/>
    <n v="1.1230941059999999"/>
    <n v="0.19706299999999999"/>
    <x v="184"/>
    <n v="301.1183168"/>
    <n v="65.984150619999994"/>
    <n v="22.56463819"/>
    <n v="105.4665234"/>
    <n v="102.2486418"/>
    <n v="176.08659069999999"/>
    <n v="122.8654782"/>
    <n v="0.17546437000000001"/>
    <n v="653.29729980000002"/>
    <n v="575.46065229999999"/>
    <n v="30.626683450000002"/>
    <n v="5.9033033909999997"/>
    <n v="266.95535469999999"/>
    <n v="57.196463129999998"/>
    <s v="Above Average"/>
    <n v="26.569779679999996"/>
  </r>
  <r>
    <s v="Canada"/>
    <x v="30"/>
    <x v="4"/>
    <n v="515.56875749999995"/>
    <n v="1.0167671060000001"/>
    <n v="0.175872003"/>
    <x v="185"/>
    <n v="280.81130639999998"/>
    <n v="67.723029740000001"/>
    <n v="24.03373474"/>
    <n v="89.223369640000001"/>
    <n v="90.500378740000002"/>
    <n v="172.01189629999999"/>
    <n v="117.15845969999999"/>
    <n v="0.172971767"/>
    <n v="648.35920520000002"/>
    <n v="555.84020120000002"/>
    <n v="27.85305378"/>
    <n v="6.5275766590000002"/>
    <n v="254.9965378"/>
    <n v="45.22610822"/>
    <s v=""/>
    <n v="17.373054440000001"/>
  </r>
  <r>
    <s v="Chile"/>
    <x v="0"/>
    <x v="1"/>
    <n v="30.954349619999999"/>
    <n v="2.2093639760000001"/>
    <n v="0.255029956"/>
    <x v="186"/>
    <n v="14.01052518"/>
    <n v="53.837361199999997"/>
    <n v="11.83773422"/>
    <n v="6.2140000000000004"/>
    <n v="6.3449999999999998"/>
    <n v="1.679001162"/>
    <n v="1.36000041"/>
    <n v="0.11543139099999999"/>
    <n v="18.372"/>
    <n v="15.811"/>
    <n v="3.7413296890000001"/>
    <n v="0"/>
    <n v="1.1020000000000001"/>
    <n v="2.1829999999999998"/>
    <s v=""/>
    <n v="-1.5583296890000002"/>
  </r>
  <r>
    <s v="Chile"/>
    <x v="1"/>
    <x v="1"/>
    <n v="29.465361290000001"/>
    <n v="2.0567268869999999"/>
    <n v="0.225187785"/>
    <x v="187"/>
    <n v="14.32633641"/>
    <n v="70.973398130000007"/>
    <n v="12.207029049999999"/>
    <n v="6.54"/>
    <n v="6.4770000000000003"/>
    <n v="1.4730003250000001"/>
    <n v="1.14299968"/>
    <n v="0.109488424"/>
    <n v="19.960999999999999"/>
    <n v="17.271999999999998"/>
    <n v="2.976548223"/>
    <n v="0"/>
    <n v="1.0049999999999999"/>
    <n v="2.2080000000000002"/>
    <s v=""/>
    <n v="-0.76854822299999981"/>
  </r>
  <r>
    <s v="Chile"/>
    <x v="2"/>
    <x v="1"/>
    <n v="30.607020609999999"/>
    <n v="1.975605104"/>
    <n v="0.210416295"/>
    <x v="188"/>
    <n v="15.49247901"/>
    <n v="82.694629520000007"/>
    <n v="12.47933587"/>
    <n v="7.085"/>
    <n v="6.7190000000000003"/>
    <n v="1.6859983220000001"/>
    <n v="1.3579985020000001"/>
    <n v="0.106507264"/>
    <n v="22.363"/>
    <n v="19.613"/>
    <n v="2.6494481410000001"/>
    <n v="0"/>
    <n v="0.86599999999999999"/>
    <n v="1.6259999999999999"/>
    <s v=""/>
    <n v="-1.0234481410000003"/>
  </r>
  <r>
    <s v="Chile"/>
    <x v="3"/>
    <x v="1"/>
    <n v="32.402555489999997"/>
    <n v="2.0408041969999999"/>
    <n v="0.20899027100000001"/>
    <x v="189"/>
    <n v="15.877346559999999"/>
    <n v="81.664791899999997"/>
    <n v="12.83237849"/>
    <n v="7.6609999999999996"/>
    <n v="7.14"/>
    <n v="1.611998577"/>
    <n v="1.2740005729999999"/>
    <n v="0.102405842"/>
    <n v="24.003"/>
    <n v="20.648"/>
    <n v="2.6727755439999998"/>
    <n v="0"/>
    <n v="0.85"/>
    <n v="1.355"/>
    <s v=""/>
    <n v="-1.3177755439999999"/>
  </r>
  <r>
    <s v="Chile"/>
    <x v="4"/>
    <x v="1"/>
    <n v="35.629929750000002"/>
    <n v="2.0871645559999998"/>
    <n v="0.21880013700000001"/>
    <x v="190"/>
    <n v="17.070972980000001"/>
    <n v="74.265142220000001"/>
    <n v="12.88267538"/>
    <n v="8.3209999999999997"/>
    <n v="7.6950000000000003"/>
    <n v="1.768001044"/>
    <n v="1.3679988139999999"/>
    <n v="0.104831282"/>
    <n v="25.277000000000001"/>
    <n v="21.957000000000001"/>
    <n v="3.1750332229999998"/>
    <n v="0"/>
    <n v="0.84"/>
    <n v="1.1819999999999999"/>
    <s v=""/>
    <n v="-1.9930332229999999"/>
  </r>
  <r>
    <s v="Chile"/>
    <x v="5"/>
    <x v="1"/>
    <n v="38.789704129999997"/>
    <n v="2.1146074490000002"/>
    <n v="0.21866961800000001"/>
    <x v="191"/>
    <n v="18.343690290000001"/>
    <n v="72.405180720000004"/>
    <n v="13.49644692"/>
    <n v="9.0120000000000005"/>
    <n v="8.1259999999999994"/>
    <n v="1.7040008799999999"/>
    <n v="1.3589989149999999"/>
    <n v="0.103409083"/>
    <n v="28.027000000000001"/>
    <n v="24.481000000000002"/>
    <n v="3.5159000379999998"/>
    <n v="0"/>
    <n v="0.63500000000000001"/>
    <n v="1.038"/>
    <s v=""/>
    <n v="-2.4779000379999996"/>
  </r>
  <r>
    <s v="Chile"/>
    <x v="6"/>
    <x v="1"/>
    <n v="44.738846240000001"/>
    <n v="2.201966144"/>
    <n v="0.23614222300000001"/>
    <x v="192"/>
    <n v="20.31768125"/>
    <n v="60.45293333"/>
    <n v="13.914608729999999"/>
    <n v="9.952"/>
    <n v="8.5779999999999994"/>
    <n v="1.723998557"/>
    <n v="1.3950015600000001"/>
    <n v="0.107241532"/>
    <n v="30.733000000000001"/>
    <n v="27.242000000000001"/>
    <n v="4.7893147389999999"/>
    <n v="0"/>
    <n v="0.56399999999999995"/>
    <n v="1.004"/>
    <s v=""/>
    <n v="-3.7853147389999999"/>
  </r>
  <r>
    <s v="Chile"/>
    <x v="7"/>
    <x v="1"/>
    <n v="51.941810169999997"/>
    <n v="2.2830700460000002"/>
    <n v="0.25520483700000002"/>
    <x v="193"/>
    <n v="22.750861400000002"/>
    <n v="62.13472685"/>
    <n v="13.52887791"/>
    <n v="10.473000000000001"/>
    <n v="8.923"/>
    <n v="1.700999806"/>
    <n v="2.3510001429999998"/>
    <n v="0.111781431"/>
    <n v="33.296999999999997"/>
    <n v="29.652999999999999"/>
    <n v="6.2284669680000002"/>
    <n v="0"/>
    <n v="0.441"/>
    <n v="1.044"/>
    <s v=""/>
    <n v="-5.1844669680000006"/>
  </r>
  <r>
    <s v="Chile"/>
    <x v="8"/>
    <x v="1"/>
    <n v="53.036066470000002"/>
    <n v="2.2512926969999998"/>
    <n v="0.249779323"/>
    <x v="194"/>
    <n v="23.55805024"/>
    <n v="48.170886250000002"/>
    <n v="14.229044780000001"/>
    <n v="10.644"/>
    <n v="9.8059999999999992"/>
    <n v="1.5010016909999999"/>
    <n v="3.3480033219999998"/>
    <n v="0.11094928900000001"/>
    <n v="35.509"/>
    <n v="31.251999999999999"/>
    <n v="5.8894261109999997"/>
    <n v="0"/>
    <n v="0.42199999999999999"/>
    <n v="0.94099999999999995"/>
    <s v=""/>
    <n v="-4.9484261109999998"/>
  </r>
  <r>
    <s v="Chile"/>
    <x v="9"/>
    <x v="1"/>
    <n v="56.682648370000003"/>
    <n v="2.2645235100000001"/>
    <n v="0.26805796799999998"/>
    <x v="195"/>
    <n v="25.030717549999999"/>
    <n v="38.030737170000002"/>
    <n v="15.04648151"/>
    <n v="10.881"/>
    <n v="9.8970000000000002"/>
    <n v="1.7590019189999999"/>
    <n v="4.6960055650000001"/>
    <n v="0.118372791"/>
    <n v="38.39"/>
    <n v="35.06"/>
    <n v="6.1472304019999999"/>
    <n v="0"/>
    <n v="0.41899999999999998"/>
    <n v="0.48499999999999999"/>
    <s v=""/>
    <n v="-5.6622304019999996"/>
  </r>
  <r>
    <s v="Chile"/>
    <x v="10"/>
    <x v="1"/>
    <n v="52.743338979999997"/>
    <n v="2.095432797"/>
    <n v="0.23681365800000001"/>
    <x v="196"/>
    <n v="25.17061824"/>
    <n v="48.547831729999999"/>
    <n v="15.34910069"/>
    <n v="9.77"/>
    <n v="9.5579999999999998"/>
    <n v="1.9020013659999999"/>
    <n v="6.1959976169999997"/>
    <n v="0.113014199"/>
    <n v="40.078000000000003"/>
    <n v="37.140999999999998"/>
    <n v="4.606628562"/>
    <n v="0"/>
    <n v="0.39800000000000002"/>
    <n v="0.36599999999999999"/>
    <s v=""/>
    <n v="-4.2406285620000004"/>
  </r>
  <r>
    <s v="Chile"/>
    <x v="11"/>
    <x v="1"/>
    <n v="50.510743689999998"/>
    <n v="2.0449217260000001"/>
    <n v="0.219538027"/>
    <x v="197"/>
    <n v="24.700575600000001"/>
    <n v="54.261597420000001"/>
    <n v="16.5353104"/>
    <n v="9.3719999999999999"/>
    <n v="10.023999999999999"/>
    <n v="2.0199986179999998"/>
    <n v="7.0260039670000003"/>
    <n v="0.107357668"/>
    <n v="42.530999999999999"/>
    <n v="39.933"/>
    <n v="3.5944388960000002"/>
    <n v="1.6458582999999999E-2"/>
    <n v="0.441"/>
    <n v="0.57599999999999996"/>
    <s v=""/>
    <n v="-3.0184388960000001"/>
  </r>
  <r>
    <s v="Chile"/>
    <x v="12"/>
    <x v="1"/>
    <n v="51.40212193"/>
    <n v="2.0101961620000002"/>
    <n v="0.21668009399999999"/>
    <x v="198"/>
    <n v="25.570699470000001"/>
    <n v="55.450985780000003"/>
    <n v="16.883167319999998"/>
    <n v="9.6609999999999996"/>
    <n v="9.5129999999999999"/>
    <n v="1.9750018549999999"/>
    <n v="7.0200055219999999"/>
    <n v="0.107790522"/>
    <n v="43.670999999999999"/>
    <n v="41.359000000000002"/>
    <n v="3.65632124"/>
    <n v="1.6028944E-2"/>
    <n v="0.39800000000000002"/>
    <n v="0.433"/>
    <s v=""/>
    <n v="-3.2233212400000002"/>
  </r>
  <r>
    <s v="Chile"/>
    <x v="13"/>
    <x v="1"/>
    <n v="52.741606089999998"/>
    <n v="2.041358207"/>
    <n v="0.213588536"/>
    <x v="199"/>
    <n v="25.836526840000001"/>
    <n v="50.156954020000001"/>
    <n v="18.210646489999998"/>
    <n v="9.9350000000000005"/>
    <n v="10.7"/>
    <n v="1.6499992320000001"/>
    <n v="7.6590008249999997"/>
    <n v="0.104630601"/>
    <n v="46.829000000000001"/>
    <n v="44.878"/>
    <n v="3.6244269070000001"/>
    <n v="1.4948002E-2"/>
    <n v="0.35799999999999998"/>
    <n v="0.57599999999999996"/>
    <s v=""/>
    <n v="-3.0484269070000001"/>
  </r>
  <r>
    <s v="Chile"/>
    <x v="14"/>
    <x v="1"/>
    <n v="57.533838750000001"/>
    <n v="2.0910207939999998"/>
    <n v="0.217327412"/>
    <x v="200"/>
    <n v="27.514713830000002"/>
    <n v="46.900874860000002"/>
    <n v="18.500309099999999"/>
    <n v="10.593999999999999"/>
    <n v="11.021000000000001"/>
    <n v="1.634999181"/>
    <n v="8.3410078159999994"/>
    <n v="0.10393364400000001"/>
    <n v="51.207999999999998"/>
    <n v="47.543999999999997"/>
    <n v="4.6255419389999997"/>
    <n v="1.3669739E-2"/>
    <n v="0.35499999999999998"/>
    <n v="0.23300000000000001"/>
    <s v=""/>
    <n v="-4.392541939"/>
  </r>
  <r>
    <s v="Chile"/>
    <x v="15"/>
    <x v="1"/>
    <n v="58.331418399999997"/>
    <n v="2.0562856549999999"/>
    <n v="0.208373632"/>
    <x v="201"/>
    <n v="28.367371160000001"/>
    <n v="53.883088180000001"/>
    <n v="18.84925994"/>
    <n v="10.935"/>
    <n v="10.952999999999999"/>
    <n v="1.9109976440000001"/>
    <n v="8.0860024240000001"/>
    <n v="0.101334964"/>
    <n v="52.484000000000002"/>
    <n v="48.906999999999996"/>
    <n v="4.6098565579999997"/>
    <n v="1.3337398E-2"/>
    <n v="0.32400000000000001"/>
    <n v="0.54400000000000004"/>
    <s v=""/>
    <n v="-4.0658565580000001"/>
  </r>
  <r>
    <s v="Chile"/>
    <x v="16"/>
    <x v="1"/>
    <n v="60.090585410000003"/>
    <n v="2.035130369"/>
    <n v="0.201903211"/>
    <x v="202"/>
    <n v="29.526651619999999"/>
    <n v="55.25488069"/>
    <n v="18.911662979999999"/>
    <n v="10.968999999999999"/>
    <n v="11.396000000000001"/>
    <n v="1.8459999279999999"/>
    <n v="7.4509934280000003"/>
    <n v="9.9208981000000002E-2"/>
    <n v="55.32"/>
    <n v="51.37"/>
    <n v="5.75603994"/>
    <n v="1.2653651E-2"/>
    <n v="0.316"/>
    <n v="0.67400000000000004"/>
    <s v=""/>
    <n v="-5.0820399399999996"/>
  </r>
  <r>
    <s v="Chile"/>
    <x v="17"/>
    <x v="1"/>
    <n v="65.764956310000002"/>
    <n v="2.1474095860000002"/>
    <n v="0.21063657999999999"/>
    <x v="203"/>
    <n v="30.62525041"/>
    <n v="44.155599989999999"/>
    <n v="19.74826135"/>
    <n v="14.503"/>
    <n v="10.9"/>
    <n v="1.778000528"/>
    <n v="4.4470005309999996"/>
    <n v="9.8088683999999995E-2"/>
    <n v="58.509"/>
    <n v="53.634999999999998"/>
    <n v="5.691741188"/>
    <n v="1.5382249000000001E-2"/>
    <n v="0.52700000000000002"/>
    <n v="0.24299999999999999"/>
    <s v=""/>
    <n v="-5.4487411879999996"/>
  </r>
  <r>
    <s v="Chile"/>
    <x v="18"/>
    <x v="1"/>
    <n v="68.335016350000004"/>
    <n v="2.252879471"/>
    <n v="0.211406491"/>
    <x v="204"/>
    <n v="30.332300159999999"/>
    <n v="45.749028539999998"/>
    <n v="20.194434489999999"/>
    <n v="15.208"/>
    <n v="10.775"/>
    <n v="1.733000297"/>
    <n v="2.7519985249999999"/>
    <n v="9.3838349000000001E-2"/>
    <n v="59.704000000000001"/>
    <n v="54.152999999999999"/>
    <n v="7.2818263209999996"/>
    <n v="6.3647327000000004E-2"/>
    <n v="0.53600000000000003"/>
    <n v="0.66700000000000004"/>
    <s v=""/>
    <n v="-6.6148263209999998"/>
  </r>
  <r>
    <s v="Chile"/>
    <x v="19"/>
    <x v="1"/>
    <n v="65.774822400000005"/>
    <n v="2.2270073319999999"/>
    <n v="0.206719667"/>
    <x v="205"/>
    <n v="29.535072230000001"/>
    <n v="48.827443100000004"/>
    <n v="20.473274499999999"/>
    <n v="14.472"/>
    <n v="10.006"/>
    <n v="1.8450019870000001"/>
    <n v="3.2520006260000001"/>
    <n v="9.2823973000000004E-2"/>
    <n v="60.722000000000001"/>
    <n v="54.533000000000001"/>
    <n v="6.6674837550000001"/>
    <n v="0.28984552600000002"/>
    <n v="0.64400000000000002"/>
    <n v="0.63600000000000001"/>
    <s v=""/>
    <n v="-6.031483755"/>
  </r>
  <r>
    <s v="Chile"/>
    <x v="20"/>
    <x v="1"/>
    <n v="70.250459169999999"/>
    <n v="2.2762448219999998"/>
    <n v="0.20859519900000001"/>
    <x v="206"/>
    <n v="30.862435569999999"/>
    <n v="40.202534999999997"/>
    <n v="19.633698859999999"/>
    <n v="13.765000000000001"/>
    <n v="8.6329999999999991"/>
    <n v="1.848000021"/>
    <n v="5.295993331"/>
    <n v="9.1640053999999999E-2"/>
    <n v="60.433999999999997"/>
    <n v="55.29"/>
    <n v="8.3800849639999999"/>
    <n v="0.73468577300000004"/>
    <n v="0.55100000000000005"/>
    <n v="0.61899999999999999"/>
    <s v=""/>
    <n v="-7.7610849640000001"/>
  </r>
  <r>
    <s v="Chile"/>
    <x v="21"/>
    <x v="1"/>
    <n v="76.306330020000004"/>
    <n v="2.2699218669999999"/>
    <n v="0.21352839400000001"/>
    <x v="207"/>
    <n v="33.616280420000002"/>
    <n v="39.596426889999996"/>
    <n v="19.685944670000001"/>
    <n v="14.236000000000001"/>
    <n v="8.8339999999999996"/>
    <n v="1.479999386"/>
    <n v="5.7029985500000002"/>
    <n v="9.4068609999999997E-2"/>
    <n v="65.712999999999994"/>
    <n v="58.491999999999997"/>
    <n v="9.5798906699999993"/>
    <n v="0.51435788999999998"/>
    <n v="0.58199999999999996"/>
    <n v="0.65400000000000003"/>
    <s v=""/>
    <n v="-8.9258906699999994"/>
  </r>
  <r>
    <s v="Chile"/>
    <x v="22"/>
    <x v="1"/>
    <n v="78.722886869999996"/>
    <n v="2.1161141040000002"/>
    <n v="0.20916590099999999"/>
    <x v="208"/>
    <n v="37.201626660000002"/>
    <n v="36.445355620000001"/>
    <n v="21.233039479999999"/>
    <n v="14.327999999999999"/>
    <n v="8.8930000000000007"/>
    <n v="1.224998721"/>
    <n v="4.8810032190000001"/>
    <n v="9.8844340000000003E-2"/>
    <n v="69.751000000000005"/>
    <n v="62.947000000000003"/>
    <n v="11.06696885"/>
    <n v="0.58637152199999998"/>
    <n v="0.48899999999999999"/>
    <n v="0.71199999999999997"/>
    <s v=""/>
    <n v="-10.354968850000001"/>
  </r>
  <r>
    <s v="Chile"/>
    <x v="23"/>
    <x v="1"/>
    <n v="82.613913109999999"/>
    <n v="2.1462346710000002"/>
    <n v="0.21097055000000001"/>
    <x v="209"/>
    <n v="38.492488369999997"/>
    <n v="35.666871960000002"/>
    <n v="20.972978690000001"/>
    <n v="14.614000000000001"/>
    <n v="9.3849999999999998"/>
    <n v="0.964999885"/>
    <n v="4.8900046079999999"/>
    <n v="9.8297988000000003E-2"/>
    <n v="73.064999999999998"/>
    <n v="66.064999999999998"/>
    <n v="12.521000000000001"/>
    <n v="0.76917812900000004"/>
    <n v="0.5"/>
    <n v="3.028"/>
    <s v=""/>
    <n v="-9.4930000000000003"/>
  </r>
  <r>
    <s v="Chile"/>
    <x v="24"/>
    <x v="1"/>
    <n v="76.693898300000001"/>
    <n v="2.2070019639999998"/>
    <n v="0.19245251599999999"/>
    <x v="210"/>
    <n v="34.750262820000003"/>
    <n v="42.89429423"/>
    <n v="23.192386379999999"/>
    <n v="14.41"/>
    <n v="9.4689999999999994"/>
    <n v="0.78999910500000003"/>
    <n v="4.0770025470000002"/>
    <n v="8.7200880999999994E-2"/>
    <n v="70.753"/>
    <n v="67.835999999999999"/>
    <n v="10.86"/>
    <n v="2.717905955"/>
    <n v="0.41299999999999998"/>
    <n v="4.1639999999999997"/>
    <s v=""/>
    <n v="-6.6959999999999997"/>
  </r>
  <r>
    <s v="Chile"/>
    <x v="25"/>
    <x v="1"/>
    <n v="81.495428140000001"/>
    <n v="2.2946686760000001"/>
    <n v="0.199896136"/>
    <x v="211"/>
    <n v="35.515117709999998"/>
    <n v="43.604334960000003"/>
    <n v="23.053944690000002"/>
    <n v="14.326000000000001"/>
    <n v="9.6029999999999998"/>
    <n v="1.0060009409999999"/>
    <n v="4.3919957250000001"/>
    <n v="8.7113288999999997E-2"/>
    <n v="75.387"/>
    <n v="67.647000000000006"/>
    <n v="12.07403161"/>
    <n v="4.4782256890000003"/>
    <n v="0.28199999999999997"/>
    <n v="3.1429999999999998"/>
    <s v=""/>
    <n v="-8.9310316100000016"/>
  </r>
  <r>
    <s v="Chile"/>
    <x v="26"/>
    <x v="1"/>
    <n v="86.117438219999997"/>
    <n v="2.2773786970000001"/>
    <n v="0.207762482"/>
    <x v="212"/>
    <n v="37.814281110000003"/>
    <n v="43.273061990000002"/>
    <n v="22.881105300000002"/>
    <n v="15.32"/>
    <n v="9.3930000000000007"/>
    <n v="1.204999859"/>
    <n v="4.7910039380000002"/>
    <n v="9.1228780999999995E-2"/>
    <n v="79.308000000000007"/>
    <n v="70.83"/>
    <n v="12.711"/>
    <n v="6.4154940229999999"/>
    <n v="0.24399999999999999"/>
    <n v="2.5249999999999999"/>
    <s v=""/>
    <n v="-10.186"/>
  </r>
  <r>
    <s v="Chile"/>
    <x v="27"/>
    <x v="1"/>
    <n v="86.937147679999995"/>
    <n v="2.264641868"/>
    <n v="0.207090997"/>
    <x v="213"/>
    <n v="38.388916539999997"/>
    <n v="43.91575066"/>
    <n v="22.464443849999999"/>
    <n v="15.427460999999999"/>
    <n v="9.6157649999999997"/>
    <n v="1.2256075470000001"/>
    <n v="5.0240847019999997"/>
    <n v="9.1445363000000002E-2"/>
    <n v="79.416650000000004"/>
    <n v="70.350288000000006"/>
    <n v="13.02954497"/>
    <n v="9.4432061790000006"/>
    <n v="0.32365500000000003"/>
    <n v="2.4249999999999998"/>
    <s v=""/>
    <n v="-10.604544969999999"/>
  </r>
  <r>
    <s v="Chile"/>
    <x v="28"/>
    <x v="1"/>
    <n v="86.814246920000002"/>
    <n v="2.2224981069999998"/>
    <n v="0.19879733499999999"/>
    <x v="214"/>
    <n v="39.061561689999998"/>
    <n v="46.25691072"/>
    <n v="22.633663330000001"/>
    <n v="15.643846999999999"/>
    <n v="9.6806900000000002"/>
    <n v="1.2494871759999999"/>
    <n v="5.2994022589999998"/>
    <n v="8.9447695999999993E-2"/>
    <n v="82.312703999999997"/>
    <n v="73.716050999999993"/>
    <n v="12.32715597"/>
    <n v="10.95794156"/>
    <n v="0.37769999999999998"/>
    <n v="2.2566549999999999"/>
    <s v=""/>
    <n v="-10.070500969999999"/>
  </r>
  <r>
    <s v="Chile"/>
    <x v="29"/>
    <x v="1"/>
    <n v="85.252730959999994"/>
    <n v="2.1493691190000002"/>
    <n v="0.193288708"/>
    <x v="215"/>
    <n v="39.664071759999999"/>
    <n v="46.004865389999999"/>
    <n v="23.019561410000001"/>
    <n v="15.498588099999999"/>
    <n v="10.08611451"/>
    <n v="1.5262978679999999"/>
    <n v="5.5862844269999998"/>
    <n v="8.9928113000000004E-2"/>
    <n v="83.631583590000005"/>
    <n v="74.897188180000001"/>
    <n v="12.0423311"/>
    <n v="13.76965321"/>
    <n v="0.40960764500000002"/>
    <n v="1.426831"/>
    <s v=""/>
    <n v="-10.6155001"/>
  </r>
  <r>
    <s v="Chile"/>
    <x v="30"/>
    <x v="1"/>
    <n v="79.627039760000002"/>
    <n v="2.103049226"/>
    <n v="0.19124353399999999"/>
    <x v="216"/>
    <n v="37.862660929999997"/>
    <n v="48.177958269999998"/>
    <n v="24.6659796"/>
    <n v="14.157520999999999"/>
    <n v="8.0118611400000006"/>
    <n v="1.222782635"/>
    <n v="5.226413945"/>
    <n v="9.0936309000000007E-2"/>
    <n v="84.283647439999996"/>
    <n v="75.481151159999996"/>
    <n v="11.587521730000001"/>
    <n v="16.172436659999999"/>
    <n v="0.31150833500000003"/>
    <n v="0.90978471500000002"/>
    <s v=""/>
    <n v="-10.677737015"/>
  </r>
  <r>
    <s v="China"/>
    <x v="0"/>
    <x v="2"/>
    <n v="2255.3939049999999"/>
    <n v="2.5800499280000002"/>
    <n v="1.367078322"/>
    <x v="217"/>
    <n v="874.16676719999998"/>
    <n v="20.407939890000002"/>
    <n v="5.5818278709999998"/>
    <n v="142.88499999999999"/>
    <n v="146.41900000000001"/>
    <n v="15.29999229"/>
    <n v="15.870011379999999"/>
    <n v="0.52986506499999997"/>
    <n v="621.26800000000003"/>
    <n v="507.05399999999997"/>
    <n v="1004.80898"/>
    <n v="1.0945356999999999E-2"/>
    <n v="138.30600000000001"/>
    <n v="1039.82"/>
    <s v="Above Average"/>
    <n v="35.011019999999917"/>
  </r>
  <r>
    <s v="China"/>
    <x v="1"/>
    <x v="2"/>
    <n v="2370.1848909999999"/>
    <n v="2.7953735339999999"/>
    <n v="1.314487913"/>
    <x v="218"/>
    <n v="847.89558969999996"/>
    <n v="18.47113079"/>
    <n v="6.2394896019999999"/>
    <n v="152.60599999999999"/>
    <n v="153.017"/>
    <n v="16.069995630000001"/>
    <n v="15.88998484"/>
    <n v="0.47023694599999999"/>
    <n v="677.625"/>
    <n v="581.21100000000001"/>
    <n v="1050.1767239999999"/>
    <n v="1.1068069E-2"/>
    <n v="140.99199999999999"/>
    <n v="1040.692"/>
    <s v="Above Average"/>
    <n v="-9.4847239999999147"/>
  </r>
  <r>
    <s v="China"/>
    <x v="2"/>
    <x v="2"/>
    <n v="2461.9858049999998"/>
    <n v="2.8076262999999999"/>
    <n v="1.195452564"/>
    <x v="219"/>
    <n v="876.89227219999998"/>
    <n v="17.58468367"/>
    <n v="6.7864138909999996"/>
    <n v="160.893"/>
    <n v="159.22300000000001"/>
    <n v="15.78998741"/>
    <n v="15.880018489999999"/>
    <n v="0.42578763600000002"/>
    <n v="754.07100000000003"/>
    <n v="644.97699999999998"/>
    <n v="1090.394176"/>
    <n v="1.7372368999999999E-2"/>
    <n v="142.09700000000001"/>
    <n v="1072.8"/>
    <s v="Above Average"/>
    <n v="-17.594176000000061"/>
  </r>
  <r>
    <s v="China"/>
    <x v="3"/>
    <x v="2"/>
    <n v="2631.2090750000002"/>
    <n v="2.8316889070000002"/>
    <n v="1.122023843"/>
    <x v="220"/>
    <n v="929.20132160000003"/>
    <n v="18.125260170000001"/>
    <n v="7.2208063390000001"/>
    <n v="175.697"/>
    <n v="166.304"/>
    <n v="16.765996250000001"/>
    <n v="16.766004559999999"/>
    <n v="0.396238386"/>
    <n v="838.399"/>
    <n v="715.63400000000001"/>
    <n v="1152.136287"/>
    <n v="1.7056318000000001E-2"/>
    <n v="145.17400000000001"/>
    <n v="1112.298"/>
    <s v="Above Average"/>
    <n v="-39.838287000000037"/>
  </r>
  <r>
    <s v="China"/>
    <x v="4"/>
    <x v="2"/>
    <n v="2756.5247549999999"/>
    <n v="2.8328458589999999"/>
    <n v="1.0397520010000001"/>
    <x v="221"/>
    <n v="973.05850429999998"/>
    <n v="18.088435700000002"/>
    <n v="7.8518772070000002"/>
    <n v="175.666"/>
    <n v="166.00800000000001"/>
    <n v="17.558988979999999"/>
    <n v="17.5260012"/>
    <n v="0.36703444299999999"/>
    <n v="928.245"/>
    <n v="797.8"/>
    <n v="1226.1772739999999"/>
    <n v="1.7452288999999999E-2"/>
    <n v="146.08199999999999"/>
    <n v="1202.836"/>
    <s v="Above Average"/>
    <n v="-23.341273999999885"/>
  </r>
  <r>
    <s v="China"/>
    <x v="5"/>
    <x v="2"/>
    <n v="2944.451149"/>
    <n v="2.818832343"/>
    <n v="1.00103195"/>
    <x v="222"/>
    <n v="1044.564128"/>
    <n v="19.214139299999999"/>
    <n v="7.9080407749999999"/>
    <n v="189.786"/>
    <n v="177.65199999999999"/>
    <n v="17.94700881"/>
    <n v="17.800980689999999"/>
    <n v="0.35512291200000001"/>
    <n v="1007.914"/>
    <n v="848.43499999999995"/>
    <n v="1342.337945"/>
    <n v="1.8652385E-2"/>
    <n v="150.04400000000001"/>
    <n v="1338.7460000000001"/>
    <s v="Above Average"/>
    <n v="-3.591944999999896"/>
  </r>
  <r>
    <s v="China"/>
    <x v="6"/>
    <x v="2"/>
    <n v="2938.5613090000002"/>
    <n v="2.7372420499999999"/>
    <n v="0.90880047200000003"/>
    <x v="223"/>
    <n v="1073.5482119999999"/>
    <n v="17.55221062"/>
    <n v="8.8451441180000003"/>
    <n v="196.58500000000001"/>
    <n v="185.97200000000001"/>
    <n v="20.11399656"/>
    <n v="18.512995969999999"/>
    <n v="0.33201319200000001"/>
    <n v="1080.24"/>
    <n v="915.94"/>
    <n v="1344.193939"/>
    <n v="2.0643561000000001E-2"/>
    <n v="157.334"/>
    <n v="1379.376"/>
    <s v="Above Average"/>
    <n v="35.182060999999976"/>
  </r>
  <r>
    <s v="China"/>
    <x v="7"/>
    <x v="2"/>
    <n v="2967.5060830000002"/>
    <n v="2.7659054649999999"/>
    <n v="0.840195621"/>
    <x v="224"/>
    <n v="1072.887747"/>
    <n v="17.512466020000002"/>
    <n v="8.9567603869999992"/>
    <n v="212.68100000000001"/>
    <n v="197.024"/>
    <n v="22.70298734"/>
    <n v="19.63198804"/>
    <n v="0.30376874100000001"/>
    <n v="1135.8879999999999"/>
    <n v="952.63699999999994"/>
    <n v="1333.551847"/>
    <n v="2.9316271000000001E-2"/>
    <n v="160.74100000000001"/>
    <n v="1335.8710000000001"/>
    <s v="Above Average"/>
    <n v="2.3191530000001421"/>
  </r>
  <r>
    <s v="China"/>
    <x v="8"/>
    <x v="2"/>
    <n v="3084.7568070000002"/>
    <n v="2.859900009"/>
    <n v="0.80991502699999995"/>
    <x v="225"/>
    <n v="1078.6240069999999"/>
    <n v="18.061156319999998"/>
    <n v="9.2190284840000007"/>
    <n v="217.54300000000001"/>
    <n v="199.071"/>
    <n v="23.279006450000001"/>
    <n v="20.184020239999999"/>
    <n v="0.28319697300000002"/>
    <n v="1167.5"/>
    <n v="986.45399999999995"/>
    <n v="1313.539004"/>
    <n v="4.2826551999999997E-2"/>
    <n v="161.203"/>
    <n v="1295.6379999999999"/>
    <s v="Above Average"/>
    <n v="-17.901004000000057"/>
  </r>
  <r>
    <s v="China"/>
    <x v="9"/>
    <x v="2"/>
    <n v="2995.5549209999999"/>
    <n v="2.7254711899999999"/>
    <n v="0.73048489299999997"/>
    <x v="226"/>
    <n v="1099.0961600000001"/>
    <n v="16.681465930000002"/>
    <n v="10.07354597"/>
    <n v="227.934"/>
    <n v="212.52"/>
    <n v="25.19799132"/>
    <n v="21.49397269"/>
    <n v="0.26802150600000002"/>
    <n v="1239.9269999999999"/>
    <n v="1043.5740000000001"/>
    <n v="1226.28457"/>
    <n v="5.0567492999999998E-2"/>
    <n v="160.16900000000001"/>
    <n v="1263.752"/>
    <s v="Above Average"/>
    <n v="37.467429999999922"/>
  </r>
  <r>
    <s v="China"/>
    <x v="10"/>
    <x v="2"/>
    <n v="3140.310907"/>
    <n v="2.7796808560000001"/>
    <n v="0.70584745400000004"/>
    <x v="227"/>
    <n v="1129.737934"/>
    <n v="16.639498190000001"/>
    <n v="10.73678441"/>
    <n v="241.327"/>
    <n v="233.31"/>
    <n v="27.19999486"/>
    <n v="24.62697915"/>
    <n v="0.25393111299999999"/>
    <n v="1355.7380000000001"/>
    <n v="1138.463"/>
    <n v="1304.074985"/>
    <n v="5.5541704999999997E-2"/>
    <n v="163.078"/>
    <n v="1354.886"/>
    <s v="Above Average"/>
    <n v="50.811014999999998"/>
  </r>
  <r>
    <s v="China"/>
    <x v="11"/>
    <x v="2"/>
    <n v="3274.6858940000002"/>
    <n v="2.8028287330000001"/>
    <n v="0.67939036100000005"/>
    <x v="228"/>
    <n v="1168.3503370000001"/>
    <n v="18.958519169999999"/>
    <n v="11.33911468"/>
    <n v="245.67099999999999"/>
    <n v="235.66300000000001"/>
    <n v="30.328992320000001"/>
    <n v="28.3479916"/>
    <n v="0.242394533"/>
    <n v="1480.9490000000001"/>
    <n v="1240.951"/>
    <n v="1377.898903"/>
    <n v="6.0501746000000002E-2"/>
    <n v="164.05600000000001"/>
    <n v="1450.443"/>
    <s v="Above Average"/>
    <n v="72.544096999999965"/>
  </r>
  <r>
    <s v="China"/>
    <x v="12"/>
    <x v="2"/>
    <n v="3534.0845570000001"/>
    <n v="2.836421713"/>
    <n v="0.67186179000000001"/>
    <x v="229"/>
    <n v="1245.9658380000001"/>
    <n v="17.6186279"/>
    <n v="12.04489558"/>
    <n v="258.375"/>
    <n v="243.28399999999999"/>
    <n v="32.660989960000002"/>
    <n v="29.285998670000001"/>
    <n v="0.23686949900000001"/>
    <n v="1654.164"/>
    <n v="1380.0060000000001"/>
    <n v="1492.4028330000001"/>
    <n v="6.2690277000000003E-2"/>
    <n v="167.14500000000001"/>
    <n v="1538.8389999999999"/>
    <s v="Above Average"/>
    <n v="46.436166999999841"/>
  </r>
  <r>
    <s v="China"/>
    <x v="13"/>
    <x v="2"/>
    <n v="4108.3775530000003"/>
    <n v="2.8930231329999998"/>
    <n v="0.70980675199999999"/>
    <x v="230"/>
    <n v="1420.0984109999999"/>
    <n v="15.03704033"/>
    <n v="12.82080386"/>
    <n v="281.51799999999997"/>
    <n v="264.101"/>
    <n v="35.015000899999997"/>
    <n v="34.964989160000002"/>
    <n v="0.24535121900000001"/>
    <n v="1910.7550000000001"/>
    <n v="1604.7190000000001"/>
    <n v="1778.7894940000001"/>
    <n v="6.3796771000000002E-2"/>
    <n v="169.655"/>
    <n v="1818.95"/>
    <s v="Above Average"/>
    <n v="40.160505999999941"/>
  </r>
  <r>
    <s v="China"/>
    <x v="14"/>
    <x v="2"/>
    <n v="4835.5947079999996"/>
    <n v="2.99474632"/>
    <n v="0.75873144599999998"/>
    <x v="231"/>
    <n v="1614.6925960000001"/>
    <n v="16.223266420000002"/>
    <n v="12.81810832"/>
    <n v="329.96600000000001"/>
    <n v="306.95800000000003"/>
    <n v="41.459993320000002"/>
    <n v="41.363016389999999"/>
    <n v="0.25335416300000002"/>
    <n v="2203.502"/>
    <n v="1859.2660000000001"/>
    <n v="2042.694299"/>
    <n v="6.9162633000000001E-2"/>
    <n v="175.941"/>
    <n v="2089.2730000000001"/>
    <s v="Above Average"/>
    <n v="46.578701000000137"/>
  </r>
  <r>
    <s v="China"/>
    <x v="15"/>
    <x v="2"/>
    <n v="5470.5147230000002"/>
    <n v="3.06984199"/>
    <n v="0.77054438199999997"/>
    <x v="232"/>
    <n v="1782.018339"/>
    <n v="16.17502498"/>
    <n v="12.991479959999999"/>
    <n v="333.99799999999999"/>
    <n v="317.80599999999998"/>
    <n v="49.320002049999999"/>
    <n v="46.574014849999998"/>
    <n v="0.25100457399999998"/>
    <n v="2500.4659999999999"/>
    <n v="2126.4319999999998"/>
    <n v="2345.024214"/>
    <n v="8.9343346000000004E-2"/>
    <n v="181.42599999999999"/>
    <n v="2317.3249999999998"/>
    <s v="Above Average"/>
    <n v="-27.699214000000211"/>
  </r>
  <r>
    <s v="China"/>
    <x v="16"/>
    <x v="2"/>
    <n v="6052.1447950000002"/>
    <n v="3.1037831890000001"/>
    <n v="0.75627510399999998"/>
    <x v="233"/>
    <n v="1949.9251159999999"/>
    <n v="15.59278342"/>
    <n v="13.98143387"/>
    <n v="353.83"/>
    <n v="336.65"/>
    <n v="58.553004029999997"/>
    <n v="57.298939150000002"/>
    <n v="0.24366235"/>
    <n v="2865.9540000000002"/>
    <n v="2446.346"/>
    <n v="2608.7589910000002"/>
    <n v="0.142919251"/>
    <n v="184.85300000000001"/>
    <n v="2519.9389999999999"/>
    <s v="Above Average"/>
    <n v="-88.8199910000003"/>
  </r>
  <r>
    <s v="China"/>
    <x v="17"/>
    <x v="2"/>
    <n v="6513.5538530000003"/>
    <n v="3.1034957529999998"/>
    <n v="0.712529827"/>
    <x v="234"/>
    <n v="2098.779689"/>
    <n v="15.26334714"/>
    <n v="15.212093189999999"/>
    <n v="367.25799999999998"/>
    <n v="352.25400000000002"/>
    <n v="69.239988699999998"/>
    <n v="70.483010879999995"/>
    <n v="0.22958943200000001"/>
    <n v="3281.79"/>
    <n v="2816.826"/>
    <n v="2820.6163139999999"/>
    <n v="0.181212082"/>
    <n v="186.42099999999999"/>
    <n v="2721.8449999999998"/>
    <s v="Above Average"/>
    <n v="-98.771314000000075"/>
  </r>
  <r>
    <s v="China"/>
    <x v="18"/>
    <x v="2"/>
    <n v="6707.1182159999998"/>
    <n v="3.1128540390000001"/>
    <n v="0.66910669700000003"/>
    <x v="235"/>
    <n v="2154.652333"/>
    <n v="17.737444060000001"/>
    <n v="15.623167260000001"/>
    <n v="375.39299999999997"/>
    <n v="368.24299999999999"/>
    <n v="80.299992290000006"/>
    <n v="81.188076339999995"/>
    <n v="0.214949589"/>
    <n v="3467.1849999999999"/>
    <n v="2988.7429999999999"/>
    <n v="2919.8769040000002"/>
    <n v="0.43559833100000001"/>
    <n v="190.559"/>
    <n v="2844.3270000000002"/>
    <s v="Above Average"/>
    <n v="-75.54990399999997"/>
  </r>
  <r>
    <s v="China"/>
    <x v="19"/>
    <x v="2"/>
    <n v="7218.0731260000002"/>
    <n v="3.1427443629999998"/>
    <n v="0.65820944999999997"/>
    <x v="236"/>
    <n v="2296.742049"/>
    <n v="17.863798200000002"/>
    <n v="16.028144430000001"/>
    <n v="382.56099999999998"/>
    <n v="388.29700000000003"/>
    <n v="85.268988719999996"/>
    <n v="89.450928820000001"/>
    <n v="0.20943779500000001"/>
    <n v="3715.0610000000001"/>
    <n v="3222.5189999999998"/>
    <n v="3158.0065319999999"/>
    <n v="0.73514270699999995"/>
    <n v="189.61600000000001"/>
    <n v="3042.6990000000001"/>
    <s v="Above Average"/>
    <n v="-115.30753199999981"/>
  </r>
  <r>
    <s v="China"/>
    <x v="20"/>
    <x v="2"/>
    <n v="7798.1310519999997"/>
    <n v="3.074514744"/>
    <n v="0.64274150900000004"/>
    <x v="237"/>
    <n v="2536.3778349999998"/>
    <n v="18.831471440000001"/>
    <n v="16.931348799999999"/>
    <n v="400.53699999999998"/>
    <n v="400.93400000000003"/>
    <n v="95.790989190000005"/>
    <n v="125.1379752"/>
    <n v="0.209054619"/>
    <n v="4207.9930000000004"/>
    <n v="3625.5239999999999"/>
    <n v="3349.5157490000001"/>
    <n v="1.0802061700000001"/>
    <n v="203.81899999999999"/>
    <n v="3316.1010000000001"/>
    <s v="Above Average"/>
    <n v="-33.414749000000029"/>
  </r>
  <r>
    <s v="China"/>
    <x v="21"/>
    <x v="2"/>
    <n v="8488.0220700000009"/>
    <n v="3.1176100830000002"/>
    <n v="0.63861087900000002"/>
    <x v="238"/>
    <n v="2722.6054079999999"/>
    <n v="16.954167099999999"/>
    <n v="17.868140050000001"/>
    <n v="419.30900000000003"/>
    <n v="415.99799999999999"/>
    <n v="105.3370065"/>
    <n v="131.27314989999999"/>
    <n v="0.204839881"/>
    <n v="4715.7610000000004"/>
    <n v="4051.605"/>
    <n v="3694.925201"/>
    <n v="1.549548419"/>
    <n v="204.119"/>
    <n v="3608.201"/>
    <s v="Above Average"/>
    <n v="-86.724200999999994"/>
  </r>
  <r>
    <s v="China"/>
    <x v="22"/>
    <x v="2"/>
    <n v="8748.9672769999997"/>
    <n v="3.1017156739999998"/>
    <n v="0.61027796400000001"/>
    <x v="239"/>
    <n v="2820.6864190000001"/>
    <n v="20.115497560000001"/>
    <n v="18.380359129999999"/>
    <n v="438.233"/>
    <n v="439.87"/>
    <n v="110.6079988"/>
    <n v="147.2430268"/>
    <n v="0.196754967"/>
    <n v="4994.0450000000001"/>
    <n v="4326.0789999999997"/>
    <n v="3831.5527069999998"/>
    <n v="2.0518437459999999"/>
    <n v="208.82300000000001"/>
    <n v="3677.5889999999999"/>
    <s v="Above Average"/>
    <n v="-153.96370699999989"/>
  </r>
  <r>
    <s v="China"/>
    <x v="23"/>
    <x v="2"/>
    <n v="9161.1819039999991"/>
    <n v="3.1464110399999998"/>
    <n v="0.59296642099999997"/>
    <x v="240"/>
    <n v="2911.6290869999998"/>
    <n v="20.452496459999999"/>
    <n v="19.310349120000001"/>
    <n v="461.197"/>
    <n v="459.69600000000003"/>
    <n v="120.86000869999999"/>
    <n v="167.4748658"/>
    <n v="0.188458028"/>
    <n v="5447.2470000000003"/>
    <n v="4717.5680000000002"/>
    <n v="3970.1754820000001"/>
    <n v="2.8786467729999998"/>
    <n v="211.50800000000001"/>
    <n v="3748.53"/>
    <s v="Above Average"/>
    <n v="-221.6454819999999"/>
  </r>
  <r>
    <s v="China"/>
    <x v="24"/>
    <x v="2"/>
    <n v="9082.9434980000005"/>
    <n v="3.062404039"/>
    <n v="0.54790773500000001"/>
    <x v="241"/>
    <n v="2965.952037"/>
    <n v="22.789039160000002"/>
    <n v="19.82071526"/>
    <n v="476.33699999999999"/>
    <n v="485.06099999999998"/>
    <n v="130.15699570000001"/>
    <n v="184.32011589999999"/>
    <n v="0.17891425399999999"/>
    <n v="5678.9449999999997"/>
    <n v="4938.6229999999996"/>
    <n v="3837.4338980000002"/>
    <n v="3.2653952450000001"/>
    <n v="213.56700000000001"/>
    <n v="3640.1669999999999"/>
    <s v="Above Average"/>
    <n v="-197.26689800000031"/>
  </r>
  <r>
    <s v="China"/>
    <x v="25"/>
    <x v="2"/>
    <n v="9076.666647"/>
    <n v="3.0319008649999999"/>
    <n v="0.51216264600000005"/>
    <x v="242"/>
    <n v="2993.7214479999998"/>
    <n v="24.126194739999999"/>
    <n v="20.162440539999999"/>
    <n v="507.19900000000001"/>
    <n v="510.51900000000001"/>
    <n v="134.61000229999999"/>
    <n v="191.80116570000001"/>
    <n v="0.16892460200000001"/>
    <n v="5859.5150000000003"/>
    <n v="5103.4459999999999"/>
    <n v="3769.8281969999998"/>
    <n v="3.9373224580000001"/>
    <n v="216.75899999999999"/>
    <n v="3563.165"/>
    <s v="Above Average"/>
    <n v="-206.66319699999985"/>
  </r>
  <r>
    <s v="China"/>
    <x v="26"/>
    <x v="2"/>
    <n v="9032.7709529999993"/>
    <n v="3.0340296919999998"/>
    <n v="0.47751700499999999"/>
    <x v="243"/>
    <n v="2977.153116"/>
    <n v="25.2594779"/>
    <n v="21.27175969"/>
    <n v="522.90599999999995"/>
    <n v="533.90800000000002"/>
    <n v="136.86499190000001"/>
    <n v="207.89401760000001"/>
    <n v="0.157387057"/>
    <n v="6217.9669999999996"/>
    <n v="5407.4070000000002"/>
    <n v="3717.9845369999998"/>
    <n v="5.0265947049999999"/>
    <n v="203.04"/>
    <n v="3268.2069999999999"/>
    <s v="Above Average"/>
    <n v="-449.77753699999994"/>
  </r>
  <r>
    <s v="China"/>
    <x v="27"/>
    <x v="2"/>
    <n v="9185.7181359999995"/>
    <n v="2.9920015530000001"/>
    <n v="0.45486714299999997"/>
    <x v="244"/>
    <n v="3070.0913660000001"/>
    <n v="25.555850469999999"/>
    <n v="22.490490300000001"/>
    <n v="546.09760000000006"/>
    <n v="564.25964499999998"/>
    <n v="148.035"/>
    <n v="237.79325299999999"/>
    <n v="0.15202771000000001"/>
    <n v="6635.4801889999999"/>
    <n v="5784.302111"/>
    <n v="3750.395528"/>
    <n v="6.4273177349999999"/>
    <n v="196.102743"/>
    <n v="3397.1936999999998"/>
    <s v="Above Average"/>
    <n v="-353.20182800000021"/>
  </r>
  <r>
    <s v="China"/>
    <x v="28"/>
    <x v="2"/>
    <n v="9345.788853"/>
    <n v="2.9194398920000002"/>
    <n v="0.43427495500000002"/>
    <x v="245"/>
    <n v="3201.2266730000001"/>
    <n v="25.979568489999998"/>
    <n v="23.86104533"/>
    <n v="568.87466199999994"/>
    <n v="599.21435099999997"/>
    <n v="161.6917359"/>
    <n v="279.63171519999997"/>
    <n v="0.148752833"/>
    <n v="7181.8009810000003"/>
    <n v="6268.8689690000001"/>
    <n v="3769.5008320000002"/>
    <n v="7.5626741879999999"/>
    <n v="195.16098500000001"/>
    <n v="3549.0481329999998"/>
    <s v="Above Average"/>
    <n v="-220.45269900000039"/>
  </r>
  <r>
    <s v="China"/>
    <x v="29"/>
    <x v="2"/>
    <n v="9561.8905599999998"/>
    <n v="2.8894075840000002"/>
    <n v="0.41873211700000001"/>
    <x v="246"/>
    <n v="3309.2910160000001"/>
    <n v="27.02464767"/>
    <n v="24.235217680000002"/>
    <n v="606.21300729999996"/>
    <n v="639.96073920000003"/>
    <n v="177.53800000000001"/>
    <n v="303.6800427"/>
    <n v="0.14491971300000001"/>
    <n v="7519.3456269999997"/>
    <n v="6549.1249269999998"/>
    <n v="3807.1958399999999"/>
    <n v="8.4395987039999998"/>
    <n v="197.817925"/>
    <n v="3691.0100579999998"/>
    <s v="Above Average"/>
    <n v="-116.18578200000002"/>
  </r>
  <r>
    <s v="China"/>
    <x v="30"/>
    <x v="2"/>
    <n v="9716.7724780000008"/>
    <n v="2.8735951380000002"/>
    <n v="0.41799083500000001"/>
    <x v="247"/>
    <n v="3381.3992619999999"/>
    <n v="28.39562093"/>
    <n v="24.58500536"/>
    <n v="628.6900832"/>
    <n v="648.3808957"/>
    <n v="194.936724"/>
    <n v="325.54500569999999"/>
    <n v="0.14545919500000001"/>
    <n v="7797.5614150000001"/>
    <n v="6752.1477999999997"/>
    <n v="3830.0390149999998"/>
    <n v="9.5904983599999998"/>
    <n v="200.98301180000001"/>
    <n v="3742.6841989999998"/>
    <s v="Above Average"/>
    <n v="-87.354816000000028"/>
  </r>
  <r>
    <s v="Colombia"/>
    <x v="0"/>
    <x v="1"/>
    <n v="46.106290250000001"/>
    <n v="1.9032818490000001"/>
    <n v="0.17007186499999999"/>
    <x v="248"/>
    <n v="24.224625629999998"/>
    <n v="76.384190110000006"/>
    <n v="12.1200169"/>
    <n v="8.1120000000000001"/>
    <n v="11.101000000000001"/>
    <n v="4.5370049249999997"/>
    <n v="4.3260037689999997"/>
    <n v="8.9357162000000004E-2"/>
    <n v="36.356999999999999"/>
    <n v="26.866"/>
    <n v="5.0549999999999997"/>
    <n v="0"/>
    <n v="22.824000000000002"/>
    <n v="21.375"/>
    <s v=""/>
    <n v="16.32"/>
  </r>
  <r>
    <s v="Colombia"/>
    <x v="1"/>
    <x v="1"/>
    <n v="47.754812129999998"/>
    <n v="1.9500745829999999"/>
    <n v="0.17269605599999999"/>
    <x v="249"/>
    <n v="24.488710609999998"/>
    <n v="75.682616920000001"/>
    <n v="12.23597509"/>
    <n v="8.52"/>
    <n v="11.943"/>
    <n v="4.4929965840000001"/>
    <n v="4.4609977049999996"/>
    <n v="8.8558692999999994E-2"/>
    <n v="36.99"/>
    <n v="27.672000000000001"/>
    <n v="5.21"/>
    <n v="0"/>
    <n v="22.117000000000001"/>
    <n v="19.893999999999998"/>
    <s v=""/>
    <n v="14.683999999999997"/>
  </r>
  <r>
    <s v="Colombia"/>
    <x v="2"/>
    <x v="1"/>
    <n v="49.483417920000001"/>
    <n v="1.9763006359999999"/>
    <n v="0.17199033699999999"/>
    <x v="250"/>
    <n v="25.0384061"/>
    <n v="68.665007290000005"/>
    <n v="12.82953992"/>
    <n v="9.0749999999999993"/>
    <n v="11.901999999999999"/>
    <n v="4.601997023"/>
    <n v="4.3890025660000003"/>
    <n v="8.7026404000000002E-2"/>
    <n v="32.944000000000003"/>
    <n v="29.007999999999999"/>
    <n v="5.3150000000000004"/>
    <n v="0"/>
    <n v="22.786999999999999"/>
    <n v="21.817"/>
    <s v=""/>
    <n v="16.501999999999999"/>
  </r>
  <r>
    <s v="Colombia"/>
    <x v="3"/>
    <x v="1"/>
    <n v="51.765998760000002"/>
    <n v="1.983066065"/>
    <n v="0.17072946"/>
    <x v="251"/>
    <n v="26.104021280000001"/>
    <n v="73.25397443"/>
    <n v="13.49832831"/>
    <n v="9.3729999999999993"/>
    <n v="11.993"/>
    <n v="4.5060004859999996"/>
    <n v="4.5569945870000002"/>
    <n v="8.6093682000000005E-2"/>
    <n v="38.558999999999997"/>
    <n v="31.684000000000001"/>
    <n v="5.9219999999999997"/>
    <n v="0"/>
    <n v="23.515000000000001"/>
    <n v="21.138999999999999"/>
    <s v=""/>
    <n v="15.216999999999999"/>
  </r>
  <r>
    <s v="Colombia"/>
    <x v="4"/>
    <x v="1"/>
    <n v="51.741684360000001"/>
    <n v="1.903732097"/>
    <n v="0.16127185499999999"/>
    <x v="252"/>
    <n v="27.179078629999999"/>
    <n v="78.492598229999999"/>
    <n v="13.481145740000001"/>
    <n v="9.7720000000000002"/>
    <n v="11.929"/>
    <n v="4.6479996760000004"/>
    <n v="4.5089956759999996"/>
    <n v="8.4713523999999998E-2"/>
    <n v="41.408999999999999"/>
    <n v="33.369999999999997"/>
    <n v="5.5309999999999997"/>
    <n v="0"/>
    <n v="23.731000000000002"/>
    <n v="22.599"/>
    <s v=""/>
    <n v="17.068000000000001"/>
  </r>
  <r>
    <s v="Colombia"/>
    <x v="5"/>
    <x v="1"/>
    <n v="54.278902549999998"/>
    <n v="1.965546475"/>
    <n v="0.16081378599999999"/>
    <x v="253"/>
    <n v="27.615171279999998"/>
    <n v="76.404625899999999"/>
    <n v="13.69464791"/>
    <n v="10.362"/>
    <n v="12.622999999999999"/>
    <n v="4.8729984389999998"/>
    <n v="4.7949937130000002"/>
    <n v="8.1816322999999996E-2"/>
    <n v="42.716000000000001"/>
    <n v="34.847000000000001"/>
    <n v="5.609"/>
    <n v="0"/>
    <n v="30.291"/>
    <n v="25.651"/>
    <s v=""/>
    <n v="20.042000000000002"/>
  </r>
  <r>
    <s v="Colombia"/>
    <x v="6"/>
    <x v="1"/>
    <n v="53.975782049999999"/>
    <n v="1.9115529790000001"/>
    <n v="0.156694314"/>
    <x v="254"/>
    <n v="28.236613179999999"/>
    <n v="82.992020659999994"/>
    <n v="13.80576945"/>
    <n v="10.74"/>
    <n v="13.811"/>
    <n v="5.2570057659999998"/>
    <n v="5.2139948499999997"/>
    <n v="8.1972258000000006E-2"/>
    <n v="43.362000000000002"/>
    <n v="36.204999999999998"/>
    <n v="4.7149999999999999"/>
    <n v="0"/>
    <n v="32.640999999999998"/>
    <n v="29.998999999999999"/>
    <s v=""/>
    <n v="25.283999999999999"/>
  </r>
  <r>
    <s v="Colombia"/>
    <x v="7"/>
    <x v="1"/>
    <n v="58.945789439999999"/>
    <n v="2.1483825730000001"/>
    <n v="0.16544716300000001"/>
    <x v="255"/>
    <n v="27.437287090000002"/>
    <n v="71.644434480000001"/>
    <n v="13.74236696"/>
    <n v="11.757999999999999"/>
    <n v="14.281000000000001"/>
    <n v="6.5599926010000003"/>
    <n v="6.5599926010000003"/>
    <n v="7.7010102999999996E-2"/>
    <n v="44.604999999999997"/>
    <n v="35.435000000000002"/>
    <n v="4.9450000000000003"/>
    <n v="0"/>
    <n v="33.773000000000003"/>
    <n v="32.564999999999998"/>
    <s v=""/>
    <n v="27.619999999999997"/>
  </r>
  <r>
    <s v="Colombia"/>
    <x v="8"/>
    <x v="1"/>
    <n v="59.982232779999997"/>
    <n v="2.100131631"/>
    <n v="0.16740238700000001"/>
    <x v="256"/>
    <n v="28.561177740000002"/>
    <n v="69.746308220000003"/>
    <n v="13.61399224"/>
    <n v="11.603999999999999"/>
    <n v="14.337"/>
    <n v="7.5029988059999999"/>
    <n v="7.6169955720000004"/>
    <n v="7.9710426000000001E-2"/>
    <n v="44.896999999999998"/>
    <n v="34.484000000000002"/>
    <n v="4.8650000000000002"/>
    <n v="0"/>
    <n v="38.341999999999999"/>
    <n v="33.707999999999998"/>
    <s v=""/>
    <n v="28.842999999999996"/>
  </r>
  <r>
    <s v="Colombia"/>
    <x v="9"/>
    <x v="1"/>
    <n v="52.551085880000002"/>
    <n v="2.0479799870000002"/>
    <n v="0.15309937100000001"/>
    <x v="257"/>
    <n v="25.659960649999999"/>
    <n v="79.860819210000002"/>
    <n v="13.33252148"/>
    <n v="10.664"/>
    <n v="14.933"/>
    <n v="6.5819960230000003"/>
    <n v="6.5789990869999997"/>
    <n v="7.4756283000000007E-2"/>
    <n v="42.822000000000003"/>
    <n v="32.054000000000002"/>
    <n v="3.976"/>
    <n v="0"/>
    <n v="42.21"/>
    <n v="32.718000000000004"/>
    <s v=""/>
    <n v="28.742000000000004"/>
  </r>
  <r>
    <s v="Colombia"/>
    <x v="10"/>
    <x v="1"/>
    <n v="54.759747570000002"/>
    <n v="2.1294971089999999"/>
    <n v="0.155000414"/>
    <x v="258"/>
    <n v="25.714872929999999"/>
    <n v="75.528042479999996"/>
    <n v="13.760714399999999"/>
    <n v="10.646000000000001"/>
    <n v="14.954000000000001"/>
    <n v="7.3380005669999999"/>
    <n v="7.3380101340000001"/>
    <n v="7.2787331999999996E-2"/>
    <n v="43.131"/>
    <n v="33.335999999999999"/>
    <n v="4.8879999999999999"/>
    <n v="1.3911108E-2"/>
    <n v="35.51"/>
    <n v="38.241999999999997"/>
    <s v=""/>
    <n v="33.353999999999999"/>
  </r>
  <r>
    <s v="Colombia"/>
    <x v="11"/>
    <x v="1"/>
    <n v="55.100785270000003"/>
    <n v="2.1435589689999999"/>
    <n v="0.15339197800000001"/>
    <x v="259"/>
    <n v="25.705280819999999"/>
    <n v="74.341741850000005"/>
    <n v="14.42461445"/>
    <n v="10.69"/>
    <n v="15.584"/>
    <n v="7.7909893869999998"/>
    <n v="7.7739978440000002"/>
    <n v="7.1559486000000005E-2"/>
    <n v="43.448"/>
    <n v="35.19"/>
    <n v="4.9050000000000002"/>
    <n v="1.3809610999999999E-2"/>
    <n v="31.21"/>
    <n v="44.314999999999998"/>
    <s v=""/>
    <n v="39.409999999999997"/>
  </r>
  <r>
    <s v="Colombia"/>
    <x v="12"/>
    <x v="1"/>
    <n v="53.052095139999999"/>
    <n v="2.104041509"/>
    <n v="0.14408098499999999"/>
    <x v="260"/>
    <n v="25.21437667"/>
    <n v="76.507281120000002"/>
    <n v="14.6961409"/>
    <n v="10.263"/>
    <n v="15.07"/>
    <n v="7.7830026449999998"/>
    <n v="7.7449954620000003"/>
    <n v="6.8478205E-2"/>
    <n v="45.048000000000002"/>
    <n v="35.402000000000001"/>
    <n v="4.6459999999999999"/>
    <n v="1.3319126000000001E-2"/>
    <n v="29.856999999999999"/>
    <n v="40.095999999999997"/>
    <s v=""/>
    <n v="35.449999999999996"/>
  </r>
  <r>
    <s v="Colombia"/>
    <x v="13"/>
    <x v="1"/>
    <n v="52.294840360000002"/>
    <n v="2.0314198640000001"/>
    <n v="0.13666932700000001"/>
    <x v="261"/>
    <n v="25.742999409999999"/>
    <n v="78.791329189999999"/>
    <n v="15.143280519999999"/>
    <n v="10.180999999999999"/>
    <n v="15.337"/>
    <n v="7.4500056360000002"/>
    <n v="7.4540099829999997"/>
    <n v="6.7277735000000005E-2"/>
    <n v="46.546999999999997"/>
    <n v="36.768000000000001"/>
    <n v="4.6219999999999999"/>
    <n v="1.2890197000000001E-2"/>
    <n v="28.027999999999999"/>
    <n v="50.481000000000002"/>
    <s v=""/>
    <n v="45.859000000000002"/>
  </r>
  <r>
    <s v="Colombia"/>
    <x v="14"/>
    <x v="1"/>
    <n v="52.463369909999997"/>
    <n v="2.0232831089999999"/>
    <n v="0.13016788600000001"/>
    <x v="262"/>
    <n v="25.929821520000001"/>
    <n v="81.653460969999998"/>
    <n v="15.7371696"/>
    <n v="10.503"/>
    <n v="15.670999999999999"/>
    <n v="7.8430046359999999"/>
    <n v="7.8430086020000003"/>
    <n v="6.4334983999999998E-2"/>
    <n v="49.725999999999999"/>
    <n v="38.567"/>
    <n v="3.8570000000000002"/>
    <n v="0.118650203"/>
    <n v="27.361000000000001"/>
    <n v="54.183999999999997"/>
    <s v=""/>
    <n v="50.326999999999998"/>
  </r>
  <r>
    <s v="Colombia"/>
    <x v="15"/>
    <x v="1"/>
    <n v="53.426542869999999"/>
    <n v="1.9709022869999999"/>
    <n v="0.12659917200000001"/>
    <x v="263"/>
    <n v="27.107656850000001"/>
    <n v="80.172413789999993"/>
    <n v="15.702787109999999"/>
    <n v="10.33"/>
    <n v="14.637"/>
    <n v="8.2289968669999993"/>
    <n v="8.2289917480000003"/>
    <n v="6.4234119000000006E-2"/>
    <n v="50.344000000000001"/>
    <n v="38.926000000000002"/>
    <n v="4.2569999999999997"/>
    <n v="0.111234705"/>
    <n v="27.173999999999999"/>
    <n v="59.064"/>
    <s v=""/>
    <n v="54.807000000000002"/>
  </r>
  <r>
    <s v="Colombia"/>
    <x v="16"/>
    <x v="1"/>
    <n v="53.260371929999998"/>
    <n v="1.862813649"/>
    <n v="0.11819265499999999"/>
    <x v="264"/>
    <n v="28.591358"/>
    <n v="80.603287960000003"/>
    <n v="15.791208170000001"/>
    <n v="10.558999999999999"/>
    <n v="14.43"/>
    <n v="8.2439935139999996"/>
    <n v="8.247001934"/>
    <n v="6.3448458999999999E-2"/>
    <n v="53.771999999999998"/>
    <n v="40.625"/>
    <n v="3.968"/>
    <n v="0.13017927500000001"/>
    <n v="27.396000000000001"/>
    <n v="65.596000000000004"/>
    <s v=""/>
    <n v="61.628"/>
  </r>
  <r>
    <s v="Colombia"/>
    <x v="17"/>
    <x v="1"/>
    <n v="54.098878540000001"/>
    <n v="1.9034272059999999"/>
    <n v="0.112358388"/>
    <x v="265"/>
    <n v="28.421826880000001"/>
    <n v="81.536066050000002"/>
    <n v="16.345829250000001"/>
    <n v="10.458"/>
    <n v="14.175000000000001"/>
    <n v="8.2450035410000009"/>
    <n v="8.1619906180000008"/>
    <n v="5.9029516999999997E-2"/>
    <n v="55.231999999999999"/>
    <n v="42.235999999999997"/>
    <n v="4.1829999999999998"/>
    <n v="0.10320104300000001"/>
    <n v="27.451000000000001"/>
    <n v="69.902000000000001"/>
    <s v=""/>
    <n v="65.718999999999994"/>
  </r>
  <r>
    <s v="Colombia"/>
    <x v="18"/>
    <x v="1"/>
    <n v="54.738066930000002"/>
    <n v="1.832144483"/>
    <n v="0.11009991600000001"/>
    <x v="266"/>
    <n v="29.87650125"/>
    <n v="84.012869780000003"/>
    <n v="15.86190066"/>
    <n v="10.472"/>
    <n v="14.170999999999999"/>
    <n v="8.8400041619999996"/>
    <n v="8.7499927740000008"/>
    <n v="6.0093467999999997E-2"/>
    <n v="55.945"/>
    <n v="43.051000000000002"/>
    <n v="4.0839999999999996"/>
    <n v="0.10903566000000001"/>
    <n v="30.466000000000001"/>
    <n v="73.501999999999995"/>
    <s v=""/>
    <n v="69.417999999999992"/>
  </r>
  <r>
    <s v="Colombia"/>
    <x v="19"/>
    <x v="1"/>
    <n v="57.974533289999997"/>
    <n v="1.8682454399999999"/>
    <n v="0.11522083299999999"/>
    <x v="267"/>
    <n v="31.031540110000002"/>
    <n v="72.881237319999997"/>
    <n v="17.638834259999999"/>
    <n v="9.5960000000000001"/>
    <n v="13.025"/>
    <n v="11.95798516"/>
    <n v="10.00800636"/>
    <n v="6.1673285000000001E-2"/>
    <n v="57.155999999999999"/>
    <n v="45.103618259999998"/>
    <n v="4.9429999999999996"/>
    <n v="0.113723844"/>
    <n v="34.622999999999998"/>
    <n v="72.807000000000002"/>
    <s v=""/>
    <n v="67.864000000000004"/>
  </r>
  <r>
    <s v="Colombia"/>
    <x v="20"/>
    <x v="1"/>
    <n v="59.94850589"/>
    <n v="1.9659918329999999"/>
    <n v="0.114179948"/>
    <x v="268"/>
    <n v="30.49275428"/>
    <n v="70.700489860000005"/>
    <n v="17.727559429999999"/>
    <n v="9.6950000000000003"/>
    <n v="13.196"/>
    <n v="12.672996599999999"/>
    <n v="10.601011079999999"/>
    <n v="5.8077529000000003E-2"/>
    <n v="60.628999999999998"/>
    <n v="45.873860919999998"/>
    <n v="4.266"/>
    <n v="7.7520658000000006E-2"/>
    <n v="40.558"/>
    <n v="74.349999999999994"/>
    <s v=""/>
    <n v="70.083999999999989"/>
  </r>
  <r>
    <s v="Colombia"/>
    <x v="21"/>
    <x v="1"/>
    <n v="64.672773939999999"/>
    <n v="2.0687202070000001"/>
    <n v="0.11473085399999999"/>
    <x v="269"/>
    <n v="31.262214050000001"/>
    <n v="81.891713699999997"/>
    <n v="16.627060749999998"/>
    <n v="11.382999999999999"/>
    <n v="15.058999999999999"/>
    <n v="12.30299422"/>
    <n v="10.015001209999999"/>
    <n v="5.5459821999999999E-2"/>
    <n v="62.186999999999998"/>
    <n v="48.527075330000002"/>
    <n v="5.0229999999999997"/>
    <n v="7.8794603000000005E-2"/>
    <n v="47.3"/>
    <n v="85.802999999999997"/>
    <s v=""/>
    <n v="80.78"/>
  </r>
  <r>
    <s v="Colombia"/>
    <x v="22"/>
    <x v="1"/>
    <n v="64.544272070000005"/>
    <n v="2.1331232939999998"/>
    <n v="0.11020165899999999"/>
    <x v="270"/>
    <n v="30.25810663"/>
    <n v="78.059144779999997"/>
    <n v="17.07192929"/>
    <n v="11.815"/>
    <n v="15.09"/>
    <n v="12.585996099999999"/>
    <n v="10.386995519999999"/>
    <n v="5.1662114000000002E-2"/>
    <n v="63.539000000000001"/>
    <n v="49.244964349999997"/>
    <n v="4.016"/>
    <n v="9.9151701999999994E-2"/>
    <n v="49.091999999999999"/>
    <n v="89.024000000000001"/>
    <s v=""/>
    <n v="85.007999999999996"/>
  </r>
  <r>
    <s v="Colombia"/>
    <x v="23"/>
    <x v="1"/>
    <n v="72.303150009999996"/>
    <n v="1.8266683480000001"/>
    <n v="0.118057487"/>
    <x v="271"/>
    <n v="39.581980010000002"/>
    <n v="69.423386170000001"/>
    <n v="16.812010690000001"/>
    <n v="12.494999999999999"/>
    <n v="13.093"/>
    <n v="15.282977969999999"/>
    <n v="10.724992050000001"/>
    <n v="6.4629952000000004E-2"/>
    <n v="74.001000000000005"/>
    <n v="61.295000000000002"/>
    <n v="6.1539999999999999"/>
    <n v="8.9187983999999998E-2"/>
    <n v="52.268000000000001"/>
    <n v="85.495999999999995"/>
    <s v=""/>
    <n v="79.341999999999999"/>
  </r>
  <r>
    <s v="Colombia"/>
    <x v="24"/>
    <x v="1"/>
    <n v="73.852301440000005"/>
    <n v="1.8417139179999999"/>
    <n v="0.115142657"/>
    <x v="272"/>
    <n v="40.099768330000003"/>
    <n v="69.360648359999999"/>
    <n v="17.190995560000001"/>
    <n v="12.541"/>
    <n v="11.862"/>
    <n v="14.83201438"/>
    <n v="11.0090038"/>
    <n v="6.2519296000000002E-2"/>
    <n v="71.072000000000003"/>
    <n v="64.114999999999995"/>
    <n v="6.3410000000000002"/>
    <n v="0.11115488499999999"/>
    <n v="51.292000000000002"/>
    <n v="88.578000000000003"/>
    <s v=""/>
    <n v="82.237000000000009"/>
  </r>
  <r>
    <s v="Colombia"/>
    <x v="25"/>
    <x v="1"/>
    <n v="75.121632529999999"/>
    <n v="1.8522546639999999"/>
    <n v="0.11375900799999999"/>
    <x v="273"/>
    <n v="40.556859699999997"/>
    <n v="63.636826300000003"/>
    <n v="17.79001805"/>
    <n v="12.827"/>
    <n v="11.778"/>
    <n v="13.956015689999999"/>
    <n v="11.34400879"/>
    <n v="6.1416505000000003E-2"/>
    <n v="78.596000000000004"/>
    <n v="65.447000000000003"/>
    <n v="5.9710000000000001"/>
    <n v="9.7969362000000004E-2"/>
    <n v="52.100999999999999"/>
    <n v="85.548000000000002"/>
    <s v=""/>
    <n v="79.576999999999998"/>
  </r>
  <r>
    <s v="Colombia"/>
    <x v="26"/>
    <x v="1"/>
    <n v="79.035999000000004"/>
    <n v="1.877486545"/>
    <n v="0.117239419"/>
    <x v="274"/>
    <n v="42.09670595"/>
    <n v="65.908854169999998"/>
    <n v="16.93143031"/>
    <n v="14.505000000000001"/>
    <n v="17.047999999999998"/>
    <n v="12.879002030000001"/>
    <n v="11.842013229999999"/>
    <n v="6.2444878000000002E-2"/>
    <n v="76.8"/>
    <n v="65.751000000000005"/>
    <n v="6.008"/>
    <n v="7.8125E-2"/>
    <n v="46.058"/>
    <n v="90.512"/>
    <s v=""/>
    <n v="84.504000000000005"/>
  </r>
  <r>
    <s v="Colombia"/>
    <x v="27"/>
    <x v="1"/>
    <n v="71.32901683"/>
    <n v="1.7681991779999999"/>
    <n v="0.104396397"/>
    <x v="275"/>
    <n v="40.339921959999998"/>
    <n v="79.312998359999995"/>
    <n v="17.92059759"/>
    <n v="13.170586"/>
    <n v="17.919753"/>
    <n v="13.1860359"/>
    <n v="10.837796490000001"/>
    <n v="5.9041084000000001E-2"/>
    <n v="79.280015000000006"/>
    <n v="67.435305"/>
    <n v="4.9200189999999999"/>
    <n v="2.1952569000000002E-2"/>
    <n v="44.351002000000001"/>
    <n v="90.549046000000004"/>
    <s v=""/>
    <n v="85.629027000000008"/>
  </r>
  <r>
    <s v="Colombia"/>
    <x v="28"/>
    <x v="1"/>
    <n v="74.773430360000006"/>
    <n v="1.92432976"/>
    <n v="0.10669634"/>
    <x v="276"/>
    <n v="38.856869500000002"/>
    <n v="76.853811280000002"/>
    <n v="18.338545379999999"/>
    <n v="13.025948"/>
    <n v="19.472332000000002"/>
    <n v="13.76172394"/>
    <n v="11.26876204"/>
    <n v="5.5445975000000002E-2"/>
    <n v="79.963277000000005"/>
    <n v="68.097211000000001"/>
    <n v="5.3886810000000001"/>
    <n v="8.0514458999999997E-2"/>
    <n v="44.916347999999999"/>
    <n v="84.283891999999994"/>
    <s v=""/>
    <n v="78.895210999999989"/>
  </r>
  <r>
    <s v="Colombia"/>
    <x v="29"/>
    <x v="1"/>
    <n v="77.789306159999995"/>
    <n v="1.8889280129999999"/>
    <n v="0.107495428"/>
    <x v="277"/>
    <n v="41.181720869999999"/>
    <n v="72.584326809999993"/>
    <n v="19.758216059999999"/>
    <n v="13.529557560000001"/>
    <n v="18.80933602"/>
    <n v="12.87952065"/>
    <n v="10.667585880000001"/>
    <n v="5.6908164999999997E-2"/>
    <n v="82.135386479999994"/>
    <n v="74.936677739999993"/>
    <n v="6.7726383080000003"/>
    <n v="0.237881438"/>
    <n v="45.972398009999999"/>
    <n v="84.342786140000001"/>
    <s v=""/>
    <n v="77.570147832000004"/>
  </r>
  <r>
    <s v="Colombia"/>
    <x v="30"/>
    <x v="1"/>
    <n v="75.210027170000004"/>
    <n v="1.9411579160000001"/>
    <n v="0.110682828"/>
    <x v="278"/>
    <n v="38.74492979"/>
    <n v="64.763118469999995"/>
    <n v="20.867144499999998"/>
    <n v="11.248085870000001"/>
    <n v="16.068124709999999"/>
    <n v="13.729144209999999"/>
    <n v="11.58697224"/>
    <n v="5.7018972000000001E-2"/>
    <n v="76.270869950000005"/>
    <n v="72.777480690000004"/>
    <n v="7.7243584629999997"/>
    <n v="0.242042916"/>
    <n v="43.111755049999999"/>
    <n v="64.627901460000004"/>
    <s v=""/>
    <n v="56.903542997000002"/>
  </r>
  <r>
    <s v="Czechia"/>
    <x v="0"/>
    <x v="3"/>
    <n v="147.400938"/>
    <n v="2.9602859210000001"/>
    <n v="0.64715122999999997"/>
    <x v="279"/>
    <n v="49.792804449999998"/>
    <n v="2.3162134939999999"/>
    <n v="12.07940582"/>
    <n v="8.8170000000000002"/>
    <n v="7.9480000000000004"/>
    <n v="0.26200003399999999"/>
    <n v="6.5729948330000001"/>
    <n v="0.218611056"/>
    <n v="62.558999999999997"/>
    <n v="53.036999999999999"/>
    <n v="84.787999999999997"/>
    <n v="0"/>
    <n v="0.22"/>
    <n v="101.398"/>
    <s v=""/>
    <n v="16.61"/>
  </r>
  <r>
    <s v="Czechia"/>
    <x v="1"/>
    <x v="3"/>
    <n v="135.9143167"/>
    <n v="3.0044373809999998"/>
    <n v="0.67513697100000003"/>
    <x v="280"/>
    <n v="45.237859700000001"/>
    <n v="2.1791567540000001"/>
    <n v="12.6041864"/>
    <n v="7.4109999999999996"/>
    <n v="6.8369999999999997"/>
    <n v="0.269000244"/>
    <n v="6.341999908"/>
    <n v="0.22471327699999999"/>
    <n v="60.527999999999999"/>
    <n v="49.707999999999998"/>
    <n v="79.200999999999993"/>
    <n v="0"/>
    <n v="0.221"/>
    <n v="96.864000000000004"/>
    <s v=""/>
    <n v="17.663000000000011"/>
  </r>
  <r>
    <s v="Czechia"/>
    <x v="2"/>
    <x v="3"/>
    <n v="129.9928874"/>
    <n v="2.9512458330000002"/>
    <n v="0.64901054199999997"/>
    <x v="281"/>
    <n v="44.04678389"/>
    <n v="2.7625520720000001"/>
    <n v="12.412203590000001"/>
    <n v="7.98"/>
    <n v="7.1509999999999998"/>
    <n v="0.183000045"/>
    <n v="7.26400896"/>
    <n v="0.21991070200000001"/>
    <n v="59.292999999999999"/>
    <n v="48.148000000000003"/>
    <n v="73.631"/>
    <n v="0"/>
    <n v="0.23699999999999999"/>
    <n v="86.721000000000004"/>
    <s v=""/>
    <n v="13.090000000000003"/>
  </r>
  <r>
    <s v="Czechia"/>
    <x v="3"/>
    <x v="3"/>
    <n v="130.39851279999999"/>
    <n v="3.0559534949999998"/>
    <n v="0.65063292299999997"/>
    <x v="282"/>
    <n v="42.670319749999997"/>
    <n v="2.9839846470000002"/>
    <n v="12.67676223"/>
    <n v="7.5309999999999997"/>
    <n v="6.5869999999999997"/>
    <n v="0.23800007100000001"/>
    <n v="7.328993605"/>
    <n v="0.21290668300000001"/>
    <n v="58.881"/>
    <n v="47.773000000000003"/>
    <n v="71.870999999999995"/>
    <n v="0"/>
    <n v="0.25700000000000001"/>
    <n v="85.239000000000004"/>
    <s v=""/>
    <n v="13.368000000000009"/>
  </r>
  <r>
    <s v="Czechia"/>
    <x v="4"/>
    <x v="3"/>
    <n v="125.0769391"/>
    <n v="3.0357449320000001"/>
    <n v="0.60643740099999999"/>
    <x v="283"/>
    <n v="41.201399309999999"/>
    <n v="3.5720977770000002"/>
    <n v="13.834937249999999"/>
    <n v="7.6609999999999996"/>
    <n v="6.9290000000000003"/>
    <n v="0.25"/>
    <n v="7.1480061040000002"/>
    <n v="0.19976559799999999"/>
    <n v="58.704999999999998"/>
    <n v="49.311999999999998"/>
    <n v="66.894999999999996"/>
    <n v="0"/>
    <n v="0.27"/>
    <n v="76.944000000000003"/>
    <s v=""/>
    <n v="10.049000000000007"/>
  </r>
  <r>
    <s v="Czechia"/>
    <x v="5"/>
    <x v="3"/>
    <n v="126.07253919999999"/>
    <n v="3.0199602219999999"/>
    <n v="0.57546271100000002"/>
    <x v="284"/>
    <n v="41.74642377"/>
    <n v="4.4028464840000003"/>
    <n v="14.53635542"/>
    <n v="7.8659999999999997"/>
    <n v="7.26"/>
    <n v="0.25400029800000001"/>
    <n v="8.0700081319999999"/>
    <n v="0.19055307599999999"/>
    <n v="60.847000000000001"/>
    <n v="52.155000000000001"/>
    <n v="65.807000000000002"/>
    <n v="0"/>
    <n v="0.27600000000000002"/>
    <n v="74.900999999999996"/>
    <s v=""/>
    <n v="9.0939999999999941"/>
  </r>
  <r>
    <s v="Czechia"/>
    <x v="6"/>
    <x v="3"/>
    <n v="127.2363251"/>
    <n v="2.9554025990000001"/>
    <n v="0.55724349500000003"/>
    <x v="285"/>
    <n v="43.052112469999997"/>
    <n v="4.1940955850000003"/>
    <n v="14.893946010000001"/>
    <n v="8.1530000000000005"/>
    <n v="7.83"/>
    <n v="0.235999877"/>
    <n v="9.2909904819999998"/>
    <n v="0.18855079"/>
    <n v="64.257000000000005"/>
    <n v="54.146000000000001"/>
    <n v="65.873000000000005"/>
    <n v="0"/>
    <n v="0.251"/>
    <n v="77.144999999999996"/>
    <s v=""/>
    <n v="11.271999999999991"/>
  </r>
  <r>
    <s v="Czechia"/>
    <x v="7"/>
    <x v="3"/>
    <n v="125.1024973"/>
    <n v="2.8836997210000002"/>
    <n v="0.55117581199999999"/>
    <x v="286"/>
    <n v="43.382636669999997"/>
    <n v="3.984643487"/>
    <n v="14.91920066"/>
    <n v="7.8470000000000004"/>
    <n v="7.41"/>
    <n v="0.21599997700000001"/>
    <n v="9.4259936409999998"/>
    <n v="0.191134953"/>
    <n v="64.597999999999999"/>
    <n v="53.162999999999997"/>
    <n v="64.531000000000006"/>
    <n v="0"/>
    <n v="0.46300000000000002"/>
    <n v="74.016000000000005"/>
    <s v=""/>
    <n v="9.4849999999999994"/>
  </r>
  <r>
    <s v="Czechia"/>
    <x v="8"/>
    <x v="3"/>
    <n v="119.3372083"/>
    <n v="2.8429020170000001"/>
    <n v="0.52750914199999999"/>
    <x v="287"/>
    <n v="41.977249880000002"/>
    <n v="3.7949993860000002"/>
    <n v="15.275559980000001"/>
    <n v="8.1129999999999995"/>
    <n v="7.09"/>
    <n v="0.22800030099999999"/>
    <n v="9.4209997619999992"/>
    <n v="0.18555305"/>
    <n v="65.111999999999995"/>
    <n v="52.195999999999998"/>
    <n v="59.082999999999998"/>
    <n v="0"/>
    <n v="0.433"/>
    <n v="67.528999999999996"/>
    <s v=""/>
    <n v="8.445999999999998"/>
  </r>
  <r>
    <s v="Czechia"/>
    <x v="9"/>
    <x v="3"/>
    <n v="111.8119877"/>
    <n v="2.8553486619999999"/>
    <n v="0.48726352299999998"/>
    <x v="288"/>
    <n v="39.158786159999998"/>
    <n v="4.4718211889999999"/>
    <n v="15.70390407"/>
    <n v="7.9980000000000002"/>
    <n v="6.2469999999999999"/>
    <n v="0.230000169"/>
    <n v="9.5180026919999996"/>
    <n v="0.17064939500000001"/>
    <n v="64.694000000000003"/>
    <n v="51.177999999999997"/>
    <n v="51.790999999999997"/>
    <n v="0"/>
    <n v="0.38600000000000001"/>
    <n v="59.133000000000003"/>
    <s v=""/>
    <n v="7.3420000000000059"/>
  </r>
  <r>
    <s v="Czechia"/>
    <x v="10"/>
    <x v="3"/>
    <n v="122.555814"/>
    <n v="2.9765816470000002"/>
    <n v="0.512228397"/>
    <x v="289"/>
    <n v="41.173341970000003"/>
    <n v="3.8643726350000001"/>
    <n v="15.7350765"/>
    <n v="7.74"/>
    <n v="6.1310000000000002"/>
    <n v="0.21899981900000001"/>
    <n v="9.2359950519999998"/>
    <n v="0.17208612300000001"/>
    <n v="73.465999999999994"/>
    <n v="52.292000000000002"/>
    <n v="61.507136940000002"/>
    <n v="0"/>
    <n v="0.38500000000000001"/>
    <n v="65.162000000000006"/>
    <s v=""/>
    <n v="3.6548630600000038"/>
  </r>
  <r>
    <s v="Czechia"/>
    <x v="11"/>
    <x v="3"/>
    <n v="121.863406"/>
    <n v="2.8833942829999999"/>
    <n v="0.49493786299999998"/>
    <x v="290"/>
    <n v="42.263871680000001"/>
    <n v="4.0055193109999996"/>
    <n v="15.86654905"/>
    <n v="8.1449999999999996"/>
    <n v="6.3079999999999998"/>
    <n v="0.15999977400000001"/>
    <n v="9.8950005430000001"/>
    <n v="0.17165112199999999"/>
    <n v="74.647000000000006"/>
    <n v="53.774999999999999"/>
    <n v="59.517837729999997"/>
    <n v="1.3611739999999999E-3"/>
    <n v="0.36599999999999999"/>
    <n v="66.105999999999995"/>
    <s v=""/>
    <n v="6.588162269999998"/>
  </r>
  <r>
    <s v="Czechia"/>
    <x v="12"/>
    <x v="3"/>
    <n v="117.7607701"/>
    <n v="2.7486147509999999"/>
    <n v="0.47050036499999998"/>
    <x v="291"/>
    <n v="42.843679729999998"/>
    <n v="4.3891130089999999"/>
    <n v="16.105708029999999"/>
    <n v="7.9630000000000001"/>
    <n v="6.3890000000000002"/>
    <n v="0.152999951"/>
    <n v="9.5519884879999992"/>
    <n v="0.17117726799999999"/>
    <n v="76.347999999999999"/>
    <n v="53.668999999999997"/>
    <n v="57.844999999999999"/>
    <n v="2.6195839999999999E-3"/>
    <n v="0.42099999999999999"/>
    <n v="63.356000000000002"/>
    <s v=""/>
    <n v="5.5110000000000028"/>
  </r>
  <r>
    <s v="Czechia"/>
    <x v="13"/>
    <x v="3"/>
    <n v="121.8103649"/>
    <n v="2.7237154870000002"/>
    <n v="0.46975486300000002"/>
    <x v="292"/>
    <n v="44.722132510000002"/>
    <n v="2.7515109280000001"/>
    <n v="15.893219"/>
    <n v="8.4659999999999993"/>
    <n v="6.7439999999999998"/>
    <n v="0.16800008799999999"/>
    <n v="9.6579904590000005"/>
    <n v="0.17246840399999999"/>
    <n v="83.227000000000004"/>
    <n v="54.807000000000002"/>
    <n v="59.344000000000001"/>
    <n v="6.007666E-3"/>
    <n v="0.47399999999999998"/>
    <n v="63.905999999999999"/>
    <s v=""/>
    <n v="4.5619999999999976"/>
  </r>
  <r>
    <s v="Czechia"/>
    <x v="14"/>
    <x v="3"/>
    <n v="123.65860790000001"/>
    <n v="2.7036681219999998"/>
    <n v="0.454578333"/>
    <x v="293"/>
    <n v="45.737347309999997"/>
    <n v="3.8940865379999998"/>
    <n v="15.398270910000001"/>
    <n v="9.2859999999999996"/>
    <n v="7.0309999999999997"/>
    <n v="0.215000213"/>
    <n v="9.6010059650000006"/>
    <n v="0.16813392499999999"/>
    <n v="84.332999999999998"/>
    <n v="54.91"/>
    <n v="58.218000000000004"/>
    <n v="1.1857754E-2"/>
    <n v="0.57999999999999996"/>
    <n v="64.075999999999993"/>
    <s v=""/>
    <n v="5.8579999999999899"/>
  </r>
  <r>
    <s v="Czechia"/>
    <x v="15"/>
    <x v="3"/>
    <n v="119.3475552"/>
    <n v="2.6394132529999998"/>
    <n v="0.41182417599999999"/>
    <x v="294"/>
    <n v="45.217456990000002"/>
    <n v="4.5762793960000003"/>
    <n v="15.955082900000001"/>
    <n v="9.6080000000000005"/>
    <n v="8.1750000000000007"/>
    <n v="0.201000235"/>
    <n v="9.4930106520000006"/>
    <n v="0.156028684"/>
    <n v="82.578000000000003"/>
    <n v="55.973999999999997"/>
    <n v="56.923999999999999"/>
    <n v="2.5430502000000001E-2"/>
    <n v="0.58899999999999997"/>
    <n v="62.026000000000003"/>
    <s v=""/>
    <n v="5.1020000000000039"/>
  </r>
  <r>
    <s v="Czechia"/>
    <x v="16"/>
    <x v="3"/>
    <n v="120.0186308"/>
    <n v="2.5950278529999999"/>
    <n v="0.387577124"/>
    <x v="295"/>
    <n v="46.249457640000003"/>
    <n v="5.0106091680000002"/>
    <n v="16.272908780000002"/>
    <n v="9.5229999999999997"/>
    <n v="8.2189999999999994"/>
    <n v="0.19400023199999999"/>
    <n v="9.2919968649999998"/>
    <n v="0.14935374300000001"/>
    <n v="84.361000000000004"/>
    <n v="57.631"/>
    <n v="57.231000000000002"/>
    <n v="5.9269094000000001E-2"/>
    <n v="0.44500000000000001"/>
    <n v="62.902999999999999"/>
    <s v=""/>
    <n v="5.671999999999997"/>
  </r>
  <r>
    <s v="Czechia"/>
    <x v="17"/>
    <x v="3"/>
    <n v="122.913325"/>
    <n v="2.661570094"/>
    <n v="0.37586652100000001"/>
    <x v="296"/>
    <n v="46.180758220000001"/>
    <n v="4.3583754729999997"/>
    <n v="16.79597064"/>
    <n v="9.5039999999999996"/>
    <n v="7.7969999999999997"/>
    <n v="0.20099999499999999"/>
    <n v="8.7400068330000007"/>
    <n v="0.14121984700000001"/>
    <n v="88.197999999999993"/>
    <n v="57.89"/>
    <n v="58.508000000000003"/>
    <n v="0.14399419499999999"/>
    <n v="0.434"/>
    <n v="62.625999999999998"/>
    <s v=""/>
    <n v="4.117999999999995"/>
  </r>
  <r>
    <s v="Czechia"/>
    <x v="18"/>
    <x v="3"/>
    <n v="117.7275803"/>
    <n v="2.60104756"/>
    <n v="0.350604415"/>
    <x v="297"/>
    <n v="45.261602349999997"/>
    <n v="4.8812270609999997"/>
    <n v="16.945250219999998"/>
    <n v="9.5619999999999994"/>
    <n v="8.6270000000000007"/>
    <n v="0.19900020299999999"/>
    <n v="8.6870001370000001"/>
    <n v="0.13479354199999999"/>
    <n v="83.647000000000006"/>
    <n v="58.585999999999999"/>
    <n v="55.061"/>
    <n v="0.30843903499999997"/>
    <n v="0.34799999999999998"/>
    <n v="60.2"/>
    <s v=""/>
    <n v="5.1390000000000029"/>
  </r>
  <r>
    <s v="Czechia"/>
    <x v="19"/>
    <x v="3"/>
    <n v="110.00828009999999"/>
    <n v="2.5855575449999999"/>
    <n v="0.34414330300000001"/>
    <x v="298"/>
    <n v="42.54721782"/>
    <n v="6.3357060289999998"/>
    <n v="16.877491580000001"/>
    <n v="9.0030000000000001"/>
    <n v="7.6829999999999998"/>
    <n v="0.22499993300000001"/>
    <n v="8.2270097440000001"/>
    <n v="0.133102163"/>
    <n v="82.185000000000002"/>
    <n v="55.337000000000003"/>
    <n v="51.93"/>
    <n v="0.45872117800000001"/>
    <n v="0.31"/>
    <n v="56.417000000000002"/>
    <s v=""/>
    <n v="4.4870000000000019"/>
  </r>
  <r>
    <s v="Czechia"/>
    <x v="20"/>
    <x v="3"/>
    <n v="113.6746084"/>
    <n v="2.520574007"/>
    <n v="0.34770796199999998"/>
    <x v="299"/>
    <n v="45.098698990000003"/>
    <n v="7.5585253129999996"/>
    <n v="16.812696389999999"/>
    <n v="8.8040000000000003"/>
    <n v="8.2010000000000005"/>
    <n v="0.24600007300000001"/>
    <n v="9.2800006289999999"/>
    <n v="0.137947928"/>
    <n v="85.903000000000006"/>
    <n v="56.173000000000002"/>
    <n v="52.129746269999998"/>
    <n v="1.2060114310000001"/>
    <n v="0.27200000000000002"/>
    <n v="55.366999999999997"/>
    <s v=""/>
    <n v="3.2372537299999991"/>
  </r>
  <r>
    <s v="Czechia"/>
    <x v="21"/>
    <x v="3"/>
    <n v="110.10340100000001"/>
    <n v="2.5312293499999998"/>
    <n v="0.33090147399999997"/>
    <x v="300"/>
    <n v="43.497994749999997"/>
    <n v="9.0869600009999996"/>
    <n v="17.26534367"/>
    <n v="8.5269999999999992"/>
    <n v="7.4489999999999998"/>
    <n v="0.23500010700000001"/>
    <n v="8.4129893360000008"/>
    <n v="0.13072757500000001"/>
    <n v="87.477000000000004"/>
    <n v="55.747"/>
    <n v="52.836069600000002"/>
    <n v="3.0442287690000001"/>
    <n v="0.34899999999999998"/>
    <n v="58.08"/>
    <s v=""/>
    <n v="5.2439303999999964"/>
  </r>
  <r>
    <s v="Czechia"/>
    <x v="22"/>
    <x v="3"/>
    <n v="106.73244699999999"/>
    <n v="2.4698427270000001"/>
    <n v="0.323356861"/>
    <x v="301"/>
    <n v="43.214268599999997"/>
    <n v="10.062000960000001"/>
    <n v="17.255533679999999"/>
    <n v="8.4489999999999998"/>
    <n v="7.6269999999999998"/>
    <n v="0.26300001299999998"/>
    <n v="8.3859890830000001"/>
    <n v="0.13092204499999999"/>
    <n v="87.418000000000006"/>
    <n v="55.984000000000002"/>
    <n v="50.496805379999998"/>
    <n v="3.0188290740000001"/>
    <n v="0.32700000000000001"/>
    <n v="55.185000000000002"/>
    <s v=""/>
    <n v="4.6881946200000044"/>
  </r>
  <r>
    <s v="Czechia"/>
    <x v="23"/>
    <x v="3"/>
    <n v="102.6404862"/>
    <n v="2.3767863980000001"/>
    <n v="0.31247118000000002"/>
    <x v="302"/>
    <n v="43.184564780000002"/>
    <n v="11.75198187"/>
    <n v="17.2239246"/>
    <n v="8.1029999999999998"/>
    <n v="7.0060000000000002"/>
    <n v="0.25200003199999998"/>
    <n v="8.4659942360000002"/>
    <n v="0.13146792700000001"/>
    <n v="86.912999999999997"/>
    <n v="55.137"/>
    <n v="47.579656020000002"/>
    <n v="2.9788409100000002"/>
    <n v="0.26200000000000001"/>
    <n v="49.131"/>
    <s v=""/>
    <n v="1.5513439799999986"/>
  </r>
  <r>
    <s v="Czechia"/>
    <x v="24"/>
    <x v="3"/>
    <n v="100.0194034"/>
    <n v="2.384965529"/>
    <n v="0.29644297600000002"/>
    <x v="303"/>
    <n v="41.9374629"/>
    <n v="11.867948180000001"/>
    <n v="17.5074118"/>
    <n v="8.6389999999999993"/>
    <n v="7.8810000000000002"/>
    <n v="0.25900025199999999"/>
    <n v="7.5220095520000001"/>
    <n v="0.12429654599999999"/>
    <n v="86.147999999999996"/>
    <n v="55.098999999999997"/>
    <n v="46.282119289999997"/>
    <n v="3.1097645909999998"/>
    <n v="0.26800000000000002"/>
    <n v="47.076999999999998"/>
    <s v=""/>
    <n v="0.79488071000000105"/>
  </r>
  <r>
    <s v="Czechia"/>
    <x v="25"/>
    <x v="3"/>
    <n v="100.89972040000001"/>
    <n v="2.4029948249999999"/>
    <n v="0.28397518799999999"/>
    <x v="304"/>
    <n v="41.989154249999999"/>
    <n v="12.752109859999999"/>
    <n v="17.780849280000002"/>
    <n v="8.4920000000000009"/>
    <n v="7.5359999999999996"/>
    <n v="0.247000303"/>
    <n v="7.8679979229999999"/>
    <n v="0.11817553"/>
    <n v="83.891999999999996"/>
    <n v="56.398000000000003"/>
    <n v="46.075409960000002"/>
    <n v="3.4758975830000001"/>
    <n v="0.216"/>
    <n v="46.530999999999999"/>
    <s v=""/>
    <n v="0.45559003999999703"/>
  </r>
  <r>
    <s v="Czechia"/>
    <x v="26"/>
    <x v="3"/>
    <n v="102.3413501"/>
    <n v="2.4685571949999998"/>
    <n v="0.28114302499999999"/>
    <x v="305"/>
    <n v="41.457961879999999"/>
    <n v="12.70691042"/>
    <n v="18.270656299999999"/>
    <n v="7.774"/>
    <n v="5.6040000000000001"/>
    <n v="0.21800008800000001"/>
    <n v="8.4909964979999994"/>
    <n v="0.113889613"/>
    <n v="83.308999999999997"/>
    <n v="57.642000000000003"/>
    <n v="46.126702029999997"/>
    <n v="3.2481484589999998"/>
    <n v="0.192"/>
    <n v="45.542999999999999"/>
    <s v=""/>
    <n v="-0.58370202999999776"/>
  </r>
  <r>
    <s v="Czechia"/>
    <x v="27"/>
    <x v="3"/>
    <n v="103.84201830000001"/>
    <n v="2.397997589"/>
    <n v="0.27336694700000003"/>
    <x v="306"/>
    <n v="43.303637500000001"/>
    <n v="12.39663558"/>
    <n v="17.589256200000001"/>
    <n v="9.1460000000000008"/>
    <n v="8.1829999999999998"/>
    <n v="0.22900005700000001"/>
    <n v="8.7269932659999991"/>
    <n v="0.113998008"/>
    <n v="87.050263999999999"/>
    <n v="59.122968"/>
    <n v="45.888747330000001"/>
    <n v="3.2964943099999999"/>
    <n v="0.23100000000000001"/>
    <n v="44.906773999999999"/>
    <s v=""/>
    <n v="-0.98197333000000242"/>
  </r>
  <r>
    <s v="Czechia"/>
    <x v="28"/>
    <x v="3"/>
    <n v="102.60895530000001"/>
    <n v="2.370808738"/>
    <n v="0.262360808"/>
    <x v="307"/>
    <n v="43.280148949999997"/>
    <n v="11.90010949"/>
    <n v="17.901788809999999"/>
    <n v="9.2080000000000002"/>
    <n v="7.8479999999999999"/>
    <n v="0.21773910799999999"/>
    <n v="8.2676280119999994"/>
    <n v="0.110663"/>
    <n v="88.032021999999998"/>
    <n v="59.765357999999999"/>
    <n v="45.474093519999997"/>
    <n v="3.4727510860000002"/>
    <n v="0.222"/>
    <n v="43.765593000000003"/>
    <s v=""/>
    <n v="-1.7085005199999941"/>
  </r>
  <r>
    <s v="Czechia"/>
    <x v="29"/>
    <x v="3"/>
    <n v="98.014369470000005"/>
    <n v="2.293012144"/>
    <n v="0.24489462300000001"/>
    <x v="308"/>
    <n v="42.744810469999997"/>
    <n v="12.89039066"/>
    <n v="18.078063620000002"/>
    <n v="9.2685615129999999"/>
    <n v="8.1147139429999999"/>
    <n v="0.209170144"/>
    <n v="8.6787426990000007"/>
    <n v="0.106800404"/>
    <n v="87.030602000000002"/>
    <n v="60.222836260000001"/>
    <n v="41.341607979999999"/>
    <n v="3.5746388649999998"/>
    <n v="0.17807200500000001"/>
    <n v="40.020570489999997"/>
    <s v=""/>
    <n v="-1.3210374900000019"/>
  </r>
  <r>
    <s v="Czechia"/>
    <x v="30"/>
    <x v="3"/>
    <n v="85.355379310000004"/>
    <n v="2.1750317259999998"/>
    <n v="0.226156307"/>
    <x v="309"/>
    <n v="39.243280130000002"/>
    <n v="14.263439050000001"/>
    <n v="18.802177579999999"/>
    <n v="8.2087407120000009"/>
    <n v="6.3551381920000001"/>
    <n v="0.19615956000000001"/>
    <n v="8.8187062950000001"/>
    <n v="0.103978395"/>
    <n v="81.484415530000007"/>
    <n v="58.156297330000001"/>
    <n v="33.078802019999998"/>
    <n v="3.7490094749999998"/>
    <n v="0.103784298"/>
    <n v="30.948056149999999"/>
    <s v=""/>
    <n v="-2.1307458699999984"/>
  </r>
  <r>
    <s v="Egypt"/>
    <x v="0"/>
    <x v="5"/>
    <n v="78.403283349999995"/>
    <n v="2.3718348749999998"/>
    <n v="0.213631395"/>
    <x v="310"/>
    <n v="33.055961940000003"/>
    <n v="23.504354410000001"/>
    <n v="13.144622289999999"/>
    <n v="20.523"/>
    <n v="24.045000000000002"/>
    <n v="8.2420000000000009"/>
    <n v="8.2420063690000003"/>
    <n v="9.0070096000000002E-2"/>
    <n v="42.256"/>
    <n v="36.201999999999998"/>
    <n v="1.1990000000000001"/>
    <n v="0"/>
    <n v="45.499000000000002"/>
    <n v="0"/>
    <s v=""/>
    <n v="-1.1990000000000001"/>
  </r>
  <r>
    <s v="Egypt"/>
    <x v="1"/>
    <x v="5"/>
    <n v="77.431712169999997"/>
    <n v="2.3428225060000001"/>
    <n v="0.208636081"/>
    <x v="311"/>
    <n v="33.05060967"/>
    <n v="22.349647820000001"/>
    <n v="14.14226916"/>
    <n v="19.696000000000002"/>
    <n v="24.44"/>
    <n v="9.08"/>
    <n v="9.0799927369999995"/>
    <n v="8.9053303E-2"/>
    <n v="44.295999999999999"/>
    <n v="37.975000000000001"/>
    <n v="1.3069999999999999"/>
    <n v="0"/>
    <n v="45.417999999999999"/>
    <n v="0"/>
    <s v=""/>
    <n v="-1.3069999999999999"/>
  </r>
  <r>
    <s v="Egypt"/>
    <x v="2"/>
    <x v="5"/>
    <n v="80.353521200000003"/>
    <n v="2.3655740010000001"/>
    <n v="0.20723923799999999"/>
    <x v="312"/>
    <n v="33.96787467"/>
    <n v="21.235605759999999"/>
    <n v="13.95475772"/>
    <n v="20.186"/>
    <n v="24.2"/>
    <n v="9.7789999999999999"/>
    <n v="9.7789988369999996"/>
    <n v="8.7606322E-2"/>
    <n v="45.677999999999997"/>
    <n v="39.009"/>
    <n v="1.343"/>
    <n v="0"/>
    <n v="45.869"/>
    <n v="0"/>
    <s v=""/>
    <n v="-1.343"/>
  </r>
  <r>
    <s v="Egypt"/>
    <x v="3"/>
    <x v="5"/>
    <n v="82.116247090000002"/>
    <n v="2.333522168"/>
    <n v="0.205815204"/>
    <x v="313"/>
    <n v="35.189829439999997"/>
    <n v="21.93698217"/>
    <n v="13.95447388"/>
    <n v="19.699000000000002"/>
    <n v="25.725000000000001"/>
    <n v="11.544"/>
    <n v="11.54398975"/>
    <n v="8.8199377999999995E-2"/>
    <n v="47.795999999999999"/>
    <n v="40.762"/>
    <n v="1.6140000000000001"/>
    <n v="0"/>
    <n v="47.527000000000001"/>
    <n v="0"/>
    <s v=""/>
    <n v="-1.6140000000000001"/>
  </r>
  <r>
    <s v="Egypt"/>
    <x v="4"/>
    <x v="5"/>
    <n v="77.153539230000007"/>
    <n v="2.2794749209999998"/>
    <n v="0.18598714199999999"/>
    <x v="314"/>
    <n v="33.847066499999997"/>
    <n v="22.25174428"/>
    <n v="15.34902228"/>
    <n v="17.864999999999998"/>
    <n v="26.678000000000001"/>
    <n v="11.97501493"/>
    <n v="11.97501493"/>
    <n v="8.1592098000000002E-2"/>
    <n v="49.304000000000002"/>
    <n v="42.563000000000002"/>
    <n v="1.5109999999999999"/>
    <n v="0"/>
    <n v="46.497"/>
    <n v="0"/>
    <s v=""/>
    <n v="-1.5109999999999999"/>
  </r>
  <r>
    <s v="Egypt"/>
    <x v="5"/>
    <x v="5"/>
    <n v="82.659217979999994"/>
    <n v="2.2954474120000001"/>
    <n v="0.190419063"/>
    <x v="315"/>
    <n v="36.010068259999997"/>
    <n v="21.948076919999998"/>
    <n v="14.871371379999999"/>
    <n v="19.451000000000001"/>
    <n v="27.24"/>
    <n v="12.593999999999999"/>
    <n v="12.593999999999999"/>
    <n v="8.2955097000000005E-2"/>
    <n v="52"/>
    <n v="44.555"/>
    <n v="1.3140000000000001"/>
    <n v="0"/>
    <n v="46.588000000000001"/>
    <n v="0"/>
    <s v=""/>
    <n v="-1.3140000000000001"/>
  </r>
  <r>
    <s v="Egypt"/>
    <x v="6"/>
    <x v="5"/>
    <n v="87.050490890000006"/>
    <n v="2.281997177"/>
    <n v="0.19100629099999999"/>
    <x v="316"/>
    <n v="38.146625139999998"/>
    <n v="20.955749000000001"/>
    <n v="15.446464860000001"/>
    <n v="20.486000000000001"/>
    <n v="28.335000000000001"/>
    <n v="13.026999999999999"/>
    <n v="13.026999999999999"/>
    <n v="8.3701369999999997E-2"/>
    <n v="55.14"/>
    <n v="49.139000000000003"/>
    <n v="1.393"/>
    <n v="0"/>
    <n v="45.08"/>
    <n v="0"/>
    <s v=""/>
    <n v="-1.393"/>
  </r>
  <r>
    <s v="Egypt"/>
    <x v="7"/>
    <x v="5"/>
    <n v="93.751047470000003"/>
    <n v="2.3623124579999999"/>
    <n v="0.194998643"/>
    <x v="317"/>
    <n v="39.686133460000001"/>
    <n v="20.515848569999999"/>
    <n v="15.53916207"/>
    <n v="22.478000000000002"/>
    <n v="29.286000000000001"/>
    <n v="13.353"/>
    <n v="13.353"/>
    <n v="8.2545661000000006E-2"/>
    <n v="58.427999999999997"/>
    <n v="52.63"/>
    <n v="1.4259999999999999"/>
    <n v="0"/>
    <n v="43.795999999999999"/>
    <n v="0"/>
    <s v=""/>
    <n v="-1.4259999999999999"/>
  </r>
  <r>
    <s v="Egypt"/>
    <x v="8"/>
    <x v="5"/>
    <n v="98.942659250000005"/>
    <n v="2.3329378369999998"/>
    <n v="0.19492875200000001"/>
    <x v="318"/>
    <n v="42.411185449999998"/>
    <n v="19.41047549"/>
    <n v="16.118359640000001"/>
    <n v="24.065999999999999"/>
    <n v="29.166"/>
    <n v="13.742000000000001"/>
    <n v="13.742000000000001"/>
    <n v="8.3555056000000003E-2"/>
    <n v="62.966000000000001"/>
    <n v="56.53"/>
    <n v="1.4339999999999999"/>
    <n v="0"/>
    <n v="42.962000000000003"/>
    <n v="0"/>
    <s v=""/>
    <n v="-1.4339999999999999"/>
  </r>
  <r>
    <s v="Egypt"/>
    <x v="9"/>
    <x v="5"/>
    <n v="103.9541201"/>
    <n v="2.403374012"/>
    <n v="0.193112006"/>
    <x v="319"/>
    <n v="43.253409419999997"/>
    <n v="21.436601209999999"/>
    <n v="16.421551239999999"/>
    <n v="23.638999999999999"/>
    <n v="27.978000000000002"/>
    <n v="17.408999040000001"/>
    <n v="17.408999040000001"/>
    <n v="8.0350376000000001E-2"/>
    <n v="68.495000000000005"/>
    <n v="60.805999999999997"/>
    <n v="1.2769999999999999"/>
    <n v="3.5039054E-2"/>
    <n v="41.845999999999997"/>
    <n v="0"/>
    <s v=""/>
    <n v="-1.2769999999999999"/>
  </r>
  <r>
    <s v="Egypt"/>
    <x v="10"/>
    <x v="5"/>
    <n v="101.7043309"/>
    <n v="2.482266562"/>
    <n v="0.17761835400000001"/>
    <x v="320"/>
    <n v="40.972364720000002"/>
    <n v="17.703441130000002"/>
    <n v="17.305645559999999"/>
    <n v="22.501000000000001"/>
    <n v="25.873999999999999"/>
    <n v="17.672999999999998"/>
    <n v="17.672999999999998"/>
    <n v="7.1554907000000001E-2"/>
    <n v="78.143000000000001"/>
    <n v="64.33"/>
    <n v="1.5880000000000001"/>
    <n v="0.17531960599999999"/>
    <n v="35.539000000000001"/>
    <n v="0"/>
    <s v=""/>
    <n v="-1.5880000000000001"/>
  </r>
  <r>
    <s v="Egypt"/>
    <x v="11"/>
    <x v="5"/>
    <n v="111.6904667"/>
    <n v="2.3946565230000001"/>
    <n v="0.18839798599999999"/>
    <x v="321"/>
    <n v="46.641539440000003"/>
    <n v="18.432554450000001"/>
    <n v="17.365376309999998"/>
    <n v="22.251999999999999"/>
    <n v="29.689"/>
    <n v="23.215"/>
    <n v="23.215"/>
    <n v="7.8674325000000003E-2"/>
    <n v="83.281999999999996"/>
    <n v="69.174000000000007"/>
    <n v="1.4"/>
    <n v="0.26536346399999999"/>
    <n v="34.811999999999998"/>
    <n v="0"/>
    <s v=""/>
    <n v="-1.4"/>
  </r>
  <r>
    <s v="Egypt"/>
    <x v="12"/>
    <x v="5"/>
    <n v="117.1667459"/>
    <n v="2.4502826440000001"/>
    <n v="0.193021688"/>
    <x v="322"/>
    <n v="47.817645110000001"/>
    <n v="14.646260789999999"/>
    <n v="17.283712090000002"/>
    <n v="22.972000000000001"/>
    <n v="30.488"/>
    <n v="26.04"/>
    <n v="26.04"/>
    <n v="7.8775275000000006E-2"/>
    <n v="89.19"/>
    <n v="74.12"/>
    <n v="1.502"/>
    <n v="0.22872519299999999"/>
    <n v="34.665999999999997"/>
    <n v="0"/>
    <s v=""/>
    <n v="-1.502"/>
  </r>
  <r>
    <s v="Egypt"/>
    <x v="13"/>
    <x v="5"/>
    <n v="120.6089965"/>
    <n v="2.4274547470000001"/>
    <n v="0.19254369099999999"/>
    <x v="323"/>
    <n v="49.685373820000002"/>
    <n v="14.064486309999999"/>
    <n v="18.722286270000001"/>
    <n v="22.478000000000002"/>
    <n v="31.472999999999999"/>
    <n v="28.571999999999999"/>
    <n v="28.571999999999999"/>
    <n v="7.9319167999999995E-2"/>
    <n v="95.183000000000007"/>
    <n v="79.641999999999996"/>
    <n v="1.5569999999999999"/>
    <n v="0.38662366199999998"/>
    <n v="35.585999999999999"/>
    <n v="0"/>
    <s v=""/>
    <n v="-1.5569999999999999"/>
  </r>
  <r>
    <s v="Egypt"/>
    <x v="14"/>
    <x v="5"/>
    <n v="131.7831956"/>
    <n v="2.4284475639999998"/>
    <n v="0.20211193999999999"/>
    <x v="324"/>
    <n v="54.26643653"/>
    <n v="12.99815398"/>
    <n v="20.08466086"/>
    <n v="26.513000000000002"/>
    <n v="31.893999999999998"/>
    <n v="31.643999999999998"/>
    <n v="27.959"/>
    <n v="8.3226808999999999E-2"/>
    <n v="101.29900000000001"/>
    <n v="85.087999999999994"/>
    <n v="1.591"/>
    <n v="0.51629334900000001"/>
    <n v="33.363"/>
    <n v="0"/>
    <s v=""/>
    <n v="-1.591"/>
  </r>
  <r>
    <s v="Egypt"/>
    <x v="15"/>
    <x v="5"/>
    <n v="149.0893178"/>
    <n v="2.3892973080000002"/>
    <n v="0.21886666399999999"/>
    <x v="325"/>
    <n v="62.398813799999999"/>
    <n v="12.14095133"/>
    <n v="18.627578719999999"/>
    <n v="26.827999999999999"/>
    <n v="31.945"/>
    <n v="52.189043599999998"/>
    <n v="36.709008660000002"/>
    <n v="9.1602942000000007E-2"/>
    <n v="108.69"/>
    <n v="92.084999999999994"/>
    <n v="1.5569999999999999"/>
    <n v="0.50786640900000002"/>
    <n v="32.243000000000002"/>
    <n v="0"/>
    <s v=""/>
    <n v="-1.5569999999999999"/>
  </r>
  <r>
    <s v="Egypt"/>
    <x v="16"/>
    <x v="5"/>
    <n v="157.42647120000001"/>
    <n v="2.3884456690000002"/>
    <n v="0.216302416"/>
    <x v="326"/>
    <n v="65.911681889999997"/>
    <n v="11.73325708"/>
    <n v="18.610692889999999"/>
    <n v="27.841999999999999"/>
    <n v="31.713999999999999"/>
    <n v="56.127062819999999"/>
    <n v="39.497002649999999"/>
    <n v="9.0562000000000004E-2"/>
    <n v="115.407"/>
    <n v="98.093999999999994"/>
    <n v="1.393"/>
    <n v="0.53376311700000001"/>
    <n v="31.983000000000001"/>
    <n v="0"/>
    <s v=""/>
    <n v="-1.393"/>
  </r>
  <r>
    <s v="Egypt"/>
    <x v="17"/>
    <x v="5"/>
    <n v="169.5337743"/>
    <n v="2.409474264"/>
    <n v="0.21752026899999999"/>
    <x v="327"/>
    <n v="70.361313580000001"/>
    <n v="13.05932278"/>
    <n v="18.224050479999999"/>
    <n v="29.422000000000001"/>
    <n v="33.450000000000003"/>
    <n v="60"/>
    <n v="43.4"/>
    <n v="9.0277067000000003E-2"/>
    <n v="125.129"/>
    <n v="106.595"/>
    <n v="1.2769999999999999"/>
    <n v="0.66411463400000004"/>
    <n v="32.912999999999997"/>
    <n v="0"/>
    <s v=""/>
    <n v="-1.2769999999999999"/>
  </r>
  <r>
    <s v="Egypt"/>
    <x v="18"/>
    <x v="5"/>
    <n v="177.5112062"/>
    <n v="2.4332989170000001"/>
    <n v="0.21254536299999999"/>
    <x v="328"/>
    <n v="72.950842589999993"/>
    <n v="13.273131169999999"/>
    <n v="16.957850799999999"/>
    <n v="31.300999999999998"/>
    <n v="31.695"/>
    <n v="62.266072979999997"/>
    <n v="44.567947369999999"/>
    <n v="8.7348645000000003E-2"/>
    <n v="117.49299999999999"/>
    <n v="98.167000000000002"/>
    <n v="1.139"/>
    <n v="0.77706757000000004"/>
    <n v="34.860999999999997"/>
    <n v="0"/>
    <s v=""/>
    <n v="-1.139"/>
  </r>
  <r>
    <s v="Egypt"/>
    <x v="19"/>
    <x v="5"/>
    <n v="181.87320690000001"/>
    <n v="2.4371629540000002"/>
    <n v="0.208045067"/>
    <x v="329"/>
    <n v="74.624967780000006"/>
    <n v="11.14579683"/>
    <n v="18.024328830000002"/>
    <n v="33.415999999999997"/>
    <n v="30.285"/>
    <n v="62.078000000000003"/>
    <n v="43.753"/>
    <n v="8.5363625999999998E-2"/>
    <n v="125.572"/>
    <n v="105.47499999999999"/>
    <n v="1.012"/>
    <n v="0.90227120699999996"/>
    <n v="33.987000000000002"/>
    <n v="0"/>
    <s v=""/>
    <n v="-1.012"/>
  </r>
  <r>
    <s v="Egypt"/>
    <x v="20"/>
    <x v="5"/>
    <n v="184.1211022"/>
    <n v="2.4914150450000001"/>
    <n v="0.20030620800000001"/>
    <x v="330"/>
    <n v="73.902219779999996"/>
    <n v="10.04795771"/>
    <n v="20.09577672"/>
    <n v="34.020000000000003"/>
    <n v="30.23"/>
    <n v="56.814062180000001"/>
    <n v="43.838963579999998"/>
    <n v="8.0398570000000003E-2"/>
    <n v="146.79599999999999"/>
    <n v="123.71599999999999"/>
    <n v="0.95799999999999996"/>
    <n v="1.1607945719999999"/>
    <n v="34.676000000000002"/>
    <n v="0"/>
    <s v=""/>
    <n v="-0.95799999999999996"/>
  </r>
  <r>
    <s v="Egypt"/>
    <x v="21"/>
    <x v="5"/>
    <n v="189.99972819999999"/>
    <n v="2.4698757009999999"/>
    <n v="0.20311743900000001"/>
    <x v="331"/>
    <n v="76.926838099999998"/>
    <n v="10.19278965"/>
    <n v="19.83684556"/>
    <n v="33.607999999999997"/>
    <n v="27.356999999999999"/>
    <n v="56.38694958"/>
    <n v="47.784029310000001"/>
    <n v="8.2237919000000007E-2"/>
    <n v="144.04300000000001"/>
    <n v="124.72199999999999"/>
    <n v="0.70199999999999996"/>
    <n v="1.2135265159999999"/>
    <n v="34.165999999999997"/>
    <n v="0"/>
    <s v=""/>
    <n v="-0.70199999999999996"/>
  </r>
  <r>
    <s v="Egypt"/>
    <x v="22"/>
    <x v="5"/>
    <n v="196.3911118"/>
    <n v="2.4790104720000001"/>
    <n v="0.205377964"/>
    <x v="332"/>
    <n v="79.221574079999996"/>
    <n v="9.6569614680000004"/>
    <n v="19.79583259"/>
    <n v="35.935000000000002"/>
    <n v="27.904"/>
    <n v="54.106032419999998"/>
    <n v="47.904058149999997"/>
    <n v="8.2846750999999996E-2"/>
    <n v="149.95400000000001"/>
    <n v="125.84699999999999"/>
    <n v="0.61199999999999999"/>
    <n v="0.906944796"/>
    <n v="34.478000000000002"/>
    <n v="0"/>
    <s v=""/>
    <n v="-0.61199999999999999"/>
  </r>
  <r>
    <s v="Egypt"/>
    <x v="23"/>
    <x v="5"/>
    <n v="195.7904274"/>
    <n v="2.5206068419999998"/>
    <n v="0.20037075800000001"/>
    <x v="333"/>
    <n v="77.675908879999994"/>
    <n v="9.6345536579999997"/>
    <n v="20.036097040000001"/>
    <n v="35.874000000000002"/>
    <n v="26.516999999999999"/>
    <n v="48.081021270000001"/>
    <n v="46.006031530000001"/>
    <n v="7.9493063000000003E-2"/>
    <n v="153.59299999999999"/>
    <n v="123.468"/>
    <n v="0.67100000000000004"/>
    <n v="0.94144915500000004"/>
    <n v="34.488"/>
    <n v="0"/>
    <s v=""/>
    <n v="-0.67100000000000004"/>
  </r>
  <r>
    <s v="Egypt"/>
    <x v="24"/>
    <x v="5"/>
    <n v="199.01754109999999"/>
    <n v="2.4724402699999999"/>
    <n v="0.19790269799999999"/>
    <x v="334"/>
    <n v="80.494377740000004"/>
    <n v="9.6632503659999998"/>
    <n v="21.742208529999999"/>
    <n v="38.466000000000001"/>
    <n v="26.748000000000001"/>
    <n v="43.062018260000002"/>
    <n v="42.73701191"/>
    <n v="8.0043470000000005E-2"/>
    <n v="160.505"/>
    <n v="133.197"/>
    <n v="1.006"/>
    <n v="1.0516806329999999"/>
    <n v="35.149000000000001"/>
    <n v="3.9E-2"/>
    <s v=""/>
    <n v="-0.96699999999999997"/>
  </r>
  <r>
    <s v="Egypt"/>
    <x v="25"/>
    <x v="5"/>
    <n v="208.8624992"/>
    <n v="2.5900717759999998"/>
    <n v="0.19899251700000001"/>
    <x v="335"/>
    <n v="80.639656849999994"/>
    <n v="9.1253102810000009"/>
    <n v="21.634369499999998"/>
    <n v="39.343000000000004"/>
    <n v="26.984999999999999"/>
    <n v="38.302"/>
    <n v="45.017000000000003"/>
    <n v="7.6828958000000003E-2"/>
    <n v="172.827"/>
    <n v="138.46700000000001"/>
    <n v="2.0880000000000001"/>
    <n v="1.287993196"/>
    <n v="34.561"/>
    <n v="5.8000000000000003E-2"/>
    <s v=""/>
    <n v="-2.0300000000000002"/>
  </r>
  <r>
    <s v="Egypt"/>
    <x v="26"/>
    <x v="5"/>
    <n v="217.82661580000001"/>
    <n v="2.4721568280000001"/>
    <n v="0.198888071"/>
    <x v="336"/>
    <n v="88.111973039999995"/>
    <n v="8.8182028470000002"/>
    <n v="20.281177329999998"/>
    <n v="37.982999999999997"/>
    <n v="25.01"/>
    <n v="42.578026319999999"/>
    <n v="50.757969690000003"/>
    <n v="8.0451234999999996E-2"/>
    <n v="177.24700000000001"/>
    <n v="134.45099999999999"/>
    <n v="3.3210000000000002"/>
    <n v="1.5684327520000001"/>
    <n v="31.728999999999999"/>
    <n v="3.6999999999999998E-2"/>
    <s v=""/>
    <n v="-3.2840000000000003"/>
  </r>
  <r>
    <s v="Egypt"/>
    <x v="27"/>
    <x v="5"/>
    <n v="224.49294499999999"/>
    <n v="2.4149354540000001"/>
    <n v="0.196748326"/>
    <x v="337"/>
    <n v="92.960225730000005"/>
    <n v="8.4318590960000002"/>
    <n v="21.436792010000001"/>
    <n v="34.741627999999999"/>
    <n v="26.061754000000001"/>
    <n v="52.97427811"/>
    <n v="60.635379110000002"/>
    <n v="8.1471462999999994E-2"/>
    <n v="184.977"/>
    <n v="146.553979"/>
    <n v="2.7903199999999999"/>
    <n v="1.5520848540000001"/>
    <n v="32.318972000000002"/>
    <n v="3.6999999999999998E-2"/>
    <s v=""/>
    <n v="-2.75332"/>
  </r>
  <r>
    <s v="Egypt"/>
    <x v="28"/>
    <x v="5"/>
    <n v="231.7504007"/>
    <n v="2.4245538569999998"/>
    <n v="0.19286003199999999"/>
    <x v="338"/>
    <n v="95.584760900000006"/>
    <n v="8.1424497650000003"/>
    <n v="21.79970814"/>
    <n v="34.147436999999996"/>
    <n v="26.850348"/>
    <n v="62.100022639999999"/>
    <n v="61.778708700000003"/>
    <n v="7.9544543999999995E-2"/>
    <n v="194.06908799999999"/>
    <n v="153.75638900000001"/>
    <n v="5.3492569999999997"/>
    <n v="1.4958003"/>
    <n v="31.358343000000001"/>
    <n v="3.6999999999999998E-2"/>
    <s v=""/>
    <n v="-5.3122569999999998"/>
  </r>
  <r>
    <s v="Egypt"/>
    <x v="29"/>
    <x v="5"/>
    <n v="237.17586729999999"/>
    <n v="2.442037682"/>
    <n v="0.186982553"/>
    <x v="339"/>
    <n v="97.122116109999993"/>
    <n v="8.9601070479999994"/>
    <n v="21.168740530000001"/>
    <n v="34.55170665"/>
    <n v="29.1646316"/>
    <n v="68.896127660000005"/>
    <n v="62.321802529999999"/>
    <n v="7.6568250000000004E-2"/>
    <n v="195.21182089999999"/>
    <n v="154.73264639999999"/>
    <n v="7.0602626300000004"/>
    <n v="2.3396473210000002"/>
    <n v="30.513916999999999"/>
    <n v="3.3000000000000002E-2"/>
    <s v=""/>
    <n v="-7.0272626300000001"/>
  </r>
  <r>
    <s v="Egypt"/>
    <x v="30"/>
    <x v="5"/>
    <n v="224.95969049999999"/>
    <n v="2.4497422900000001"/>
    <n v="0.17118887499999999"/>
    <x v="340"/>
    <n v="91.829941230000003"/>
    <n v="10.15248087"/>
    <n v="22.371743630000001"/>
    <n v="30.721744990000001"/>
    <n v="31.150723110000001"/>
    <n v="61.799826520000003"/>
    <n v="60.668468760000003"/>
    <n v="6.9880361000000002E-2"/>
    <n v="193.2675132"/>
    <n v="153.13185139999999"/>
    <n v="7.1016800050000004"/>
    <n v="3.5320211380000002"/>
    <n v="28.98268217"/>
    <n v="2.5000000000000001E-2"/>
    <s v=""/>
    <n v="-7.0766800050000001"/>
  </r>
  <r>
    <s v="France"/>
    <x v="0"/>
    <x v="3"/>
    <n v="365.43100779999997"/>
    <n v="1.626524053"/>
    <n v="0.19733882599999999"/>
    <x v="341"/>
    <n v="224.66990709999999"/>
    <n v="14.101214260000001"/>
    <n v="17.9799513"/>
    <n v="80.459999999999994"/>
    <n v="78.477999999999994"/>
    <n v="2.8570033590000001"/>
    <n v="28.23198331"/>
    <n v="0.12132548899999999"/>
    <n v="420.75099999999998"/>
    <n v="323.25200000000001"/>
    <n v="31.208985989999999"/>
    <n v="0.119548141"/>
    <n v="3.47"/>
    <n v="0"/>
    <s v=""/>
    <n v="-31.208985989999999"/>
  </r>
  <r>
    <s v="France"/>
    <x v="1"/>
    <x v="3"/>
    <n v="392.66688420000003"/>
    <n v="1.6537438799999999"/>
    <n v="0.20984708599999999"/>
    <x v="342"/>
    <n v="237.4411714"/>
    <n v="13.971309720000001"/>
    <n v="17.83036194"/>
    <n v="85.927999999999997"/>
    <n v="81.284999999999997"/>
    <n v="3.2379977580000001"/>
    <n v="32.03303622"/>
    <n v="0.12689213199999999"/>
    <n v="455.55500000000001"/>
    <n v="346.798"/>
    <n v="33.50417118"/>
    <n v="0.11348794299999999"/>
    <n v="3.798"/>
    <n v="0"/>
    <s v=""/>
    <n v="-33.50417118"/>
  </r>
  <r>
    <s v="France"/>
    <x v="2"/>
    <x v="3"/>
    <n v="381.54651030000002"/>
    <n v="1.629483499"/>
    <n v="0.2006944"/>
    <x v="343"/>
    <n v="234.1518098"/>
    <n v="16.11555542"/>
    <n v="18.248502219999999"/>
    <n v="85.287999999999997"/>
    <n v="80.004000000000005"/>
    <n v="3.1539992639999999"/>
    <n v="32.463967019999998"/>
    <n v="0.12316442599999999"/>
    <n v="463.63900000000001"/>
    <n v="355.87400000000002"/>
    <n v="29.65870387"/>
    <n v="0.111293485"/>
    <n v="3.5640000000000001"/>
    <n v="0"/>
    <s v=""/>
    <n v="-29.65870387"/>
  </r>
  <r>
    <s v="France"/>
    <x v="3"/>
    <x v="3"/>
    <n v="362.72311880000001"/>
    <n v="1.5254150200000001"/>
    <n v="0.19200029099999999"/>
    <x v="344"/>
    <n v="237.7865133"/>
    <n v="14.792249740000001"/>
    <n v="18.782178349999999"/>
    <n v="82.516000000000005"/>
    <n v="82.168999999999997"/>
    <n v="3.4229992930000002"/>
    <n v="32.802003659999997"/>
    <n v="0.12586757600000001"/>
    <n v="472.70699999999999"/>
    <n v="356.18799999999999"/>
    <n v="23.271133859999999"/>
    <n v="0.10492757699999999"/>
    <n v="3.4580000000000002"/>
    <n v="0"/>
    <s v=""/>
    <n v="-23.271133859999999"/>
  </r>
  <r>
    <s v="France"/>
    <x v="4"/>
    <x v="3"/>
    <n v="356.09138009999998"/>
    <n v="1.5417664230000001"/>
    <n v="0.18414709300000001"/>
    <x v="345"/>
    <n v="230.96324770000001"/>
    <n v="17.453886610000001"/>
    <n v="19.25570239"/>
    <n v="81.843000000000004"/>
    <n v="80.076999999999998"/>
    <n v="3.5330013999999998"/>
    <n v="32.761026819999998"/>
    <n v="0.119439035"/>
    <n v="476.86799999999999"/>
    <n v="363.23899999999998"/>
    <n v="23.037457719999999"/>
    <n v="0.10631873"/>
    <n v="3.387"/>
    <n v="0"/>
    <s v=""/>
    <n v="-23.037457719999999"/>
  </r>
  <r>
    <s v="France"/>
    <x v="5"/>
    <x v="3"/>
    <n v="366.5739706"/>
    <n v="1.528755503"/>
    <n v="0.18565677899999999"/>
    <x v="346"/>
    <n v="239.78587150000001"/>
    <n v="15.887341839999999"/>
    <n v="19.178438570000001"/>
    <n v="84.091999999999999"/>
    <n v="81.947000000000003"/>
    <n v="3.3529979509999999"/>
    <n v="33.491027889999998"/>
    <n v="0.12144308099999999"/>
    <n v="494.274"/>
    <n v="367.887"/>
    <n v="24.849950020000001"/>
    <n v="0.103788587"/>
    <n v="3.0270000000000001"/>
    <n v="0"/>
    <s v=""/>
    <n v="-24.849950020000001"/>
  </r>
  <r>
    <s v="France"/>
    <x v="6"/>
    <x v="3"/>
    <n v="380.6896534"/>
    <n v="1.5182841039999999"/>
    <n v="0.190119497"/>
    <x v="347"/>
    <n v="250.73677090000001"/>
    <n v="14.163085949999999"/>
    <n v="19.170549279999999"/>
    <n v="85.248000000000005"/>
    <n v="85.885999999999996"/>
    <n v="2.9110003999999998"/>
    <n v="37.217022489999998"/>
    <n v="0.12521997500000001"/>
    <n v="513.39800000000002"/>
    <n v="384.18099999999998"/>
    <n v="25.417408080000001"/>
    <n v="9.7195548000000007E-2"/>
    <n v="2.6480000000000001"/>
    <n v="13.532"/>
    <s v=""/>
    <n v="-11.885408080000001"/>
  </r>
  <r>
    <s v="France"/>
    <x v="7"/>
    <x v="3"/>
    <n v="371.98818640000002"/>
    <n v="1.5232118589999999"/>
    <n v="0.18153277100000001"/>
    <x v="348"/>
    <n v="244.2130319"/>
    <n v="13.916635299999999"/>
    <n v="19.28415167"/>
    <n v="85.402000000000001"/>
    <n v="91.085999999999999"/>
    <n v="2.5860027759999999"/>
    <n v="36.813026739999998"/>
    <n v="0.119177624"/>
    <n v="504.77"/>
    <n v="381.61799999999999"/>
    <n v="23.170765840000001"/>
    <n v="0.103611546"/>
    <n v="2.266"/>
    <n v="12.875999999999999"/>
    <s v=""/>
    <n v="-10.294765840000002"/>
  </r>
  <r>
    <s v="France"/>
    <x v="8"/>
    <x v="3"/>
    <n v="395.00042960000002"/>
    <n v="1.5693083130000001"/>
    <n v="0.186084947"/>
    <x v="349"/>
    <n v="251.70352209999999"/>
    <n v="13.45202982"/>
    <n v="19.419429950000001"/>
    <n v="89.012"/>
    <n v="93.616"/>
    <n v="2.2619973849999999"/>
    <n v="37.17698197"/>
    <n v="0.118577685"/>
    <n v="511.27600000000001"/>
    <n v="393.30700000000002"/>
    <n v="27.108470390000001"/>
    <n v="0.10620486799999999"/>
    <n v="2.0920000000000001"/>
    <n v="11.827"/>
    <s v=""/>
    <n v="-15.281470390000001"/>
  </r>
  <r>
    <s v="France"/>
    <x v="9"/>
    <x v="3"/>
    <n v="390.01127889999998"/>
    <n v="1.547860123"/>
    <n v="0.17765627000000001"/>
    <x v="350"/>
    <n v="251.96803840000001"/>
    <n v="15.20998239"/>
    <n v="19.755268480000002"/>
    <n v="88.084999999999994"/>
    <n v="85.245999999999995"/>
    <n v="2.0669998559999998"/>
    <n v="39.151979189999999"/>
    <n v="0.114775403"/>
    <n v="525.80600000000004"/>
    <n v="401.03699999999998"/>
    <n v="24.409051040000001"/>
    <n v="0.105362054"/>
    <n v="2.0009999999999999"/>
    <n v="10.662000000000001"/>
    <s v=""/>
    <n v="-13.747051040000001"/>
  </r>
  <r>
    <s v="France"/>
    <x v="10"/>
    <x v="3"/>
    <n v="386.2016074"/>
    <n v="1.5144293069999999"/>
    <n v="0.16927895800000001"/>
    <x v="351"/>
    <n v="255.01461549999999"/>
    <n v="13.736725720000001"/>
    <n v="20.145749479999999"/>
    <n v="86.367999999999995"/>
    <n v="88.569000000000003"/>
    <n v="1.877998133"/>
    <n v="39.752970580000003"/>
    <n v="0.111777392"/>
    <n v="539.95399999999995"/>
    <n v="410.39299999999997"/>
    <n v="23.548989070000001"/>
    <n v="0.10371253800000001"/>
    <n v="1.907"/>
    <n v="9.61"/>
    <s v=""/>
    <n v="-13.938989070000002"/>
  </r>
  <r>
    <s v="France"/>
    <x v="11"/>
    <x v="3"/>
    <n v="390.1213176"/>
    <n v="1.4984122099999999"/>
    <n v="0.167670913"/>
    <x v="352"/>
    <n v="260.35647260000002"/>
    <n v="14.918566780000001"/>
    <n v="20.062384229999999"/>
    <n v="89.358999999999995"/>
    <n v="90.524000000000001"/>
    <n v="1.864002315"/>
    <n v="41.717988689999999"/>
    <n v="0.111899056"/>
    <n v="549.53"/>
    <n v="421.42500000000001"/>
    <n v="20.438968849999998"/>
    <n v="0.113187633"/>
    <n v="1.6319999999999999"/>
    <n v="9.8960000000000008"/>
    <s v=""/>
    <n v="-10.542968849999998"/>
  </r>
  <r>
    <s v="France"/>
    <x v="12"/>
    <x v="3"/>
    <n v="383.1980787"/>
    <n v="1.4680930720000001"/>
    <n v="0.162846192"/>
    <x v="353"/>
    <n v="261.01756499999999"/>
    <n v="12.456534489999999"/>
    <n v="20.37759308"/>
    <n v="85.893000000000001"/>
    <n v="84.155000000000001"/>
    <n v="1.7780015870000001"/>
    <n v="42.219956410000002"/>
    <n v="0.110923616"/>
    <n v="559.06399999999996"/>
    <n v="419.44600000000003"/>
    <n v="21.052000459999999"/>
    <n v="0.137014725"/>
    <n v="1.5189999999999999"/>
    <n v="8.5530000000000008"/>
    <s v=""/>
    <n v="-12.499000459999998"/>
  </r>
  <r>
    <s v="France"/>
    <x v="13"/>
    <x v="3"/>
    <n v="388.40393549999999"/>
    <n v="1.4513430620000001"/>
    <n v="0.16371090099999999"/>
    <x v="354"/>
    <n v="267.6169031"/>
    <n v="12.065507139999999"/>
    <n v="20.742962139999999"/>
    <n v="86.347999999999999"/>
    <n v="87.47"/>
    <n v="1.582999896"/>
    <n v="44.447956910000002"/>
    <n v="0.11279958900000001"/>
    <n v="566.83900000000006"/>
    <n v="436.99900000000002"/>
    <n v="21.14215424"/>
    <n v="0.15630540600000001"/>
    <n v="1.5880000000000001"/>
    <n v="7.3159999999999998"/>
    <s v=""/>
    <n v="-13.826154240000001"/>
  </r>
  <r>
    <s v="France"/>
    <x v="14"/>
    <x v="3"/>
    <n v="388.71797470000001"/>
    <n v="1.431746178"/>
    <n v="0.15933449499999999"/>
    <x v="355"/>
    <n v="271.49922290000001"/>
    <n v="12.069247839999999"/>
    <n v="21.160283400000001"/>
    <n v="86.402000000000001"/>
    <n v="88.307000000000002"/>
    <n v="1.3779990799999999"/>
    <n v="45.490974880000003"/>
    <n v="0.111286831"/>
    <n v="574.05399999999997"/>
    <n v="448.72"/>
    <n v="20.424287190000001"/>
    <n v="0.186916213"/>
    <n v="1.635"/>
    <n v="6.1120000000000001"/>
    <s v=""/>
    <n v="-14.312287190000001"/>
  </r>
  <r>
    <s v="France"/>
    <x v="15"/>
    <x v="3"/>
    <n v="391.74640679999999"/>
    <n v="1.437102391"/>
    <n v="0.157948805"/>
    <x v="356"/>
    <n v="272.59463849999997"/>
    <n v="10.61986383"/>
    <n v="21.43676438"/>
    <n v="85.247"/>
    <n v="86.254999999999995"/>
    <n v="1.148998856"/>
    <n v="47.169967710000002"/>
    <n v="0.10990783"/>
    <n v="576.06200000000001"/>
    <n v="451.11"/>
    <n v="22.179512689999999"/>
    <n v="0.25240338699999998"/>
    <n v="1.4430000000000001"/>
    <n v="5.69"/>
    <s v=""/>
    <n v="-16.489512689999998"/>
  </r>
  <r>
    <s v="France"/>
    <x v="16"/>
    <x v="3"/>
    <n v="382.91079180000003"/>
    <n v="1.4277536070000001"/>
    <n v="0.15069534400000001"/>
    <x v="357"/>
    <n v="268.19108690000002"/>
    <n v="11.78996991"/>
    <n v="21.872925949999999"/>
    <n v="84.748000000000005"/>
    <n v="86.828999999999994"/>
    <n v="1.2980008860000001"/>
    <n v="45.363026779999998"/>
    <n v="0.105547164"/>
    <n v="574.87"/>
    <n v="446.46600000000001"/>
    <n v="20.57927136"/>
    <n v="0.46236540399999998"/>
    <n v="1.3089999999999999"/>
    <n v="4.0999999999999996"/>
    <s v=""/>
    <n v="-16.479271359999998"/>
  </r>
  <r>
    <s v="France"/>
    <x v="17"/>
    <x v="3"/>
    <n v="374.1112043"/>
    <n v="1.4102236429999999"/>
    <n v="0.143746768"/>
    <x v="358"/>
    <n v="265.28501790000001"/>
    <n v="12.56002443"/>
    <n v="22.302652179999999"/>
    <n v="82.706999999999994"/>
    <n v="85.721000000000004"/>
    <n v="1.107000998"/>
    <n v="44.417019879999998"/>
    <n v="0.10193189499999999"/>
    <n v="569.76800000000003"/>
    <n v="448.43200000000002"/>
    <n v="21.556596119999998"/>
    <n v="0.85245222600000004"/>
    <n v="1.319"/>
    <n v="2.6709999999999998"/>
    <s v=""/>
    <n v="-18.885596119999999"/>
  </r>
  <r>
    <s v="France"/>
    <x v="18"/>
    <x v="3"/>
    <n v="367.57204039999999"/>
    <n v="1.3794455059999999"/>
    <n v="0.14087503400000001"/>
    <x v="359"/>
    <n v="266.463618"/>
    <n v="13.687529079999999"/>
    <n v="22.57934461"/>
    <n v="80.314999999999998"/>
    <n v="87.947000000000003"/>
    <n v="0.96200091300000001"/>
    <n v="45.821040029999999"/>
    <n v="0.10212439299999999"/>
    <n v="573.80700000000002"/>
    <n v="460.90600000000001"/>
    <n v="20.046479059999999"/>
    <n v="1.1226771369999999"/>
    <n v="1.425"/>
    <n v="2.0680000000000001"/>
    <s v=""/>
    <n v="-17.978479059999998"/>
  </r>
  <r>
    <s v="France"/>
    <x v="19"/>
    <x v="3"/>
    <n v="350.89008530000001"/>
    <n v="1.376363998"/>
    <n v="0.13845992500000001"/>
    <x v="360"/>
    <n v="254.9398893"/>
    <n v="13.92545599"/>
    <n v="22.809960239999999"/>
    <n v="77.218999999999994"/>
    <n v="77.772000000000006"/>
    <n v="0.9110007"/>
    <n v="45.298037649999998"/>
    <n v="0.100598334"/>
    <n v="535.92499999999995"/>
    <n v="447.64600000000002"/>
    <n v="16.64816489"/>
    <n v="1.637355973"/>
    <n v="1.242"/>
    <n v="2.2429999999999999"/>
    <s v=""/>
    <n v="-14.40516489"/>
  </r>
  <r>
    <s v="France"/>
    <x v="20"/>
    <x v="3"/>
    <n v="356.443084"/>
    <n v="1.3562259839999999"/>
    <n v="0.137961641"/>
    <x v="361"/>
    <n v="262.81983109999999"/>
    <n v="14.581020499999999"/>
    <n v="23.642611509999998"/>
    <n v="75.111000000000004"/>
    <n v="71.094999999999999"/>
    <n v="0.77699932999999999"/>
    <n v="48.198058009999997"/>
    <n v="0.101724671"/>
    <n v="569.28800000000001"/>
    <n v="471.791"/>
    <n v="17.658725059999998"/>
    <n v="1.963153975"/>
    <n v="1.169"/>
    <n v="0.872"/>
    <s v=""/>
    <n v="-16.786725059999998"/>
  </r>
  <r>
    <s v="France"/>
    <x v="21"/>
    <x v="3"/>
    <n v="339.46146870000001"/>
    <n v="1.315583492"/>
    <n v="0.12856974099999999"/>
    <x v="362"/>
    <n v="258.03110989999999"/>
    <n v="12.41026607"/>
    <n v="23.726385709999999"/>
    <n v="75.305000000000007"/>
    <n v="71.936999999999998"/>
    <n v="0.56299947400000006"/>
    <n v="41.206010540000001"/>
    <n v="9.7728302000000003E-2"/>
    <n v="573.50099999999998"/>
    <n v="442.47199999999998"/>
    <n v="16.260359860000001"/>
    <n v="2.753438965"/>
    <n v="1.1240000000000001"/>
    <n v="0.61699999999999999"/>
    <s v=""/>
    <n v="-15.64335986"/>
  </r>
  <r>
    <s v="France"/>
    <x v="22"/>
    <x v="3"/>
    <n v="344.77483940000002"/>
    <n v="1.337298839"/>
    <n v="0.13017453800000001"/>
    <x v="363"/>
    <n v="257.81435629999999"/>
    <n v="15.739990499999999"/>
    <n v="24.118005759999999"/>
    <n v="73.769000000000005"/>
    <n v="61.433999999999997"/>
    <n v="0.50299942799999997"/>
    <n v="42.572025179999997"/>
    <n v="9.7341397999999996E-2"/>
    <n v="572.65599999999995"/>
    <n v="456.87900000000002"/>
    <n v="17.95810088"/>
    <n v="3.6444217820000002"/>
    <n v="1.022"/>
    <n v="0.45200000000000001"/>
    <s v=""/>
    <n v="-17.506100879999998"/>
  </r>
  <r>
    <s v="France"/>
    <x v="23"/>
    <x v="3"/>
    <n v="345.06270599999999"/>
    <n v="1.3336406700000001"/>
    <n v="0.12953667199999999"/>
    <x v="364"/>
    <n v="258.73738980000002"/>
    <n v="17.938808040000001"/>
    <n v="24.127281310000001"/>
    <n v="72.397000000000006"/>
    <n v="58.173999999999999"/>
    <n v="0.32200036799999998"/>
    <n v="43.2419935"/>
    <n v="9.7130115000000003E-2"/>
    <n v="582.16800000000001"/>
    <n v="461.61500000000001"/>
    <n v="18.817868900000001"/>
    <n v="3.8877093899999999"/>
    <n v="1.079"/>
    <n v="0.42199999999999999"/>
    <s v=""/>
    <n v="-18.3958689"/>
  </r>
  <r>
    <s v="France"/>
    <x v="24"/>
    <x v="3"/>
    <n v="313.91030289999998"/>
    <n v="1.261749604"/>
    <n v="0.116725934"/>
    <x v="365"/>
    <n v="248.78969789999999"/>
    <n v="17.425128990000001"/>
    <n v="24.185020569999999"/>
    <n v="71.156999999999996"/>
    <n v="58.296999999999997"/>
    <n v="1.3999986000000001E-2"/>
    <n v="36.312999130000001"/>
    <n v="9.2511172000000003E-2"/>
    <n v="572.51800000000003"/>
    <n v="435.846"/>
    <n v="14.28321905"/>
    <n v="4.3652775979999996"/>
    <n v="1.048"/>
    <n v="0.27700000000000002"/>
    <s v=""/>
    <n v="-14.00621905"/>
  </r>
  <r>
    <s v="France"/>
    <x v="25"/>
    <x v="3"/>
    <n v="319.93668889999998"/>
    <n v="1.2666090189999999"/>
    <n v="0.117657391"/>
    <x v="366"/>
    <n v="252.5930923"/>
    <n v="16.701205609999999"/>
    <n v="24.366564740000001"/>
    <n v="71.096999999999994"/>
    <n v="60.241999999999997"/>
    <n v="2.0999976E-2"/>
    <n v="39.040981410000001"/>
    <n v="9.2891641999999996E-2"/>
    <n v="579.53899999999999"/>
    <n v="445.24799999999999"/>
    <n v="13.80440029"/>
    <n v="5.257454632"/>
    <n v="1.0629999999999999"/>
    <n v="0.14699999999999999"/>
    <s v=""/>
    <n v="-13.65740029"/>
  </r>
  <r>
    <s v="France"/>
    <x v="26"/>
    <x v="3"/>
    <n v="321.03632850000002"/>
    <n v="1.295131773"/>
    <n v="0.116782476"/>
    <x v="367"/>
    <n v="247.87927780000001"/>
    <n v="18.408533389999999"/>
    <n v="24.519858660000001"/>
    <n v="69.783000000000001"/>
    <n v="59.365000000000002"/>
    <n v="0.02"/>
    <n v="42.671978009999997"/>
    <n v="9.0170343E-2"/>
    <n v="564.18399999999997"/>
    <n v="453.54"/>
    <n v="13.06380598"/>
    <n v="5.5306424850000004"/>
    <n v="0.99199999999999999"/>
    <n v="0.26100000000000001"/>
    <s v=""/>
    <n v="-12.80280598"/>
  </r>
  <r>
    <s v="France"/>
    <x v="27"/>
    <x v="3"/>
    <n v="325.42672420000002"/>
    <n v="1.3149092760000001"/>
    <n v="0.11576307700000001"/>
    <x v="368"/>
    <n v="247.4898689"/>
    <n v="17.395432599999999"/>
    <n v="24.310558220000001"/>
    <n v="70.356007000000005"/>
    <n v="59.347999999999999"/>
    <n v="1.5755990000000001E-2"/>
    <n v="42.91400745"/>
    <n v="8.8038831999999997E-2"/>
    <n v="561.93000900000004"/>
    <n v="449.85657600000002"/>
    <n v="14.819003240000001"/>
    <n v="6.3297327839999999"/>
    <n v="0.96399999999999997"/>
    <n v="0.14899999999999999"/>
    <s v=""/>
    <n v="-14.670003240000002"/>
  </r>
  <r>
    <s v="France"/>
    <x v="28"/>
    <x v="3"/>
    <n v="320.32388099999997"/>
    <n v="1.3005377490000001"/>
    <n v="0.112015721"/>
    <x v="369"/>
    <n v="246.3011022"/>
    <n v="20.397715030000001"/>
    <n v="24.792697660000002"/>
    <n v="67.659318999999996"/>
    <n v="55.638584999999999"/>
    <n v="8.6320040000000004E-3"/>
    <n v="40.97349243"/>
    <n v="8.6130311000000001E-2"/>
    <n v="581.94280000000003"/>
    <n v="447.87831999999997"/>
    <n v="13.00922184"/>
    <n v="6.949880469"/>
    <n v="0.91290700000000002"/>
    <n v="0.28999999999999998"/>
    <s v=""/>
    <n v="-12.719221840000001"/>
  </r>
  <r>
    <s v="France"/>
    <x v="29"/>
    <x v="3"/>
    <n v="311.49241080000002"/>
    <n v="1.2829803420000001"/>
    <n v="0.10730811899999999"/>
    <x v="370"/>
    <n v="242.7881399"/>
    <n v="20.56353266"/>
    <n v="24.756259790000001"/>
    <n v="67.631814989999995"/>
    <n v="50.842438999999999"/>
    <n v="1.5985886000000001E-2"/>
    <n v="41.761293819999999"/>
    <n v="8.3639722E-2"/>
    <n v="570.99893629999997"/>
    <n v="443.82477690000002"/>
    <n v="10.203106229999999"/>
    <n v="8.3692615559999997"/>
    <n v="0.96462700000000001"/>
    <n v="0.313"/>
    <s v=""/>
    <n v="-9.8901062299999989"/>
  </r>
  <r>
    <s v="France"/>
    <x v="30"/>
    <x v="3"/>
    <n v="272.09193249999998"/>
    <n v="1.254494918"/>
    <n v="0.102107606"/>
    <x v="371"/>
    <n v="216.8936108"/>
    <n v="24.302698759999998"/>
    <n v="26.043624210000001"/>
    <n v="57.863138550000002"/>
    <n v="36.615483400000002"/>
    <n v="2.7134861999999999E-2"/>
    <n v="38.699271940000003"/>
    <n v="8.1393400000000005E-2"/>
    <n v="532.52687040000001"/>
    <n v="423.65498869999999"/>
    <n v="8.2566619699999997"/>
    <n v="10.285193550000001"/>
    <n v="0.91204775100000002"/>
    <n v="0.3"/>
    <s v=""/>
    <n v="-7.9566619699999999"/>
  </r>
  <r>
    <s v="Germany"/>
    <x v="0"/>
    <x v="3"/>
    <n v="952.76243339999996"/>
    <n v="2.2982072499999999"/>
    <n v="0.29773659400000002"/>
    <x v="372"/>
    <n v="351.09397639999997"/>
    <n v="3.901348145"/>
    <n v="15.87141901"/>
    <n v="119.23099999999999"/>
    <n v="105.785"/>
    <n v="18.919009079999999"/>
    <n v="69.723084150000005"/>
    <n v="0.12955167300000001"/>
    <n v="550.01499999999999"/>
    <n v="481.00099999999998"/>
    <n v="448.76626019999998"/>
    <n v="1.3090552E-2"/>
    <n v="5.52"/>
    <n v="434.44600000000003"/>
    <s v="Above Average"/>
    <n v="-14.32026019999995"/>
  </r>
  <r>
    <s v="Germany"/>
    <x v="1"/>
    <x v="3"/>
    <n v="936.14524519999998"/>
    <n v="2.2815522189999999"/>
    <n v="0.275759486"/>
    <x v="373"/>
    <n v="344.28432720000001"/>
    <n v="3.8520552819999998"/>
    <n v="16.0860591"/>
    <n v="126.95399999999999"/>
    <n v="104.28"/>
    <n v="18.919012330000001"/>
    <n v="73.364899399999999"/>
    <n v="0.12086485800000001"/>
    <n v="539.63400000000001"/>
    <n v="481.05500000000001"/>
    <n v="368.31544980000001"/>
    <n v="4.0027129000000002E-2"/>
    <n v="4.62"/>
    <n v="352.64499999999998"/>
    <s v="Above Average"/>
    <n v="-15.670449800000029"/>
  </r>
  <r>
    <s v="Germany"/>
    <x v="2"/>
    <x v="3"/>
    <n v="895.77711380000005"/>
    <n v="2.217588809"/>
    <n v="0.258086606"/>
    <x v="374"/>
    <n v="337.90566050000001"/>
    <n v="4.3784769380000004"/>
    <n v="16.38104783"/>
    <n v="128.03100000000001"/>
    <n v="111.54600000000001"/>
    <n v="19.184002840000002"/>
    <n v="71.898044850000005"/>
    <n v="0.116381633"/>
    <n v="537.47"/>
    <n v="475.87799999999999"/>
    <n v="327.82400000000001"/>
    <n v="5.4886784000000001E-2"/>
    <n v="4.3959999999999999"/>
    <n v="314.16000000000003"/>
    <s v="Above Average"/>
    <n v="-13.663999999999987"/>
  </r>
  <r>
    <s v="Germany"/>
    <x v="3"/>
    <x v="3"/>
    <n v="883.96284690000005"/>
    <n v="2.1927026330000001"/>
    <n v="0.25518086000000001"/>
    <x v="375"/>
    <n v="334.58402189999998"/>
    <n v="4.6190592009999998"/>
    <n v="16.174707009999999"/>
    <n v="129.566"/>
    <n v="115.861"/>
    <n v="19.188972740000001"/>
    <n v="74.810011729999999"/>
    <n v="0.11637732200000001"/>
    <n v="526.27599999999995"/>
    <n v="467.16399999999999"/>
    <n v="305.9295022"/>
    <n v="0.12863972500000001"/>
    <n v="4.1740000000000004"/>
    <n v="286.56099999999998"/>
    <s v="Above Average"/>
    <n v="-19.368502200000023"/>
  </r>
  <r>
    <s v="Germany"/>
    <x v="4"/>
    <x v="3"/>
    <n v="869.54032370000004"/>
    <n v="2.137809254"/>
    <n v="0.24179688599999999"/>
    <x v="376"/>
    <n v="332.9739606"/>
    <n v="5.1757502459999998"/>
    <n v="16.266786060000001"/>
    <n v="127.896"/>
    <n v="119.36"/>
    <n v="19.905997670000001"/>
    <n v="77.971058499999998"/>
    <n v="0.113104986"/>
    <n v="529.16"/>
    <n v="465.07299999999998"/>
    <n v="289.42599999999999"/>
    <n v="0.27118451900000001"/>
    <n v="3.9540000000000002"/>
    <n v="264.88"/>
    <s v="Above Average"/>
    <n v="-24.545999999999992"/>
  </r>
  <r>
    <s v="Germany"/>
    <x v="5"/>
    <x v="3"/>
    <n v="868.3180413"/>
    <n v="2.0793358679999998"/>
    <n v="0.234060506"/>
    <x v="377"/>
    <n v="336.47044410000001"/>
    <n v="5.6584599579999999"/>
    <n v="16.276879640000001"/>
    <n v="127.846"/>
    <n v="114.268"/>
    <n v="21.069008650000001"/>
    <n v="83.378069940000003"/>
    <n v="0.112565031"/>
    <n v="537.28399999999999"/>
    <n v="472.57900000000001"/>
    <n v="274.48500000000001"/>
    <n v="0.319942526"/>
    <n v="3.9180000000000001"/>
    <n v="251.78399999999999"/>
    <s v="Above Average"/>
    <n v="-22.701000000000022"/>
  </r>
  <r>
    <s v="Germany"/>
    <x v="6"/>
    <x v="3"/>
    <n v="894.3255954"/>
    <n v="2.0552866729999999"/>
    <n v="0.23724262500000001"/>
    <x v="378"/>
    <n v="347.86805020000003"/>
    <n v="5.6236180429999996"/>
    <n v="16.088028919999999"/>
    <n v="129.935"/>
    <n v="115.408"/>
    <n v="22.775029920000001"/>
    <n v="89.558080840000002"/>
    <n v="0.11543043"/>
    <n v="555.37199999999996"/>
    <n v="479.65800000000002"/>
    <n v="272.61"/>
    <n v="0.37632433799999998"/>
    <n v="3.8180000000000001"/>
    <n v="240.55799999999999"/>
    <s v="Above Average"/>
    <n v="-32.052000000000021"/>
  </r>
  <r>
    <s v="Germany"/>
    <x v="7"/>
    <x v="3"/>
    <n v="863.15159370000003"/>
    <n v="1.9963875230000001"/>
    <n v="0.224458136"/>
    <x v="379"/>
    <n v="344.87578439999999"/>
    <n v="4.8236437409999997"/>
    <n v="16.38186688"/>
    <n v="128.571"/>
    <n v="110.964"/>
    <n v="22.435989729999999"/>
    <n v="85.285940749999995"/>
    <n v="0.112432147"/>
    <n v="551.55399999999997"/>
    <n v="482.87700000000001"/>
    <n v="260.47399999999999"/>
    <n v="0.55334563800000003"/>
    <n v="3.7639999999999998"/>
    <n v="228.52500000000001"/>
    <s v="Above Average"/>
    <n v="-31.948999999999984"/>
  </r>
  <r>
    <s v="Germany"/>
    <x v="8"/>
    <x v="3"/>
    <n v="860.05010800000002"/>
    <n v="1.9859468950000001"/>
    <n v="0.21750702799999999"/>
    <x v="380"/>
    <n v="342.7355263"/>
    <n v="5.1977648890000001"/>
    <n v="16.47561211"/>
    <n v="128.69800000000001"/>
    <n v="117.14400000000001"/>
    <n v="21.86702463"/>
    <n v="88.628013260000003"/>
    <n v="0.10952308400000001"/>
    <n v="556.39300000000003"/>
    <n v="487.47699999999998"/>
    <n v="247.64699999999999"/>
    <n v="0.83178616599999999"/>
    <n v="3.87"/>
    <n v="211.523"/>
    <s v="Above Average"/>
    <n v="-36.123999999999995"/>
  </r>
  <r>
    <s v="Germany"/>
    <x v="9"/>
    <x v="3"/>
    <n v="828.4329937"/>
    <n v="1.9342080079999999"/>
    <n v="0.203193559"/>
    <x v="381"/>
    <n v="334.9655411"/>
    <n v="5.8371382350000003"/>
    <n v="17.05552617"/>
    <n v="124.161"/>
    <n v="114.98099999999999"/>
    <n v="23.314995190000001"/>
    <n v="89.224883300000002"/>
    <n v="0.105052589"/>
    <n v="556.29999999999995"/>
    <n v="490.65199999999999"/>
    <n v="236.44619109999999"/>
    <n v="0.99910120400000002"/>
    <n v="3.85"/>
    <n v="205.27500000000001"/>
    <s v="Above Average"/>
    <n v="-31.171191099999987"/>
  </r>
  <r>
    <s v="Germany"/>
    <x v="10"/>
    <x v="3"/>
    <n v="829.72358369999995"/>
    <n v="1.9344512110000001"/>
    <n v="0.19845597800000001"/>
    <x v="382"/>
    <n v="336.58506119999998"/>
    <n v="6.8867369820000004"/>
    <n v="17.511483120000001"/>
    <n v="120.958"/>
    <n v="115.968"/>
    <n v="22.048979200000002"/>
    <n v="87.750950099999997"/>
    <n v="0.102590325"/>
    <n v="576.54300000000001"/>
    <n v="501.411"/>
    <n v="244.26409480000001"/>
    <n v="1.632488817"/>
    <n v="4.3929999999999998"/>
    <n v="205.21199999999999"/>
    <s v="Above Average"/>
    <n v="-39.05209480000002"/>
  </r>
  <r>
    <s v="Germany"/>
    <x v="11"/>
    <x v="3"/>
    <n v="849.1763148"/>
    <n v="1.9101701090000001"/>
    <n v="0.198476126"/>
    <x v="383"/>
    <n v="346.68570260000001"/>
    <n v="7.233043318"/>
    <n v="17.673837859999999"/>
    <n v="123.015"/>
    <n v="114.288"/>
    <n v="22.231977870000001"/>
    <n v="91.76095694"/>
    <n v="0.103904948"/>
    <n v="586.40599999999995"/>
    <n v="512.63699999999994"/>
    <n v="249.13399999999999"/>
    <n v="1.802846492"/>
    <n v="4.3470000000000004"/>
    <n v="206.178"/>
    <s v="Above Average"/>
    <n v="-42.955999999999989"/>
  </r>
  <r>
    <s v="Germany"/>
    <x v="12"/>
    <x v="3"/>
    <n v="836.85461640000005"/>
    <n v="1.9170636139999999"/>
    <n v="0.19510121799999999"/>
    <x v="384"/>
    <n v="338.89128920000002"/>
    <n v="8.3888705189999992"/>
    <n v="18.40274393"/>
    <n v="118.361"/>
    <n v="114.095"/>
    <n v="22.309988270000002"/>
    <n v="91.190887779999997"/>
    <n v="0.101770863"/>
    <n v="586.69399999999996"/>
    <n v="525.51"/>
    <n v="252.78200000000001"/>
    <n v="2.7346453180000001"/>
    <n v="4.6470000000000002"/>
    <n v="211.13200000000001"/>
    <s v="Above Average"/>
    <n v="-41.650000000000006"/>
  </r>
  <r>
    <s v="Germany"/>
    <x v="13"/>
    <x v="3"/>
    <n v="835.32316409999999"/>
    <n v="1.917163457"/>
    <n v="0.196147618"/>
    <x v="385"/>
    <n v="338.2601985"/>
    <n v="8.4112425650000002"/>
    <n v="18.43556135"/>
    <n v="116.404"/>
    <n v="116.142"/>
    <n v="21.631997479999999"/>
    <n v="89.53600342"/>
    <n v="0.102311369"/>
    <n v="609.25599999999997"/>
    <n v="531.74800000000005"/>
    <n v="254.55221030000001"/>
    <n v="3.5195385849999998"/>
    <n v="4.8070000000000004"/>
    <n v="207.982"/>
    <s v="Above Average"/>
    <n v="-46.570210300000014"/>
  </r>
  <r>
    <s v="Germany"/>
    <x v="14"/>
    <x v="3"/>
    <n v="820.31331299999999"/>
    <n v="1.8525999630000001"/>
    <n v="0.18887122200000001"/>
    <x v="386"/>
    <n v="341.0738101"/>
    <n v="10.301600629999999"/>
    <n v="18.781035190000001"/>
    <n v="114.163"/>
    <n v="120.047"/>
    <n v="19.774010310000001"/>
    <n v="89.896909930000007"/>
    <n v="0.10194927400000001"/>
    <n v="618.06899999999996"/>
    <n v="538.40300000000002"/>
    <n v="253.41253309999999"/>
    <n v="4.6138861520000001"/>
    <n v="4.9740000000000002"/>
    <n v="211.21"/>
    <s v="Above Average"/>
    <n v="-42.202533099999982"/>
  </r>
  <r>
    <s v="Germany"/>
    <x v="15"/>
    <x v="3"/>
    <n v="804.08748579999997"/>
    <n v="1.806500167"/>
    <n v="0.18183321599999999"/>
    <x v="387"/>
    <n v="339.17447270000002"/>
    <n v="11.262947069999999"/>
    <n v="19.031453599999999"/>
    <n v="111.813"/>
    <n v="122.761"/>
    <n v="19.507978019999999"/>
    <n v="90.980024159999999"/>
    <n v="0.100654968"/>
    <n v="623.11400000000003"/>
    <n v="539.46600000000001"/>
    <n v="243.7444184"/>
    <n v="5.1308428309999998"/>
    <n v="5.2320000000000002"/>
    <n v="206.054"/>
    <s v="Above Average"/>
    <n v="-37.690418399999999"/>
  </r>
  <r>
    <s v="Germany"/>
    <x v="16"/>
    <x v="3"/>
    <n v="814.58063389999995"/>
    <n v="1.773054737"/>
    <n v="0.177005261"/>
    <x v="388"/>
    <n v="349.22904890000001"/>
    <n v="12.383887870000001"/>
    <n v="18.845083509999998"/>
    <n v="111.636"/>
    <n v="120.626"/>
    <n v="20.33199531"/>
    <n v="92.657901530000004"/>
    <n v="9.9830681000000004E-2"/>
    <n v="640.11400000000003"/>
    <n v="544.62400000000002"/>
    <n v="245.35572830000001"/>
    <n v="5.7931868389999996"/>
    <n v="5.2290000000000001"/>
    <n v="200.184"/>
    <s v="Above Average"/>
    <n v="-45.171728300000012"/>
  </r>
  <r>
    <s v="Germany"/>
    <x v="17"/>
    <x v="3"/>
    <n v="785.5999683"/>
    <n v="1.7889215089999999"/>
    <n v="0.164454083"/>
    <x v="389"/>
    <n v="331.18433440000001"/>
    <n v="15.012504829999999"/>
    <n v="20.011306640000001"/>
    <n v="99.272999999999996"/>
    <n v="118.495"/>
    <n v="20.228998699999998"/>
    <n v="89.529105009999995"/>
    <n v="9.1929177000000001E-2"/>
    <n v="641.35199999999998"/>
    <n v="545.60799999999995"/>
    <n v="253.78279319999999"/>
    <n v="7.1261959109999999"/>
    <n v="5.2050000000000001"/>
    <n v="204.59399999999999"/>
    <s v="Above Average"/>
    <n v="-49.188793199999992"/>
  </r>
  <r>
    <s v="Germany"/>
    <x v="18"/>
    <x v="3"/>
    <n v="792.72556139999995"/>
    <n v="1.77528997"/>
    <n v="0.16366277400000001"/>
    <x v="390"/>
    <n v="335.3174166"/>
    <n v="15.643436510000001"/>
    <n v="19.280728889999999"/>
    <n v="105.495"/>
    <n v="115.881"/>
    <n v="17.883981160000001"/>
    <n v="92.619108879999999"/>
    <n v="9.2189319000000006E-2"/>
    <n v="641.221"/>
    <n v="542.98400000000004"/>
    <n v="240.3689881"/>
    <n v="7.456399588"/>
    <n v="4.9349999999999996"/>
    <n v="194.45599999999999"/>
    <s v="Above Average"/>
    <n v="-45.912988100000007"/>
  </r>
  <r>
    <s v="Germany"/>
    <x v="19"/>
    <x v="3"/>
    <n v="737.61949970000001"/>
    <n v="1.789988997"/>
    <n v="0.16341696999999999"/>
    <x v="391"/>
    <n v="313.14617049999998"/>
    <n v="17.031731740000001"/>
    <n v="19.344323620000001"/>
    <n v="100.05200000000001"/>
    <n v="107.75700000000001"/>
    <n v="17.642006389999999"/>
    <n v="86.159982350000007"/>
    <n v="9.1294957999999996E-2"/>
    <n v="596.46900000000005"/>
    <n v="513.87699999999995"/>
    <n v="225.85023079999999"/>
    <n v="8.0319346019999998"/>
    <n v="4.4969999999999999"/>
    <n v="184.828"/>
    <s v="Above Average"/>
    <n v="-41.022230799999988"/>
  </r>
  <r>
    <s v="Germany"/>
    <x v="20"/>
    <x v="3"/>
    <n v="780.90877279999995"/>
    <n v="1.7586136889999999"/>
    <n v="0.162262669"/>
    <x v="392"/>
    <n v="329.7072781"/>
    <n v="17.623831190000001"/>
    <n v="19.277204650000002"/>
    <n v="101.19499999999999"/>
    <n v="101.479"/>
    <n v="15.06900703"/>
    <n v="94.532026669999993"/>
    <n v="9.2267374999999999E-2"/>
    <n v="633.12"/>
    <n v="546.86599999999999"/>
    <n v="232.39445230000001"/>
    <n v="8.2742608040000007"/>
    <n v="3.78"/>
    <n v="183.511"/>
    <s v="Above Average"/>
    <n v="-48.883452300000016"/>
  </r>
  <r>
    <s v="Germany"/>
    <x v="21"/>
    <x v="3"/>
    <n v="751.90524970000001"/>
    <n v="1.817301249"/>
    <n v="0.152971946"/>
    <x v="393"/>
    <n v="312.59472640000001"/>
    <n v="21.183025270000002"/>
    <n v="19.967128880000001"/>
    <n v="97.93"/>
    <n v="99.768000000000001"/>
    <n v="14.829013059999999"/>
    <n v="85.801907810000003"/>
    <n v="8.4175338000000002E-2"/>
    <n v="613.12300000000005"/>
    <n v="539.89099999999996"/>
    <n v="236.3357642"/>
    <n v="11.67400342"/>
    <n v="3.9129999999999998"/>
    <n v="189.46199999999999"/>
    <s v="Above Average"/>
    <n v="-46.873764200000011"/>
  </r>
  <r>
    <s v="Germany"/>
    <x v="22"/>
    <x v="3"/>
    <n v="768.25449270000001"/>
    <n v="1.853647837"/>
    <n v="0.15652015399999999"/>
    <x v="394"/>
    <n v="314.8894378"/>
    <n v="23.736221059999998"/>
    <n v="19.658694950000001"/>
    <n v="97.697999999999993"/>
    <n v="100.71"/>
    <n v="13.087984949999999"/>
    <n v="85.996907309999997"/>
    <n v="8.4438992000000004E-2"/>
    <n v="628.31399999999996"/>
    <n v="538.20600000000002"/>
    <n v="247.28714859999999"/>
    <n v="12.71720827"/>
    <n v="3.7949999999999999"/>
    <n v="196.99"/>
    <s v="Above Average"/>
    <n v="-50.297148599999986"/>
  </r>
  <r>
    <s v="Germany"/>
    <x v="23"/>
    <x v="3"/>
    <n v="788.46007180000004"/>
    <n v="1.8635212240000001"/>
    <n v="0.160025854"/>
    <x v="395"/>
    <n v="321.60791819999997"/>
    <n v="24.756967660000001"/>
    <n v="19.13246474"/>
    <n v="99.66"/>
    <n v="97.903999999999996"/>
    <n v="12.21998359"/>
    <n v="87.653956719999996"/>
    <n v="8.5872836999999994E-2"/>
    <n v="638.70100000000002"/>
    <n v="536.44000000000005"/>
    <n v="247.16452559999999"/>
    <n v="13.40094974"/>
    <n v="3.7730000000000001"/>
    <n v="190.95599999999999"/>
    <s v="Above Average"/>
    <n v="-56.208525600000002"/>
  </r>
  <r>
    <s v="Germany"/>
    <x v="24"/>
    <x v="3"/>
    <n v="749.66215380000006"/>
    <n v="1.877119164"/>
    <n v="0.15073452600000001"/>
    <x v="396"/>
    <n v="307.43397629999998"/>
    <n v="26.820865040000001"/>
    <n v="19.656685540000002"/>
    <n v="96.876000000000005"/>
    <n v="96.727999999999994"/>
    <n v="9.4690129029999994"/>
    <n v="79.177023860000006"/>
    <n v="8.0300989000000003E-2"/>
    <n v="627.80600000000004"/>
    <n v="524.82600000000002"/>
    <n v="239.2858464"/>
    <n v="15.39870597"/>
    <n v="3.496"/>
    <n v="186.51499999999999"/>
    <s v="Above Average"/>
    <n v="-52.770846400000011"/>
  </r>
  <r>
    <s v="Germany"/>
    <x v="25"/>
    <x v="3"/>
    <n v="754.54471149999995"/>
    <n v="1.869363957"/>
    <n v="0.14828628899999999"/>
    <x v="397"/>
    <n v="308.97885869999999"/>
    <n v="30.033055229999999"/>
    <n v="19.493988559999998"/>
    <n v="96.813000000000002"/>
    <n v="99.215000000000003"/>
    <n v="8.7299974519999992"/>
    <n v="81.34897162"/>
    <n v="7.9324460999999999E-2"/>
    <n v="648.30899999999997"/>
    <n v="528.35"/>
    <n v="239.30445470000001"/>
    <n v="18.711293529999999"/>
    <n v="3.629"/>
    <n v="184.714"/>
    <s v="Above Average"/>
    <n v="-54.590454700000009"/>
  </r>
  <r>
    <s v="Germany"/>
    <x v="26"/>
    <x v="3"/>
    <n v="761.54074749999995"/>
    <n v="1.8318622369999999"/>
    <n v="0.14269684899999999"/>
    <x v="398"/>
    <n v="310.18555249999997"/>
    <n v="30.01926362"/>
    <n v="19.308104289999999"/>
    <n v="96.912999999999997"/>
    <n v="100.24"/>
    <n v="9.0329990840000001"/>
    <n v="89.265816189999995"/>
    <n v="7.7897150999999998E-2"/>
    <n v="650.44899999999996"/>
    <n v="530.55100000000004"/>
    <n v="231.4021209"/>
    <n v="18.461862499999999"/>
    <n v="3.7010000000000001"/>
    <n v="175.625"/>
    <s v="Above Average"/>
    <n v="-55.7771209"/>
  </r>
  <r>
    <s v="Germany"/>
    <x v="27"/>
    <x v="3"/>
    <n v="746.04502720000005"/>
    <n v="1.7660009379999999"/>
    <n v="0.134684951"/>
    <x v="399"/>
    <n v="311.17436199999997"/>
    <n v="34.009511670000002"/>
    <n v="19.135949620000002"/>
    <n v="98.58"/>
    <n v="101.872"/>
    <n v="8.2475130859999997"/>
    <n v="90.883265629999997"/>
    <n v="7.6265503999999998E-2"/>
    <n v="653.72299999999996"/>
    <n v="531.31799999999998"/>
    <n v="222.24"/>
    <n v="22.480163619999999"/>
    <n v="3.661"/>
    <n v="175.12200000000001"/>
    <s v="Above Average"/>
    <n v="-47.117999999999995"/>
  </r>
  <r>
    <s v="Germany"/>
    <x v="28"/>
    <x v="3"/>
    <n v="726.03763270000002"/>
    <n v="1.750284304"/>
    <n v="0.127680284"/>
    <x v="400"/>
    <n v="302.18602069999997"/>
    <n v="35.906517669999999"/>
    <n v="19.194747750000001"/>
    <n v="93.478999999999999"/>
    <n v="96.664000000000001"/>
    <n v="6.5093068939999998"/>
    <n v="91.894443089999996"/>
    <n v="7.2948311000000002E-2"/>
    <n v="643.15899999999999"/>
    <n v="523.46297289999995"/>
    <n v="215.71100000000001"/>
    <n v="24.48539164"/>
    <n v="3.64"/>
    <n v="169.01900000000001"/>
    <s v="Above Average"/>
    <n v="-46.692000000000007"/>
  </r>
  <r>
    <s v="Germany"/>
    <x v="29"/>
    <x v="3"/>
    <n v="678.06502250000005"/>
    <n v="1.6231697119999999"/>
    <n v="0.114611536"/>
    <x v="401"/>
    <n v="294.1217891"/>
    <n v="40.488167769999997"/>
    <n v="18.65691859"/>
    <n v="95.478041750000003"/>
    <n v="96.371078789999999"/>
    <n v="6.6118888560000002"/>
    <n v="94.898198190000002"/>
    <n v="7.0609705999999994E-2"/>
    <n v="612.07548029999998"/>
    <n v="512.2679445"/>
    <n v="168.31480759999999"/>
    <n v="28.11099733"/>
    <n v="3.3402408370000001"/>
    <n v="127.1432542"/>
    <s v="Above Average"/>
    <n v="-41.171553399999993"/>
  </r>
  <r>
    <s v="Germany"/>
    <x v="30"/>
    <x v="3"/>
    <n v="616.99151879999999"/>
    <n v="1.536435977"/>
    <n v="0.107295343"/>
    <x v="402"/>
    <n v="275.47309109999998"/>
    <n v="44.532622320000002"/>
    <n v="18.75441884"/>
    <n v="86.801897220000001"/>
    <n v="91.606272270000005"/>
    <n v="5.5801679440000003"/>
    <n v="92.605368690000006"/>
    <n v="6.9833917999999995E-2"/>
    <n v="572.48850900000002"/>
    <n v="489.0156303"/>
    <n v="138.40672889999999"/>
    <n v="32.093219359999999"/>
    <n v="3.2388020270000002"/>
    <n v="104.595682"/>
    <s v="Above Average"/>
    <n v="-33.811046899999994"/>
  </r>
  <r>
    <s v="India"/>
    <x v="0"/>
    <x v="2"/>
    <n v="523.09689270000001"/>
    <n v="1.711269476"/>
    <n v="0.33034988999999998"/>
    <x v="403"/>
    <n v="305.6776855"/>
    <n v="24.765260649999998"/>
    <n v="7.3913805440000004"/>
    <n v="56.448999999999998"/>
    <n v="52.201000000000001"/>
    <n v="12.76599169"/>
    <n v="12.94400166"/>
    <n v="0.19304375800000001"/>
    <n v="289.47000000000003"/>
    <n v="211.76599999999999"/>
    <n v="218.23474049999999"/>
    <n v="1.1054685999999999E-2"/>
    <n v="34.555"/>
    <n v="225.25800000000001"/>
    <s v=""/>
    <n v="7.0232595000000231"/>
  </r>
  <r>
    <s v="India"/>
    <x v="1"/>
    <x v="2"/>
    <n v="562.04819529999997"/>
    <n v="1.76487025"/>
    <n v="0.35123671499999998"/>
    <x v="404"/>
    <n v="318.464315"/>
    <n v="23.06642042"/>
    <n v="7.8531573769999996"/>
    <n v="58.392000000000003"/>
    <n v="52.213000000000001"/>
    <n v="14.440991690000001"/>
    <n v="14.49003274"/>
    <n v="0.19901560200000001"/>
    <n v="315.67099999999999"/>
    <n v="232.03299999999999"/>
    <n v="236.71762279999999"/>
    <n v="1.2354634999999999E-2"/>
    <n v="32.573999999999998"/>
    <n v="245.00700000000001"/>
    <s v="Above Average"/>
    <n v="8.2893772000000183"/>
  </r>
  <r>
    <s v="India"/>
    <x v="2"/>
    <x v="2"/>
    <n v="594.46555350000006"/>
    <n v="1.8008205770000001"/>
    <n v="0.35218678599999997"/>
    <x v="405"/>
    <n v="330.10815239999999"/>
    <n v="21.025904520000001"/>
    <n v="8.1714200590000008"/>
    <n v="60.588999999999999"/>
    <n v="54.435000000000002"/>
    <n v="16.115991690000001"/>
    <n v="16.70001817"/>
    <n v="0.19557016999999999"/>
    <n v="332.79899999999998"/>
    <n v="247.45099999999999"/>
    <n v="251.1350813"/>
    <n v="2.6442387000000001E-2"/>
    <n v="29.518000000000001"/>
    <n v="255.22900000000001"/>
    <s v="Above Average"/>
    <n v="4.0939187000000175"/>
  </r>
  <r>
    <s v="India"/>
    <x v="3"/>
    <x v="2"/>
    <n v="625.86561340000003"/>
    <n v="1.851428911"/>
    <n v="0.35397305499999998"/>
    <x v="406"/>
    <n v="338.04463670000001"/>
    <n v="19.801194070000001"/>
    <n v="8.7163533350000009"/>
    <n v="62.529000000000003"/>
    <n v="55.305"/>
    <n v="16.340005189999999"/>
    <n v="17.09400312"/>
    <n v="0.19118911499999999"/>
    <n v="356.428"/>
    <n v="266.14600000000002"/>
    <n v="265.24664669999999"/>
    <n v="2.7775596E-2"/>
    <n v="29.742000000000001"/>
    <n v="262.291"/>
    <s v="Above Average"/>
    <n v="-2.9556466999999884"/>
  </r>
  <r>
    <s v="India"/>
    <x v="4"/>
    <x v="2"/>
    <n v="666.50309159999995"/>
    <n v="1.8988601549999999"/>
    <n v="0.35342240899999999"/>
    <x v="407"/>
    <n v="351.00167320000003"/>
    <n v="21.504514740000001"/>
    <n v="9.125386335"/>
    <n v="68.05"/>
    <n v="57.49"/>
    <n v="17.338006230000001"/>
    <n v="18.17698017"/>
    <n v="0.18612345299999999"/>
    <n v="385.62599999999998"/>
    <n v="289.56900000000002"/>
    <n v="280.48717959999999"/>
    <n v="5.1863723E-2"/>
    <n v="34.914999999999999"/>
    <n v="271.72500000000002"/>
    <s v="Above Average"/>
    <n v="-8.7621795999999676"/>
  </r>
  <r>
    <s v="India"/>
    <x v="5"/>
    <x v="2"/>
    <n v="724.57133520000002"/>
    <n v="1.9520998359999999"/>
    <n v="0.35716077800000001"/>
    <x v="408"/>
    <n v="371.17534769999997"/>
    <n v="17.48965583"/>
    <n v="9.4686790280000004"/>
    <n v="76.337999999999994"/>
    <n v="60.033000000000001"/>
    <n v="20.932009350000001"/>
    <n v="21.448990930000001"/>
    <n v="0.18296235299999999"/>
    <n v="418.11"/>
    <n v="309.649"/>
    <n v="302.13197489999999"/>
    <n v="0.12676090000000001"/>
    <n v="38.375"/>
    <n v="290.42599999999999"/>
    <s v="Above Average"/>
    <n v="-11.705974900000001"/>
  </r>
  <r>
    <s v="India"/>
    <x v="6"/>
    <x v="2"/>
    <n v="760.2398819"/>
    <n v="1.9874288840000001"/>
    <n v="0.34843740899999998"/>
    <x v="409"/>
    <n v="382.52431969999998"/>
    <n v="15.99470614"/>
    <n v="9.4401868049999997"/>
    <n v="80.816999999999993"/>
    <n v="64.275000000000006"/>
    <n v="21.323987540000001"/>
    <n v="22.128013079999999"/>
    <n v="0.175320693"/>
    <n v="436.73200000000003"/>
    <n v="314.976"/>
    <n v="319.06441690000003"/>
    <n v="0.21157139799999999"/>
    <n v="36.222999999999999"/>
    <n v="307.697"/>
    <s v="Above Average"/>
    <n v="-11.367416900000023"/>
  </r>
  <r>
    <s v="India"/>
    <x v="7"/>
    <x v="2"/>
    <n v="794.64629520000005"/>
    <n v="1.998094622"/>
    <n v="0.35003111599999998"/>
    <x v="410"/>
    <n v="397.70203400000003"/>
    <n v="16.251331019999999"/>
    <n v="9.5982118980000006"/>
    <n v="84.888999999999996"/>
    <n v="66.608999999999995"/>
    <n v="24.544989619999999"/>
    <n v="26.222023759999999"/>
    <n v="0.17518245199999999"/>
    <n v="465.80799999999999"/>
    <n v="334.25799999999998"/>
    <n v="332.09482880000002"/>
    <n v="0.223053275"/>
    <n v="37.392000000000003"/>
    <n v="319.20800000000003"/>
    <s v="Above Average"/>
    <n v="-12.886828799999989"/>
  </r>
  <r>
    <s v="India"/>
    <x v="8"/>
    <x v="2"/>
    <n v="812.81176879999998"/>
    <n v="1.995836913"/>
    <n v="0.33718014299999999"/>
    <x v="411"/>
    <n v="407.25360039999998"/>
    <n v="16.930522710000002"/>
    <n v="9.9720092939999994"/>
    <n v="89.281000000000006"/>
    <n v="70.17"/>
    <n v="25.705996880000001"/>
    <n v="28.141975209999998"/>
    <n v="0.16894173100000001"/>
    <n v="496.92500000000001"/>
    <n v="350.923"/>
    <n v="334.5761321"/>
    <n v="0.22719726300000001"/>
    <n v="36.445999999999998"/>
    <n v="315.70800000000003"/>
    <s v="Above Average"/>
    <n v="-18.868132099999968"/>
  </r>
  <r>
    <s v="India"/>
    <x v="9"/>
    <x v="2"/>
    <n v="873.60680739999998"/>
    <n v="2.0280382100000001"/>
    <n v="0.33294808300000001"/>
    <x v="412"/>
    <n v="430.76447130000003"/>
    <n v="15.49678709"/>
    <n v="9.9448982200000007"/>
    <n v="97.408000000000001"/>
    <n v="86.941000000000003"/>
    <n v="27.768985950000001"/>
    <n v="28.413006230000001"/>
    <n v="0.16417249"/>
    <n v="537.36300000000006"/>
    <n v="360.35599999999999"/>
    <n v="360.58027129999999"/>
    <n v="0.28118794899999999"/>
    <n v="36.417000000000002"/>
    <n v="323.62700000000001"/>
    <s v="Above Average"/>
    <n v="-36.953271299999983"/>
  </r>
  <r>
    <s v="India"/>
    <x v="10"/>
    <x v="2"/>
    <n v="912.26957019999998"/>
    <n v="2.0689924660000001"/>
    <n v="0.33482268399999998"/>
    <x v="413"/>
    <n v="440.9245492"/>
    <n v="13.773853770000001"/>
    <n v="9.9014177100000005"/>
    <n v="107.642"/>
    <n v="104.596"/>
    <n v="27.85999481"/>
    <n v="28.911979110000001"/>
    <n v="0.16182885599999999"/>
    <n v="562.12300000000005"/>
    <n v="368.65499999999997"/>
    <n v="375.48518780000001"/>
    <n v="0.29993435600000001"/>
    <n v="36.418999999999997"/>
    <n v="335.67500000000001"/>
    <s v="Above Average"/>
    <n v="-39.810187799999994"/>
  </r>
  <r>
    <s v="India"/>
    <x v="11"/>
    <x v="2"/>
    <n v="926.71941779999997"/>
    <n v="2.0684200559999999"/>
    <n v="0.32447359399999998"/>
    <x v="414"/>
    <n v="448.03250430000003"/>
    <n v="13.37318202"/>
    <n v="10.012883520000001"/>
    <n v="106.051"/>
    <n v="109.608"/>
    <n v="28.036993769999999"/>
    <n v="29.917031189999999"/>
    <n v="0.15687026100000001"/>
    <n v="580.86400000000003"/>
    <n v="374.59100000000001"/>
    <n v="388.01212149999998"/>
    <n v="0.38614890899999998"/>
    <n v="36.174999999999997"/>
    <n v="349.62400000000002"/>
    <s v="Above Average"/>
    <n v="-38.388121499999954"/>
  </r>
  <r>
    <s v="India"/>
    <x v="12"/>
    <x v="2"/>
    <n v="956.25209150000001"/>
    <n v="2.0687154360000002"/>
    <n v="0.32254440200000001"/>
    <x v="415"/>
    <n v="462.24438359999999"/>
    <n v="12.34352998"/>
    <n v="10.295841729999999"/>
    <n v="110.224"/>
    <n v="114.16"/>
    <n v="30.40202597"/>
    <n v="31.83899542"/>
    <n v="0.155915307"/>
    <n v="604.34900000000005"/>
    <n v="399.45"/>
    <n v="402.91436650000003"/>
    <n v="0.44510704899999998"/>
    <n v="37.506999999999998"/>
    <n v="363.947"/>
    <s v="Above Average"/>
    <n v="-38.967366500000026"/>
  </r>
  <r>
    <s v="India"/>
    <x v="13"/>
    <x v="2"/>
    <n v="987.21118990000002"/>
    <n v="2.0829864140000001"/>
    <n v="0.30872032799999999"/>
    <x v="416"/>
    <n v="473.94029239999998"/>
    <n v="13.673721710000001"/>
    <n v="10.716347989999999"/>
    <n v="114.45"/>
    <n v="124.023"/>
    <n v="30.90599688"/>
    <n v="34.766018160000002"/>
    <n v="0.148210438"/>
    <n v="642.18799999999999"/>
    <n v="424.83300000000003"/>
    <n v="414.47410009999999"/>
    <n v="0.55949348200000004"/>
    <n v="37.768999999999998"/>
    <n v="386.43299999999999"/>
    <s v="Above Average"/>
    <n v="-28.041100099999994"/>
  </r>
  <r>
    <s v="India"/>
    <x v="14"/>
    <x v="2"/>
    <n v="1040.4759590000001"/>
    <n v="2.0823843449999999"/>
    <n v="0.30149037699999998"/>
    <x v="417"/>
    <n v="499.65606100000002"/>
    <n v="14.685456459999999"/>
    <n v="10.95199549"/>
    <n v="117.58199999999999"/>
    <n v="129.35599999999999"/>
    <n v="30.774999999999999"/>
    <n v="37.033959250000002"/>
    <n v="0.14478133100000001"/>
    <n v="675.75699999999995"/>
    <n v="450.62200000000001"/>
    <n v="441.82600000000002"/>
    <n v="0.66488397499999996"/>
    <n v="38.813000000000002"/>
    <n v="410.392"/>
    <s v="Above Average"/>
    <n v="-31.434000000000026"/>
  </r>
  <r>
    <s v="India"/>
    <x v="15"/>
    <x v="2"/>
    <n v="1085.2263479999999"/>
    <n v="2.1083942200000001"/>
    <n v="0.29137077700000003"/>
    <x v="418"/>
    <n v="514.71700020000003"/>
    <n v="16.82636836"/>
    <n v="11.386214880000001"/>
    <n v="119.589"/>
    <n v="131.07599999999999"/>
    <n v="31.324999999999999"/>
    <n v="38.540957640000002"/>
    <n v="0.13819558700000001"/>
    <n v="708.09100000000001"/>
    <n v="481.86399999999998"/>
    <n v="465.9720312"/>
    <n v="0.87757082099999995"/>
    <n v="36.844999999999999"/>
    <n v="437.267"/>
    <s v="Above Average"/>
    <n v="-28.705031200000008"/>
  </r>
  <r>
    <s v="India"/>
    <x v="16"/>
    <x v="2"/>
    <n v="1155.463598"/>
    <n v="2.168131362"/>
    <n v="0.287087327"/>
    <x v="419"/>
    <n v="532.93062299999997"/>
    <n v="17.781735489999999"/>
    <n v="12.265183970000001"/>
    <n v="129.22"/>
    <n v="148.273"/>
    <n v="30.790991689999998"/>
    <n v="39.445999010000001"/>
    <n v="0.13241233099999999"/>
    <n v="764.75099999999998"/>
    <n v="534.21699999999998"/>
    <n v="497.76296880000001"/>
    <n v="1.277016964"/>
    <n v="38.475999999999999"/>
    <n v="462.11700000000002"/>
    <s v="Above Average"/>
    <n v="-35.645968799999991"/>
  </r>
  <r>
    <s v="India"/>
    <x v="17"/>
    <x v="2"/>
    <n v="1256.3956049999999"/>
    <n v="2.21155641"/>
    <n v="0.28995226099999999"/>
    <x v="420"/>
    <n v="568.10470640000005"/>
    <n v="18.11926746"/>
    <n v="12.392060600000001"/>
    <n v="139.518"/>
    <n v="158.74100000000001"/>
    <n v="31.478997920000001"/>
    <n v="44.202016550000003"/>
    <n v="0.131107784"/>
    <n v="814.75699999999995"/>
    <n v="579.61500000000001"/>
    <n v="541.62303120000001"/>
    <n v="1.4547895879999999"/>
    <n v="38.659999999999997"/>
    <n v="491.06200000000001"/>
    <s v="Above Average"/>
    <n v="-50.561031200000002"/>
  </r>
  <r>
    <s v="India"/>
    <x v="18"/>
    <x v="2"/>
    <n v="1337.723354"/>
    <n v="2.2153864520000002"/>
    <n v="0.29947720500000002"/>
    <x v="421"/>
    <n v="603.83295759999999"/>
    <n v="16.82752142"/>
    <n v="12.36260832"/>
    <n v="145.65700000000001"/>
    <n v="164.59"/>
    <n v="31.74600208"/>
    <n v="37.511979029999999"/>
    <n v="0.135180571"/>
    <n v="845.27599999999995"/>
    <n v="615.68100000000004"/>
    <n v="588.15403119999996"/>
    <n v="1.650940048"/>
    <n v="38.14"/>
    <n v="525.178"/>
    <s v="Above Average"/>
    <n v="-62.976031199999966"/>
  </r>
  <r>
    <s v="India"/>
    <x v="19"/>
    <x v="2"/>
    <n v="1471.855049"/>
    <n v="2.2196105739999998"/>
    <n v="0.30548823000000003"/>
    <x v="422"/>
    <n v="663.11409130000004"/>
    <n v="15.82424425"/>
    <n v="12.455371059999999"/>
    <n v="146.26499999999999"/>
    <n v="191.35"/>
    <n v="46.521000000000001"/>
    <n v="48.35200425"/>
    <n v="0.13763145399999999"/>
    <n v="908.96600000000001"/>
    <n v="660.74300000000005"/>
    <n v="644.88099999999997"/>
    <n v="2.0755451800000002"/>
    <n v="38.531999999999996"/>
    <n v="566.11300000000006"/>
    <s v="Above Average"/>
    <n v="-78.767999999999915"/>
  </r>
  <r>
    <s v="India"/>
    <x v="20"/>
    <x v="2"/>
    <n v="1570.30692"/>
    <n v="2.2408899899999999"/>
    <n v="0.300395841"/>
    <x v="423"/>
    <n v="700.75145480000003"/>
    <n v="16.335880530000001"/>
    <n v="12.75034754"/>
    <n v="150.96600000000001"/>
    <n v="202.334"/>
    <n v="51.249000000000002"/>
    <n v="52.802997869999999"/>
    <n v="0.13405202499999999"/>
    <n v="974.79899999999998"/>
    <n v="722.51400000000001"/>
    <n v="684.33"/>
    <n v="2.029444019"/>
    <n v="42.188000000000002"/>
    <n v="570.42700000000002"/>
    <s v="Above Average"/>
    <n v="-113.90300000000002"/>
  </r>
  <r>
    <s v="India"/>
    <x v="21"/>
    <x v="2"/>
    <n v="1662.088076"/>
    <n v="2.2656101579999999"/>
    <n v="0.30211828800000001"/>
    <x v="424"/>
    <n v="733.61609450000003"/>
    <n v="17.516136339999999"/>
    <n v="12.93314064"/>
    <n v="155.55799999999999"/>
    <n v="210.96199999999999"/>
    <n v="46.453009090000002"/>
    <n v="59.79904767"/>
    <n v="0.13334963499999999"/>
    <n v="1059.72"/>
    <n v="788.07600000000002"/>
    <n v="716.45699999999999"/>
    <n v="2.4558373910000002"/>
    <n v="42.731000000000002"/>
    <n v="582.28200000000004"/>
    <s v="Above Average"/>
    <n v="-134.17499999999995"/>
  </r>
  <r>
    <s v="India"/>
    <x v="22"/>
    <x v="2"/>
    <n v="1809.7354419999999"/>
    <n v="2.36173966"/>
    <n v="0.31193585800000001"/>
    <x v="425"/>
    <n v="766.27219879999996"/>
    <n v="16.049068200000001"/>
    <n v="13.54083009"/>
    <n v="165.964"/>
    <n v="226.31"/>
    <n v="39.751048730000001"/>
    <n v="55.327945800000002"/>
    <n v="0.13207885"/>
    <n v="1114.7750000000001"/>
    <n v="830.57899999999995"/>
    <n v="778.23699999999997"/>
    <n v="2.9051602339999998"/>
    <n v="42.378999999999998"/>
    <n v="602.85500000000002"/>
    <s v="Above Average"/>
    <n v="-175.38199999999995"/>
  </r>
  <r>
    <s v="India"/>
    <x v="23"/>
    <x v="2"/>
    <n v="1859.0913740000001"/>
    <n v="2.387067294"/>
    <n v="0.30120767300000001"/>
    <x v="426"/>
    <n v="778.81816649999996"/>
    <n v="17.59162993"/>
    <n v="13.933010830000001"/>
    <n v="168.36500000000001"/>
    <n v="229.72"/>
    <n v="34.571039560000003"/>
    <n v="51.514948230000002"/>
    <n v="0.12618315099999999"/>
    <n v="1184.029"/>
    <n v="882.601"/>
    <n v="811.24"/>
    <n v="3.1484870730000001"/>
    <n v="42.088999999999999"/>
    <n v="610.03599999999994"/>
    <s v="Above Average"/>
    <n v="-201.20400000000006"/>
  </r>
  <r>
    <s v="India"/>
    <x v="24"/>
    <x v="2"/>
    <n v="2024.1467889999999"/>
    <n v="2.4624167739999998"/>
    <n v="0.30532450500000002"/>
    <x v="427"/>
    <n v="822.01632549999999"/>
    <n v="16.351428630000001"/>
    <n v="15.065201050000001"/>
    <n v="176.256"/>
    <n v="229.096"/>
    <n v="32.691020700000003"/>
    <n v="51.586012330000003"/>
    <n v="0.123993837"/>
    <n v="1286.9639999999999"/>
    <n v="968.35599999999999"/>
    <n v="898.41899999999998"/>
    <n v="3.2818322809999998"/>
    <n v="41.454999999999998"/>
    <n v="657.44899999999996"/>
    <s v="Above Average"/>
    <n v="-240.97000000000003"/>
  </r>
  <r>
    <s v="India"/>
    <x v="25"/>
    <x v="2"/>
    <n v="2035.3504170000001"/>
    <n v="2.438895102"/>
    <n v="0.28428252100000001"/>
    <x v="428"/>
    <n v="834.53790849999996"/>
    <n v="15.33773512"/>
    <n v="15.5012004"/>
    <n v="194.17099999999999"/>
    <n v="237.226"/>
    <n v="31.125980129999999"/>
    <n v="54.605659420000002"/>
    <n v="0.11656201200000001"/>
    <n v="1357.6320000000001"/>
    <n v="1022.867"/>
    <n v="885.02800000000002"/>
    <n v="3.3510553669999998"/>
    <n v="40.957999999999998"/>
    <n v="683.072"/>
    <s v="Above Average"/>
    <n v="-201.95600000000002"/>
  </r>
  <r>
    <s v="India"/>
    <x v="26"/>
    <x v="2"/>
    <n v="2061.68138"/>
    <n v="2.419270397"/>
    <n v="0.26621197499999999"/>
    <x v="429"/>
    <n v="852.19138090000001"/>
    <n v="17.079362140000001"/>
    <n v="16.234293109999999"/>
    <n v="205.26499999999999"/>
    <n v="248.07599999999999"/>
    <n v="30.84801912"/>
    <n v="58.383071800000003"/>
    <n v="0.110038124"/>
    <n v="1449.2929999999999"/>
    <n v="1103.0709999999999"/>
    <n v="884.52200000000005"/>
    <n v="4.6270146890000001"/>
    <n v="40.304000000000002"/>
    <n v="703.09799999999996"/>
    <s v="Above Average"/>
    <n v="-181.42400000000009"/>
  </r>
  <r>
    <s v="India"/>
    <x v="27"/>
    <x v="2"/>
    <n v="2181.8055290000002"/>
    <n v="2.4713046190000001"/>
    <n v="0.26287991199999999"/>
    <x v="430"/>
    <n v="882.85576460000004"/>
    <n v="17.482345989999999"/>
    <n v="16.44167255"/>
    <n v="215.88317599999999"/>
    <n v="256.83479799999998"/>
    <n v="31.730948720000001"/>
    <n v="61.550880239999998"/>
    <n v="0.10637293"/>
    <n v="1519.1591000000001"/>
    <n v="1159.3541399999999"/>
    <n v="951.00281399999994"/>
    <n v="5.3338172410000002"/>
    <n v="40.292999999999999"/>
    <n v="722.04399999999998"/>
    <s v="Above Average"/>
    <n v="-228.95881399999996"/>
  </r>
  <r>
    <s v="India"/>
    <x v="28"/>
    <x v="2"/>
    <n v="2290.4430499999999"/>
    <n v="2.491144351"/>
    <n v="0.258370769"/>
    <x v="431"/>
    <n v="919.43409399999996"/>
    <n v="18.935330319999998"/>
    <n v="16.652432300000001"/>
    <n v="222.70496499999999"/>
    <n v="262.16340700000001"/>
    <n v="32.053846149999998"/>
    <n v="62.337080569999998"/>
    <n v="0.103715696"/>
    <n v="1583.21875"/>
    <n v="1206.9976409999999"/>
    <n v="1009.902752"/>
    <n v="6.5702986399999999"/>
    <n v="39.134999999999998"/>
    <n v="775.73"/>
    <s v="Above Average"/>
    <n v="-234.17275199999995"/>
  </r>
  <r>
    <s v="India"/>
    <x v="29"/>
    <x v="2"/>
    <n v="2319.0735140000002"/>
    <n v="2.4661592360000002"/>
    <n v="0.25110182800000003"/>
    <x v="432"/>
    <n v="940.35838409999997"/>
    <n v="21.11007279"/>
    <n v="16.203510210000001"/>
    <n v="229.10241260000001"/>
    <n v="261.19341589999999"/>
    <n v="30.85452355"/>
    <n v="63.474794660000001"/>
    <n v="0.101818984"/>
    <n v="1596.8982900000001"/>
    <n v="1218.458531"/>
    <n v="1013.294392"/>
    <n v="7.3735225629999999"/>
    <n v="37.574897"/>
    <n v="768.99926100000005"/>
    <s v="Above Average"/>
    <n v="-244.29513099999997"/>
  </r>
  <r>
    <s v="India"/>
    <x v="30"/>
    <x v="2"/>
    <n v="2191.2604529999999"/>
    <n v="2.4124617499999998"/>
    <n v="0.25622315400000001"/>
    <x v="433"/>
    <n v="908.30888919999995"/>
    <n v="22.519753590000001"/>
    <n v="16.315328090000001"/>
    <n v="206.2614078"/>
    <n v="231.60100990000001"/>
    <n v="27.307719209999998"/>
    <n v="62.581782400000002"/>
    <n v="0.106208173"/>
    <n v="1557.0966330000001"/>
    <n v="1190.732074"/>
    <n v="975.75567369999999"/>
    <n v="8.2308990929999997"/>
    <n v="35.370257860000002"/>
    <n v="778.53377980000005"/>
    <s v="Above Average"/>
    <n v="-197.22189389999994"/>
  </r>
  <r>
    <s v="Indonesia"/>
    <x v="0"/>
    <x v="2"/>
    <n v="144.86537680000001"/>
    <n v="1.4682971140000001"/>
    <n v="0.174505946"/>
    <x v="434"/>
    <n v="98.662168170000001"/>
    <n v="20.917133499999998"/>
    <n v="3.0700727900000002"/>
    <n v="30.184000000000001"/>
    <n v="39.436999999999998"/>
    <n v="48.27998384"/>
    <n v="16.908002660000001"/>
    <n v="0.118849206"/>
    <n v="32.667000000000002"/>
    <n v="28.288"/>
    <n v="7.32"/>
    <n v="3.4438424099999998"/>
    <n v="73.194000000000003"/>
    <n v="10.23"/>
    <s v=""/>
    <n v="2.91"/>
  </r>
  <r>
    <s v="Indonesia"/>
    <x v="1"/>
    <x v="2"/>
    <n v="157.27990729999999"/>
    <n v="1.519682508"/>
    <n v="0.17721174000000001"/>
    <x v="435"/>
    <n v="103.4952409"/>
    <n v="20.55704339"/>
    <n v="3.2980310789999998"/>
    <n v="31.584"/>
    <n v="39.987000000000002"/>
    <n v="54.522989090000003"/>
    <n v="18.838016369999998"/>
    <n v="0.11661102800000001"/>
    <n v="37.340000000000003"/>
    <n v="31.481999999999999"/>
    <n v="8.1010000000000009"/>
    <n v="2.8093197640000001"/>
    <n v="79.628"/>
    <n v="13.271000000000001"/>
    <s v=""/>
    <n v="5.17"/>
  </r>
  <r>
    <s v="Indonesia"/>
    <x v="2"/>
    <x v="2"/>
    <n v="164.97414660000001"/>
    <n v="1.529145712"/>
    <n v="0.17454029099999999"/>
    <x v="436"/>
    <n v="107.8864789"/>
    <n v="23.83831571"/>
    <n v="3.5329450699999998"/>
    <n v="33.206000000000003"/>
    <n v="42.042999999999999"/>
    <n v="57.312068969999999"/>
    <n v="20.178008429999998"/>
    <n v="0.114142354"/>
    <n v="41.512999999999998"/>
    <n v="34.963999999999999"/>
    <n v="8.3290000000000006"/>
    <n v="2.6112302170000001"/>
    <n v="75.48"/>
    <n v="22.007999999999999"/>
    <s v=""/>
    <n v="13.678999999999998"/>
  </r>
  <r>
    <s v="Indonesia"/>
    <x v="3"/>
    <x v="2"/>
    <n v="179.43319990000001"/>
    <n v="1.514187194"/>
    <n v="0.17825743199999999"/>
    <x v="437"/>
    <n v="118.5013323"/>
    <n v="19.775330400000001"/>
    <n v="3.7672102249999999"/>
    <n v="36.781999999999996"/>
    <n v="42.271000000000001"/>
    <n v="59.009955619999999"/>
    <n v="21.382001079999998"/>
    <n v="0.117724832"/>
    <n v="45.4"/>
    <n v="38.960999999999999"/>
    <n v="8.2970000000000006"/>
    <n v="2.4008810569999999"/>
    <n v="76.549000000000007"/>
    <n v="28.314"/>
    <s v=""/>
    <n v="20.016999999999999"/>
  </r>
  <r>
    <s v="Indonesia"/>
    <x v="4"/>
    <x v="2"/>
    <n v="190.1777304"/>
    <n v="1.602723568"/>
    <n v="0.175684962"/>
    <x v="438"/>
    <n v="118.6590964"/>
    <n v="15.656762329999999"/>
    <n v="4.1089113079999997"/>
    <n v="37.198999999999998"/>
    <n v="42.643000000000001"/>
    <n v="65.599923149999995"/>
    <n v="26.355991899999999"/>
    <n v="0.109616509"/>
    <n v="51.357999999999997"/>
    <n v="44.668999999999997"/>
    <n v="9.2880000000000003"/>
    <n v="3.7676700809999999"/>
    <n v="80.619"/>
    <n v="30.687000000000001"/>
    <s v=""/>
    <n v="21.399000000000001"/>
  </r>
  <r>
    <s v="Indonesia"/>
    <x v="5"/>
    <x v="2"/>
    <n v="212.1885532"/>
    <n v="1.6213241119999999"/>
    <n v="0.181129556"/>
    <x v="439"/>
    <n v="130.8736184"/>
    <n v="16.463095299999999"/>
    <n v="4.3443799350000001"/>
    <n v="43.143000000000001"/>
    <n v="46.393999999999998"/>
    <n v="65.479025910000004"/>
    <n v="28.976026919999999"/>
    <n v="0.111717055"/>
    <n v="59.192999999999998"/>
    <n v="49.749000000000002"/>
    <n v="10.568"/>
    <n v="3.7335495750000001"/>
    <n v="80.307000000000002"/>
    <n v="41.828000000000003"/>
    <s v=""/>
    <n v="31.260000000000005"/>
  </r>
  <r>
    <s v="Indonesia"/>
    <x v="6"/>
    <x v="2"/>
    <n v="230.13385009999999"/>
    <n v="1.6969106249999999"/>
    <n v="0.18220313599999999"/>
    <x v="440"/>
    <n v="135.6193111"/>
    <n v="15.530683359999999"/>
    <n v="4.6814578520000003"/>
    <n v="45.295999999999999"/>
    <n v="49.015000000000001"/>
    <n v="68.951965279999996"/>
    <n v="30.21098782"/>
    <n v="0.107373443"/>
    <n v="67.724000000000004"/>
    <n v="56.932000000000002"/>
    <n v="11.95"/>
    <n v="3.4729194969999999"/>
    <n v="79.986000000000004"/>
    <n v="50.33"/>
    <s v=""/>
    <n v="38.379999999999995"/>
  </r>
  <r>
    <s v="Indonesia"/>
    <x v="7"/>
    <x v="2"/>
    <n v="249.70949619999999"/>
    <n v="1.781388768"/>
    <n v="0.18882705699999999"/>
    <x v="441"/>
    <n v="140.17686689999999"/>
    <n v="10.33942139"/>
    <n v="5.1062942759999999"/>
    <n v="48.401000000000003"/>
    <n v="47.73"/>
    <n v="71.706912770000002"/>
    <n v="32.626028009999999"/>
    <n v="0.105999914"/>
    <n v="74.626999999999995"/>
    <n v="64.463999999999999"/>
    <n v="14.083"/>
    <n v="3.4906937170000001"/>
    <n v="78.935000000000002"/>
    <n v="54.875999999999998"/>
    <s v=""/>
    <n v="40.792999999999999"/>
  </r>
  <r>
    <s v="Indonesia"/>
    <x v="8"/>
    <x v="2"/>
    <n v="251.7631978"/>
    <n v="1.8362019940000001"/>
    <n v="0.21914684400000001"/>
    <x v="442"/>
    <n v="137.11084"/>
    <n v="15.76539635"/>
    <n v="5.2839584869999996"/>
    <n v="46.720999999999997"/>
    <n v="47.85"/>
    <n v="70.113990709999996"/>
    <n v="35.868979969999998"/>
    <n v="0.11934789599999999"/>
    <n v="78.037999999999997"/>
    <n v="65.260999999999996"/>
    <n v="15.912000000000001"/>
    <n v="3.353494451"/>
    <n v="77.436999999999998"/>
    <n v="61.276000000000003"/>
    <s v=""/>
    <n v="45.364000000000004"/>
  </r>
  <r>
    <s v="Indonesia"/>
    <x v="9"/>
    <x v="2"/>
    <n v="270.73988869999999"/>
    <n v="1.885012546"/>
    <n v="0.233815298"/>
    <x v="443"/>
    <n v="143.62763219999999"/>
    <n v="14.123261360000001"/>
    <n v="5.3321424559999997"/>
    <n v="50.692999999999998"/>
    <n v="48.86"/>
    <n v="74.976921300000001"/>
    <n v="35.189972560000001"/>
    <n v="0.12403912"/>
    <n v="85.915000000000006"/>
    <n v="71.334999999999994"/>
    <n v="20.099"/>
    <n v="3.1752313330000002"/>
    <n v="74.613"/>
    <n v="73.754000000000005"/>
    <s v=""/>
    <n v="53.655000000000001"/>
  </r>
  <r>
    <s v="Indonesia"/>
    <x v="10"/>
    <x v="2"/>
    <n v="272.20764800000001"/>
    <n v="1.748524569"/>
    <n v="0.224059023"/>
    <x v="444"/>
    <n v="155.67848050000001"/>
    <n v="15.95606751"/>
    <n v="5.6668645079999997"/>
    <n v="51.484999999999999"/>
    <n v="50.338999999999999"/>
    <n v="70.083005130000004"/>
    <n v="31.464032809999999"/>
    <n v="0.12814176399999999"/>
    <n v="93.325000000000003"/>
    <n v="79.164000000000001"/>
    <n v="24.61"/>
    <n v="5.2172515400000004"/>
    <n v="70.259"/>
    <n v="79.376999999999995"/>
    <s v=""/>
    <n v="54.766999999999996"/>
  </r>
  <r>
    <s v="Indonesia"/>
    <x v="11"/>
    <x v="2"/>
    <n v="290.50125070000001"/>
    <n v="1.8246501589999999"/>
    <n v="0.230710941"/>
    <x v="445"/>
    <n v="159.2092869"/>
    <n v="17.474865189999999"/>
    <n v="5.9029807419999996"/>
    <n v="53.222000000000001"/>
    <n v="50.832000000000001"/>
    <n v="67.611982209999994"/>
    <n v="33.289983790000001"/>
    <n v="0.12644119200000001"/>
    <n v="101.254"/>
    <n v="84.52"/>
    <n v="28.361000000000001"/>
    <n v="5.9563078989999996"/>
    <n v="66.635999999999996"/>
    <n v="93.603999999999999"/>
    <s v=""/>
    <n v="65.242999999999995"/>
  </r>
  <r>
    <s v="Indonesia"/>
    <x v="12"/>
    <x v="2"/>
    <n v="296.74964560000001"/>
    <n v="1.798542029"/>
    <n v="0.22552582700000001"/>
    <x v="446"/>
    <n v="164.9945572"/>
    <n v="14.953288300000001"/>
    <n v="6.1032616290000004"/>
    <n v="53.084000000000003"/>
    <n v="48.761000000000003"/>
    <n v="74.472944650000002"/>
    <n v="35.179963499999999"/>
    <n v="0.125393693"/>
    <n v="108.217"/>
    <n v="87.085999999999999"/>
    <n v="29.254999999999999"/>
    <n v="5.7643438649999998"/>
    <n v="61.945"/>
    <n v="102.133"/>
    <s v=""/>
    <n v="72.878"/>
  </r>
  <r>
    <s v="Indonesia"/>
    <x v="13"/>
    <x v="2"/>
    <n v="325.1826069"/>
    <n v="1.966865547"/>
    <n v="0.235859546"/>
    <x v="447"/>
    <n v="165.33036910000001"/>
    <n v="13.6385363"/>
    <n v="6.1307980559999997"/>
    <n v="54.143000000000001"/>
    <n v="50.085000000000001"/>
    <n v="77.987019700000005"/>
    <n v="35.995970399999997"/>
    <n v="0.119916456"/>
    <n v="112.974"/>
    <n v="90.441000000000003"/>
    <n v="39.273000000000003"/>
    <n v="5.5711933719999998"/>
    <n v="56.741999999999997"/>
    <n v="117.104"/>
    <s v=""/>
    <n v="77.830999999999989"/>
  </r>
  <r>
    <s v="Indonesia"/>
    <x v="14"/>
    <x v="2"/>
    <n v="331.66381749999999"/>
    <n v="1.883023763"/>
    <n v="0.22903785400000001"/>
    <x v="448"/>
    <n v="176.1336336"/>
    <n v="13.60651781"/>
    <n v="6.5310511309999999"/>
    <n v="60.353000000000002"/>
    <n v="50.054000000000002"/>
    <n v="74.576034480000004"/>
    <n v="34.438004929999998"/>
    <n v="0.121633013"/>
    <n v="120.163"/>
    <n v="100.09699999999999"/>
    <n v="36.084000000000003"/>
    <n v="5.539142665"/>
    <n v="53.459000000000003"/>
    <n v="143.714"/>
    <s v=""/>
    <n v="107.63"/>
  </r>
  <r>
    <s v="Indonesia"/>
    <x v="15"/>
    <x v="2"/>
    <n v="335.39758169999999"/>
    <n v="1.8753114790000001"/>
    <n v="0.21914150199999999"/>
    <x v="449"/>
    <n v="178.84899949999999"/>
    <n v="13.60553286"/>
    <n v="6.9968002069999997"/>
    <n v="59.42"/>
    <n v="47.921999999999997"/>
    <n v="75.143005630000005"/>
    <n v="33.476996139999997"/>
    <n v="0.116856055"/>
    <n v="127.529"/>
    <n v="107.705"/>
    <n v="41.250999999999998"/>
    <n v="5.178430004"/>
    <n v="52.447000000000003"/>
    <n v="170.541"/>
    <s v=""/>
    <n v="129.29"/>
  </r>
  <r>
    <s v="Indonesia"/>
    <x v="16"/>
    <x v="2"/>
    <n v="353.75166339999998"/>
    <n v="1.9339495"/>
    <n v="0.21908206199999999"/>
    <x v="450"/>
    <n v="182.91670149999999"/>
    <n v="12.258777200000001"/>
    <n v="7.0959864350000004"/>
    <n v="57.13"/>
    <n v="47.156999999999996"/>
    <n v="74.283040110000002"/>
    <n v="35.559031220000001"/>
    <n v="0.113282204"/>
    <n v="133.072"/>
    <n v="113.41500000000001"/>
    <n v="49.491"/>
    <n v="5.0033064810000001"/>
    <n v="49.271000000000001"/>
    <n v="233.316"/>
    <s v=""/>
    <n v="183.82499999999999"/>
  </r>
  <r>
    <s v="Indonesia"/>
    <x v="17"/>
    <x v="2"/>
    <n v="371.53669989999997"/>
    <n v="2.0394185120000001"/>
    <n v="0.21636792599999999"/>
    <x v="451"/>
    <n v="182.17776180000001"/>
    <n v="12.9038839"/>
    <n v="7.5400059209999997"/>
    <n v="58.442"/>
    <n v="46.396999999999998"/>
    <n v="71.507055469999997"/>
    <n v="30.482026829999999"/>
    <n v="0.10609295000000001"/>
    <n v="142.15100000000001"/>
    <n v="121.614"/>
    <n v="61.445999999999998"/>
    <n v="4.9391140409999998"/>
    <n v="46.744"/>
    <n v="248.83199999999999"/>
    <s v=""/>
    <n v="187.386"/>
  </r>
  <r>
    <s v="Indonesia"/>
    <x v="18"/>
    <x v="2"/>
    <n v="365.22893850000003"/>
    <n v="1.9705032149999999"/>
    <n v="0.20062929099999999"/>
    <x v="452"/>
    <n v="185.34805510000001"/>
    <n v="13.31583247"/>
    <n v="8.1866192259999995"/>
    <n v="59.91"/>
    <n v="48.351999999999997"/>
    <n v="73.724064040000002"/>
    <n v="32.612037899999997"/>
    <n v="0.101816272"/>
    <n v="149.32599999999999"/>
    <n v="128.81"/>
    <n v="55.226999999999997"/>
    <n v="5.5643357489999996"/>
    <n v="48.304000000000002"/>
    <n v="248.76599999999999"/>
    <s v=""/>
    <n v="193.53899999999999"/>
  </r>
  <r>
    <s v="Indonesia"/>
    <x v="19"/>
    <x v="2"/>
    <n v="382.4650815"/>
    <n v="1.954819882"/>
    <n v="0.20080263500000001"/>
    <x v="453"/>
    <n v="195.6523387"/>
    <n v="13.233061599999999"/>
    <n v="8.3895044740000007"/>
    <n v="59.960999999999999"/>
    <n v="49.524000000000001"/>
    <n v="76.891068430000004"/>
    <n v="38.836028749999997"/>
    <n v="0.102721809"/>
    <n v="156.774"/>
    <n v="136.053"/>
    <n v="56.295000000000002"/>
    <n v="5.931468228"/>
    <n v="47.314"/>
    <n v="291.24700000000001"/>
    <s v=""/>
    <n v="234.952"/>
  </r>
  <r>
    <s v="Indonesia"/>
    <x v="20"/>
    <x v="2"/>
    <n v="410.47747340000001"/>
    <n v="2.0351947309999998"/>
    <n v="0.202882641"/>
    <x v="454"/>
    <n v="201.6895323"/>
    <n v="15.854024920000001"/>
    <n v="8.6771957890000007"/>
    <n v="59.664000000000001"/>
    <n v="46.725000000000001"/>
    <n v="85.714989450000004"/>
    <n v="43.525992479999999"/>
    <n v="9.9687090000000006E-2"/>
    <n v="169.755"/>
    <n v="147.297"/>
    <n v="67.075000000000003"/>
    <n v="5.5150069220000004"/>
    <n v="47.536000000000001"/>
    <n v="325"/>
    <s v=""/>
    <n v="257.92500000000001"/>
  </r>
  <r>
    <s v="Indonesia"/>
    <x v="21"/>
    <x v="2"/>
    <n v="460.66937489999998"/>
    <n v="2.2462495869999999"/>
    <n v="0.21445884800000001"/>
    <x v="455"/>
    <n v="205.0837884"/>
    <n v="11.99289052"/>
    <n v="8.8566020079999994"/>
    <n v="70.905000000000001"/>
    <n v="47.875999999999998"/>
    <n v="81.456966850000001"/>
    <n v="41.030046720000001"/>
    <n v="9.5474185000000003E-2"/>
    <n v="183.417"/>
    <n v="157.99299999999999"/>
    <n v="79.548000000000002"/>
    <n v="5.1123941620000002"/>
    <n v="45.283999999999999"/>
    <n v="435.93599999999998"/>
    <s v=""/>
    <n v="356.38799999999998"/>
  </r>
  <r>
    <s v="Indonesia"/>
    <x v="22"/>
    <x v="2"/>
    <n v="467.92731559999999"/>
    <n v="2.2922970770000002"/>
    <n v="0.20544901199999999"/>
    <x v="456"/>
    <n v="204.13031119999999"/>
    <n v="11.23681448"/>
    <n v="9.4174514859999992"/>
    <n v="75.569999999999993"/>
    <n v="46.067"/>
    <n v="77.142033780000006"/>
    <n v="40.84201556"/>
    <n v="8.9625822999999993E-2"/>
    <n v="200.03"/>
    <n v="173.99100000000001"/>
    <n v="82.18"/>
    <n v="4.7117932309999997"/>
    <n v="43.654000000000003"/>
    <n v="470.24"/>
    <s v=""/>
    <n v="388.06"/>
  </r>
  <r>
    <s v="Indonesia"/>
    <x v="23"/>
    <x v="2"/>
    <n v="428.44124690000001"/>
    <n v="2.1722323000000001"/>
    <n v="0.17820866199999999"/>
    <x v="457"/>
    <n v="197.2354646"/>
    <n v="12.27016017"/>
    <n v="10.83462827"/>
    <n v="75.215999999999994"/>
    <n v="44.496000000000002"/>
    <n v="76.477067559999995"/>
    <n v="41.905969980000002"/>
    <n v="8.2039413000000005E-2"/>
    <n v="216.02"/>
    <n v="187.541"/>
    <n v="65.366"/>
    <n v="4.3602444220000001"/>
    <n v="41.390999999999998"/>
    <n v="491.07600000000002"/>
    <s v=""/>
    <n v="425.71000000000004"/>
  </r>
  <r>
    <s v="Indonesia"/>
    <x v="24"/>
    <x v="2"/>
    <n v="463.73682960000002"/>
    <n v="2.256406251"/>
    <n v="0.18369284599999999"/>
    <x v="458"/>
    <n v="205.52009609999999"/>
    <n v="11.475100490000001"/>
    <n v="11.337337850000001"/>
    <n v="75.658000000000001"/>
    <n v="47.936"/>
    <n v="75.271073430000001"/>
    <n v="42.94895099"/>
    <n v="8.1409473999999996E-2"/>
    <n v="227.876"/>
    <n v="198.602"/>
    <n v="79.108000000000004"/>
    <n v="4.4080991420000002"/>
    <n v="40.075000000000003"/>
    <n v="488.05200000000002"/>
    <s v=""/>
    <n v="408.94400000000002"/>
  </r>
  <r>
    <s v="Indonesia"/>
    <x v="25"/>
    <x v="2"/>
    <n v="465.11007940000002"/>
    <n v="2.278379948"/>
    <n v="0.17567054800000001"/>
    <x v="459"/>
    <n v="204.14070079999999"/>
    <n v="10.65115563"/>
    <n v="11.84196775"/>
    <n v="71.126999999999995"/>
    <n v="46.689"/>
    <n v="75.037019889999996"/>
    <n v="42.94696759"/>
    <n v="7.7103272E-2"/>
    <n v="233.98400000000001"/>
    <n v="202.845"/>
    <n v="86.82"/>
    <n v="4.2981571389999997"/>
    <n v="39.686"/>
    <n v="451.76400000000001"/>
    <s v=""/>
    <n v="364.94400000000002"/>
  </r>
  <r>
    <s v="Indonesia"/>
    <x v="26"/>
    <x v="2"/>
    <n v="466.2089441"/>
    <n v="2.2288436420000002"/>
    <n v="0.16764775800000001"/>
    <x v="460"/>
    <n v="209.1707715"/>
    <n v="12.56695708"/>
    <n v="12.854597480000001"/>
    <n v="67.947999999999993"/>
    <n v="47.75"/>
    <n v="73.970029699999998"/>
    <n v="41.567960990000003"/>
    <n v="7.5217370000000006E-2"/>
    <n v="247.92"/>
    <n v="216.00399999999999"/>
    <n v="94.46"/>
    <n v="4.3090513069999998"/>
    <n v="41.831000000000003"/>
    <n v="463.48700000000002"/>
    <s v=""/>
    <n v="369.02700000000004"/>
  </r>
  <r>
    <s v="Indonesia"/>
    <x v="27"/>
    <x v="2"/>
    <n v="505.31382880000001"/>
    <n v="2.2775407620000001"/>
    <n v="0.17294592"/>
    <x v="461"/>
    <n v="221.86818220000001"/>
    <n v="12.54197847"/>
    <n v="12.60845829"/>
    <n v="74.372604999999993"/>
    <n v="48.485219000000001"/>
    <n v="71.630521700000003"/>
    <n v="39.759522879999999"/>
    <n v="7.5935378999999997E-2"/>
    <n v="254.86872"/>
    <n v="223.13372000000001"/>
    <n v="105.471435"/>
    <n v="5.0218206460000001"/>
    <n v="40.083632000000001"/>
    <n v="494.70925599999998"/>
    <s v=""/>
    <n v="389.237821"/>
  </r>
  <r>
    <s v="Indonesia"/>
    <x v="28"/>
    <x v="2"/>
    <n v="556.34243140000001"/>
    <n v="2.4073371699999999"/>
    <n v="0.18104819599999999"/>
    <x v="462"/>
    <n v="231.10282950000001"/>
    <n v="17.3161886"/>
    <n v="14.11243286"/>
    <n v="79.042772999999997"/>
    <n v="50.486136999999999"/>
    <n v="71.725779560000007"/>
    <n v="44.455942139999998"/>
    <n v="7.5206829000000003E-2"/>
    <n v="283.77076"/>
    <n v="256.09135300000003"/>
    <n v="119.73542500000001"/>
    <n v="5.0390639259999999"/>
    <n v="38.673810000000003"/>
    <n v="548.21979099999999"/>
    <s v="Above Average"/>
    <n v="428.48436599999997"/>
  </r>
  <r>
    <s v="Indonesia"/>
    <x v="29"/>
    <x v="2"/>
    <n v="595.53364050000005"/>
    <n v="2.5103963970000001"/>
    <n v="0.184529424"/>
    <x v="463"/>
    <n v="237.22693409999999"/>
    <n v="16.520368080000001"/>
    <n v="14.22142631"/>
    <n v="76.497601079999995"/>
    <n v="50.652271599999999"/>
    <n v="68.613858769999993"/>
    <n v="44.498437989999999"/>
    <n v="7.3506089999999996E-2"/>
    <n v="295.44354449999997"/>
    <n v="267.98897269999998"/>
    <n v="144.01773589999999"/>
    <n v="4.9760346240000004"/>
    <n v="37.254125999999999"/>
    <n v="605.60643879999998"/>
    <s v="Above Average"/>
    <n v="461.58870289999999"/>
  </r>
  <r>
    <s v="Indonesia"/>
    <x v="30"/>
    <x v="2"/>
    <n v="566.03976560000001"/>
    <n v="2.5171479410000002"/>
    <n v="0.17915279100000001"/>
    <x v="464"/>
    <n v="224.8734595"/>
    <n v="18.313618559999998"/>
    <n v="14.810269809999999"/>
    <n v="73.093584660000005"/>
    <n v="52.294824009999999"/>
    <n v="61.921248460000001"/>
    <n v="39.461125940000002"/>
    <n v="7.1172928999999996E-2"/>
    <n v="291.11168129999999"/>
    <n v="265.87687240000002"/>
    <n v="138.67384960000001"/>
    <n v="5.1531335250000003"/>
    <n v="35.678087140000002"/>
    <n v="551.06058140000005"/>
    <s v="Above Average"/>
    <n v="412.38673180000001"/>
  </r>
  <r>
    <s v="Iran"/>
    <x v="0"/>
    <x v="5"/>
    <n v="181.23918520000001"/>
    <n v="2.6151890419999999"/>
    <n v="0.35583219100000002"/>
    <x v="465"/>
    <n v="69.302517839999993"/>
    <n v="10.292375890000001"/>
    <n v="7.7179754809999999"/>
    <n v="45.625"/>
    <n v="40.887999999999998"/>
    <n v="22.602006329999998"/>
    <n v="20.668013370000001"/>
    <n v="0.136063659"/>
    <n v="59.101999999999997"/>
    <n v="50.12"/>
    <n v="1.0609999999999999"/>
    <n v="0"/>
    <n v="164.304"/>
    <n v="0.83499999999999996"/>
    <s v=""/>
    <n v="-0.22599999999999998"/>
  </r>
  <r>
    <s v="Iran"/>
    <x v="1"/>
    <x v="5"/>
    <n v="200.81709660000001"/>
    <n v="2.613929567"/>
    <n v="0.35082595799999999"/>
    <x v="466"/>
    <n v="76.825748910000002"/>
    <n v="11.003337180000001"/>
    <n v="7.4928320790000003"/>
    <n v="48.353999999999999"/>
    <n v="46.628"/>
    <n v="28.271033379999999"/>
    <n v="25.628010979999999"/>
    <n v="0.134214006"/>
    <n v="64.126000000000005"/>
    <n v="54.398000000000003"/>
    <n v="1.512"/>
    <n v="0"/>
    <n v="171.89"/>
    <n v="0.85799999999999998"/>
    <s v=""/>
    <n v="-0.65400000000000003"/>
  </r>
  <r>
    <s v="Iran"/>
    <x v="2"/>
    <x v="5"/>
    <n v="218.18239149999999"/>
    <n v="2.6978707819999999"/>
    <n v="0.37065591199999998"/>
    <x v="467"/>
    <n v="80.872068810000002"/>
    <n v="13.87675462"/>
    <n v="7.1851442299999997"/>
    <n v="52.701000000000001"/>
    <n v="47.262999999999998"/>
    <n v="27.577034980000001"/>
    <n v="27.19299315"/>
    <n v="0.13738831200000001"/>
    <n v="68.676000000000002"/>
    <n v="59.203000000000003"/>
    <n v="1.331"/>
    <n v="0"/>
    <n v="186.53"/>
    <n v="0.67700000000000005"/>
    <s v=""/>
    <n v="-0.65399999999999991"/>
  </r>
  <r>
    <s v="Iran"/>
    <x v="3"/>
    <x v="5"/>
    <n v="219.6433122"/>
    <n v="2.5225308040000001"/>
    <n v="0.36929709300000002"/>
    <x v="468"/>
    <n v="87.07259861"/>
    <n v="12.89039945"/>
    <n v="7.8343769500000002"/>
    <n v="52.668999999999997"/>
    <n v="53.798999999999999"/>
    <n v="31.347011890000001"/>
    <n v="31.418004880000002"/>
    <n v="0.14639943799999999"/>
    <n v="76.203999999999994"/>
    <n v="63.094999999999999"/>
    <n v="1.645"/>
    <n v="0"/>
    <n v="195.774"/>
    <n v="1.1339999999999999"/>
    <s v=""/>
    <n v="-0.51100000000000012"/>
  </r>
  <r>
    <s v="Iran"/>
    <x v="4"/>
    <x v="5"/>
    <n v="248.8075892"/>
    <n v="2.5737724320000002"/>
    <n v="0.42475293800000002"/>
    <x v="469"/>
    <n v="96.670391710000004"/>
    <n v="9.0927965999999998"/>
    <n v="7.2922228069999999"/>
    <n v="57.042999999999999"/>
    <n v="60.033000000000001"/>
    <n v="37.988997869999999"/>
    <n v="37.991996139999998"/>
    <n v="0.16503127200000001"/>
    <n v="81.878"/>
    <n v="66.521000000000001"/>
    <n v="1.653"/>
    <n v="0"/>
    <n v="193.86099999999999"/>
    <n v="1.1120000000000001"/>
    <s v=""/>
    <n v="-0.54099999999999993"/>
  </r>
  <r>
    <s v="Iran"/>
    <x v="5"/>
    <x v="5"/>
    <n v="254.7476853"/>
    <n v="2.517901223"/>
    <n v="0.42518799800000001"/>
    <x v="470"/>
    <n v="101.1746144"/>
    <n v="8.5760346429999998"/>
    <n v="7.4194007519999996"/>
    <n v="56.113999999999997"/>
    <n v="61.427999999999997"/>
    <n v="42.13499848"/>
    <n v="42.210006100000001"/>
    <n v="0.168866036"/>
    <n v="84.980999999999995"/>
    <n v="68.843000000000004"/>
    <n v="1.546"/>
    <n v="0"/>
    <n v="196.67400000000001"/>
    <n v="1.0840000000000001"/>
    <s v=""/>
    <n v="-0.46199999999999997"/>
  </r>
  <r>
    <s v="Iran"/>
    <x v="6"/>
    <x v="5"/>
    <n v="262.16418390000001"/>
    <n v="2.6862338120000002"/>
    <n v="0.41604343799999999"/>
    <x v="471"/>
    <n v="97.595444869999994"/>
    <n v="8.134966489"/>
    <n v="7.8456365850000003"/>
    <n v="59.216000000000001"/>
    <n v="64.759"/>
    <n v="41.965011689999997"/>
    <n v="41.932005289999999"/>
    <n v="0.154879831"/>
    <n v="90.867000000000004"/>
    <n v="75.081000000000003"/>
    <n v="1.6220000000000001"/>
    <n v="0"/>
    <n v="194.47"/>
    <n v="1.02"/>
    <s v=""/>
    <n v="-0.60200000000000009"/>
  </r>
  <r>
    <s v="Iran"/>
    <x v="7"/>
    <x v="5"/>
    <n v="276.55883849999998"/>
    <n v="2.531834967"/>
    <n v="0.43678165200000002"/>
    <x v="472"/>
    <n v="109.23256929999999"/>
    <n v="7.0874034669999997"/>
    <n v="7.8246885820000003"/>
    <n v="60.323"/>
    <n v="69.445999999999998"/>
    <n v="46.564996440000002"/>
    <n v="46.744003460000002"/>
    <n v="0.172515846"/>
    <n v="97.765000000000001"/>
    <n v="79.313999999999993"/>
    <n v="1.66"/>
    <n v="0"/>
    <n v="193.43100000000001"/>
    <n v="0.97599999999999998"/>
    <s v=""/>
    <n v="-0.68399999999999994"/>
  </r>
  <r>
    <s v="Iran"/>
    <x v="8"/>
    <x v="5"/>
    <n v="280.10392780000001"/>
    <n v="2.5179560269999999"/>
    <n v="0.43295164800000002"/>
    <x v="473"/>
    <n v="111.2425812"/>
    <n v="6.8042990799999998"/>
    <n v="8.0539589889999998"/>
    <n v="59.493000000000002"/>
    <n v="72.92"/>
    <n v="49.092997259999997"/>
    <n v="50.816012809999997"/>
    <n v="0.17194567499999999"/>
    <n v="103.464"/>
    <n v="83.838999999999999"/>
    <n v="1.9330000000000001"/>
    <n v="0"/>
    <n v="194.376"/>
    <n v="1.23"/>
    <s v=""/>
    <n v="-0.70300000000000007"/>
  </r>
  <r>
    <s v="Iran"/>
    <x v="9"/>
    <x v="5"/>
    <n v="305.92588799999999"/>
    <n v="2.4239940639999999"/>
    <n v="0.46885334499999998"/>
    <x v="474"/>
    <n v="126.20735860000001"/>
    <n v="4.4409135700000002"/>
    <n v="8.4615475819999997"/>
    <n v="62.936"/>
    <n v="79.765000000000001"/>
    <n v="56.921018799999999"/>
    <n v="59.067962199999997"/>
    <n v="0.19342182099999999"/>
    <n v="112.657"/>
    <n v="90.105000000000004"/>
    <n v="1.7934943649999999"/>
    <n v="3.1067754E-2"/>
    <n v="191.27699999999999"/>
    <n v="1.04"/>
    <s v=""/>
    <n v="-0.75349436499999989"/>
  </r>
  <r>
    <s v="Iran"/>
    <x v="10"/>
    <x v="5"/>
    <n v="320.06474209999999"/>
    <n v="2.602012293"/>
    <n v="0.46337720700000001"/>
    <x v="475"/>
    <n v="123.0066218"/>
    <n v="3.0490266350000002"/>
    <n v="8.5781945900000007"/>
    <n v="64.858999999999995"/>
    <n v="78.808000000000007"/>
    <n v="58.927053239999999"/>
    <n v="62.238955390000001"/>
    <n v="0.17808417300000001"/>
    <n v="121.383"/>
    <n v="96.042000000000002"/>
    <n v="1.912569336"/>
    <n v="3.0482028000000001E-2"/>
    <n v="198.822"/>
    <n v="1.1479999999999999"/>
    <s v=""/>
    <n v="-0.7645693360000001"/>
  </r>
  <r>
    <s v="Iran"/>
    <x v="11"/>
    <x v="5"/>
    <n v="335.43718940000002"/>
    <n v="2.5132072590000001"/>
    <n v="0.48188072399999998"/>
    <x v="476"/>
    <n v="133.4697678"/>
    <n v="3.9255293820000001"/>
    <n v="8.7631480390000007"/>
    <n v="68.16"/>
    <n v="79.626999999999995"/>
    <n v="61.777984439999997"/>
    <n v="66.13997286"/>
    <n v="0.191739349"/>
    <n v="130.19900000000001"/>
    <n v="102.914"/>
    <n v="1.8808000760000001"/>
    <n v="2.6113872E-2"/>
    <n v="191.173"/>
    <n v="1.1140000000000001"/>
    <s v=""/>
    <n v="-0.766800076"/>
  </r>
  <r>
    <s v="Iran"/>
    <x v="12"/>
    <x v="5"/>
    <n v="350.71575639999998"/>
    <n v="2.5403278380000001"/>
    <n v="0.469703021"/>
    <x v="477"/>
    <n v="138.05925010000001"/>
    <n v="5.7520148000000004"/>
    <n v="9.0707533750000007"/>
    <n v="66.921999999999997"/>
    <n v="79.225999999999999"/>
    <n v="70.289028360000003"/>
    <n v="74.485056839999999"/>
    <n v="0.184898584"/>
    <n v="141.08099999999999"/>
    <n v="110.833"/>
    <n v="1.792152687"/>
    <n v="2.1264379999999999E-2"/>
    <n v="189.458"/>
    <n v="1.032"/>
    <s v=""/>
    <n v="-0.76015268699999994"/>
  </r>
  <r>
    <s v="Iran"/>
    <x v="13"/>
    <x v="5"/>
    <n v="365.5547722"/>
    <n v="2.5622714169999998"/>
    <n v="0.45024908000000002"/>
    <x v="478"/>
    <n v="142.66824729999999"/>
    <n v="7.2297534409999997"/>
    <n v="9.4747673020000001"/>
    <n v="66.507000000000005"/>
    <n v="79.756"/>
    <n v="79.535063359999995"/>
    <n v="82.09693034"/>
    <n v="0.17572263299999999"/>
    <n v="153.87799999999999"/>
    <n v="121.645"/>
    <n v="1.9508688839999999"/>
    <n v="1.7546368E-2"/>
    <n v="208.14500000000001"/>
    <n v="1.143"/>
    <s v=""/>
    <n v="-0.8078688839999999"/>
  </r>
  <r>
    <s v="Iran"/>
    <x v="14"/>
    <x v="5"/>
    <n v="394.90440960000001"/>
    <n v="2.5381105960000001"/>
    <n v="0.46601287200000002"/>
    <x v="479"/>
    <n v="155.58991409999999"/>
    <n v="6.394756707"/>
    <n v="9.4408958359999993"/>
    <n v="70.052999999999997"/>
    <n v="81.326999999999998"/>
    <n v="90.059076279999999"/>
    <n v="92.591066170000005"/>
    <n v="0.18360621199999999"/>
    <n v="166.91800000000001"/>
    <n v="131.19"/>
    <n v="2.0371023680000002"/>
    <n v="2.8157537999999999E-2"/>
    <n v="210.72"/>
    <n v="1.224"/>
    <s v=""/>
    <n v="-0.81310236800000024"/>
  </r>
  <r>
    <s v="Iran"/>
    <x v="15"/>
    <x v="5"/>
    <n v="427.02379969999998"/>
    <n v="2.4729423599999998"/>
    <n v="0.48833879000000002"/>
    <x v="480"/>
    <n v="172.67842820000001"/>
    <n v="9.0803423030000001"/>
    <n v="9.1923152889999997"/>
    <n v="75.406000000000006"/>
    <n v="83.506"/>
    <n v="98.657053559999994"/>
    <n v="99.096914839999997"/>
    <n v="0.19747277499999999"/>
    <n v="178.08799999999999"/>
    <n v="137.25"/>
    <n v="2.3535142050000002"/>
    <n v="3.9867930000000003E-2"/>
    <n v="220.078"/>
    <n v="1.556"/>
    <s v=""/>
    <n v="-0.79751420500000014"/>
  </r>
  <r>
    <s v="Iran"/>
    <x v="16"/>
    <x v="5"/>
    <n v="460.32082109999999"/>
    <n v="2.5505818150000001"/>
    <n v="0.50135033399999995"/>
    <x v="481"/>
    <n v="180.47679099999999"/>
    <n v="9.5447421139999999"/>
    <n v="8.9951347669999997"/>
    <n v="83.882000000000005"/>
    <n v="86.68"/>
    <n v="108.5908665"/>
    <n v="109.149886"/>
    <n v="0.196563126"/>
    <n v="192.68199999999999"/>
    <n v="148.685"/>
    <n v="2.2783214570000001"/>
    <n v="6.4873730000000004E-2"/>
    <n v="223.43199999999999"/>
    <n v="1.651"/>
    <s v=""/>
    <n v="-0.62732145700000008"/>
  </r>
  <r>
    <s v="Iran"/>
    <x v="17"/>
    <x v="5"/>
    <n v="492.6318311"/>
    <n v="2.579571751"/>
    <n v="0.49608197999999998"/>
    <x v="482"/>
    <n v="190.97426960000001"/>
    <n v="8.887864853"/>
    <n v="8.7509699570000006"/>
    <n v="85.76"/>
    <n v="87.173000000000002"/>
    <n v="122.6319307"/>
    <n v="123.21596"/>
    <n v="0.192311759"/>
    <n v="203.98599999999999"/>
    <n v="156.524"/>
    <n v="2.3925210429999999"/>
    <n v="7.0102849999999994E-2"/>
    <n v="226.14"/>
    <n v="1.665"/>
    <s v=""/>
    <n v="-0.72752104299999987"/>
  </r>
  <r>
    <s v="Iran"/>
    <x v="18"/>
    <x v="5"/>
    <n v="501.95723349999997"/>
    <n v="2.4526837889999999"/>
    <n v="0.50420785499999998"/>
    <x v="483"/>
    <n v="204.656318"/>
    <n v="2.423437281"/>
    <n v="9.2442502690000001"/>
    <n v="85.543999999999997"/>
    <n v="87.628"/>
    <n v="127.68401849999999"/>
    <n v="130.18408880000001"/>
    <n v="0.20557393400000001"/>
    <n v="214.53"/>
    <n v="166.179"/>
    <n v="1.8002971409999999"/>
    <n v="9.1362513000000006E-2"/>
    <n v="223.43700000000001"/>
    <n v="1.59"/>
    <s v=""/>
    <n v="-0.21029714099999985"/>
  </r>
  <r>
    <s v="Iran"/>
    <x v="19"/>
    <x v="5"/>
    <n v="521.07366190000005"/>
    <n v="2.5509860729999998"/>
    <n v="0.51818982599999996"/>
    <x v="484"/>
    <n v="204.26362470000001"/>
    <n v="3.3699236570000002"/>
    <n v="9.2262887459999998"/>
    <n v="87.210999999999999"/>
    <n v="89.302999999999997"/>
    <n v="137.41386979999999"/>
    <n v="136.4910979"/>
    <n v="0.20313314599999999"/>
    <n v="221.37"/>
    <n v="174.054"/>
    <n v="2.022034235"/>
    <n v="0.10163978899999999"/>
    <n v="211.92699999999999"/>
    <n v="1.1519999999999999"/>
    <s v=""/>
    <n v="-0.8700342350000001"/>
  </r>
  <r>
    <s v="Iran"/>
    <x v="20"/>
    <x v="5"/>
    <n v="515.24730629999999"/>
    <n v="2.5217532880000002"/>
    <n v="0.484315408"/>
    <x v="485"/>
    <n v="204.32106060000001"/>
    <n v="4.1633935590000002"/>
    <n v="10.153136440000001"/>
    <n v="77.209999999999994"/>
    <n v="88.518000000000001"/>
    <n v="143.87708069999999"/>
    <n v="144.42012800000001"/>
    <n v="0.19205503199999999"/>
    <n v="232.959"/>
    <n v="187.93100000000001"/>
    <n v="1.9204580609999999"/>
    <n v="6.9969394000000004E-2"/>
    <n v="214.35499999999999"/>
    <n v="1.089"/>
    <s v=""/>
    <n v="-0.83145806099999997"/>
  </r>
  <r>
    <s v="Iran"/>
    <x v="21"/>
    <x v="5"/>
    <n v="531.29665469999998"/>
    <n v="2.5499616129999998"/>
    <n v="0.48652907699999998"/>
    <x v="486"/>
    <n v="208.3547658"/>
    <n v="5.1226400950000004"/>
    <n v="10.022665910000001"/>
    <n v="76.218000000000004"/>
    <n v="90.754000000000005"/>
    <n v="150.38591220000001"/>
    <n v="152.7810824"/>
    <n v="0.19079858899999999"/>
    <n v="240.05199999999999"/>
    <n v="191.45500000000001"/>
    <n v="2.1247257799999999"/>
    <n v="9.0397081000000004E-2"/>
    <n v="212.059"/>
    <n v="1.1639999999999999"/>
    <s v=""/>
    <n v="-0.96072577999999997"/>
  </r>
  <r>
    <s v="Iran"/>
    <x v="22"/>
    <x v="5"/>
    <n v="538.06967099999997"/>
    <n v="2.473882648"/>
    <n v="0.53236349599999999"/>
    <x v="487"/>
    <n v="217.50007880000001"/>
    <n v="4.9855275370000003"/>
    <n v="10.454662799999999"/>
    <n v="80.888000000000005"/>
    <n v="93.284999999999997"/>
    <n v="156.36492530000001"/>
    <n v="151.7829855"/>
    <n v="0.215193512"/>
    <n v="254.27600000000001"/>
    <n v="201.55799999999999"/>
    <n v="1.6806357380000001"/>
    <n v="8.1407603999999995E-2"/>
    <n v="159.393"/>
    <n v="1.0409999999999999"/>
    <s v=""/>
    <n v="-0.63963573800000018"/>
  </r>
  <r>
    <s v="Iran"/>
    <x v="23"/>
    <x v="5"/>
    <n v="561.41101149999997"/>
    <n v="2.5312099240000001"/>
    <n v="0.55653739599999996"/>
    <x v="488"/>
    <n v="221.79551609999999"/>
    <n v="5.7077207980000004"/>
    <n v="10.332867909999999"/>
    <n v="87.144999999999996"/>
    <n v="94.62"/>
    <n v="156.74601899999999"/>
    <n v="152.8920622"/>
    <n v="0.21987010700000001"/>
    <n v="262.43400000000003"/>
    <n v="207.21600000000001"/>
    <n v="2.0955559969999999"/>
    <n v="0.14327411800000001"/>
    <n v="158.69"/>
    <n v="1.105"/>
    <s v="Above Average"/>
    <n v="-0.99055599699999997"/>
  </r>
  <r>
    <s v="Iran"/>
    <x v="24"/>
    <x v="5"/>
    <n v="587.22184709999999"/>
    <n v="2.466984455"/>
    <n v="0.55650587100000004"/>
    <x v="489"/>
    <n v="238.03224449999999"/>
    <n v="5.1953868959999996"/>
    <n v="10.48787888"/>
    <n v="84.343000000000004"/>
    <n v="92.991"/>
    <n v="174.63108550000001"/>
    <n v="172.49703349999999"/>
    <n v="0.225581426"/>
    <n v="274.60899999999998"/>
    <n v="223.95699999999999"/>
    <n v="2.3934532910000001"/>
    <n v="0.130367177"/>
    <n v="162.00399999999999"/>
    <n v="1.075"/>
    <s v="Above Average"/>
    <n v="-1.3184532910000002"/>
  </r>
  <r>
    <s v="Iran"/>
    <x v="25"/>
    <x v="5"/>
    <n v="581.62459660000002"/>
    <n v="2.4426400140000002"/>
    <n v="0.55857823299999998"/>
    <x v="490"/>
    <n v="238.1131044"/>
    <n v="5.1048878780000004"/>
    <n v="9.997589112"/>
    <n v="77.646000000000001"/>
    <n v="88.251000000000005"/>
    <n v="184.0799624"/>
    <n v="184.0930481"/>
    <n v="0.228678082"/>
    <n v="280.63299999999998"/>
    <n v="213.654"/>
    <n v="2.3322396470000002"/>
    <n v="7.9106876000000007E-2"/>
    <n v="160.68199999999999"/>
    <n v="1.206"/>
    <s v="Above Average"/>
    <n v="-1.1262396470000002"/>
  </r>
  <r>
    <s v="Iran"/>
    <x v="26"/>
    <x v="5"/>
    <n v="584.97177350000004"/>
    <n v="2.3809656910000001"/>
    <n v="0.49542450399999999"/>
    <x v="491"/>
    <n v="245.6867714"/>
    <n v="5.776321888"/>
    <n v="10.98400447"/>
    <n v="72.930000000000007"/>
    <n v="86.409000000000006"/>
    <n v="199.8408379"/>
    <n v="196.74578210000001"/>
    <n v="0.208077128"/>
    <n v="289.09399999999999"/>
    <n v="243.73"/>
    <n v="2.2890160829999999"/>
    <n v="8.7860696000000002E-2"/>
    <n v="213.63800000000001"/>
    <n v="1.335"/>
    <s v="Above Average"/>
    <n v="-0.95401608299999996"/>
  </r>
  <r>
    <s v="Iran"/>
    <x v="27"/>
    <x v="5"/>
    <n v="604.68529890000002"/>
    <n v="2.3092526960000002"/>
    <n v="0.49358523900000001"/>
    <x v="492"/>
    <n v="261.85323940000001"/>
    <n v="5.0222274340000004"/>
    <n v="11.13164239"/>
    <n v="74.456698000000003"/>
    <n v="89.481627000000003"/>
    <n v="215.7180151"/>
    <n v="206.54846509999999"/>
    <n v="0.21374241099999999"/>
    <n v="307.96829100000002"/>
    <n v="255.02629899999999"/>
    <n v="2.5029935160000001"/>
    <n v="0.12710009799999999"/>
    <n v="220.19365999999999"/>
    <n v="1.5212669999999999"/>
    <s v="Above Average"/>
    <n v="-0.98172651600000016"/>
  </r>
  <r>
    <s v="Iran"/>
    <x v="28"/>
    <x v="5"/>
    <n v="615.06637720000003"/>
    <n v="2.3147478459999999"/>
    <n v="0.53082435299999997"/>
    <x v="493"/>
    <n v="265.71636230000001"/>
    <n v="5.2716451370000001"/>
    <n v="11.14367453"/>
    <n v="77.452473999999995"/>
    <n v="89.991202999999999"/>
    <n v="225.25416340000001"/>
    <n v="208.12823929999999"/>
    <n v="0.22932275499999999"/>
    <n v="309.84276399999999"/>
    <n v="262.66016999999999"/>
    <n v="2.6146484120000002"/>
    <n v="0.175692662"/>
    <n v="206.86035699999999"/>
    <n v="1.6460090000000001"/>
    <s v="Above Average"/>
    <n v="-0.96863941200000014"/>
  </r>
  <r>
    <s v="Iran"/>
    <x v="29"/>
    <x v="5"/>
    <n v="619.99441030000003"/>
    <n v="2.3043230280000002"/>
    <n v="0.57233652999999995"/>
    <x v="494"/>
    <n v="269.0570735"/>
    <n v="9.8771044200000002"/>
    <n v="11.126027499999999"/>
    <n v="76.761288109999995"/>
    <n v="90.780915239999999"/>
    <n v="231.68600000000001"/>
    <n v="211.708339"/>
    <n v="0.248375129"/>
    <n v="314.06269759999998"/>
    <n v="262.99507240000003"/>
    <n v="2.7144238920000001"/>
    <n v="0.19753431199999999"/>
    <n v="146.47561300000001"/>
    <n v="1.7107410000000001"/>
    <s v="Above Average"/>
    <n v="-1.003682892"/>
  </r>
  <r>
    <s v="Iran"/>
    <x v="30"/>
    <x v="5"/>
    <n v="619.06287239999995"/>
    <n v="2.3138641579999999"/>
    <n v="0.58017928699999999"/>
    <x v="495"/>
    <n v="267.54503729999999"/>
    <n v="6.9366735999999998"/>
    <n v="11.559238329999999"/>
    <n v="69.913748909999995"/>
    <n v="77.952189189999999"/>
    <n v="234.26093420000001"/>
    <n v="220.5305851"/>
    <n v="0.25074042699999999"/>
    <n v="322.07989520000001"/>
    <n v="269.0834673"/>
    <n v="2.8061186990000002"/>
    <n v="0.233048068"/>
    <n v="132.824881"/>
    <n v="1.7780186920000001"/>
    <s v="Above Average"/>
    <n v="-1.0281000070000001"/>
  </r>
  <r>
    <s v="Italy"/>
    <x v="0"/>
    <x v="3"/>
    <n v="397.81691289999998"/>
    <n v="2.7105326970000001"/>
    <n v="0.209048967"/>
    <x v="496"/>
    <n v="146.76705920000001"/>
    <n v="17.70914127"/>
    <n v="15.78584678"/>
    <n v="88.028000000000006"/>
    <n v="90.563999999999993"/>
    <n v="17.295985160000001"/>
    <n v="47.404944399999998"/>
    <n v="7.7124680000000001E-2"/>
    <n v="216.6"/>
    <n v="218.77799999999999"/>
    <n v="22.485274100000002"/>
    <n v="1.4903047089999999"/>
    <n v="4.7229999999999999"/>
    <n v="0"/>
    <s v=""/>
    <n v="-22.485274100000002"/>
  </r>
  <r>
    <s v="Italy"/>
    <x v="1"/>
    <x v="3"/>
    <n v="398.54288680000002"/>
    <n v="2.6503059859999998"/>
    <n v="0.20625729900000001"/>
    <x v="497"/>
    <n v="150.37617879999999"/>
    <n v="22.048003749999999"/>
    <n v="15.77658433"/>
    <n v="86.938999999999993"/>
    <n v="90.906000000000006"/>
    <n v="17.400004240000001"/>
    <n v="50.25600171"/>
    <n v="7.7823956999999999E-2"/>
    <n v="221.816"/>
    <n v="223.68700000000001"/>
    <n v="21.174694389999999"/>
    <n v="1.4381288999999999"/>
    <n v="4.4889999999999999"/>
    <n v="0"/>
    <s v=""/>
    <n v="-21.174694389999999"/>
  </r>
  <r>
    <s v="Italy"/>
    <x v="2"/>
    <x v="3"/>
    <n v="397.9498509"/>
    <n v="2.662299768"/>
    <n v="0.20424640899999999"/>
    <x v="498"/>
    <n v="149.47597400000001"/>
    <n v="21.813095019999999"/>
    <n v="16.06548269"/>
    <n v="89.259"/>
    <n v="91.367999999999995"/>
    <n v="18.149976299999999"/>
    <n v="49.84604719"/>
    <n v="7.6718036000000003E-2"/>
    <n v="226.25399999999999"/>
    <n v="228.06899999999999"/>
    <n v="18.479218530000001"/>
    <n v="1.6720146380000001"/>
    <n v="4.7050000000000001"/>
    <n v="0"/>
    <s v=""/>
    <n v="-18.479218530000001"/>
  </r>
  <r>
    <s v="Italy"/>
    <x v="3"/>
    <x v="3"/>
    <n v="392.47749440000001"/>
    <n v="2.6394153349999998"/>
    <n v="0.20317038900000001"/>
    <x v="499"/>
    <n v="148.69864899999999"/>
    <n v="21.66946437"/>
    <n v="16.187250349999999"/>
    <n v="88.382999999999996"/>
    <n v="92.286000000000001"/>
    <n v="19.559010019999999"/>
    <n v="50.998034820000001"/>
    <n v="7.6975528000000001E-2"/>
    <n v="222.80199999999999"/>
    <n v="228.964"/>
    <n v="16.09860961"/>
    <n v="1.811025036"/>
    <n v="4.819"/>
    <n v="0"/>
    <s v=""/>
    <n v="-16.09860961"/>
  </r>
  <r>
    <s v="Italy"/>
    <x v="4"/>
    <x v="3"/>
    <n v="387.91591490000002"/>
    <n v="2.6421578769999998"/>
    <n v="0.196580542"/>
    <x v="500"/>
    <n v="146.81784099999999"/>
    <n v="22.135514400000002"/>
    <n v="16.909977489999999"/>
    <n v="87.334999999999994"/>
    <n v="92.460999999999999"/>
    <n v="20.637016620000001"/>
    <n v="49.500941050000002"/>
    <n v="7.4401512000000003E-2"/>
    <n v="231.81299999999999"/>
    <n v="236.55500000000001"/>
    <n v="16.804002740000001"/>
    <n v="1.6129380149999999"/>
    <n v="5.0330000000000004"/>
    <n v="0"/>
    <s v=""/>
    <n v="-16.804002740000001"/>
  </r>
  <r>
    <s v="Italy"/>
    <x v="5"/>
    <x v="3"/>
    <n v="410.55909359999998"/>
    <n v="2.575866247"/>
    <n v="0.20221752600000001"/>
    <x v="501"/>
    <n v="159.38680590000001"/>
    <n v="18.87580801"/>
    <n v="16.693834330000001"/>
    <n v="90.616"/>
    <n v="90.472999999999999"/>
    <n v="20.384012269999999"/>
    <n v="54.384968630000003"/>
    <n v="7.8504668E-2"/>
    <n v="241.489"/>
    <n v="243.465"/>
    <n v="17.95009529"/>
    <n v="1.5847512720000001"/>
    <n v="5.4539999999999997"/>
    <n v="1.014"/>
    <s v=""/>
    <n v="-16.936095290000001"/>
  </r>
  <r>
    <s v="Italy"/>
    <x v="6"/>
    <x v="3"/>
    <n v="408.24452280000003"/>
    <n v="2.5636040310000001"/>
    <n v="0.19856214799999999"/>
    <x v="502"/>
    <n v="159.24632579999999"/>
    <n v="20.970163599999999"/>
    <n v="16.7230466"/>
    <n v="89.915999999999997"/>
    <n v="89.385000000000005"/>
    <n v="20.033976190000001"/>
    <n v="56.184018039999998"/>
    <n v="7.7454297000000005E-2"/>
    <n v="244.43299999999999"/>
    <n v="245.95400000000001"/>
    <n v="16.545987"/>
    <n v="1.699443201"/>
    <n v="5.6550000000000002"/>
    <n v="0.96099999999999997"/>
    <s v=""/>
    <n v="-15.584987"/>
  </r>
  <r>
    <s v="Italy"/>
    <x v="7"/>
    <x v="3"/>
    <n v="412.0752852"/>
    <n v="2.5509784760000001"/>
    <n v="0.19682307499999999"/>
    <x v="503"/>
    <n v="161.53616700000001"/>
    <n v="20.342144090000001"/>
    <n v="17.05080113"/>
    <n v="90.212000000000003"/>
    <n v="96.152000000000001"/>
    <n v="19.266983549999999"/>
    <n v="57.979926560000003"/>
    <n v="7.7155914000000006E-2"/>
    <n v="251.47300000000001"/>
    <n v="253.67400000000001"/>
    <n v="16.741258599999998"/>
    <n v="1.878929348"/>
    <n v="6.0940000000000003"/>
    <n v="0.82499999999999996"/>
    <s v=""/>
    <n v="-15.916258599999999"/>
  </r>
  <r>
    <s v="Italy"/>
    <x v="8"/>
    <x v="3"/>
    <n v="422.44283539999998"/>
    <n v="2.5439577760000001"/>
    <n v="0.19818662100000001"/>
    <x v="504"/>
    <n v="166.05732979999999"/>
    <n v="20.254426479999999"/>
    <n v="17.121485109999998"/>
    <n v="90.063000000000002"/>
    <n v="99.694000000000003"/>
    <n v="19.00900262"/>
    <n v="62.424954270000001"/>
    <n v="7.7904839000000004E-2"/>
    <n v="259.8"/>
    <n v="260.80900000000003"/>
    <n v="17.462186920000001"/>
    <n v="1.996920708"/>
    <n v="5.819"/>
    <n v="0.63"/>
    <s v=""/>
    <n v="-16.832186920000002"/>
  </r>
  <r>
    <s v="Italy"/>
    <x v="9"/>
    <x v="3"/>
    <n v="427.49616759999998"/>
    <n v="2.5354989749999999"/>
    <n v="0.19734900499999999"/>
    <x v="505"/>
    <n v="168.60435430000001"/>
    <n v="21.729081900000001"/>
    <n v="17.147060320000001"/>
    <n v="87.826999999999998"/>
    <n v="94.073999999999998"/>
    <n v="17.476010500000001"/>
    <n v="67.849002619999993"/>
    <n v="7.7834386000000005E-2"/>
    <n v="265.66699999999997"/>
    <n v="267.28399999999999"/>
    <n v="17.44403161"/>
    <n v="2.0627326689999999"/>
    <n v="5.2160000000000002"/>
    <n v="0.26700000000000002"/>
    <s v=""/>
    <n v="-17.17703161"/>
  </r>
  <r>
    <s v="Italy"/>
    <x v="10"/>
    <x v="3"/>
    <n v="430.66509300000001"/>
    <n v="2.5065190959999999"/>
    <n v="0.191557701"/>
    <x v="506"/>
    <n v="171.81799799999999"/>
    <n v="20.813903889999999"/>
    <n v="17.97534022"/>
    <n v="85.933000000000007"/>
    <n v="94.771000000000001"/>
    <n v="16.63300954"/>
    <n v="70.744960629999994"/>
    <n v="7.6423795000000003E-2"/>
    <n v="276.642"/>
    <n v="279.31900000000002"/>
    <n v="18.581099999999999"/>
    <n v="2.1948944849999998"/>
    <n v="4.7640000000000002"/>
    <n v="0.17199999999999999"/>
    <s v=""/>
    <n v="-18.409099999999999"/>
  </r>
  <r>
    <s v="Italy"/>
    <x v="11"/>
    <x v="3"/>
    <n v="429.25716449999999"/>
    <n v="2.489866616"/>
    <n v="0.187276992"/>
    <x v="507"/>
    <n v="172.40167070000001"/>
    <n v="22.029038490000001"/>
    <n v="17.92340123"/>
    <n v="84.756"/>
    <n v="96.081999999999994"/>
    <n v="15.24199348"/>
    <n v="70.939028870000001"/>
    <n v="7.5215671999999997E-2"/>
    <n v="279.00900000000001"/>
    <n v="285.49099999999999"/>
    <n v="19.855218990000001"/>
    <n v="2.3389926490000001"/>
    <n v="4.2229999999999999"/>
    <n v="0.13700000000000001"/>
    <s v=""/>
    <n v="-19.71821899"/>
  </r>
  <r>
    <s v="Italy"/>
    <x v="12"/>
    <x v="3"/>
    <n v="437.8277516"/>
    <n v="2.5219845599999999"/>
    <n v="0.190532338"/>
    <x v="508"/>
    <n v="173.6044536"/>
    <n v="19.650794319999999"/>
    <n v="18.20672356"/>
    <n v="86.748000000000005"/>
    <n v="96.233000000000004"/>
    <n v="14.62301837"/>
    <n v="70.458057740000001"/>
    <n v="7.5548573999999993E-2"/>
    <n v="285.27600000000001"/>
    <n v="290.95999999999998"/>
    <n v="20.635812619999999"/>
    <n v="2.4032866419999999"/>
    <n v="5.8049999999999997"/>
    <n v="0.216"/>
    <s v=""/>
    <n v="-20.419812619999998"/>
  </r>
  <r>
    <s v="Italy"/>
    <x v="13"/>
    <x v="3"/>
    <n v="453.00210700000002"/>
    <n v="2.4902245220000001"/>
    <n v="0.19686295500000001"/>
    <x v="509"/>
    <n v="181.91215410000001"/>
    <n v="18.535481570000002"/>
    <n v="17.94133454"/>
    <n v="85.83"/>
    <n v="97.84"/>
    <n v="13.884997070000001"/>
    <n v="77.681049869999995"/>
    <n v="7.9054298999999995E-2"/>
    <n v="293.88499999999999"/>
    <n v="299.78800000000001"/>
    <n v="22.36903161"/>
    <n v="2.6238154379999998"/>
    <n v="5.8879999999999999"/>
    <n v="0.189"/>
    <s v=""/>
    <n v="-22.18003161"/>
  </r>
  <r>
    <s v="Italy"/>
    <x v="14"/>
    <x v="3"/>
    <n v="460.04448839999998"/>
    <n v="2.5113133009999999"/>
    <n v="0.197117242"/>
    <x v="510"/>
    <n v="183.18880730000001"/>
    <n v="20.25436217"/>
    <n v="18.211657840000001"/>
    <n v="83.653999999999996"/>
    <n v="98.14"/>
    <n v="12.96100515"/>
    <n v="80.608923880000006"/>
    <n v="7.8491696999999999E-2"/>
    <n v="303.34699999999998"/>
    <n v="304.49"/>
    <n v="25.215529610000001"/>
    <n v="2.723943207"/>
    <n v="5.7290000000000001"/>
    <n v="0.115"/>
    <s v=""/>
    <n v="-25.100529610000002"/>
  </r>
  <r>
    <s v="Italy"/>
    <x v="15"/>
    <x v="3"/>
    <n v="462.26069510000002"/>
    <n v="2.4760624280000001"/>
    <n v="0.19646008200000001"/>
    <x v="511"/>
    <n v="186.691858"/>
    <n v="18.208429370000001"/>
    <n v="18.067978969999999"/>
    <n v="81.138000000000005"/>
    <n v="100.598"/>
    <n v="12.07099738"/>
    <n v="86.264986879999995"/>
    <n v="7.9343752000000003E-2"/>
    <n v="303.7"/>
    <n v="309.84500000000003"/>
    <n v="24.945"/>
    <n v="2.9025353969999999"/>
    <n v="6.3620000000000001"/>
    <n v="1.4E-2"/>
    <s v=""/>
    <n v="-24.931000000000001"/>
  </r>
  <r>
    <s v="Italy"/>
    <x v="16"/>
    <x v="3"/>
    <n v="459.0674042"/>
    <n v="2.4815898079999998"/>
    <n v="0.191670805"/>
    <x v="512"/>
    <n v="184.9892366"/>
    <n v="18.1668269"/>
    <n v="18.724153619999999"/>
    <n v="80.781000000000006"/>
    <n v="99.198999999999998"/>
    <n v="10.979000060000001"/>
    <n v="84.483018369999996"/>
    <n v="7.7237102000000002E-2"/>
    <n v="314.12200000000001"/>
    <n v="317.56599999999997"/>
    <n v="25.216999999999999"/>
    <n v="3.0434035179999999"/>
    <n v="6.327"/>
    <n v="0.13900000000000001"/>
    <s v=""/>
    <n v="-25.077999999999999"/>
  </r>
  <r>
    <s v="Italy"/>
    <x v="17"/>
    <x v="3"/>
    <n v="451.03010569999998"/>
    <n v="2.4460129359999998"/>
    <n v="0.18555570599999999"/>
    <x v="513"/>
    <n v="184.39399850000001"/>
    <n v="17.006120039999999"/>
    <n v="18.93994897"/>
    <n v="77.930000000000007"/>
    <n v="100.714"/>
    <n v="9.7060104999999997"/>
    <n v="84.897007869999996"/>
    <n v="7.5860475999999996E-2"/>
    <n v="313.887"/>
    <n v="318.95400000000001"/>
    <n v="25.378"/>
    <n v="3.3967638039999999"/>
    <n v="6.609"/>
    <n v="0.16300000000000001"/>
    <s v=""/>
    <n v="-25.215"/>
  </r>
  <r>
    <s v="Italy"/>
    <x v="18"/>
    <x v="3"/>
    <n v="440.01980689999999"/>
    <n v="2.4181493189999999"/>
    <n v="0.182784432"/>
    <x v="514"/>
    <n v="181.96552360000001"/>
    <n v="19.981449619999999"/>
    <n v="18.974877530000001"/>
    <n v="74.451999999999998"/>
    <n v="94.72"/>
    <n v="9.2549907870000006"/>
    <n v="84.883044620000007"/>
    <n v="7.5588562999999998E-2"/>
    <n v="319.13099999999997"/>
    <n v="319.036"/>
    <n v="24.678999999999998"/>
    <n v="3.6004023429999998"/>
    <n v="6.0529999999999999"/>
    <n v="0.25"/>
    <s v=""/>
    <n v="-24.428999999999998"/>
  </r>
  <r>
    <s v="Italy"/>
    <x v="19"/>
    <x v="3"/>
    <n v="393.41233890000001"/>
    <n v="2.3155013649999998"/>
    <n v="0.172535141"/>
    <x v="515"/>
    <n v="169.90373869999999"/>
    <n v="25.136686709999999"/>
    <n v="18.904688499999999"/>
    <n v="67.739000000000004"/>
    <n v="86.477999999999994"/>
    <n v="8.0130027269999999"/>
    <n v="78.024068240000005"/>
    <n v="7.4513080999999995E-2"/>
    <n v="292.64"/>
    <n v="299.91500000000002"/>
    <n v="19.681000000000001"/>
    <n v="4.4983597590000004"/>
    <n v="5.2370000000000001"/>
    <n v="9.8000000000000004E-2"/>
    <s v=""/>
    <n v="-19.583000000000002"/>
  </r>
  <r>
    <s v="Italy"/>
    <x v="20"/>
    <x v="3"/>
    <n v="402.00855630000001"/>
    <n v="2.310958147"/>
    <n v="0.173335355"/>
    <x v="516"/>
    <n v="173.95752350000001"/>
    <n v="26.56920388"/>
    <n v="19.039228340000001"/>
    <n v="66.546999999999997"/>
    <n v="90.131"/>
    <n v="8.4060063150000008"/>
    <n v="83.096981630000002"/>
    <n v="7.5005839000000005E-2"/>
    <n v="302.06400000000002"/>
    <n v="309.88299999999998"/>
    <n v="21.6"/>
    <n v="5.6891916939999998"/>
    <n v="5.9820000000000002"/>
    <n v="9.5000000000000001E-2"/>
    <s v=""/>
    <n v="-21.505000000000003"/>
  </r>
  <r>
    <s v="Italy"/>
    <x v="21"/>
    <x v="3"/>
    <n v="393.49144760000001"/>
    <n v="2.3396849799999999"/>
    <n v="0.16847135199999999"/>
    <x v="517"/>
    <n v="168.18137960000001"/>
    <n v="28.057518290000001"/>
    <n v="20.08227492"/>
    <n v="64.296999999999997"/>
    <n v="85.641999999999996"/>
    <n v="8.4489944829999999"/>
    <n v="77.916902890000003"/>
    <n v="7.2005998000000002E-2"/>
    <n v="302.58199999999999"/>
    <n v="313.791"/>
    <n v="24.172000000000001"/>
    <n v="8.960876721"/>
    <n v="5.8250000000000002"/>
    <n v="2.1000000000000001E-2"/>
    <s v=""/>
    <n v="-24.151"/>
  </r>
  <r>
    <s v="Italy"/>
    <x v="22"/>
    <x v="3"/>
    <n v="374.88421599999998"/>
    <n v="2.3206141320000002"/>
    <n v="0.165436259"/>
    <x v="518"/>
    <n v="161.5452612"/>
    <n v="31.476525089999999"/>
    <n v="20.140938810000002"/>
    <n v="58.63"/>
    <n v="81.597999999999999"/>
    <n v="8.6049905379999991"/>
    <n v="74.915039370000002"/>
    <n v="7.1289860999999996E-2"/>
    <n v="299.27699999999999"/>
    <n v="307.22199999999998"/>
    <n v="24.95"/>
    <n v="12.901759910000001"/>
    <n v="5.7859999999999996"/>
    <n v="0.158"/>
    <s v=""/>
    <n v="-24.791999999999998"/>
  </r>
  <r>
    <s v="Italy"/>
    <x v="23"/>
    <x v="3"/>
    <n v="343.70294250000001"/>
    <n v="2.2089346779999999"/>
    <n v="0.15452080500000001"/>
    <x v="519"/>
    <n v="155.59669819999999"/>
    <n v="39.305468810000001"/>
    <n v="20.278147100000002"/>
    <n v="53.277000000000001"/>
    <n v="69.628"/>
    <n v="7.7349928219999997"/>
    <n v="70.069028869999997"/>
    <n v="6.9952636999999998E-2"/>
    <n v="289.80700000000002"/>
    <n v="297.28899999999999"/>
    <n v="21.632000000000001"/>
    <n v="14.80226496"/>
    <n v="5.9130000000000003"/>
    <n v="0.11700000000000001"/>
    <s v=""/>
    <n v="-21.515000000000001"/>
  </r>
  <r>
    <s v="Italy"/>
    <x v="24"/>
    <x v="3"/>
    <n v="328.13164460000002"/>
    <n v="2.2327285240000001"/>
    <n v="0.14752702200000001"/>
    <x v="520"/>
    <n v="146.9644164"/>
    <n v="43.737737959999997"/>
    <n v="20.596082630000002"/>
    <n v="53.646000000000001"/>
    <n v="66.337000000000003"/>
    <n v="7.1490026249999996"/>
    <n v="61.911994749999998"/>
    <n v="6.6074769000000005E-2"/>
    <n v="279.827"/>
    <n v="291.08499999999998"/>
    <n v="21.292000000000002"/>
    <n v="15.74580008"/>
    <n v="6.13"/>
    <n v="7.1999999999999995E-2"/>
    <s v=""/>
    <n v="-21.220000000000002"/>
  </r>
  <r>
    <s v="Italy"/>
    <x v="25"/>
    <x v="3"/>
    <n v="335.96384440000003"/>
    <n v="2.1993703789999999"/>
    <n v="0.149881819"/>
    <x v="521"/>
    <n v="152.75455539999999"/>
    <n v="38.989303620000001"/>
    <n v="20.635577510000001"/>
    <n v="54.152999999999999"/>
    <n v="73.935000000000002"/>
    <n v="6.7709973750000003"/>
    <n v="67.523018370000003"/>
    <n v="6.8147603000000001E-2"/>
    <n v="282.99299999999999"/>
    <n v="297.18"/>
    <n v="19.974"/>
    <n v="15.74809271"/>
    <n v="5.83"/>
    <n v="0.10100000000000001"/>
    <s v=""/>
    <n v="-19.873000000000001"/>
  </r>
  <r>
    <s v="Italy"/>
    <x v="26"/>
    <x v="3"/>
    <n v="333.0611768"/>
    <n v="2.203043455"/>
    <n v="0.14670946900000001"/>
    <x v="522"/>
    <n v="151.18230009999999"/>
    <n v="37.908947849999997"/>
    <n v="20.666080350000001"/>
    <n v="52.076000000000001"/>
    <n v="71.361000000000004"/>
    <n v="5.7849979400000002"/>
    <n v="70.915013119999998"/>
    <n v="6.6593997000000002E-2"/>
    <n v="289.76799999999997"/>
    <n v="295.50900000000001"/>
    <n v="17.754999999999999"/>
    <n v="16.157063579999999"/>
    <n v="4.0659999999999998"/>
    <n v="9.1999999999999998E-2"/>
    <s v=""/>
    <n v="-17.663"/>
  </r>
  <r>
    <s v="Italy"/>
    <x v="27"/>
    <x v="3"/>
    <n v="329.23203849999999"/>
    <n v="2.1429128070000001"/>
    <n v="0.14257593700000001"/>
    <x v="523"/>
    <n v="153.63762700000001"/>
    <n v="35.737962369999998"/>
    <n v="20.972963889999999"/>
    <n v="51.567726"/>
    <n v="74.946192999999994"/>
    <n v="5.5383529920000001"/>
    <n v="75.160187480000005"/>
    <n v="6.6533708999999996E-2"/>
    <n v="295.83001100000001"/>
    <n v="301.880515"/>
    <n v="15.53661462"/>
    <n v="16.557404649999999"/>
    <n v="4.4980000000000002"/>
    <n v="0.08"/>
    <s v=""/>
    <n v="-15.45661462"/>
  </r>
  <r>
    <s v="Italy"/>
    <x v="28"/>
    <x v="3"/>
    <n v="323.95533499999999"/>
    <n v="2.146174223"/>
    <n v="0.139212848"/>
    <x v="524"/>
    <n v="150.94549710000001"/>
    <n v="40.085474830000003"/>
    <n v="21.050621360000001"/>
    <n v="51.813485"/>
    <n v="71.741136999999995"/>
    <n v="5.4479750129999998"/>
    <n v="72.69490639"/>
    <n v="6.4865586000000003E-2"/>
    <n v="289.70843300000001"/>
    <n v="303.44297"/>
    <n v="14.283772000000001"/>
    <n v="16.249736850000001"/>
    <n v="5.2427599999999996"/>
    <n v="7.2999999999999995E-2"/>
    <s v=""/>
    <n v="-14.210772"/>
  </r>
  <r>
    <s v="Italy"/>
    <x v="29"/>
    <x v="3"/>
    <n v="317.3631967"/>
    <n v="2.1260336080000002"/>
    <n v="0.135970746"/>
    <x v="525"/>
    <n v="149.2747789"/>
    <n v="39.931160460000001"/>
    <n v="21.148490809999998"/>
    <n v="51.553709320000003"/>
    <n v="70.541186850000003"/>
    <n v="4.8564348270000002"/>
    <n v="74.352466449999994"/>
    <n v="6.3955125000000002E-2"/>
    <n v="291.61970389999999"/>
    <n v="301.66544349999998"/>
    <n v="10.022901579999999"/>
    <n v="17.297853709999998"/>
    <n v="4.7259256000000001"/>
    <n v="8.5999999999999993E-2"/>
    <s v=""/>
    <n v="-9.9369015799999989"/>
  </r>
  <r>
    <s v="Italy"/>
    <x v="30"/>
    <x v="3"/>
    <n v="275.7545824"/>
    <n v="2.0107812030000001"/>
    <n v="0.12968605499999999"/>
    <x v="526"/>
    <n v="137.13803469999999"/>
    <n v="42.014583739999999"/>
    <n v="21.988464910000001"/>
    <n v="41.700748070000003"/>
    <n v="59.190657459999997"/>
    <n v="4.0726884109999997"/>
    <n v="71.066080369999995"/>
    <n v="6.4495359000000002E-2"/>
    <n v="280.4848533"/>
    <n v="285.71190890000003"/>
    <n v="7.4225218079999999"/>
    <n v="18.277056850000001"/>
    <n v="6.0666439839999997"/>
    <n v="8.1000000000000003E-2"/>
    <s v=""/>
    <n v="-7.3415218079999995"/>
  </r>
  <r>
    <s v="Japan"/>
    <x v="0"/>
    <x v="2"/>
    <n v="1055.1401820000001"/>
    <n v="2.3961507389999999"/>
    <n v="0.26156705600000002"/>
    <x v="527"/>
    <n v="440.34799850000002"/>
    <n v="12.35389176"/>
    <n v="21.075591320000001"/>
    <n v="221.49700000000001"/>
    <n v="177.834"/>
    <n v="2.2449986279999998"/>
    <n v="60.180053149999999"/>
    <n v="0.109161353"/>
    <n v="870.673"/>
    <n v="774.85799999999995"/>
    <n v="121.7550219"/>
    <n v="2.450058748"/>
    <n v="0.52600000000000002"/>
    <n v="7.9850000000000003"/>
    <s v="Above Average"/>
    <n v="-113.7700219"/>
  </r>
  <r>
    <s v="Japan"/>
    <x v="1"/>
    <x v="2"/>
    <n v="1061.9454029999999"/>
    <n v="2.3867297409999999"/>
    <n v="0.25455465900000002"/>
    <x v="528"/>
    <n v="444.93743269999999"/>
    <n v="13.109925779999999"/>
    <n v="21.387242700000002"/>
    <n v="222.93299999999999"/>
    <n v="187.19900000000001"/>
    <n v="2.3510015970000002"/>
    <n v="64.445099940000006"/>
    <n v="0.106654161"/>
    <n v="898.38800000000003"/>
    <n v="798.32399999999996"/>
    <n v="122.3812982"/>
    <n v="2.4542847860000001"/>
    <n v="0.76900000000000002"/>
    <n v="7.931"/>
    <s v="Above Average"/>
    <n v="-114.45029820000001"/>
  </r>
  <r>
    <s v="Japan"/>
    <x v="2"/>
    <x v="2"/>
    <n v="1071.2508700000001"/>
    <n v="2.3550533200000001"/>
    <n v="0.25462583100000002"/>
    <x v="529"/>
    <n v="454.87329770000002"/>
    <n v="11.27394069"/>
    <n v="21.448582850000001"/>
    <n v="226.36799999999999"/>
    <n v="196.86699999999999"/>
    <n v="2.3270022579999998"/>
    <n v="65.168972690000004"/>
    <n v="0.10811892400000001"/>
    <n v="903.53499999999997"/>
    <n v="806.20100000000002"/>
    <n v="121.5019386"/>
    <n v="2.4202714890000001"/>
    <n v="0.80100000000000005"/>
    <n v="7.6020000000000003"/>
    <s v="Above Average"/>
    <n v="-113.8999386"/>
  </r>
  <r>
    <s v="Japan"/>
    <x v="3"/>
    <x v="2"/>
    <n v="1064.4351710000001"/>
    <n v="2.3260537139999999"/>
    <n v="0.254322995"/>
    <x v="530"/>
    <n v="457.61418359999999"/>
    <n v="12.91967584"/>
    <n v="21.4085967"/>
    <n v="225.02699999999999"/>
    <n v="202.65899999999999"/>
    <n v="2.3980002499999999"/>
    <n v="66.713012829999997"/>
    <n v="0.109336682"/>
    <n v="911.65599999999995"/>
    <n v="813.67700000000002"/>
    <n v="124.2157191"/>
    <n v="2.4167010360000001"/>
    <n v="0.73499999999999999"/>
    <n v="7.2060000000000004"/>
    <s v="Above Average"/>
    <n v="-117.0097191"/>
  </r>
  <r>
    <s v="Japan"/>
    <x v="4"/>
    <x v="2"/>
    <n v="1116.0877740000001"/>
    <n v="2.3131210750000002"/>
    <n v="0.26404211700000002"/>
    <x v="531"/>
    <n v="482.50296359999999"/>
    <n v="9.0932081710000006"/>
    <n v="22.04821476"/>
    <n v="233.63900000000001"/>
    <n v="211.81700000000001"/>
    <n v="2.384997678"/>
    <n v="70.010096279999999"/>
    <n v="0.114149717"/>
    <n v="968.76700000000005"/>
    <n v="866.61199999999997"/>
    <n v="128.12324480000001"/>
    <n v="2.4401120189999999"/>
    <n v="0.70399999999999996"/>
    <n v="6.742"/>
    <s v="Above Average"/>
    <n v="-121.3812448"/>
  </r>
  <r>
    <s v="Japan"/>
    <x v="5"/>
    <x v="2"/>
    <n v="1125.2460249999999"/>
    <n v="2.2726150189999998"/>
    <n v="0.25910377099999998"/>
    <x v="532"/>
    <n v="495.13270640000002"/>
    <n v="10.65855567"/>
    <n v="21.747728209999998"/>
    <n v="238.024"/>
    <n v="210.363"/>
    <n v="2.4100013159999998"/>
    <n v="72.535025989999994"/>
    <n v="0.11401129"/>
    <n v="990.42499999999995"/>
    <n v="884.00400000000002"/>
    <n v="132.8433574"/>
    <n v="2.6509831639999999"/>
    <n v="0.70599999999999996"/>
    <n v="6.3170000000000002"/>
    <s v="Above Average"/>
    <n v="-126.52635739999999"/>
  </r>
  <r>
    <s v="Japan"/>
    <x v="6"/>
    <x v="2"/>
    <n v="1136.70406"/>
    <n v="2.246972032"/>
    <n v="0.25387211199999998"/>
    <x v="533"/>
    <n v="505.88260289999999"/>
    <n v="10.185678960000001"/>
    <n v="21.912252420000002"/>
    <n v="237.852"/>
    <n v="208.65199999999999"/>
    <n v="2.3459996630000002"/>
    <n v="75.592931320000005"/>
    <n v="0.112984099"/>
    <n v="1010.723"/>
    <n v="904.37199999999996"/>
    <n v="136.31124629999999"/>
    <n v="2.703213442"/>
    <n v="0.68"/>
    <n v="6.1660000000000004"/>
    <s v="Above Average"/>
    <n v="-130.1452463"/>
  </r>
  <r>
    <s v="Japan"/>
    <x v="7"/>
    <x v="2"/>
    <n v="1126.7907600000001"/>
    <n v="2.2036939000000002"/>
    <n v="0.24897894400000001"/>
    <x v="534"/>
    <n v="511.31909030000003"/>
    <n v="11.085157969999999"/>
    <n v="22.084885790000001"/>
    <n v="236.48699999999999"/>
    <n v="214.869"/>
    <n v="2.4420000590000002"/>
    <n v="78.092063600000003"/>
    <n v="0.112982544"/>
    <n v="1034.771"/>
    <n v="915.29200000000003"/>
    <n v="138.5107998"/>
    <n v="2.6043443430000002"/>
    <n v="0.68100000000000005"/>
    <n v="3.97"/>
    <s v="Above Average"/>
    <n v="-134.5407998"/>
  </r>
  <r>
    <s v="Japan"/>
    <x v="8"/>
    <x v="2"/>
    <n v="1089.725852"/>
    <n v="2.172497275"/>
    <n v="0.24353707099999999"/>
    <x v="535"/>
    <n v="501.6005609"/>
    <n v="11.25216723"/>
    <n v="22.747309860000001"/>
    <n v="231.40199999999999"/>
    <n v="210.31700000000001"/>
    <n v="2.4229976930000001"/>
    <n v="80.076005080000002"/>
    <n v="0.112100058"/>
    <n v="1031.268"/>
    <n v="924.78"/>
    <n v="130.47397810000001"/>
    <n v="2.2560575909999998"/>
    <n v="0.622"/>
    <n v="3.698"/>
    <s v="Above Average"/>
    <n v="-126.77597810000002"/>
  </r>
  <r>
    <s v="Japan"/>
    <x v="9"/>
    <x v="2"/>
    <n v="1124.910333"/>
    <n v="2.207302673"/>
    <n v="0.25203527799999997"/>
    <x v="536"/>
    <n v="509.63121039999999"/>
    <n v="10.4556252"/>
    <n v="22.63411619"/>
    <n v="237.26300000000001"/>
    <n v="208.011"/>
    <n v="2.4400010889999999"/>
    <n v="84.913897890000001"/>
    <n v="0.11418247300000001"/>
    <n v="1048.23"/>
    <n v="945.88800000000003"/>
    <n v="138.8401667"/>
    <n v="2.282991328"/>
    <n v="0.58099999999999996"/>
    <n v="3.69"/>
    <s v="Above Average"/>
    <n v="-135.1501667"/>
  </r>
  <r>
    <s v="Japan"/>
    <x v="10"/>
    <x v="2"/>
    <n v="1138.4933739999999"/>
    <n v="2.1898744200000002"/>
    <n v="0.24818005300000001"/>
    <x v="537"/>
    <n v="519.88979970000003"/>
    <n v="10.344666119999999"/>
    <n v="23.29024085"/>
    <n v="232.55199999999999"/>
    <n v="206.56100000000001"/>
    <n v="2.6360017249999999"/>
    <n v="87.573104639999997"/>
    <n v="0.11333072399999999"/>
    <n v="1067.816"/>
    <n v="986.45399999999995"/>
    <n v="148.52530049999999"/>
    <n v="2.2301595029999999"/>
    <n v="0.59799999999999998"/>
    <n v="2.964"/>
    <s v="Above Average"/>
    <n v="-145.56130049999999"/>
  </r>
  <r>
    <s v="Japan"/>
    <x v="11"/>
    <x v="2"/>
    <n v="1125.0185200000001"/>
    <n v="2.1999623700000002"/>
    <n v="0.244250195"/>
    <x v="538"/>
    <n v="511.38080159999998"/>
    <n v="10.234691"/>
    <n v="23.208490810000001"/>
    <n v="226.59299999999999"/>
    <n v="200.92099999999999"/>
    <n v="2.6030016929999999"/>
    <n v="87.234936970000007"/>
    <n v="0.111024715"/>
    <n v="1050.232"/>
    <n v="970.01199999999994"/>
    <n v="152.6015453"/>
    <n v="2.320344457"/>
    <n v="0.57199999999999995"/>
    <n v="2.8220000000000001"/>
    <s v="Above Average"/>
    <n v="-149.7795453"/>
  </r>
  <r>
    <s v="Japan"/>
    <x v="12"/>
    <x v="2"/>
    <n v="1166.0222470000001"/>
    <n v="2.273383736"/>
    <n v="0.25285407100000001"/>
    <x v="539"/>
    <n v="512.90164040000002"/>
    <n v="9.9192464880000006"/>
    <n v="23.22189045"/>
    <n v="229.46"/>
    <n v="202.155"/>
    <n v="2.8076721999999998"/>
    <n v="89.455938840000002"/>
    <n v="0.111223665"/>
    <n v="1068.0650000000001"/>
    <n v="987.65899999999999"/>
    <n v="159.8891222"/>
    <n v="2.3056649170000001"/>
    <n v="0.58199999999999996"/>
    <n v="1.2849999999999999"/>
    <s v="Above Average"/>
    <n v="-158.60412220000001"/>
  </r>
  <r>
    <s v="Japan"/>
    <x v="13"/>
    <x v="2"/>
    <n v="1176.4272000000001"/>
    <n v="2.309054267"/>
    <n v="0.25127043900000001"/>
    <x v="540"/>
    <n v="509.48443120000002"/>
    <n v="11.29007277"/>
    <n v="23.266958450000001"/>
    <n v="227.047"/>
    <n v="201.80500000000001"/>
    <n v="2.9689966320000001"/>
    <n v="92.415064409999999"/>
    <n v="0.108819633"/>
    <n v="1058.886"/>
    <n v="981.74599999999998"/>
    <n v="166.5850882"/>
    <n v="2.4792092819999998"/>
    <n v="0.64200000000000002"/>
    <n v="1.355"/>
    <s v="Above Average"/>
    <n v="-165.23008820000001"/>
  </r>
  <r>
    <s v="Japan"/>
    <x v="14"/>
    <x v="2"/>
    <n v="1172.7407370000001"/>
    <n v="2.229731771"/>
    <n v="0.24507981000000001"/>
    <x v="541"/>
    <n v="525.95597029999999"/>
    <n v="10.98875758"/>
    <n v="23.751545320000002"/>
    <n v="225.18799999999999"/>
    <n v="198.82"/>
    <n v="3.1200003980000002"/>
    <n v="91.95195846"/>
    <n v="0.10991448099999999"/>
    <n v="1088.4670000000001"/>
    <n v="1015.505"/>
    <n v="170.41566090000001"/>
    <n v="2.4025533160000001"/>
    <n v="0.66300000000000003"/>
    <n v="1.272"/>
    <s v="Above Average"/>
    <n v="-169.14366090000001"/>
  </r>
  <r>
    <s v="Japan"/>
    <x v="15"/>
    <x v="2"/>
    <n v="1173.2383709999999"/>
    <n v="2.2388829989999999"/>
    <n v="0.24117388000000001"/>
    <x v="542"/>
    <n v="524.02844279999999"/>
    <n v="9.6552980500000007"/>
    <n v="24.34752817"/>
    <n v="222.20599999999999"/>
    <n v="204.54900000000001"/>
    <n v="3.3120016140000001"/>
    <n v="91.295071140000005"/>
    <n v="0.107720627"/>
    <n v="1108.8420000000001"/>
    <n v="1039.7260000000001"/>
    <n v="176.97865440000001"/>
    <n v="2.444532224"/>
    <n v="0.70299999999999996"/>
    <n v="1.2490000000000001"/>
    <s v="Above Average"/>
    <n v="-175.72965440000002"/>
  </r>
  <r>
    <s v="Japan"/>
    <x v="16"/>
    <x v="2"/>
    <n v="1145.7885409999999"/>
    <n v="2.1875696050000002"/>
    <n v="0.23223349200000001"/>
    <x v="543"/>
    <n v="523.77238150000005"/>
    <n v="10.663186809999999"/>
    <n v="24.574962029999998"/>
    <n v="213.03800000000001"/>
    <n v="195.90600000000001"/>
    <n v="3.5949999030000002"/>
    <n v="100.2811312"/>
    <n v="0.106160504"/>
    <n v="1112.6880000000001"/>
    <n v="1043.895"/>
    <n v="175.12127480000001"/>
    <n v="2.5373689659999998"/>
    <n v="0.69299999999999995"/>
    <n v="1.351"/>
    <s v="Above Average"/>
    <n v="-173.77027480000001"/>
  </r>
  <r>
    <s v="Japan"/>
    <x v="17"/>
    <x v="2"/>
    <n v="1178.7052759999999"/>
    <n v="2.2732240909999999"/>
    <n v="0.235017578"/>
    <x v="544"/>
    <n v="518.51697339999998"/>
    <n v="9.3494332960000008"/>
    <n v="25.461390730000002"/>
    <n v="209.44200000000001"/>
    <n v="198.14699999999999"/>
    <n v="3.93400331"/>
    <n v="108.9548946"/>
    <n v="0.103385134"/>
    <n v="1141.866"/>
    <n v="1076.8409999999999"/>
    <n v="182.66472859999999"/>
    <n v="2.5399652850000001"/>
    <n v="0.747"/>
    <n v="1.28"/>
    <s v="Above Average"/>
    <n v="-181.38472859999999"/>
  </r>
  <r>
    <s v="Japan"/>
    <x v="18"/>
    <x v="2"/>
    <n v="1115.5862159999999"/>
    <n v="2.2309155679999999"/>
    <n v="0.22489179100000001"/>
    <x v="545"/>
    <n v="500.05756910000002"/>
    <n v="9.5399135590000004"/>
    <n v="26.306110570000001"/>
    <n v="191.8"/>
    <n v="189.417"/>
    <n v="3.9090014609999999"/>
    <n v="106.7320769"/>
    <n v="0.10080694900000001"/>
    <n v="1108.27"/>
    <n v="1037.451"/>
    <n v="176.21350960000001"/>
    <n v="2.4570727350000001"/>
    <n v="0.74299999999999999"/>
    <n v="1.29"/>
    <s v="Above Average"/>
    <n v="-174.92350960000002"/>
  </r>
  <r>
    <s v="Japan"/>
    <x v="19"/>
    <x v="2"/>
    <n v="1064.2131199999999"/>
    <n v="2.2304470529999998"/>
    <n v="0.22682101599999999"/>
    <x v="546"/>
    <n v="477.1299631"/>
    <n v="9.7421700050000002"/>
    <n v="26.062073699999999"/>
    <n v="185.83099999999999"/>
    <n v="179.03700000000001"/>
    <n v="3.7509970990000001"/>
    <n v="105.5260408"/>
    <n v="0.10169307299999999"/>
    <n v="1090.4860000000001"/>
    <n v="1004.155"/>
    <n v="169.52430469999999"/>
    <n v="2.6318540540000002"/>
    <n v="0.69899999999999995"/>
    <n v="1.206"/>
    <s v="Above Average"/>
    <n v="-168.3183047"/>
  </r>
  <r>
    <s v="Japan"/>
    <x v="20"/>
    <x v="2"/>
    <n v="1115.186072"/>
    <n v="2.216245969"/>
    <n v="0.22812282"/>
    <x v="547"/>
    <n v="503.18696030000001"/>
    <n v="10.15117444"/>
    <n v="26.526898119999998"/>
    <n v="185.80699999999999"/>
    <n v="178.07"/>
    <n v="3.5260003680000001"/>
    <n v="111.2890129"/>
    <n v="0.10293208600000001"/>
    <n v="1170.8989999999999"/>
    <n v="1051.271"/>
    <n v="184.29783979999999"/>
    <n v="2.651381545"/>
    <n v="0.65"/>
    <n v="1.145"/>
    <s v="Above Average"/>
    <n v="-183.15283979999998"/>
  </r>
  <r>
    <s v="Japan"/>
    <x v="21"/>
    <x v="2"/>
    <n v="1170.885982"/>
    <n v="2.5141664349999999"/>
    <n v="0.239793584"/>
    <x v="548"/>
    <n v="465.7153821"/>
    <n v="10.94294404"/>
    <n v="26.102457009999998"/>
    <n v="187.92099999999999"/>
    <n v="169.41499999999999"/>
    <n v="3.5170013980000001"/>
    <n v="129.70985930000001"/>
    <n v="9.5376973000000004E-2"/>
    <n v="1110.7339999999999"/>
    <n v="1011.722"/>
    <n v="178.92129420000001"/>
    <n v="2.9873939209999998"/>
    <n v="0.629"/>
    <n v="1.1950000000000001"/>
    <s v="Above Average"/>
    <n v="-177.72629420000001"/>
  </r>
  <r>
    <s v="Japan"/>
    <x v="22"/>
    <x v="2"/>
    <n v="1211.005339"/>
    <n v="2.6568207209999999"/>
    <n v="0.24435654700000001"/>
    <x v="549"/>
    <n v="455.80995719999999"/>
    <n v="10.530616699999999"/>
    <n v="26.1836229"/>
    <n v="189.827"/>
    <n v="168.97499999999999"/>
    <n v="3.1770018680000001"/>
    <n v="134.66197149999999"/>
    <n v="9.1973291999999998E-2"/>
    <n v="1098.9100000000001"/>
    <n v="1006.624"/>
    <n v="187.2876239"/>
    <n v="3.1796962440000001"/>
    <n v="0.58199999999999996"/>
    <n v="1.2470000000000001"/>
    <s v="Above Average"/>
    <n v="-186.04062389999999"/>
  </r>
  <r>
    <s v="Japan"/>
    <x v="23"/>
    <x v="2"/>
    <n v="1214.8427650000001"/>
    <n v="2.6611150330000002"/>
    <n v="0.24032374400000001"/>
    <x v="550"/>
    <n v="456.51644140000002"/>
    <n v="11.31430621"/>
    <n v="26.004455759999999"/>
    <n v="185.893"/>
    <n v="171.20400000000001"/>
    <n v="2.9399979379999999"/>
    <n v="118.3511429"/>
    <n v="9.0309416000000003E-2"/>
    <n v="1104.248"/>
    <n v="1005.2329999999999"/>
    <n v="198.71682770000001"/>
    <n v="3.8416189119999999"/>
    <n v="0.51500000000000001"/>
    <n v="1.2509999999999999"/>
    <s v="Above Average"/>
    <n v="-197.46582770000001"/>
  </r>
  <r>
    <s v="Japan"/>
    <x v="24"/>
    <x v="2"/>
    <n v="1173.765611"/>
    <n v="2.6581870890000001"/>
    <n v="0.23133089900000001"/>
    <x v="551"/>
    <n v="441.56621469999999"/>
    <n v="12.829219739999999"/>
    <n v="26.320173610000001"/>
    <n v="175.49199999999999"/>
    <n v="161.58000000000001"/>
    <n v="2.8590015590000002"/>
    <n v="119.277901"/>
    <n v="8.7025815000000006E-2"/>
    <n v="1076.067"/>
    <n v="988.673"/>
    <n v="196.91039660000001"/>
    <n v="4.8217257849999999"/>
    <n v="0.48499999999999999"/>
    <n v="1.3180000000000001"/>
    <s v="Above Average"/>
    <n v="-195.5923966"/>
  </r>
  <r>
    <s v="Japan"/>
    <x v="25"/>
    <x v="2"/>
    <n v="1138.1738700000001"/>
    <n v="2.6208459610000001"/>
    <n v="0.221606253"/>
    <x v="552"/>
    <n v="434.27728569999999"/>
    <n v="14.7340205"/>
    <n v="26.019230319999998"/>
    <n v="171.64099999999999"/>
    <n v="162.375"/>
    <n v="2.8270027089999998"/>
    <n v="113.5810659"/>
    <n v="8.4555237000000005E-2"/>
    <n v="1058.7470000000001"/>
    <n v="964.66099999999994"/>
    <n v="194.72890659999999"/>
    <n v="6.0132401790000003"/>
    <n v="0.44700000000000001"/>
    <n v="1.2649999999999999"/>
    <s v="Above Average"/>
    <n v="-193.4639066"/>
  </r>
  <r>
    <s v="Japan"/>
    <x v="26"/>
    <x v="2"/>
    <n v="1128.2097209999999"/>
    <n v="2.6294325889999999"/>
    <n v="0.218336328"/>
    <x v="553"/>
    <n v="429.0696504"/>
    <n v="14.78333997"/>
    <n v="26.391932560000001"/>
    <n v="167.67"/>
    <n v="162.94999999999999"/>
    <n v="2.9119970560000001"/>
    <n v="115.792039"/>
    <n v="8.3035529999999996E-2"/>
    <n v="1061.8710000000001"/>
    <n v="965.08500000000004"/>
    <n v="192.96161789999999"/>
    <n v="7.0617805740000001"/>
    <n v="0.42299999999999999"/>
    <n v="1.288"/>
    <s v="Above Average"/>
    <n v="-191.67361789999998"/>
  </r>
  <r>
    <s v="Japan"/>
    <x v="27"/>
    <x v="2"/>
    <n v="1110.352355"/>
    <n v="2.5603781859999999"/>
    <n v="0.21081439099999999"/>
    <x v="554"/>
    <n v="433.66732359999997"/>
    <n v="16.49819814"/>
    <n v="26.5877461"/>
    <n v="165.33071699999999"/>
    <n v="157.41915900000001"/>
    <n v="2.931693503"/>
    <n v="113.2320812"/>
    <n v="8.2337207999999995E-2"/>
    <n v="1071.2016880000001"/>
    <n v="980.18619000000001"/>
    <n v="193.8804514"/>
    <n v="7.9071954379999996"/>
    <n v="0.42017599999999999"/>
    <n v="1.3278970000000001"/>
    <s v="Above Average"/>
    <n v="-192.55255439999999"/>
  </r>
  <r>
    <s v="Japan"/>
    <x v="28"/>
    <x v="2"/>
    <n v="1066.5448799999999"/>
    <n v="2.493982956"/>
    <n v="0.20091287999999999"/>
    <x v="555"/>
    <n v="427.64722110000002"/>
    <n v="17.422956469999999"/>
    <n v="26.90188328"/>
    <n v="156.59493699999999"/>
    <n v="151.120228"/>
    <n v="2.479809919"/>
    <n v="108.21136319999999"/>
    <n v="8.0559042999999997E-2"/>
    <n v="1057.7532940000001"/>
    <n v="960.89432499999998"/>
    <n v="188.46673379999999"/>
    <n v="8.6731961529999992"/>
    <n v="0.38195499999999999"/>
    <n v="1.3278970000000001"/>
    <s v="Above Average"/>
    <n v="-187.13883679999998"/>
  </r>
  <r>
    <s v="Japan"/>
    <x v="29"/>
    <x v="2"/>
    <n v="1044.3778520000001"/>
    <n v="2.5081894689999999"/>
    <n v="0.19542580700000001"/>
    <x v="556"/>
    <n v="416.38714490000001"/>
    <n v="18.323905320000001"/>
    <n v="26.426479579999999"/>
    <n v="152.13129860000001"/>
    <n v="151.4338554"/>
    <n v="2.282876216"/>
    <n v="103.05440520000001"/>
    <n v="7.7915089000000007E-2"/>
    <n v="1015.01851"/>
    <n v="934.06030250000003"/>
    <n v="185.94174799999999"/>
    <n v="9.7914812700000002"/>
    <n v="0.400382654"/>
    <n v="0.981672663"/>
    <s v="Above Average"/>
    <n v="-184.96007533699998"/>
  </r>
  <r>
    <s v="Japan"/>
    <x v="30"/>
    <x v="2"/>
    <n v="979.37743820000003"/>
    <n v="2.5351463839999999"/>
    <n v="0.192502958"/>
    <x v="557"/>
    <n v="386.31987659999999"/>
    <n v="20.226474710000002"/>
    <n v="27.767892310000001"/>
    <n v="139.43964080000001"/>
    <n v="126.20457620000001"/>
    <n v="2.0107967580000001"/>
    <n v="99.862714949999997"/>
    <n v="7.5933665999999997E-2"/>
    <n v="1011.455287"/>
    <n v="905.41593980000005"/>
    <n v="171.00082979999999"/>
    <n v="10.69373875"/>
    <n v="0.39200644699999998"/>
    <n v="0.94367243099999998"/>
    <s v="Above Average"/>
    <n v="-170.05715736899998"/>
  </r>
  <r>
    <s v="Kazakhstan"/>
    <x v="0"/>
    <x v="2"/>
    <n v="236.2823415"/>
    <n v="3.2168030540000001"/>
    <n v="1.0265632929999999"/>
    <x v="558"/>
    <n v="73.452535800000007"/>
    <n v="8.4299431210000009"/>
    <n v="13.92138958"/>
    <n v="19.167000000000002"/>
    <n v="18.303000000000001"/>
    <n v="7.1140053050000001"/>
    <n v="13.18298532"/>
    <n v="0.31912531700000002"/>
    <n v="87.379000000000005"/>
    <n v="96.534999999999997"/>
    <n v="90.361000000000004"/>
    <n v="0"/>
    <n v="25.82"/>
    <n v="131.44300000000001"/>
    <s v=""/>
    <n v="41.082000000000008"/>
  </r>
  <r>
    <s v="Kazakhstan"/>
    <x v="1"/>
    <x v="2"/>
    <n v="243.08318919999999"/>
    <n v="3.243307331"/>
    <n v="1.1866410940000001"/>
    <x v="559"/>
    <n v="74.949168970000002"/>
    <n v="8.3736509120000004"/>
    <n v="12.75894295"/>
    <n v="22.437999999999999"/>
    <n v="18.277999999999999"/>
    <n v="7.8849923479999999"/>
    <n v="12.55001247"/>
    <n v="0.36587377399999998"/>
    <n v="85.983999999999995"/>
    <n v="92.811000000000007"/>
    <n v="89.87"/>
    <n v="0"/>
    <n v="26.591000000000001"/>
    <n v="130.38200000000001"/>
    <s v=""/>
    <n v="40.512"/>
  </r>
  <r>
    <s v="Kazakhstan"/>
    <x v="2"/>
    <x v="2"/>
    <n v="249.14830029999999"/>
    <n v="3.1598421019999998"/>
    <n v="1.284317524"/>
    <x v="560"/>
    <n v="78.848338699999999"/>
    <n v="8.3021970710000002"/>
    <n v="11.510723690000001"/>
    <n v="21.058"/>
    <n v="17.658999999999999"/>
    <n v="8.1129973470000003"/>
    <n v="18.424986740000001"/>
    <n v="0.406449905"/>
    <n v="82.700999999999993"/>
    <n v="88.022999999999996"/>
    <n v="90.808999999999997"/>
    <n v="0"/>
    <n v="25.847999999999999"/>
    <n v="126.536"/>
    <s v=""/>
    <n v="35.727000000000004"/>
  </r>
  <r>
    <s v="Kazakhstan"/>
    <x v="3"/>
    <x v="2"/>
    <n v="212.46175339999999"/>
    <n v="3.2374386909999999"/>
    <n v="1.206172416"/>
    <x v="561"/>
    <n v="65.626494809999997"/>
    <n v="9.8509891019999998"/>
    <n v="11.16851063"/>
    <n v="16.529"/>
    <n v="14.933"/>
    <n v="6.6849955310000002"/>
    <n v="13.00700265"/>
    <n v="0.37256996399999998"/>
    <n v="77.444000000000003"/>
    <n v="71.099999999999994"/>
    <n v="83.019000000000005"/>
    <n v="0"/>
    <n v="22.975000000000001"/>
    <n v="111.88"/>
    <s v=""/>
    <n v="28.86099999999999"/>
  </r>
  <r>
    <s v="Kazakhstan"/>
    <x v="4"/>
    <x v="2"/>
    <n v="192.19978839999999"/>
    <n v="3.3058302620000002"/>
    <n v="1.2484469810000001"/>
    <x v="562"/>
    <n v="58.139642119999998"/>
    <n v="13.824419779999999"/>
    <n v="11.777285750000001"/>
    <n v="12.055"/>
    <n v="11.795"/>
    <n v="4.4879987059999999"/>
    <n v="10.02501326"/>
    <n v="0.37765005499999998"/>
    <n v="66.397000000000006"/>
    <n v="61.398000000000003"/>
    <n v="79.565031149999996"/>
    <n v="0"/>
    <n v="20.279"/>
    <n v="104.625"/>
    <s v=""/>
    <n v="25.059968850000004"/>
  </r>
  <r>
    <s v="Kazakhstan"/>
    <x v="5"/>
    <x v="2"/>
    <n v="167.5855305"/>
    <n v="3.2076390539999999"/>
    <n v="1.1857988800000001"/>
    <x v="563"/>
    <n v="52.245756989999997"/>
    <n v="12.497562289999999"/>
    <n v="10.9160564"/>
    <n v="10.677"/>
    <n v="10.753"/>
    <n v="5.9159946950000002"/>
    <n v="12.47599469"/>
    <n v="0.369679649"/>
    <n v="66.661000000000001"/>
    <n v="54.845999999999997"/>
    <n v="65.644999999999996"/>
    <n v="0"/>
    <n v="20.640999999999998"/>
    <n v="84.494"/>
    <s v=""/>
    <n v="18.849000000000004"/>
  </r>
  <r>
    <s v="Kazakhstan"/>
    <x v="6"/>
    <x v="2"/>
    <n v="146.1789101"/>
    <n v="3.2230672490000001"/>
    <n v="1.029184353"/>
    <x v="564"/>
    <n v="45.35397459"/>
    <n v="12.41742606"/>
    <n v="11.21760918"/>
    <n v="9.4489999999999998"/>
    <n v="11.018000000000001"/>
    <n v="6.5240053050000002"/>
    <n v="9.6770026530000006"/>
    <n v="0.3193183"/>
    <n v="59.037999999999997"/>
    <n v="48.625"/>
    <n v="58.718155770000003"/>
    <n v="0"/>
    <n v="22.96"/>
    <n v="77.977999999999994"/>
    <s v=""/>
    <n v="19.259844229999992"/>
  </r>
  <r>
    <s v="Kazakhstan"/>
    <x v="7"/>
    <x v="2"/>
    <n v="123.2115094"/>
    <n v="3.1194685600000001"/>
    <n v="0.85297986699999995"/>
    <x v="565"/>
    <n v="39.497596170000001"/>
    <n v="12.498076920000001"/>
    <n v="11.08455384"/>
    <n v="8.1950000000000003"/>
    <n v="9.4719999999999995"/>
    <n v="8.1140053049999992"/>
    <n v="8.6858885939999997"/>
    <n v="0.273437559"/>
    <n v="52"/>
    <n v="41.473999999999997"/>
    <n v="49.199155769999997"/>
    <n v="0"/>
    <n v="25.777999999999999"/>
    <n v="72.647000000000006"/>
    <s v=""/>
    <n v="23.447844230000008"/>
  </r>
  <r>
    <s v="Kazakhstan"/>
    <x v="8"/>
    <x v="2"/>
    <n v="125.7620326"/>
    <n v="3.1968052120000001"/>
    <n v="0.88749934900000005"/>
    <x v="566"/>
    <n v="39.339911030000003"/>
    <n v="12.495676059999999"/>
    <n v="10.084705639999999"/>
    <n v="8.9269999999999996"/>
    <n v="8.8070000000000004"/>
    <n v="7.9479895279999999"/>
    <n v="8.6939961009999998"/>
    <n v="0.27762071500000002"/>
    <n v="49.145000000000003"/>
    <n v="38.46"/>
    <n v="49.3"/>
    <n v="0"/>
    <n v="25.945"/>
    <n v="70.825000000000003"/>
    <s v=""/>
    <n v="21.525000000000006"/>
  </r>
  <r>
    <s v="Kazakhstan"/>
    <x v="9"/>
    <x v="2"/>
    <n v="113.03286559999999"/>
    <n v="3.146535176"/>
    <n v="0.77669907800000004"/>
    <x v="567"/>
    <n v="35.922962640000001"/>
    <n v="12.91001726"/>
    <n v="11.34601408"/>
    <n v="6.8650000000000002"/>
    <n v="6.7089999999999996"/>
    <n v="9.9460089699999994"/>
    <n v="8.6232589599999994"/>
    <n v="0.246842649"/>
    <n v="47.497999999999998"/>
    <n v="38.161999999999999"/>
    <n v="46.256999999999998"/>
    <n v="0"/>
    <n v="30.13"/>
    <n v="59.793999999999997"/>
    <s v=""/>
    <n v="13.536999999999999"/>
  </r>
  <r>
    <s v="Kazakhstan"/>
    <x v="10"/>
    <x v="2"/>
    <n v="121.8210205"/>
    <n v="3.4142112689999999"/>
    <n v="0.76237376800000001"/>
    <x v="568"/>
    <n v="35.68057477"/>
    <n v="14.673447120000001"/>
    <n v="12.920449530000001"/>
    <n v="7.6139999999999999"/>
    <n v="6.2690000000000001"/>
    <n v="9.0860103470000002"/>
    <n v="7.8359979500000003"/>
    <n v="0.223294257"/>
    <n v="51.323999999999998"/>
    <n v="38.539000000000001"/>
    <n v="49.786999999999999"/>
    <n v="0"/>
    <n v="35.280999999999999"/>
    <n v="77.444000000000003"/>
    <s v=""/>
    <n v="27.657000000000004"/>
  </r>
  <r>
    <s v="Kazakhstan"/>
    <x v="11"/>
    <x v="2"/>
    <n v="113.1062728"/>
    <n v="3.274875137"/>
    <n v="0.62364370199999997"/>
    <x v="569"/>
    <n v="34.53758328"/>
    <n v="14.212849780000001"/>
    <n v="15.13599013"/>
    <n v="7.2960000000000003"/>
    <n v="8.1519999999999992"/>
    <n v="8.2789970660000005"/>
    <n v="6.0070053889999997"/>
    <n v="0.190432818"/>
    <n v="56.856999999999999"/>
    <n v="42.628999999999998"/>
    <n v="47.963000000000001"/>
    <n v="0"/>
    <n v="40.554000000000002"/>
    <n v="79.076999999999998"/>
    <s v=""/>
    <n v="31.113999999999997"/>
  </r>
  <r>
    <s v="Kazakhstan"/>
    <x v="12"/>
    <x v="2"/>
    <n v="125.8212826"/>
    <n v="3.1663684070000002"/>
    <n v="0.63183200100000003"/>
    <x v="570"/>
    <n v="39.736779319999997"/>
    <n v="15.23773611"/>
    <n v="15.62267619"/>
    <n v="7.8520000000000003"/>
    <n v="8.5419999999999998"/>
    <n v="10.66000436"/>
    <n v="8.3289905530000006"/>
    <n v="0.199544689"/>
    <n v="58.341999999999999"/>
    <n v="43.22"/>
    <n v="52.31"/>
    <n v="0"/>
    <n v="47.857999999999997"/>
    <n v="73.995999999999995"/>
    <s v=""/>
    <n v="21.685999999999993"/>
  </r>
  <r>
    <s v="Kazakhstan"/>
    <x v="13"/>
    <x v="2"/>
    <n v="145.07262040000001"/>
    <n v="3.3654967650000001"/>
    <n v="0.66651941400000003"/>
    <x v="571"/>
    <n v="43.105856449999997"/>
    <n v="13.50483826"/>
    <n v="14.00674643"/>
    <n v="8.2759999999999998"/>
    <n v="9.3640000000000008"/>
    <n v="12.5399937"/>
    <n v="10.1690021"/>
    <n v="0.198044883"/>
    <n v="63.866"/>
    <n v="45.932000000000002"/>
    <n v="60.503999999999998"/>
    <n v="0"/>
    <n v="52.093000000000004"/>
    <n v="85.111999999999995"/>
    <s v=""/>
    <n v="24.607999999999997"/>
  </r>
  <r>
    <s v="Kazakhstan"/>
    <x v="14"/>
    <x v="2"/>
    <n v="150.17438110000001"/>
    <n v="2.956520104"/>
    <n v="0.62952451099999995"/>
    <x v="572"/>
    <n v="50.79430404"/>
    <n v="12.03525282"/>
    <n v="14.018223150000001"/>
    <n v="8.35"/>
    <n v="9.6020000000000003"/>
    <n v="16.698995790000001"/>
    <n v="11.604998999999999"/>
    <n v="0.21292752600000001"/>
    <n v="66.944999999999993"/>
    <n v="47.359000000000002"/>
    <n v="62.774000000000001"/>
    <n v="0"/>
    <n v="60.231999999999999"/>
    <n v="87.01"/>
    <s v=""/>
    <n v="24.236000000000004"/>
  </r>
  <r>
    <s v="Kazakhstan"/>
    <x v="15"/>
    <x v="2"/>
    <n v="160.9619941"/>
    <n v="3.1632422149999999"/>
    <n v="0.61508269699999996"/>
    <x v="573"/>
    <n v="50.885130879999998"/>
    <n v="11.578993909999999"/>
    <n v="12.928963919999999"/>
    <n v="8.9179999999999993"/>
    <n v="11.662000000000001"/>
    <n v="18.868011070000001"/>
    <n v="14.852994300000001"/>
    <n v="0.194446917"/>
    <n v="67.846999999999994"/>
    <n v="49.043805599999999"/>
    <n v="64.724999999999994"/>
    <n v="0"/>
    <n v="62.238"/>
    <n v="87.197000000000003"/>
    <s v=""/>
    <n v="22.472000000000008"/>
  </r>
  <r>
    <s v="Kazakhstan"/>
    <x v="16"/>
    <x v="2"/>
    <n v="181.729275"/>
    <n v="2.9984448320000001"/>
    <n v="0.62731755199999994"/>
    <x v="574"/>
    <n v="60.607843449999997"/>
    <n v="10.84053198"/>
    <n v="13.930785739999999"/>
    <n v="9.5289999999999999"/>
    <n v="11.852"/>
    <n v="19.933017469999999"/>
    <n v="17.861998109999998"/>
    <n v="0.20921430499999999"/>
    <n v="71.656999999999996"/>
    <n v="52.782128"/>
    <n v="69.489000000000004"/>
    <n v="0"/>
    <n v="66.290999999999997"/>
    <n v="96.665000000000006"/>
    <s v=""/>
    <n v="27.176000000000002"/>
  </r>
  <r>
    <s v="Kazakhstan"/>
    <x v="17"/>
    <x v="2"/>
    <n v="193.35638370000001"/>
    <n v="2.9257361140000002"/>
    <n v="0.61290502300000005"/>
    <x v="575"/>
    <n v="66.088114630000007"/>
    <n v="10.66738035"/>
    <n v="12.03150319"/>
    <n v="10.095000000000001"/>
    <n v="11.955"/>
    <n v="22.33601968"/>
    <n v="20.154985329999999"/>
    <n v="0.20948745799999999"/>
    <n v="76.597999999999999"/>
    <n v="56.305790399999999"/>
    <n v="73.628"/>
    <n v="0"/>
    <n v="67.965999999999994"/>
    <n v="97.828000000000003"/>
    <s v=""/>
    <n v="24.200000000000003"/>
  </r>
  <r>
    <s v="Kazakhstan"/>
    <x v="18"/>
    <x v="2"/>
    <n v="225.1931956"/>
    <n v="3.224593139"/>
    <n v="0.69101839399999998"/>
    <x v="576"/>
    <n v="69.836157880000002"/>
    <n v="9.2870392269999993"/>
    <n v="11.06029689"/>
    <n v="10.701000000000001"/>
    <n v="12.454000000000001"/>
    <n v="24.681994889999999"/>
    <n v="23.11301375"/>
    <n v="0.21429630499999999"/>
    <n v="80.326999999999998"/>
    <n v="59.568040000000003"/>
    <n v="85.406999999999996"/>
    <n v="0"/>
    <n v="71.564999999999998"/>
    <n v="111.072"/>
    <s v=""/>
    <n v="25.665000000000006"/>
  </r>
  <r>
    <s v="Kazakhstan"/>
    <x v="19"/>
    <x v="2"/>
    <n v="199.2651305"/>
    <n v="3.1418330170000002"/>
    <n v="0.60420614699999997"/>
    <x v="577"/>
    <n v="63.423208510000002"/>
    <n v="8.739677296"/>
    <n v="13.206104959999999"/>
    <n v="8.8409999999999993"/>
    <n v="12.818"/>
    <n v="27.199974260000001"/>
    <n v="22.150997440000001"/>
    <n v="0.192310076"/>
    <n v="78.709999999999994"/>
    <n v="59.221200000000003"/>
    <n v="76.900000000000006"/>
    <n v="0"/>
    <n v="77.522000000000006"/>
    <n v="100.854"/>
    <s v=""/>
    <n v="23.953999999999994"/>
  </r>
  <r>
    <s v="Kazakhstan"/>
    <x v="20"/>
    <x v="2"/>
    <n v="217.1546893"/>
    <n v="3.1426213980000002"/>
    <n v="0.61365365000000005"/>
    <x v="578"/>
    <n v="69.099857029999995"/>
    <n v="9.7064588730000008"/>
    <n v="13.234423850000001"/>
    <n v="9.2729999999999997"/>
    <n v="14.446999999999999"/>
    <n v="28.330025190000001"/>
    <n v="25.56698531"/>
    <n v="0.19526808100000001"/>
    <n v="82.646000000000001"/>
    <n v="64.612700000000004"/>
    <n v="83.168000000000006"/>
    <n v="0"/>
    <n v="80.960999999999999"/>
    <n v="110.929"/>
    <s v=""/>
    <n v="27.760999999999996"/>
  </r>
  <r>
    <s v="Kazakhstan"/>
    <x v="21"/>
    <x v="2"/>
    <n v="231.7584056"/>
    <n v="2.9996998079999999"/>
    <n v="0.60979705500000003"/>
    <x v="579"/>
    <n v="77.260532870000006"/>
    <n v="9.1042431799999992"/>
    <n v="13.32600238"/>
    <n v="10.093999999999999"/>
    <n v="14.843999999999999"/>
    <n v="28.530990899999999"/>
    <n v="25.374974259999998"/>
    <n v="0.20328602700000001"/>
    <n v="86.585999999999999"/>
    <n v="71.258679999999998"/>
    <n v="89.66"/>
    <n v="0"/>
    <n v="81.278000000000006"/>
    <n v="116.45"/>
    <s v=""/>
    <n v="26.790000000000006"/>
  </r>
  <r>
    <s v="Kazakhstan"/>
    <x v="22"/>
    <x v="2"/>
    <n v="234.17498430000001"/>
    <n v="3.171971074"/>
    <n v="0.58793463499999998"/>
    <x v="580"/>
    <n v="73.826330299999995"/>
    <n v="8.2312507410000002"/>
    <n v="14.313145280000001"/>
    <n v="10.468"/>
    <n v="14.840999999999999"/>
    <n v="30.710022510000002"/>
    <n v="25.17600328"/>
    <n v="0.185353088"/>
    <n v="92.816999999999993"/>
    <n v="73.488479999999996"/>
    <n v="90.858999999999995"/>
    <n v="3.2321670000000002E-3"/>
    <n v="80.537000000000006"/>
    <n v="120.527"/>
    <s v=""/>
    <n v="29.668000000000006"/>
  </r>
  <r>
    <s v="Kazakhstan"/>
    <x v="23"/>
    <x v="2"/>
    <n v="251.16943570000001"/>
    <n v="3.0814919330000001"/>
    <n v="0.59490753600000001"/>
    <x v="581"/>
    <n v="81.509035620000006"/>
    <n v="7.5044865889999999"/>
    <n v="13.40229673"/>
    <n v="10.961"/>
    <n v="15.083"/>
    <n v="32.95199444"/>
    <n v="27.044011749999999"/>
    <n v="0.193058281"/>
    <n v="103.08499999999999"/>
    <n v="71.024039999999999"/>
    <n v="90.373000000000005"/>
    <n v="4.8503660000000001E-3"/>
    <n v="83.108000000000004"/>
    <n v="119.574"/>
    <s v=""/>
    <n v="29.200999999999993"/>
  </r>
  <r>
    <s v="Kazakhstan"/>
    <x v="24"/>
    <x v="2"/>
    <n v="202.83597700000001"/>
    <n v="3.101989401"/>
    <n v="0.46106265800000001"/>
    <x v="582"/>
    <n v="65.388997439999997"/>
    <n v="8.7859743370000007"/>
    <n v="14.70331367"/>
    <n v="10.605"/>
    <n v="16.036000000000001"/>
    <n v="33.596977940000002"/>
    <n v="15.20193439"/>
    <n v="0.148634505"/>
    <n v="95.311000000000007"/>
    <n v="73.352981999999997"/>
    <n v="84.108000000000004"/>
    <n v="0.115411652"/>
    <n v="82.259"/>
    <n v="113.985"/>
    <s v=""/>
    <n v="29.876999999999995"/>
  </r>
  <r>
    <s v="Kazakhstan"/>
    <x v="25"/>
    <x v="2"/>
    <n v="193.666844"/>
    <n v="3.5084451030000001"/>
    <n v="0.43500046799999997"/>
    <x v="583"/>
    <n v="55.200192209999997"/>
    <n v="10.381482979999999"/>
    <n v="15.29655998"/>
    <n v="12.677"/>
    <n v="14.609"/>
    <n v="29.045020319999999"/>
    <n v="14.769985180000001"/>
    <n v="0.123986682"/>
    <n v="91.721000000000004"/>
    <n v="74.246266739999996"/>
    <n v="65.192999999999998"/>
    <n v="0.27256571600000001"/>
    <n v="80.697000000000003"/>
    <n v="92.477000000000004"/>
    <s v=""/>
    <n v="27.284000000000006"/>
  </r>
  <r>
    <s v="Kazakhstan"/>
    <x v="26"/>
    <x v="2"/>
    <n v="211.77104489999999"/>
    <n v="3.2834896630000001"/>
    <n v="0.47048943199999999"/>
    <x v="584"/>
    <n v="64.495724559999999"/>
    <n v="12.7104146"/>
    <n v="15.112219919999999"/>
    <n v="13.249000000000001"/>
    <n v="14.186999999999999"/>
    <n v="31.104968070000002"/>
    <n v="15.10005406"/>
    <n v="0.14328945100000001"/>
    <n v="94.694000000000003"/>
    <n v="74.582627079999995"/>
    <n v="69.718999999999994"/>
    <n v="0.43402961099999998"/>
    <n v="79.299000000000007"/>
    <n v="92.536000000000001"/>
    <s v=""/>
    <n v="22.817000000000007"/>
  </r>
  <r>
    <s v="Kazakhstan"/>
    <x v="27"/>
    <x v="2"/>
    <n v="213.54199220000001"/>
    <n v="3.2529043689999999"/>
    <n v="0.45573864200000003"/>
    <x v="585"/>
    <n v="65.646563169999993"/>
    <n v="11.349018510000001"/>
    <n v="16.159049830000001"/>
    <n v="12.516425"/>
    <n v="14.8573"/>
    <n v="35.560613740000001"/>
    <n v="16.34976266"/>
    <n v="0.14010207199999999"/>
    <n v="103.196827"/>
    <n v="84.626617960000004"/>
    <n v="76.473737999999997"/>
    <n v="0.483953833"/>
    <n v="87.583579999999998"/>
    <n v="101.4072"/>
    <s v=""/>
    <n v="24.933462000000006"/>
  </r>
  <r>
    <s v="Kazakhstan"/>
    <x v="28"/>
    <x v="2"/>
    <n v="208.2319506"/>
    <n v="2.7478975960000001"/>
    <n v="0.42690299500000001"/>
    <x v="586"/>
    <n v="75.778642869999999"/>
    <n v="10.447242709999999"/>
    <n v="16.702516809999999"/>
    <n v="12.289515"/>
    <n v="16.104800000000001"/>
    <n v="38.737256709999997"/>
    <n v="16.48310652"/>
    <n v="0.15535622399999999"/>
    <n v="107.604727"/>
    <n v="87.687670560000001"/>
    <n v="76.860055000000003"/>
    <n v="0.78534932800000001"/>
    <n v="91.8523"/>
    <n v="107.6465"/>
    <s v=""/>
    <n v="30.786445000000001"/>
  </r>
  <r>
    <s v="Kazakhstan"/>
    <x v="29"/>
    <x v="2"/>
    <n v="207.4340789"/>
    <n v="2.7024225639999999"/>
    <n v="0.40695430900000001"/>
    <x v="587"/>
    <n v="76.758565329999996"/>
    <n v="10.963060370000001"/>
    <n v="17.2830786"/>
    <n v="12.34788571"/>
    <n v="16.829476660000001"/>
    <n v="39.183800089999998"/>
    <n v="17.88336391"/>
    <n v="0.15058870299999999"/>
    <n v="107.32934539999999"/>
    <n v="90.081195309999998"/>
    <n v="74.788735819999999"/>
    <n v="1.6506410460000001"/>
    <n v="92.051538050000005"/>
    <n v="104.3492868"/>
    <s v=""/>
    <n v="29.560550980000002"/>
  </r>
  <r>
    <s v="Kazakhstan"/>
    <x v="30"/>
    <x v="2"/>
    <n v="206.2171836"/>
    <n v="2.939759048"/>
    <n v="0.41579336500000003"/>
    <x v="588"/>
    <n v="70.14764821"/>
    <n v="11.6508568"/>
    <n v="18.07790035"/>
    <n v="12.19548571"/>
    <n v="15.667013089999999"/>
    <n v="36.737287270000003"/>
    <n v="16.316300139999999"/>
    <n v="0.141437906"/>
    <n v="110.0469702"/>
    <n v="92.40221348"/>
    <n v="76.143938349999999"/>
    <n v="2.5455259689999998"/>
    <n v="87.071196650000005"/>
    <n v="103.78675269999999"/>
    <s v=""/>
    <n v="27.642814349999995"/>
  </r>
  <r>
    <s v="Kuwait"/>
    <x v="0"/>
    <x v="5"/>
    <n v="27.836559749999999"/>
    <n v="3.0800569609999999"/>
    <n v="0.52351034100000005"/>
    <x v="589"/>
    <n v="9.0376769320000001"/>
    <n v="0"/>
    <n v="20.888641289999999"/>
    <n v="3.8"/>
    <n v="13.273999999999999"/>
    <n v="4.0280029050000001"/>
    <n v="6.0279931160000002"/>
    <n v="0.169967747"/>
    <n v="18.477"/>
    <n v="14.272"/>
    <s v="n.a."/>
    <n v="0"/>
    <n v="46.337000000000003"/>
    <s v="n.a."/>
    <s v=""/>
    <e v="#VALUE!"/>
  </r>
  <r>
    <s v="Kuwait"/>
    <x v="1"/>
    <x v="5"/>
    <n v="7.5977588210000002"/>
    <n v="2.8969966469999999"/>
    <n v="0.24221558700000001"/>
    <x v="590"/>
    <n v="2.622632936"/>
    <n v="0"/>
    <n v="32.28758302"/>
    <n v="1.9490000000000001"/>
    <n v="2.9"/>
    <n v="0.83400033699999998"/>
    <n v="0.83400033699999998"/>
    <n v="8.3609205000000006E-2"/>
    <n v="10.78"/>
    <n v="8.1159999999999997"/>
    <s v="n.a."/>
    <n v="0"/>
    <n v="9.2189999999999994"/>
    <s v="n.a."/>
    <s v=""/>
    <e v="#VALUE!"/>
  </r>
  <r>
    <s v="Kuwait"/>
    <x v="2"/>
    <x v="5"/>
    <n v="22.257547389999999"/>
    <n v="2.5439748199999999"/>
    <n v="0.38814707500000001"/>
    <x v="591"/>
    <n v="8.7491225210000003"/>
    <n v="0"/>
    <n v="18.930416279999999"/>
    <n v="4.484"/>
    <n v="17.155000000000001"/>
    <n v="4.9080048420000004"/>
    <n v="4.9080048420000004"/>
    <n v="0.15257504599999999"/>
    <n v="16.885000000000002"/>
    <n v="13.196"/>
    <s v="n.a."/>
    <n v="0"/>
    <n v="54.859000000000002"/>
    <s v="n.a."/>
    <s v=""/>
    <e v="#VALUE!"/>
  </r>
  <r>
    <s v="Kuwait"/>
    <x v="3"/>
    <x v="5"/>
    <n v="28.627365919999999"/>
    <n v="2.3375473539999998"/>
    <n v="0.37258597199999999"/>
    <x v="592"/>
    <n v="12.24675336"/>
    <n v="0"/>
    <n v="18.24390524"/>
    <n v="4.3289999999999997"/>
    <n v="23.745000000000001"/>
    <n v="8.6960080000000008"/>
    <n v="8.6960080000000008"/>
    <n v="0.15939183900000001"/>
    <n v="20.178000000000001"/>
    <n v="16.074000000000002"/>
    <s v="n.a."/>
    <n v="0"/>
    <n v="97.867999999999995"/>
    <s v="n.a."/>
    <s v=""/>
    <e v="#VALUE!"/>
  </r>
  <r>
    <s v="Kuwait"/>
    <x v="4"/>
    <x v="5"/>
    <n v="33.133819629999998"/>
    <n v="2.3078478140000001"/>
    <n v="0.39768797700000003"/>
    <x v="593"/>
    <n v="14.357021039999999"/>
    <n v="0"/>
    <n v="19.289163389999999"/>
    <n v="5.4039999999999999"/>
    <n v="38.957999999999998"/>
    <n v="9.2779904999999996"/>
    <n v="9.2779904999999996"/>
    <n v="0.172319845"/>
    <n v="22.802"/>
    <n v="17.600999999999999"/>
    <s v="n.a."/>
    <n v="0"/>
    <n v="104.63800000000001"/>
    <s v="n.a."/>
    <s v=""/>
    <e v="#VALUE!"/>
  </r>
  <r>
    <s v="Kuwait"/>
    <x v="5"/>
    <x v="5"/>
    <n v="33.06786795"/>
    <n v="2.2474756899999999"/>
    <n v="0.37850740100000002"/>
    <x v="594"/>
    <n v="14.713337320000001"/>
    <n v="0"/>
    <n v="18.07651869"/>
    <n v="6.008"/>
    <n v="42.566000000000003"/>
    <n v="9.2780000000000005"/>
    <n v="9.2780000000000005"/>
    <n v="0.16841445799999999"/>
    <n v="23.724"/>
    <n v="17.655999999999999"/>
    <s v="n.a."/>
    <n v="0"/>
    <n v="105.616"/>
    <s v="n.a."/>
    <s v=""/>
    <e v="#VALUE!"/>
  </r>
  <r>
    <s v="Kuwait"/>
    <x v="6"/>
    <x v="5"/>
    <n v="32.195440290000001"/>
    <n v="2.2235659490000002"/>
    <n v="0.36630465400000001"/>
    <x v="595"/>
    <n v="14.47919289"/>
    <n v="0"/>
    <n v="20.687197690000001"/>
    <n v="5.6719999999999997"/>
    <n v="41.05"/>
    <n v="9.3019999999999996"/>
    <n v="9.3019999999999996"/>
    <n v="0.16473748099999999"/>
    <n v="25.475000000000001"/>
    <n v="18.933"/>
    <s v="n.a."/>
    <n v="0"/>
    <n v="105.90900000000001"/>
    <s v="n.a."/>
    <s v=""/>
    <e v="#VALUE!"/>
  </r>
  <r>
    <s v="Kuwait"/>
    <x v="7"/>
    <x v="5"/>
    <n v="33.284774579999997"/>
    <n v="2.2772816050000002"/>
    <n v="0.36955821300000002"/>
    <x v="596"/>
    <n v="14.6160117"/>
    <n v="0"/>
    <n v="21.941762149999999"/>
    <n v="6.0330000000000004"/>
    <n v="45.667999999999999"/>
    <n v="9.27"/>
    <n v="9.27"/>
    <n v="0.16228041900000001"/>
    <n v="26.724"/>
    <n v="19.920000000000002"/>
    <s v="n.a."/>
    <n v="0"/>
    <n v="105.86199999999999"/>
    <s v="n.a."/>
    <s v=""/>
    <e v="#VALUE!"/>
  </r>
  <r>
    <s v="Kuwait"/>
    <x v="8"/>
    <x v="5"/>
    <n v="39.29640689"/>
    <n v="2.3584163409999999"/>
    <n v="0.420891607"/>
    <x v="597"/>
    <n v="16.662200899999998"/>
    <n v="0"/>
    <n v="21.324354809999999"/>
    <n v="7.3220000000000001"/>
    <n v="44.356000000000002"/>
    <n v="9.4909999999999997"/>
    <n v="9.4909999999999997"/>
    <n v="0.178463658"/>
    <n v="29.984000000000002"/>
    <n v="22.454999999999998"/>
    <s v="n.a."/>
    <n v="0"/>
    <n v="107.93300000000001"/>
    <s v="n.a."/>
    <s v=""/>
    <e v="#VALUE!"/>
  </r>
  <r>
    <s v="Kuwait"/>
    <x v="9"/>
    <x v="5"/>
    <n v="43.256479429999999"/>
    <n v="2.421754462"/>
    <n v="0.47174630000000001"/>
    <x v="598"/>
    <n v="17.861628870000001"/>
    <n v="0"/>
    <n v="22.60076419"/>
    <n v="8.4789999999999992"/>
    <n v="46.93"/>
    <n v="8.6880000000000006"/>
    <n v="8.6880000000000006"/>
    <n v="0.194795264"/>
    <n v="31.576000000000001"/>
    <n v="23.489000000000001"/>
    <s v="n.a."/>
    <n v="0"/>
    <n v="98.981999999999999"/>
    <s v="n.a."/>
    <s v=""/>
    <e v="#VALUE!"/>
  </r>
  <r>
    <s v="Kuwait"/>
    <x v="10"/>
    <x v="5"/>
    <n v="46.557731359999998"/>
    <n v="2.5088196859999998"/>
    <n v="0.48498123500000001"/>
    <x v="599"/>
    <n v="18.557623580000001"/>
    <n v="0"/>
    <n v="21.141247190000001"/>
    <n v="8.1479999999999997"/>
    <n v="38.685000000000002"/>
    <n v="9.6"/>
    <n v="9.6"/>
    <n v="0.19331051899999999"/>
    <n v="32.323"/>
    <n v="23.907"/>
    <s v="n.a."/>
    <n v="0"/>
    <n v="104.706"/>
    <s v="n.a."/>
    <s v=""/>
    <e v="#VALUE!"/>
  </r>
  <r>
    <s v="Kuwait"/>
    <x v="11"/>
    <x v="5"/>
    <n v="50.479685379999999"/>
    <n v="2.5493237720000002"/>
    <n v="0.52471594300000002"/>
    <x v="600"/>
    <n v="19.80120608"/>
    <n v="0"/>
    <n v="22.425767140000001"/>
    <n v="8.7050000000000001"/>
    <n v="34.436"/>
    <n v="9.5"/>
    <n v="9.5"/>
    <n v="0.20582554"/>
    <n v="34.298999999999999"/>
    <n v="25.5"/>
    <s v="n.a."/>
    <n v="0"/>
    <n v="102.508"/>
    <s v="n.a."/>
    <s v=""/>
    <e v="#VALUE!"/>
  </r>
  <r>
    <s v="Kuwait"/>
    <x v="12"/>
    <x v="5"/>
    <n v="52.419896459999997"/>
    <n v="2.620526189"/>
    <n v="0.52893990700000004"/>
    <x v="601"/>
    <n v="20.003576639999999"/>
    <n v="0"/>
    <n v="23.501605219999998"/>
    <n v="9.8989999999999991"/>
    <n v="37.530999999999999"/>
    <n v="8.7100000000000009"/>
    <n v="8.7100000000000009"/>
    <n v="0.20184492300000001"/>
    <n v="36.362000000000002"/>
    <n v="27.053000000000001"/>
    <s v="n.a."/>
    <n v="0"/>
    <n v="92.146000000000001"/>
    <s v="n.a."/>
    <s v=""/>
    <e v="#VALUE!"/>
  </r>
  <r>
    <s v="Kuwait"/>
    <x v="13"/>
    <x v="5"/>
    <n v="54.387625450000002"/>
    <n v="2.5371829830000001"/>
    <n v="0.46775230200000001"/>
    <x v="602"/>
    <n v="21.436225060000002"/>
    <n v="0"/>
    <n v="19.312791539999999"/>
    <n v="11.420999999999999"/>
    <n v="43.747999999999998"/>
    <n v="10"/>
    <n v="10"/>
    <n v="0.18435891500000001"/>
    <n v="38.576999999999998"/>
    <n v="26.341000000000001"/>
    <s v="n.a."/>
    <n v="0"/>
    <n v="110.943"/>
    <s v="n.a."/>
    <s v=""/>
    <e v="#VALUE!"/>
  </r>
  <r>
    <s v="Kuwait"/>
    <x v="14"/>
    <x v="5"/>
    <n v="58.32738045"/>
    <n v="2.4646636220000002"/>
    <n v="0.45503827600000002"/>
    <x v="603"/>
    <n v="23.665452729999998"/>
    <n v="0"/>
    <n v="20.251198859999999"/>
    <n v="12.048"/>
    <n v="43.945999999999998"/>
    <n v="10.9"/>
    <n v="10.9"/>
    <n v="0.18462490000000001"/>
    <n v="41.256999999999998"/>
    <n v="28.303999999999998"/>
    <s v="n.a."/>
    <n v="0"/>
    <n v="120.63200000000001"/>
    <s v="n.a."/>
    <s v=""/>
    <e v="#VALUE!"/>
  </r>
  <r>
    <s v="Kuwait"/>
    <x v="15"/>
    <x v="5"/>
    <n v="66.212405950000004"/>
    <n v="2.4630930389999999"/>
    <n v="0.46700785299999997"/>
    <x v="604"/>
    <n v="26.881812790000001"/>
    <n v="0"/>
    <n v="19.244689099999999"/>
    <n v="12.685"/>
    <n v="44.911999999999999"/>
    <n v="12.3"/>
    <n v="12.3"/>
    <n v="0.189602198"/>
    <n v="43.734000000000002"/>
    <n v="31.545999999999999"/>
    <s v="n.a."/>
    <n v="0"/>
    <n v="134.547"/>
    <s v="n.a."/>
    <s v=""/>
    <e v="#VALUE!"/>
  </r>
  <r>
    <s v="Kuwait"/>
    <x v="16"/>
    <x v="5"/>
    <n v="68.000561730000001"/>
    <n v="2.7514510379999999"/>
    <n v="0.44609686599999998"/>
    <x v="605"/>
    <n v="24.714436410000001"/>
    <n v="0"/>
    <n v="21.812445960000002"/>
    <n v="13.625999999999999"/>
    <n v="46.945999999999998"/>
    <n v="12.41"/>
    <n v="12.41"/>
    <n v="0.16213149399999999"/>
    <n v="47.604999999999997"/>
    <n v="32.738"/>
    <s v="n.a."/>
    <n v="0"/>
    <n v="138.506"/>
    <s v="n.a."/>
    <s v=""/>
    <e v="#VALUE!"/>
  </r>
  <r>
    <s v="Kuwait"/>
    <x v="17"/>
    <x v="5"/>
    <n v="68.275414940000005"/>
    <n v="2.782760643"/>
    <n v="0.42258071400000002"/>
    <x v="606"/>
    <n v="24.535137479999999"/>
    <n v="0"/>
    <n v="23.121000080000002"/>
    <n v="13.164999999999999"/>
    <n v="47.636000000000003"/>
    <n v="12.06"/>
    <n v="12.06"/>
    <n v="0.15185665200000001"/>
    <n v="48.753999999999998"/>
    <n v="33.369999999999997"/>
    <s v="n.a."/>
    <n v="0"/>
    <n v="134.773"/>
    <s v="n.a."/>
    <s v=""/>
    <e v="#VALUE!"/>
  </r>
  <r>
    <s v="Kuwait"/>
    <x v="18"/>
    <x v="5"/>
    <n v="72.836033900000004"/>
    <n v="2.57447442"/>
    <n v="0.439899559"/>
    <x v="607"/>
    <n v="28.291612969999999"/>
    <n v="0"/>
    <n v="21.608200790000001"/>
    <n v="15.897"/>
    <n v="46.936999999999998"/>
    <n v="12.7"/>
    <n v="12.7"/>
    <n v="0.17086965600000001"/>
    <n v="51.749000000000002"/>
    <n v="35.226999999999997"/>
    <s v="n.a."/>
    <n v="0"/>
    <n v="140.42699999999999"/>
    <s v="n.a."/>
    <s v=""/>
    <e v="#VALUE!"/>
  </r>
  <r>
    <s v="Kuwait"/>
    <x v="19"/>
    <x v="5"/>
    <n v="75.435598380000002"/>
    <n v="2.6237861219999998"/>
    <n v="0.49029328500000002"/>
    <x v="608"/>
    <n v="28.75066597"/>
    <n v="0"/>
    <n v="20.413084919999999"/>
    <n v="15.659000000000001"/>
    <n v="44.731999999999999"/>
    <n v="11.489000000000001"/>
    <n v="12.379"/>
    <n v="0.18686480599999999"/>
    <n v="53.216000000000001"/>
    <n v="35.927"/>
    <s v="n.a."/>
    <n v="0"/>
    <n v="119.137"/>
    <s v="n.a."/>
    <s v=""/>
    <e v="#VALUE!"/>
  </r>
  <r>
    <s v="Kuwait"/>
    <x v="20"/>
    <x v="5"/>
    <n v="78.997723370000003"/>
    <n v="2.7047555459999999"/>
    <n v="0.52591236200000002"/>
    <x v="609"/>
    <n v="29.206973430000001"/>
    <n v="0"/>
    <n v="19.711239989999999"/>
    <n v="16.253"/>
    <n v="46.418999999999997"/>
    <n v="11.733000000000001"/>
    <n v="14.523"/>
    <n v="0.19443988700000001"/>
    <n v="57.082000000000001"/>
    <n v="38.417999999999999"/>
    <s v="n.a."/>
    <n v="0"/>
    <n v="122.99299999999999"/>
    <s v="n.a."/>
    <s v=""/>
    <e v="#VALUE!"/>
  </r>
  <r>
    <s v="Kuwait"/>
    <x v="21"/>
    <x v="5"/>
    <n v="81.81995938"/>
    <n v="2.9420787750000001"/>
    <n v="0.49686092599999998"/>
    <x v="610"/>
    <n v="27.810254459999999"/>
    <n v="0"/>
    <n v="19.119226040000001"/>
    <n v="15.46"/>
    <n v="46.219000000000001"/>
    <n v="13.532999999999999"/>
    <n v="16.992999999999999"/>
    <n v="0.168880905"/>
    <n v="57.488999999999997"/>
    <n v="38.802"/>
    <s v="n.a."/>
    <n v="0"/>
    <n v="140.88300000000001"/>
    <s v="n.a."/>
    <s v=""/>
    <e v="#VALUE!"/>
  </r>
  <r>
    <s v="Kuwait"/>
    <x v="22"/>
    <x v="5"/>
    <n v="84.663478179999998"/>
    <n v="2.9110126439999999"/>
    <n v="0.48217755800000001"/>
    <x v="611"/>
    <n v="29.083857940000001"/>
    <n v="0"/>
    <n v="19.31729245"/>
    <n v="16.561"/>
    <n v="47.673999999999999"/>
    <n v="15.515000000000001"/>
    <n v="18.164999999999999"/>
    <n v="0.165639115"/>
    <n v="61.119"/>
    <n v="41.685000000000002"/>
    <s v="n.a."/>
    <n v="0"/>
    <n v="157.898"/>
    <s v="n.a."/>
    <s v=""/>
    <e v="#VALUE!"/>
  </r>
  <r>
    <s v="Kuwait"/>
    <x v="23"/>
    <x v="5"/>
    <n v="85.450234409999993"/>
    <n v="2.878378691"/>
    <n v="0.48112994199999998"/>
    <x v="612"/>
    <n v="29.686932670000001"/>
    <n v="6.5593129999999998E-3"/>
    <n v="19.993009149999999"/>
    <n v="16.524000000000001"/>
    <n v="45.869"/>
    <n v="16.310995909999999"/>
    <n v="18.491015879999999"/>
    <n v="0.167153107"/>
    <n v="60.981999999999999"/>
    <n v="41.56"/>
    <s v="n.a."/>
    <n v="6.5593129999999998E-3"/>
    <n v="154.53100000000001"/>
    <s v="n.a."/>
    <s v=""/>
    <e v="#VALUE!"/>
  </r>
  <r>
    <s v="Kuwait"/>
    <x v="24"/>
    <x v="5"/>
    <n v="83.591778390000002"/>
    <n v="3.1165664190000002"/>
    <n v="0.46831895400000001"/>
    <x v="613"/>
    <n v="26.821754179999999"/>
    <n v="1.0746085000000001E-2"/>
    <n v="22.320619570000002"/>
    <n v="15.722"/>
    <n v="46.106000000000002"/>
    <n v="15.028987219999999"/>
    <n v="18.338982519999998"/>
    <n v="0.150267599"/>
    <n v="65.14"/>
    <n v="44.145000000000003"/>
    <s v="n.a."/>
    <n v="1.0746085000000001E-2"/>
    <n v="151.85400000000001"/>
    <s v="n.a."/>
    <s v=""/>
    <e v="#VALUE!"/>
  </r>
  <r>
    <s v="Kuwait"/>
    <x v="25"/>
    <x v="5"/>
    <n v="87.885835049999997"/>
    <n v="2.6630224419999999"/>
    <n v="0.48947477299999997"/>
    <x v="614"/>
    <n v="33.002288550000003"/>
    <n v="1.3179475E-2"/>
    <n v="22.681514830000001"/>
    <n v="16.853000000000002"/>
    <n v="46.91"/>
    <n v="16.908999999999999"/>
    <n v="20.899000000000001"/>
    <n v="0.18380422399999999"/>
    <n v="68.287999999999997"/>
    <n v="48.063000000000002"/>
    <s v="n.a."/>
    <n v="1.3179475E-2"/>
    <n v="151.75700000000001"/>
    <s v="n.a."/>
    <s v=""/>
    <e v="#VALUE!"/>
  </r>
  <r>
    <s v="Kuwait"/>
    <x v="26"/>
    <x v="5"/>
    <n v="89.775580300000001"/>
    <n v="2.4838257690000001"/>
    <n v="0.485784938"/>
    <x v="615"/>
    <n v="36.144073159999998"/>
    <n v="7.5622458000000004E-2"/>
    <n v="22.96782919"/>
    <n v="16.747"/>
    <n v="43.715000000000003"/>
    <n v="17.291"/>
    <n v="22.251000000000001"/>
    <n v="0.195579313"/>
    <n v="70.084999999999994"/>
    <n v="50.051000000000002"/>
    <s v="n.a."/>
    <n v="7.5622458000000004E-2"/>
    <n v="157.71899999999999"/>
    <s v="n.a."/>
    <s v=""/>
    <e v="#VALUE!"/>
  </r>
  <r>
    <s v="Kuwait"/>
    <x v="27"/>
    <x v="5"/>
    <n v="89.668303760000001"/>
    <n v="2.6014202389999999"/>
    <n v="0.50919967499999996"/>
    <x v="616"/>
    <n v="34.468980600000002"/>
    <n v="9.1792603E-2"/>
    <n v="23.46050301"/>
    <n v="15.710433"/>
    <n v="38.838675000000002"/>
    <n v="17.101726580000001"/>
    <n v="22.631726579999999"/>
    <n v="0.195739107"/>
    <n v="72.787999999999997"/>
    <n v="53.030988999999998"/>
    <s v="n.a."/>
    <n v="9.1792603E-2"/>
    <n v="145.87117000000001"/>
    <s v="n.a."/>
    <s v=""/>
    <e v="#VALUE!"/>
  </r>
  <r>
    <s v="Kuwait"/>
    <x v="28"/>
    <x v="5"/>
    <n v="89.421648000000005"/>
    <n v="2.629531466"/>
    <n v="0.50154960199999998"/>
    <x v="617"/>
    <n v="34.006684900000003"/>
    <n v="0.112925253"/>
    <n v="24.34390423"/>
    <n v="16.090185000000002"/>
    <n v="39.299402000000001"/>
    <n v="17.73778029"/>
    <n v="22.71778029"/>
    <n v="0.190737251"/>
    <n v="74.102999999999994"/>
    <n v="54.086623000000003"/>
    <s v="n.a."/>
    <n v="0.112925253"/>
    <n v="147.672607"/>
    <s v="n.a."/>
    <s v=""/>
    <e v="#VALUE!"/>
  </r>
  <r>
    <s v="Kuwait"/>
    <x v="29"/>
    <x v="5"/>
    <n v="92.938136810000003"/>
    <n v="2.5819582560000001"/>
    <n v="0.51906173899999997"/>
    <x v="618"/>
    <n v="35.995212780000003"/>
    <n v="0.21320384100000001"/>
    <n v="23.67174473"/>
    <n v="16.334279540000001"/>
    <n v="36.089338130000002"/>
    <n v="19.359521950000001"/>
    <n v="24.574521950000001"/>
    <n v="0.201034133"/>
    <n v="75.070999999999998"/>
    <n v="54.793151090000002"/>
    <s v="n.a."/>
    <n v="0.21320384100000001"/>
    <n v="144.5523843"/>
    <s v="n.a."/>
    <s v=""/>
    <e v="#VALUE!"/>
  </r>
  <r>
    <s v="Kuwait"/>
    <x v="30"/>
    <x v="5"/>
    <n v="94.666803880000003"/>
    <n v="2.5217432209999999"/>
    <n v="0.57517311900000001"/>
    <x v="619"/>
    <n v="37.540223400000002"/>
    <n v="0.271767392"/>
    <n v="22.736388829999999"/>
    <n v="15.382077089999999"/>
    <n v="33.141479510000003"/>
    <n v="21.290522859999999"/>
    <n v="27.456434569999999"/>
    <n v="0.22808552200000001"/>
    <n v="74.575000000000003"/>
    <n v="54.364663550000003"/>
    <s v="n.a."/>
    <n v="0.271767392"/>
    <n v="131.59772699999999"/>
    <s v="n.a."/>
    <s v=""/>
    <e v="#VALUE!"/>
  </r>
  <r>
    <s v="Malaysia"/>
    <x v="0"/>
    <x v="2"/>
    <n v="50.738059790000001"/>
    <n v="2.391922391"/>
    <n v="0.27290635499999999"/>
    <x v="620"/>
    <n v="21.212251689999999"/>
    <n v="17.33142162"/>
    <n v="12.79793525"/>
    <n v="12.077"/>
    <n v="10.086"/>
    <n v="18.356009069999999"/>
    <n v="8.1840046270000002"/>
    <n v="0.11409498799999999"/>
    <n v="23.015999999999998"/>
    <n v="19.945"/>
    <n v="2.1040000000000001"/>
    <n v="0"/>
    <n v="30.029"/>
    <n v="0.111"/>
    <s v=""/>
    <n v="-1.9930000000000001"/>
  </r>
  <r>
    <s v="Malaysia"/>
    <x v="1"/>
    <x v="2"/>
    <n v="61.257305420000002"/>
    <n v="2.328974836"/>
    <n v="0.30077606299999998"/>
    <x v="621"/>
    <n v="26.302261609999999"/>
    <n v="16.601385960000002"/>
    <n v="13.05886213"/>
    <n v="12.958"/>
    <n v="10.228"/>
    <n v="21.79697672"/>
    <n v="11.62299956"/>
    <n v="0.12914526100000001"/>
    <n v="26.552"/>
    <n v="22.388000000000002"/>
    <n v="2.4780000000000002"/>
    <n v="0"/>
    <n v="31.219000000000001"/>
    <n v="0.2"/>
    <s v=""/>
    <n v="-2.278"/>
  </r>
  <r>
    <s v="Malaysia"/>
    <x v="2"/>
    <x v="2"/>
    <n v="64.389768529999998"/>
    <n v="2.2153274920000001"/>
    <n v="0.29035794799999998"/>
    <x v="622"/>
    <n v="29.065575519999999"/>
    <n v="14.87431359"/>
    <n v="13.610032159999999"/>
    <n v="13.523"/>
    <n v="9.5259999999999998"/>
    <n v="22.592001880000002"/>
    <n v="12.59700321"/>
    <n v="0.13106773099999999"/>
    <n v="29.318999999999999"/>
    <n v="25.795000000000002"/>
    <n v="2.6019999999999999"/>
    <n v="0"/>
    <n v="31.978999999999999"/>
    <n v="8.4000000000000005E-2"/>
    <s v=""/>
    <n v="-2.5179999999999998"/>
  </r>
  <r>
    <s v="Malaysia"/>
    <x v="3"/>
    <x v="2"/>
    <n v="70.177340150000006"/>
    <n v="2.2260322750000001"/>
    <n v="0.28796257600000003"/>
    <x v="623"/>
    <n v="31.525751419999999"/>
    <n v="14.027461929999999"/>
    <n v="13.80218582"/>
    <n v="14.643000000000001"/>
    <n v="10.766999999999999"/>
    <n v="24.586009659999998"/>
    <n v="12.09499982"/>
    <n v="0.12936136600000001"/>
    <n v="34.738999999999997"/>
    <n v="28.494"/>
    <n v="2.1749999999999998"/>
    <n v="0"/>
    <n v="31.654"/>
    <n v="0.41899999999999998"/>
    <s v=""/>
    <n v="-1.7559999999999998"/>
  </r>
  <r>
    <s v="Malaysia"/>
    <x v="4"/>
    <x v="2"/>
    <n v="75.333747869999996"/>
    <n v="2.3862984539999998"/>
    <n v="0.28304676299999998"/>
    <x v="624"/>
    <n v="31.569289980000001"/>
    <n v="16.685421989999998"/>
    <n v="15.258342300000001"/>
    <n v="15.179"/>
    <n v="14.404"/>
    <n v="25.468984880000001"/>
    <n v="14.771991870000001"/>
    <n v="0.118613312"/>
    <n v="39.1"/>
    <n v="34.097999999999999"/>
    <n v="2.4159999999999999"/>
    <n v="0"/>
    <n v="32.793999999999997"/>
    <n v="0.14099999999999999"/>
    <s v=""/>
    <n v="-2.2749999999999999"/>
  </r>
  <r>
    <s v="Malaysia"/>
    <x v="5"/>
    <x v="2"/>
    <n v="82.462204779999993"/>
    <n v="2.4049058250000002"/>
    <n v="0.28210201899999998"/>
    <x v="625"/>
    <n v="34.289161720000003"/>
    <n v="13.686155469999999"/>
    <n v="15.38407832"/>
    <n v="17.54"/>
    <n v="18.074999999999999"/>
    <n v="29.178998379999999"/>
    <n v="14.478995749999999"/>
    <n v="0.11730272999999999"/>
    <n v="45.462000000000003"/>
    <n v="39.250999999999998"/>
    <n v="2.6469999999999998"/>
    <n v="0"/>
    <n v="35.976999999999997"/>
    <n v="0.13500000000000001"/>
    <s v=""/>
    <n v="-2.5119999999999996"/>
  </r>
  <r>
    <s v="Malaysia"/>
    <x v="6"/>
    <x v="2"/>
    <n v="92.929349889999997"/>
    <n v="2.446071157"/>
    <n v="0.28900197100000002"/>
    <x v="626"/>
    <n v="37.991270049999997"/>
    <n v="10.088299360000001"/>
    <n v="15.864092579999999"/>
    <n v="18.629000000000001"/>
    <n v="19.192"/>
    <n v="36.382995530000002"/>
    <n v="16.519980029999999"/>
    <n v="0.118149454"/>
    <n v="51.415999999999997"/>
    <n v="43.927"/>
    <n v="2.66"/>
    <n v="0"/>
    <n v="35.988"/>
    <n v="0.24299999999999999"/>
    <s v=""/>
    <n v="-2.4170000000000003"/>
  </r>
  <r>
    <s v="Malaysia"/>
    <x v="7"/>
    <x v="2"/>
    <n v="100.1575673"/>
    <n v="2.2610982590000002"/>
    <n v="0.290228404"/>
    <x v="627"/>
    <n v="44.295981789999999"/>
    <n v="6.6910837379999997"/>
    <n v="17.054972920000001"/>
    <n v="19.853000000000002"/>
    <n v="17.39"/>
    <n v="41.430955500000003"/>
    <n v="19.853015360000001"/>
    <n v="0.12835727199999999"/>
    <n v="57.883000000000003"/>
    <n v="50.985999999999997"/>
    <n v="2.573"/>
    <n v="0"/>
    <n v="35.935000000000002"/>
    <n v="0.24299999999999999"/>
    <s v=""/>
    <n v="-2.33"/>
  </r>
  <r>
    <s v="Malaysia"/>
    <x v="8"/>
    <x v="2"/>
    <n v="100.2828968"/>
    <n v="2.405219974"/>
    <n v="0.31367631600000001"/>
    <x v="628"/>
    <n v="41.693856629999999"/>
    <n v="7.9969033620000003"/>
    <n v="18.350737859999999"/>
    <n v="18.492999999999999"/>
    <n v="17.797999999999998"/>
    <n v="41.881006489999997"/>
    <n v="19.50801796"/>
    <n v="0.13041481399999999"/>
    <n v="60.710999999999999"/>
    <n v="53.234999999999999"/>
    <n v="2.746"/>
    <n v="0"/>
    <n v="35.975999999999999"/>
    <n v="0.35"/>
    <s v=""/>
    <n v="-2.3959999999999999"/>
  </r>
  <r>
    <s v="Malaysia"/>
    <x v="9"/>
    <x v="2"/>
    <n v="108.61625050000001"/>
    <n v="2.5703156589999998"/>
    <n v="0.32009607699999998"/>
    <x v="629"/>
    <n v="42.257942180000001"/>
    <n v="11.53557249"/>
    <n v="17.990090460000001"/>
    <n v="18.763000000000002"/>
    <n v="18.68"/>
    <n v="43.424002080000001"/>
    <n v="22.960019769999999"/>
    <n v="0.124535707"/>
    <n v="65.233000000000004"/>
    <n v="55.999000000000002"/>
    <n v="3.077"/>
    <n v="0"/>
    <n v="33.076999999999998"/>
    <n v="0.27600000000000002"/>
    <s v=""/>
    <n v="-2.8010000000000002"/>
  </r>
  <r>
    <s v="Malaysia"/>
    <x v="10"/>
    <x v="2"/>
    <n v="117.99481369999999"/>
    <n v="2.4346230050000002"/>
    <n v="0.31943658200000002"/>
    <x v="630"/>
    <n v="48.465332619999998"/>
    <n v="10.05847953"/>
    <n v="18.076908979999999"/>
    <n v="19.015000000000001"/>
    <n v="21.814"/>
    <n v="50.443982439999999"/>
    <n v="27.27199766"/>
    <n v="0.131205768"/>
    <n v="69.254999999999995"/>
    <n v="61.204999999999998"/>
    <n v="3.9430000000000001"/>
    <n v="0"/>
    <n v="31.318999999999999"/>
    <n v="0.38400000000000001"/>
    <s v=""/>
    <n v="-3.5590000000000002"/>
  </r>
  <r>
    <s v="Malaysia"/>
    <x v="11"/>
    <x v="2"/>
    <n v="123.6005141"/>
    <n v="2.4342199469999999"/>
    <n v="0.33288909799999999"/>
    <x v="631"/>
    <n v="50.776230890000001"/>
    <n v="9.9290979690000007"/>
    <n v="18.168275269999999"/>
    <n v="19.821999999999999"/>
    <n v="23.448"/>
    <n v="49.091979180000003"/>
    <n v="28.767994089999998"/>
    <n v="0.13675391100000001"/>
    <n v="71.084000000000003"/>
    <n v="65.055999999999997"/>
    <n v="4.7640000000000002"/>
    <n v="0"/>
    <n v="33.447000000000003"/>
    <n v="0.54600000000000004"/>
    <s v=""/>
    <n v="-4.218"/>
  </r>
  <r>
    <s v="Malaysia"/>
    <x v="12"/>
    <x v="2"/>
    <n v="129.85106300000001"/>
    <n v="2.4784020889999998"/>
    <n v="0.33183434000000001"/>
    <x v="632"/>
    <n v="52.393057460000001"/>
    <n v="7.1448773719999998"/>
    <n v="18.222210260000001"/>
    <n v="20.893000000000001"/>
    <n v="22.335000000000001"/>
    <n v="50.634049519999998"/>
    <n v="28.70400897"/>
    <n v="0.133890438"/>
    <n v="74.248999999999995"/>
    <n v="68.876999999999995"/>
    <n v="5.7709999999999999"/>
    <n v="0"/>
    <n v="35.479999999999997"/>
    <n v="0.35299999999999998"/>
    <s v=""/>
    <n v="-5.4180000000000001"/>
  </r>
  <r>
    <s v="Malaysia"/>
    <x v="13"/>
    <x v="2"/>
    <n v="135.8937645"/>
    <n v="2.4228369249999999"/>
    <n v="0.32827430499999999"/>
    <x v="633"/>
    <n v="56.088696300000002"/>
    <n v="6.4433088229999997"/>
    <n v="18.712672439999999"/>
    <n v="20.111999999999998"/>
    <n v="22.721"/>
    <n v="52.993956599999997"/>
    <n v="30.266987010000001"/>
    <n v="0.13549170499999999"/>
    <n v="78.468999999999994"/>
    <n v="73.42"/>
    <n v="8.4329999999999998"/>
    <n v="0"/>
    <n v="36.938000000000002"/>
    <n v="0.17499999999999999"/>
    <s v=""/>
    <n v="-8.2579999999999991"/>
  </r>
  <r>
    <s v="Malaysia"/>
    <x v="14"/>
    <x v="2"/>
    <n v="149.4419542"/>
    <n v="2.4735097349999999"/>
    <n v="0.33806950800000002"/>
    <x v="634"/>
    <n v="60.416966250000002"/>
    <n v="7.0864323560000004"/>
    <n v="18.29699681"/>
    <n v="21.449000000000002"/>
    <n v="22.893999999999998"/>
    <n v="60.457027259999997"/>
    <n v="32.413010300000003"/>
    <n v="0.136676037"/>
    <n v="82.284000000000006"/>
    <n v="77.251999999999995"/>
    <n v="10.518000000000001"/>
    <n v="0"/>
    <n v="37.737000000000002"/>
    <n v="0.38900000000000001"/>
    <s v=""/>
    <n v="-10.129000000000001"/>
  </r>
  <r>
    <s v="Malaysia"/>
    <x v="15"/>
    <x v="2"/>
    <n v="158.76113530000001"/>
    <n v="2.4064361170000002"/>
    <n v="0.34097045999999998"/>
    <x v="635"/>
    <n v="65.973550739999993"/>
    <n v="6.28016402"/>
    <n v="18.62176169"/>
    <n v="21.495999999999999"/>
    <n v="22.617000000000001"/>
    <n v="65.628016000000002"/>
    <n v="37.10398859"/>
    <n v="0.14169105000000001"/>
    <n v="82.673000000000002"/>
    <n v="80.754999999999995"/>
    <n v="10.920999999999999"/>
    <n v="1.4067859999999999E-3"/>
    <n v="37.073"/>
    <n v="0.78800000000000003"/>
    <s v=""/>
    <n v="-10.132999999999999"/>
  </r>
  <r>
    <s v="Malaysia"/>
    <x v="16"/>
    <x v="2"/>
    <n v="165.68399260000001"/>
    <n v="2.4979299300000002"/>
    <n v="0.33701677299999999"/>
    <x v="636"/>
    <n v="66.328518919999993"/>
    <n v="7.1724368250000001"/>
    <n v="18.547854749999999"/>
    <n v="21.637"/>
    <n v="24.33"/>
    <n v="64.695930880000006"/>
    <n v="39.404949960000003"/>
    <n v="0.13491842500000001"/>
    <n v="89.83"/>
    <n v="84.572999999999993"/>
    <n v="11.22"/>
    <n v="1.346819E-3"/>
    <n v="35.173000000000002"/>
    <n v="0.90100000000000002"/>
    <s v=""/>
    <n v="-10.319000000000001"/>
  </r>
  <r>
    <s v="Malaysia"/>
    <x v="17"/>
    <x v="2"/>
    <n v="184.24990819999999"/>
    <n v="2.5410469089999999"/>
    <n v="0.35257372100000001"/>
    <x v="637"/>
    <n v="72.509447780000002"/>
    <n v="6.6563435740000001"/>
    <n v="17.25871583"/>
    <n v="25.19"/>
    <n v="26.526"/>
    <n v="64.361039419999997"/>
    <n v="40.723019260000001"/>
    <n v="0.13875136299999999"/>
    <n v="97.516000000000005"/>
    <n v="89.358000000000004"/>
    <n v="14.023"/>
    <n v="1.2743889999999999E-3"/>
    <n v="35.122"/>
    <n v="1.075"/>
    <s v=""/>
    <n v="-12.948"/>
  </r>
  <r>
    <s v="Malaysia"/>
    <x v="18"/>
    <x v="2"/>
    <n v="194.8861952"/>
    <n v="2.571281113"/>
    <n v="0.35573845799999998"/>
    <x v="638"/>
    <n v="75.79342226"/>
    <n v="7.6287563519999999"/>
    <n v="17.929932820000001"/>
    <n v="24.451000000000001"/>
    <n v="27.398"/>
    <n v="67.652004649999995"/>
    <n v="45.274018320000003"/>
    <n v="0.13835066700000001"/>
    <n v="97.801000000000002"/>
    <n v="92.881"/>
    <n v="15.516999999999999"/>
    <n v="1.215303E-3"/>
    <n v="35.237000000000002"/>
    <n v="1.254"/>
    <s v=""/>
    <n v="-14.263"/>
  </r>
  <r>
    <s v="Malaysia"/>
    <x v="19"/>
    <x v="2"/>
    <n v="176.6580147"/>
    <n v="2.4574544070000002"/>
    <n v="0.32742098400000003"/>
    <x v="639"/>
    <n v="71.886588869999997"/>
    <n v="7.0058532969999998"/>
    <n v="20.720606849999999"/>
    <n v="25.739000000000001"/>
    <n v="25.696000000000002"/>
    <n v="61.583003810000001"/>
    <n v="37.719024689999998"/>
    <n v="0.133235833"/>
    <n v="116.003"/>
    <n v="102.92"/>
    <n v="16.585999999999999"/>
    <n v="1.209585E-3"/>
    <n v="33.441000000000003"/>
    <n v="2.1379999999999999"/>
    <s v=""/>
    <n v="-14.447999999999999"/>
  </r>
  <r>
    <s v="Malaysia"/>
    <x v="20"/>
    <x v="2"/>
    <n v="193.74796449999999"/>
    <n v="2.6403059280000001"/>
    <n v="0.33427628500000001"/>
    <x v="640"/>
    <n v="73.380876990000004"/>
    <n v="5.992659433"/>
    <n v="22.838423980000002"/>
    <n v="24.04"/>
    <n v="23.187999999999999"/>
    <n v="60.459047050000002"/>
    <n v="36.761990179999998"/>
    <n v="0.12660513400000001"/>
    <n v="124.786"/>
    <n v="110.85299999999999"/>
    <n v="23.440999999999999"/>
    <n v="1.113214E-3"/>
    <n v="34.073999999999998"/>
    <n v="2.3969999999999998"/>
    <s v=""/>
    <n v="-21.044"/>
  </r>
  <r>
    <s v="Malaysia"/>
    <x v="21"/>
    <x v="2"/>
    <n v="199.36003769999999"/>
    <n v="2.6181583060000002"/>
    <n v="0.32666549299999997"/>
    <x v="641"/>
    <n v="76.145142649999997"/>
    <n v="6.7201410859999999"/>
    <n v="21.99030509"/>
    <n v="26.527999999999999"/>
    <n v="25.626999999999999"/>
    <n v="62.441991710000003"/>
    <n v="37.267999869999997"/>
    <n v="0.124769191"/>
    <n v="129.28299999999999"/>
    <n v="111.852"/>
    <n v="23.431999999999999"/>
    <n v="1.0254730000000001E-3"/>
    <n v="30.175999999999998"/>
    <n v="2.9159999999999999"/>
    <s v=""/>
    <n v="-20.515999999999998"/>
  </r>
  <r>
    <s v="Malaysia"/>
    <x v="22"/>
    <x v="2"/>
    <n v="202.5081175"/>
    <n v="2.6144804399999999"/>
    <n v="0.31460413100000001"/>
    <x v="642"/>
    <n v="77.456352109999997"/>
    <n v="7.3834842719999996"/>
    <n v="22.24996076"/>
    <n v="24.832999999999998"/>
    <n v="27.495000000000001"/>
    <n v="60.994007519999997"/>
    <n v="38.148953079999998"/>
    <n v="0.120331415"/>
    <n v="134.381"/>
    <n v="120.63800000000001"/>
    <n v="25.193000000000001"/>
    <n v="3.4975183E-2"/>
    <n v="30.712"/>
    <n v="2.95"/>
    <s v=""/>
    <n v="-22.243000000000002"/>
  </r>
  <r>
    <s v="Malaysia"/>
    <x v="23"/>
    <x v="2"/>
    <n v="221.33945449999999"/>
    <n v="2.5371253280000001"/>
    <n v="0.328443127"/>
    <x v="643"/>
    <n v="87.240252600000005"/>
    <n v="8.57764478"/>
    <n v="20.727771659999998"/>
    <n v="28.283999999999999"/>
    <n v="25.33"/>
    <n v="68.960070119999997"/>
    <n v="45.00695563"/>
    <n v="0.12945482999999999"/>
    <n v="138.34800000000001"/>
    <n v="127.377"/>
    <n v="23.9"/>
    <n v="0.101916905"/>
    <n v="29.338999999999999"/>
    <n v="2.8940000000000001"/>
    <s v=""/>
    <n v="-21.006"/>
  </r>
  <r>
    <s v="Malaysia"/>
    <x v="24"/>
    <x v="2"/>
    <n v="228.32684320000001"/>
    <n v="2.5676647639999999"/>
    <n v="0.31961334899999999"/>
    <x v="644"/>
    <n v="88.923930580000004"/>
    <n v="9.7078029959999999"/>
    <n v="21.245221910000001"/>
    <n v="29.353999999999999"/>
    <n v="24.07"/>
    <n v="69.735915489999996"/>
    <n v="45.357026390000001"/>
    <n v="0.124476277"/>
    <n v="147.46899999999999"/>
    <n v="128.41900000000001"/>
    <n v="24.36"/>
    <n v="0.153930657"/>
    <n v="30.218"/>
    <n v="2.6869999999999998"/>
    <s v=""/>
    <n v="-21.672999999999998"/>
  </r>
  <r>
    <s v="Malaysia"/>
    <x v="25"/>
    <x v="2"/>
    <n v="228.23492730000001"/>
    <n v="2.6844129739999998"/>
    <n v="0.304006163"/>
    <x v="645"/>
    <n v="85.022285870000005"/>
    <n v="9.9571684549999997"/>
    <n v="22.49560365"/>
    <n v="27.173999999999999"/>
    <n v="24.795999999999999"/>
    <n v="68.558969660000002"/>
    <n v="44.435003270000003"/>
    <n v="0.113248657"/>
    <n v="150.12299999999999"/>
    <n v="132.55199999999999"/>
    <n v="27.61"/>
    <n v="0.18185088199999999"/>
    <n v="32.890999999999998"/>
    <n v="2.5590000000000002"/>
    <s v=""/>
    <n v="-25.050999999999998"/>
  </r>
  <r>
    <s v="Malaysia"/>
    <x v="26"/>
    <x v="2"/>
    <n v="227.5047194"/>
    <n v="2.574864034"/>
    <n v="0.29012373699999999"/>
    <x v="646"/>
    <n v="88.356012730000003"/>
    <n v="13.461636670000001"/>
    <n v="22.46878787"/>
    <n v="27.777999999999999"/>
    <n v="26.146000000000001"/>
    <n v="67.830976590000006"/>
    <n v="42.311962880000003"/>
    <n v="0.112675362"/>
    <n v="156.66"/>
    <n v="144.12100000000001"/>
    <n v="29.957999999999998"/>
    <n v="0.19788076099999999"/>
    <n v="34.591999999999999"/>
    <n v="2.2589999999999999"/>
    <s v=""/>
    <n v="-27.698999999999998"/>
  </r>
  <r>
    <s v="Malaysia"/>
    <x v="27"/>
    <x v="2"/>
    <n v="227.8791435"/>
    <n v="2.6728493310000001"/>
    <n v="0.27482143999999997"/>
    <x v="647"/>
    <n v="85.257010510000001"/>
    <n v="16.865382589999999"/>
    <n v="20.841636260000001"/>
    <n v="28.430689999999998"/>
    <n v="28.314198999999999"/>
    <n v="66.482914899999997"/>
    <n v="38.12975574"/>
    <n v="0.102819653"/>
    <n v="164.50233399999999"/>
    <n v="146.617694"/>
    <n v="32.947907999999998"/>
    <n v="0.200622685"/>
    <n v="34.062080000000002"/>
    <n v="2.9890129999999999"/>
    <s v=""/>
    <n v="-29.958894999999998"/>
  </r>
  <r>
    <s v="Malaysia"/>
    <x v="28"/>
    <x v="2"/>
    <n v="246.2078257"/>
    <n v="2.6193265370000001"/>
    <n v="0.28348406700000001"/>
    <x v="648"/>
    <n v="93.996614120000004"/>
    <n v="16.571801260000001"/>
    <n v="21.038007310000001"/>
    <n v="27.726358999999999"/>
    <n v="25.964880000000001"/>
    <n v="70.113412650000001"/>
    <n v="45.906917350000001"/>
    <n v="0.108227845"/>
    <n v="170.46941100000001"/>
    <n v="152.96812700000001"/>
    <n v="35.342641"/>
    <n v="0.33635008"/>
    <n v="33.337795"/>
    <n v="2.6528580000000002"/>
    <s v=""/>
    <n v="-32.689782999999998"/>
  </r>
  <r>
    <s v="Malaysia"/>
    <x v="29"/>
    <x v="2"/>
    <n v="252.16744389999999"/>
    <n v="2.6231222320000001"/>
    <n v="0.27836781399999999"/>
    <x v="649"/>
    <n v="96.132555640000007"/>
    <n v="16.04431005"/>
    <n v="21.25799889"/>
    <n v="28.274868390000002"/>
    <n v="26.522883010000001"/>
    <n v="70.925451820000006"/>
    <n v="47.145996169999997"/>
    <n v="0.106120794"/>
    <n v="175.62210189999999"/>
    <n v="157.74932290000001"/>
    <n v="36.138726669999997"/>
    <n v="0.53722702600000005"/>
    <n v="30.734433979999999"/>
    <n v="3.4591786770000001"/>
    <s v=""/>
    <n v="-32.679547993"/>
  </r>
  <r>
    <s v="Malaysia"/>
    <x v="30"/>
    <x v="2"/>
    <n v="233.4943912"/>
    <n v="2.6503819559999999"/>
    <n v="0.27362486000000003"/>
    <x v="650"/>
    <n v="88.098393020000003"/>
    <n v="17.150131500000001"/>
    <n v="22.674398029999999"/>
    <n v="22.8709162"/>
    <n v="22.27838423"/>
    <n v="65.124152659999993"/>
    <n v="43.422405449999999"/>
    <n v="0.103239784"/>
    <n v="168.13087279999999"/>
    <n v="150.3547184"/>
    <n v="37.333089639999997"/>
    <n v="0.92339726499999997"/>
    <n v="27.51428305"/>
    <n v="2.9782985200000001"/>
    <s v=""/>
    <n v="-34.354791119999994"/>
  </r>
  <r>
    <s v="Mexico"/>
    <x v="0"/>
    <x v="1"/>
    <n v="264.6537022"/>
    <n v="2.1397182199999998"/>
    <n v="0.222142281"/>
    <x v="651"/>
    <n v="123.6862404"/>
    <n v="24.69331906"/>
    <n v="10.231723369999999"/>
    <n v="68.599999999999994"/>
    <n v="72.168999999999997"/>
    <n v="25.578989839999998"/>
    <n v="25.99602299"/>
    <n v="0.10381847399999999"/>
    <n v="115.837"/>
    <n v="100.194"/>
    <n v="7.4960000000000004"/>
    <n v="4.4251836630000003"/>
    <n v="150.77600000000001"/>
    <n v="6.9329999999999998"/>
    <s v=""/>
    <n v="-0.56300000000000061"/>
  </r>
  <r>
    <s v="Mexico"/>
    <x v="1"/>
    <x v="1"/>
    <n v="284.0446973"/>
    <n v="2.1873244889999999"/>
    <n v="0.22877613999999999"/>
    <x v="652"/>
    <n v="129.85942349999999"/>
    <n v="22.388930370000001"/>
    <n v="9.8266809839999993"/>
    <n v="74.007999999999996"/>
    <n v="74.498999999999995"/>
    <n v="25.45901911"/>
    <n v="27.70400412"/>
    <n v="0.10459177"/>
    <n v="128.56800000000001"/>
    <n v="102.532"/>
    <n v="7.4020000000000001"/>
    <n v="4.2296683469999996"/>
    <n v="157.982"/>
    <n v="6.4630000000000001"/>
    <s v=""/>
    <n v="-0.93900000000000006"/>
  </r>
  <r>
    <s v="Mexico"/>
    <x v="2"/>
    <x v="1"/>
    <n v="286.2226708"/>
    <n v="2.1858933710000001"/>
    <n v="0.22264619999999999"/>
    <x v="653"/>
    <n v="130.9408201"/>
    <n v="25.655557559999998"/>
    <n v="10.14339711"/>
    <n v="74.197999999999993"/>
    <n v="74.326999999999998"/>
    <n v="24.8800174"/>
    <n v="28.07297969"/>
    <n v="0.101855929"/>
    <n v="132.864"/>
    <n v="106.12"/>
    <n v="7.3491345389999996"/>
    <n v="4.3713872829999998"/>
    <n v="158.27600000000001"/>
    <n v="6.1040000000000001"/>
    <s v=""/>
    <n v="-1.2451345389999995"/>
  </r>
  <r>
    <s v="Mexico"/>
    <x v="3"/>
    <x v="1"/>
    <n v="296.27252379999999"/>
    <n v="2.2214541680000002"/>
    <n v="0.22607528199999999"/>
    <x v="654"/>
    <n v="133.36873120000001"/>
    <n v="25.396357420000001"/>
    <n v="10.37721852"/>
    <n v="77.057000000000002"/>
    <n v="76.861999999999995"/>
    <n v="26.14902403"/>
    <n v="29.984962719999999"/>
    <n v="0.101769051"/>
    <n v="135.673"/>
    <n v="109.88"/>
    <n v="8.91"/>
    <n v="4.3354241450000002"/>
    <n v="159.09700000000001"/>
    <n v="6.6150000000000002"/>
    <s v=""/>
    <n v="-2.2949999999999999"/>
  </r>
  <r>
    <s v="Mexico"/>
    <x v="4"/>
    <x v="1"/>
    <n v="320.94213100000002"/>
    <n v="2.3540351780000002"/>
    <n v="0.23336886000000001"/>
    <x v="655"/>
    <n v="136.33701569999999"/>
    <n v="19.021824089999999"/>
    <n v="10.722704800000001"/>
    <n v="84.332999999999998"/>
    <n v="79.534999999999997"/>
    <n v="26.944975199999998"/>
    <n v="31.18498937"/>
    <n v="9.9135671999999994E-2"/>
    <n v="147.131"/>
    <n v="118.458"/>
    <n v="10.118"/>
    <n v="3.8115692819999998"/>
    <n v="158.435"/>
    <n v="8.8979999999999997"/>
    <s v=""/>
    <n v="-1.2200000000000006"/>
  </r>
  <r>
    <s v="Mexico"/>
    <x v="5"/>
    <x v="1"/>
    <n v="303.94002339999997"/>
    <n v="2.3044730699999998"/>
    <n v="0.23584345700000001"/>
    <x v="656"/>
    <n v="131.89133229999999"/>
    <n v="23.650228569999999"/>
    <n v="11.536036920000001"/>
    <n v="77.111999999999995"/>
    <n v="76.177999999999997"/>
    <n v="26.52201114"/>
    <n v="31.344029679999998"/>
    <n v="0.10234159800000001"/>
    <n v="152.24799999999999"/>
    <n v="122.669"/>
    <n v="11.057"/>
    <n v="3.731411907"/>
    <n v="154.358"/>
    <n v="9.32"/>
    <s v=""/>
    <n v="-1.7370000000000001"/>
  </r>
  <r>
    <s v="Mexico"/>
    <x v="6"/>
    <x v="1"/>
    <n v="317.35404979999998"/>
    <n v="2.353855024"/>
    <n v="0.230630896"/>
    <x v="657"/>
    <n v="134.8231079"/>
    <n v="24.664692339999998"/>
    <n v="10.53295398"/>
    <n v="78.144999999999996"/>
    <n v="75.358999999999995"/>
    <n v="29.83797418"/>
    <n v="33.062012160000002"/>
    <n v="9.7980076999999999E-2"/>
    <n v="157.691"/>
    <n v="111.286"/>
    <n v="12.507999999999999"/>
    <n v="3.640664337"/>
    <n v="160.90299999999999"/>
    <n v="10.305"/>
    <s v=""/>
    <n v="-2.2029999999999994"/>
  </r>
  <r>
    <s v="Mexico"/>
    <x v="7"/>
    <x v="1"/>
    <n v="330.22119190000001"/>
    <n v="2.3286838580000002"/>
    <n v="0.224603567"/>
    <x v="658"/>
    <n v="141.8059351"/>
    <n v="19.957251939999999"/>
    <n v="11.369525250000001"/>
    <n v="80.861000000000004"/>
    <n v="75.105999999999995"/>
    <n v="32.87799278"/>
    <n v="35.139984929999997"/>
    <n v="9.6450862999999998E-2"/>
    <n v="167.49299999999999"/>
    <n v="120.01300000000001"/>
    <n v="12.49"/>
    <n v="3.2741666820000002"/>
    <n v="169.31299999999999"/>
    <n v="10.404999999999999"/>
    <s v=""/>
    <n v="-2.0850000000000009"/>
  </r>
  <r>
    <s v="Mexico"/>
    <x v="8"/>
    <x v="1"/>
    <n v="352.61811849999998"/>
    <n v="2.4199552610000001"/>
    <n v="0.22806022300000001"/>
    <x v="659"/>
    <n v="145.71266019999999"/>
    <n v="17.586558719999999"/>
    <n v="11.70803927"/>
    <n v="85.287000000000006"/>
    <n v="76.382999999999996"/>
    <n v="35.296022550000004"/>
    <n v="40.321032580000001"/>
    <n v="9.4241504000000004E-2"/>
    <n v="182.304"/>
    <n v="129.429"/>
    <n v="13.083"/>
    <n v="3.1151263820000001"/>
    <n v="172.80600000000001"/>
    <n v="11.231999999999999"/>
    <s v=""/>
    <n v="-1.8510000000000009"/>
  </r>
  <r>
    <s v="Mexico"/>
    <x v="9"/>
    <x v="1"/>
    <n v="344.60326359999999"/>
    <n v="2.2988713600000001"/>
    <n v="0.21690394700000001"/>
    <x v="660"/>
    <n v="149.9010643"/>
    <n v="20.907524410000001"/>
    <n v="12.417244800000001"/>
    <n v="84.006"/>
    <n v="73.379000000000005"/>
    <n v="35.739987630000002"/>
    <n v="38.833034390000002"/>
    <n v="9.4352363999999994E-2"/>
    <n v="191.51"/>
    <n v="137.21899999999999"/>
    <n v="12.984"/>
    <n v="2.9486710880000002"/>
    <n v="166.846"/>
    <n v="10.326000000000001"/>
    <s v=""/>
    <n v="-2.6579999999999995"/>
  </r>
  <r>
    <s v="Mexico"/>
    <x v="10"/>
    <x v="1"/>
    <n v="368.96912680000003"/>
    <n v="2.446421661"/>
    <n v="0.221302787"/>
    <x v="661"/>
    <n v="150.81992320000001"/>
    <n v="19.804059800000001"/>
    <n v="12.917255279999999"/>
    <n v="88.028999999999996"/>
    <n v="71.540999999999997"/>
    <n v="36.719997540000001"/>
    <n v="41.688951600000003"/>
    <n v="9.0459788999999999E-2"/>
    <n v="205.67500000000001"/>
    <n v="148.33799999999999"/>
    <n v="13.199"/>
    <n v="2.8817308860000002"/>
    <n v="169.26499999999999"/>
    <n v="11.343999999999999"/>
    <s v=""/>
    <n v="-1.8550000000000004"/>
  </r>
  <r>
    <s v="Mexico"/>
    <x v="11"/>
    <x v="1"/>
    <n v="370.69765640000003"/>
    <n v="2.3873319390000001"/>
    <n v="0.223242305"/>
    <x v="662"/>
    <n v="155.2769643"/>
    <n v="17.10563209"/>
    <n v="13.403920530000001"/>
    <n v="86.709000000000003"/>
    <n v="73.11"/>
    <n v="36.320020829999997"/>
    <n v="42.313018450000001"/>
    <n v="9.3511212999999996E-2"/>
    <n v="213.988"/>
    <n v="151.303"/>
    <n v="14.861000000000001"/>
    <n v="2.613697964"/>
    <n v="175.553"/>
    <n v="11.345000000000001"/>
    <s v=""/>
    <n v="-3.516"/>
  </r>
  <r>
    <s v="Mexico"/>
    <x v="12"/>
    <x v="1"/>
    <n v="376.94595199999998"/>
    <n v="2.4014124080000001"/>
    <n v="0.22709565200000001"/>
    <x v="663"/>
    <n v="156.96843680000001"/>
    <n v="15.055837889999999"/>
    <n v="13.57052693"/>
    <n v="83.1"/>
    <n v="74.284999999999997"/>
    <n v="37.342974839999997"/>
    <n v="47.689051480000003"/>
    <n v="9.4567534999999994E-2"/>
    <n v="218.221"/>
    <n v="154.976"/>
    <n v="15.977"/>
    <n v="2.486928389"/>
    <n v="178.55"/>
    <n v="10.984"/>
    <s v=""/>
    <n v="-4.9930000000000003"/>
  </r>
  <r>
    <s v="Mexico"/>
    <x v="13"/>
    <x v="1"/>
    <n v="397.24807279999999"/>
    <n v="2.3614799849999999"/>
    <n v="0.23591468099999999"/>
    <x v="664"/>
    <n v="168.21996179999999"/>
    <n v="12.125714909999999"/>
    <n v="14.996738949999999"/>
    <n v="82.581000000000003"/>
    <n v="77.281999999999996"/>
    <n v="39.192971819999997"/>
    <n v="53.626959390000003"/>
    <n v="9.9901198999999996E-2"/>
    <n v="236.21700000000001"/>
    <n v="177.49799999999999"/>
    <n v="19.492000000000001"/>
    <n v="2.6708492609999999"/>
    <n v="189.53800000000001"/>
    <n v="11.965"/>
    <s v=""/>
    <n v="-7.527000000000001"/>
  </r>
  <r>
    <s v="Mexico"/>
    <x v="14"/>
    <x v="1"/>
    <n v="404.38859960000002"/>
    <n v="2.361023656"/>
    <n v="0.23109495599999999"/>
    <x v="665"/>
    <n v="171.2768098"/>
    <n v="14.448424340000001"/>
    <n v="15.10961148"/>
    <n v="85.87"/>
    <n v="78.433000000000007"/>
    <n v="41.021032669999997"/>
    <n v="56.311960370000001"/>
    <n v="9.7879136000000005E-2"/>
    <n v="237.583"/>
    <n v="186.797"/>
    <n v="17.401"/>
    <n v="2.7805019720000002"/>
    <n v="191.428"/>
    <n v="13.12"/>
    <s v=""/>
    <n v="-4.2810000000000006"/>
  </r>
  <r>
    <s v="Mexico"/>
    <x v="15"/>
    <x v="1"/>
    <n v="419.66305119999998"/>
    <n v="2.322976997"/>
    <n v="0.23441398599999999"/>
    <x v="666"/>
    <n v="180.6574287"/>
    <n v="15.19731385"/>
    <n v="15.23409715"/>
    <n v="88.234999999999999"/>
    <n v="76.409000000000006"/>
    <n v="42.831048260000003"/>
    <n v="55.145930999999997"/>
    <n v="0.100911024"/>
    <n v="250.768"/>
    <n v="194.55799999999999"/>
    <n v="21.55"/>
    <n v="2.921824156"/>
    <n v="187.68899999999999"/>
    <n v="13.475"/>
    <s v=""/>
    <n v="-8.0750000000000011"/>
  </r>
  <r>
    <s v="Mexico"/>
    <x v="16"/>
    <x v="1"/>
    <n v="436.95983310000003"/>
    <n v="2.37958962"/>
    <n v="0.23357613599999999"/>
    <x v="667"/>
    <n v="183.62823130000001"/>
    <n v="15.334248759999999"/>
    <n v="14.822070070000001"/>
    <n v="87.938000000000002"/>
    <n v="75.917000000000002"/>
    <n v="47.512951409999999"/>
    <n v="61.543952730000001"/>
    <n v="9.8158158999999995E-2"/>
    <n v="257.80200000000002"/>
    <n v="199.077"/>
    <n v="23.012"/>
    <n v="2.6198400319999999"/>
    <n v="183.24"/>
    <n v="15.042999999999999"/>
    <s v=""/>
    <n v="-7.9690000000000012"/>
  </r>
  <r>
    <s v="Mexico"/>
    <x v="17"/>
    <x v="1"/>
    <n v="439.79437810000002"/>
    <n v="2.4051948219999999"/>
    <n v="0.22982502099999999"/>
    <x v="668"/>
    <n v="182.85187300000001"/>
    <n v="14.09049613"/>
    <n v="15.305425230000001"/>
    <n v="90.754000000000005"/>
    <n v="74.153999999999996"/>
    <n v="50.439039030000004"/>
    <n v="64.560961710000001"/>
    <n v="9.5553599000000003E-2"/>
    <n v="265.27100000000002"/>
    <n v="208.381"/>
    <n v="21.266999999999999"/>
    <n v="2.8932676399999999"/>
    <n v="172.57599999999999"/>
    <n v="16.216999999999999"/>
    <s v=""/>
    <n v="-5.0500000000000007"/>
  </r>
  <r>
    <s v="Mexico"/>
    <x v="18"/>
    <x v="1"/>
    <n v="436.4111843"/>
    <n v="2.3732117119999998"/>
    <n v="0.22547851499999999"/>
    <x v="669"/>
    <n v="183.89054039999999"/>
    <n v="17.54302582"/>
    <n v="15.30518636"/>
    <n v="90.247"/>
    <n v="73.009"/>
    <n v="50.19299032"/>
    <n v="66.863922090000003"/>
    <n v="9.5009861000000001E-2"/>
    <n v="269.315"/>
    <n v="214.61"/>
    <n v="18.97"/>
    <n v="2.7269182930000002"/>
    <n v="156.89099999999999"/>
    <n v="14.46"/>
    <s v=""/>
    <n v="-4.509999999999998"/>
  </r>
  <r>
    <s v="Mexico"/>
    <x v="19"/>
    <x v="1"/>
    <n v="432.01488710000001"/>
    <n v="2.400802283"/>
    <n v="0.23566367999999999"/>
    <x v="670"/>
    <n v="179.9460498"/>
    <n v="12.94738061"/>
    <n v="15.83110868"/>
    <n v="87.207999999999998"/>
    <n v="73.885000000000005"/>
    <n v="50.614019550000002"/>
    <n v="67.453950759999998"/>
    <n v="9.8160387000000002E-2"/>
    <n v="267.75299999999999"/>
    <n v="211.27199999999999"/>
    <n v="19.161000000000001"/>
    <n v="2.7499225030000001"/>
    <n v="146.04900000000001"/>
    <n v="12.744999999999999"/>
    <s v=""/>
    <n v="-6.4160000000000021"/>
  </r>
  <r>
    <s v="Mexico"/>
    <x v="20"/>
    <x v="1"/>
    <n v="445.68865820000002"/>
    <n v="2.4956594980000002"/>
    <n v="0.23128525599999999"/>
    <x v="671"/>
    <n v="178.58552359999999"/>
    <n v="16.602791629999999"/>
    <n v="15.70354221"/>
    <n v="88.328000000000003"/>
    <n v="69.043000000000006"/>
    <n v="50.954987539999998"/>
    <n v="69.974960749999994"/>
    <n v="9.2675005000000005E-2"/>
    <n v="275.53800000000001"/>
    <n v="221.09100000000001"/>
    <n v="23.582000000000001"/>
    <n v="2.8627630310000001"/>
    <n v="144.762"/>
    <n v="15.304"/>
    <s v=""/>
    <n v="-8.2780000000000005"/>
  </r>
  <r>
    <s v="Mexico"/>
    <x v="21"/>
    <x v="1"/>
    <n v="464.26024790000002"/>
    <n v="2.4825303860000001"/>
    <n v="0.232409597"/>
    <x v="672"/>
    <n v="187.01090249999999"/>
    <n v="14.88857106"/>
    <n v="16.563584030000001"/>
    <n v="89.799000000000007"/>
    <n v="67.256"/>
    <n v="48.960019789999997"/>
    <n v="72.680059240000006"/>
    <n v="9.3618027000000006E-2"/>
    <n v="302.74900000000002"/>
    <n v="238.95500000000001"/>
    <n v="26.125"/>
    <n v="2.7071930869999998"/>
    <n v="143.39599999999999"/>
    <n v="19.518000000000001"/>
    <s v=""/>
    <n v="-6.6069999999999993"/>
  </r>
  <r>
    <s v="Mexico"/>
    <x v="22"/>
    <x v="1"/>
    <n v="466.95676989999998"/>
    <n v="2.4347757699999999"/>
    <n v="0.22554442599999999"/>
    <x v="673"/>
    <n v="191.78635489999999"/>
    <n v="13.788131290000001"/>
    <n v="17.696002199999999"/>
    <n v="89.313000000000002"/>
    <n v="67.647000000000006"/>
    <n v="47.042020520000001"/>
    <n v="76.207043279999994"/>
    <n v="9.2634577999999995E-2"/>
    <n v="307.22800000000001"/>
    <n v="253.065"/>
    <n v="23.341999999999999"/>
    <n v="3.1162524249999999"/>
    <n v="143.024"/>
    <n v="15.752000000000001"/>
    <s v=""/>
    <n v="-7.5899999999999981"/>
  </r>
  <r>
    <s v="Mexico"/>
    <x v="23"/>
    <x v="1"/>
    <n v="458.45314489999998"/>
    <n v="2.3867353260000002"/>
    <n v="0.218478694"/>
    <x v="674"/>
    <n v="192.08378070000001"/>
    <n v="13.29954326"/>
    <n v="17.17483563"/>
    <n v="88.480999999999995"/>
    <n v="70.334999999999994"/>
    <n v="45.797998710000002"/>
    <n v="72.876014130000002"/>
    <n v="9.1538719000000004E-2"/>
    <n v="297.32600000000002"/>
    <n v="246.50299999999999"/>
    <n v="23.582999999999998"/>
    <n v="3.4847272020000002"/>
    <n v="141.24"/>
    <n v="15.186999999999999"/>
    <s v=""/>
    <n v="-8.395999999999999"/>
  </r>
  <r>
    <s v="Mexico"/>
    <x v="24"/>
    <x v="1"/>
    <n v="443.5904458"/>
    <n v="2.3541085289999999"/>
    <n v="0.20562923899999999"/>
    <x v="675"/>
    <n v="188.43245350000001"/>
    <n v="17.543516329999999"/>
    <n v="18.0561094"/>
    <n v="85.180999999999997"/>
    <n v="66.977000000000004"/>
    <n v="44.794982429999997"/>
    <n v="74.996037720000004"/>
    <n v="8.7349091000000004E-2"/>
    <n v="301.49599999999998"/>
    <n v="256.779"/>
    <n v="22.754999999999999"/>
    <n v="4.194748852"/>
    <n v="136.33699999999999"/>
    <n v="15.387"/>
    <s v=""/>
    <n v="-7.3679999999999986"/>
  </r>
  <r>
    <s v="Mexico"/>
    <x v="25"/>
    <x v="1"/>
    <n v="451.28004720000001"/>
    <n v="2.4398987569999999"/>
    <n v="0.20253448700000001"/>
    <x v="676"/>
    <n v="184.95851350000001"/>
    <n v="15.27813538"/>
    <n v="18.277446919999999"/>
    <n v="83.582999999999998"/>
    <n v="61.316000000000003"/>
    <n v="41.560010089999999"/>
    <n v="77.831973340000005"/>
    <n v="8.3009382000000007E-2"/>
    <n v="310.71199999999999"/>
    <n v="261.85000000000002"/>
    <n v="24.45"/>
    <n v="4.9290017769999999"/>
    <n v="126.602"/>
    <n v="10.677"/>
    <s v=""/>
    <n v="-13.773"/>
  </r>
  <r>
    <s v="Mexico"/>
    <x v="26"/>
    <x v="1"/>
    <n v="457.27795739999999"/>
    <n v="2.472855944"/>
    <n v="0.199422077"/>
    <x v="677"/>
    <n v="184.91896320000001"/>
    <n v="15.33172783"/>
    <n v="18.84723649"/>
    <n v="85.965999999999994"/>
    <n v="54.814999999999998"/>
    <n v="36.699034660000002"/>
    <n v="80.268034659999998"/>
    <n v="8.0644437999999999E-2"/>
    <n v="320.56400000000002"/>
    <n v="274.20999999999998"/>
    <n v="21.504999999999999"/>
    <n v="5.3000336910000003"/>
    <n v="120.48399999999999"/>
    <n v="12.567"/>
    <s v=""/>
    <n v="-8.9379999999999988"/>
  </r>
  <r>
    <s v="Mexico"/>
    <x v="27"/>
    <x v="1"/>
    <n v="456.30713159999999"/>
    <n v="2.5333758909999999"/>
    <n v="0.19487116199999999"/>
    <x v="678"/>
    <n v="180.11821040000001"/>
    <n v="15.990574519999999"/>
    <n v="18.874462879999999"/>
    <n v="84.081000000000003"/>
    <n v="48.164000000000001"/>
    <n v="31.56698519"/>
    <n v="81.508063879999995"/>
    <n v="7.6921534999999999E-2"/>
    <n v="322.06233700000001"/>
    <n v="275.85931699999998"/>
    <n v="21.69"/>
    <n v="5.4251354449999996"/>
    <n v="108.977"/>
    <n v="11.776"/>
    <s v=""/>
    <n v="-9.9140000000000015"/>
  </r>
  <r>
    <s v="Mexico"/>
    <x v="28"/>
    <x v="1"/>
    <n v="458.48860230000003"/>
    <n v="2.5378117850000002"/>
    <n v="0.191707981"/>
    <x v="679"/>
    <n v="180.6629652"/>
    <n v="16.298800839999998"/>
    <n v="19.31511501"/>
    <n v="83.293488999999994"/>
    <n v="38.860999999999997"/>
    <n v="30.619975629999999"/>
    <n v="84.605370309999998"/>
    <n v="7.5540661999999995E-2"/>
    <n v="335.58281699999998"/>
    <n v="286.959745"/>
    <n v="20.559085"/>
    <n v="5.9641155579999996"/>
    <n v="102.113"/>
    <n v="12.24198"/>
    <s v=""/>
    <n v="-8.3171049999999997"/>
  </r>
  <r>
    <s v="Mexico"/>
    <x v="29"/>
    <x v="1"/>
    <n v="441.39630949999997"/>
    <n v="2.509922327"/>
    <n v="0.18512395200000001"/>
    <x v="680"/>
    <n v="175.8605455"/>
    <n v="17.02234726"/>
    <n v="19.962697980000002"/>
    <n v="77.289055169999997"/>
    <n v="38.11971449"/>
    <n v="29.57495248"/>
    <n v="85.593556840000005"/>
    <n v="7.3756845000000001E-2"/>
    <n v="331.18374219999998"/>
    <n v="282.45576549999998"/>
    <n v="20.536328610000002"/>
    <n v="8.995751491"/>
    <n v="94.722710699999993"/>
    <n v="10.122634"/>
    <s v=""/>
    <n v="-10.413694610000002"/>
  </r>
  <r>
    <s v="Mexico"/>
    <x v="30"/>
    <x v="1"/>
    <n v="370.5165341"/>
    <n v="2.450582313"/>
    <n v="0.16983234799999999"/>
    <x v="681"/>
    <n v="151.1953025"/>
    <n v="20.479458210000001"/>
    <n v="22.208965410000001"/>
    <n v="63.819131820000003"/>
    <n v="37.78713887"/>
    <n v="29.319421389999999"/>
    <n v="77.662479000000005"/>
    <n v="6.9302853999999997E-2"/>
    <n v="321.91241719999999"/>
    <n v="274.14109569999999"/>
    <n v="13.514099890000001"/>
    <n v="11.23132438"/>
    <n v="94.977505269999995"/>
    <n v="6.7091318580000001"/>
    <s v=""/>
    <n v="-6.8049680320000006"/>
  </r>
  <r>
    <s v="Netherlands"/>
    <x v="0"/>
    <x v="3"/>
    <n v="163.3385313"/>
    <n v="2.4555344969999999"/>
    <n v="0.31553526700000001"/>
    <x v="682"/>
    <n v="66.518524369999994"/>
    <n v="1.1199421970000001"/>
    <n v="11.21787117"/>
    <n v="21.439"/>
    <n v="49.08"/>
    <n v="76.087075200000001"/>
    <n v="44.164946970000003"/>
    <n v="0.12849962700000001"/>
    <n v="71.968000000000004"/>
    <n v="74.073999999999998"/>
    <n v="12.528968389999999"/>
    <n v="0.31958648299999998"/>
    <n v="4.0759999999999996"/>
    <n v="0"/>
    <s v=""/>
    <n v="-12.528968389999999"/>
  </r>
  <r>
    <s v="Netherlands"/>
    <x v="1"/>
    <x v="3"/>
    <n v="170.37954160000001"/>
    <n v="2.465477624"/>
    <n v="0.32130005900000003"/>
    <x v="683"/>
    <n v="69.106099360000002"/>
    <n v="1.256990751"/>
    <n v="11.10883074"/>
    <n v="21.103000000000002"/>
    <n v="52.89"/>
    <n v="86.025117649999999"/>
    <n v="49.318991689999997"/>
    <n v="0.13031960000000001"/>
    <n v="74.384"/>
    <n v="76.305999999999997"/>
    <n v="11.453563389999999"/>
    <n v="0.28231877799999999"/>
    <n v="3.9329999999999998"/>
    <n v="0"/>
    <s v=""/>
    <n v="-11.453563389999999"/>
  </r>
  <r>
    <s v="Netherlands"/>
    <x v="2"/>
    <x v="3"/>
    <n v="168.58953639999999"/>
    <n v="2.4592841879999998"/>
    <n v="0.31259145300000002"/>
    <x v="684"/>
    <n v="68.55227927"/>
    <n v="1.287909186"/>
    <n v="11.48099324"/>
    <n v="21.486000000000001"/>
    <n v="54.593000000000004"/>
    <n v="86.391973359999994"/>
    <n v="48.033972429999999"/>
    <n v="0.127106682"/>
    <n v="77.257000000000005"/>
    <n v="78.006"/>
    <n v="11.435031609999999"/>
    <n v="0.45950528800000001"/>
    <n v="3.5630000000000002"/>
    <n v="0"/>
    <s v=""/>
    <n v="-11.435031609999999"/>
  </r>
  <r>
    <s v="Netherlands"/>
    <x v="3"/>
    <x v="3"/>
    <n v="173.53607059999999"/>
    <n v="2.4780699500000001"/>
    <n v="0.31776701699999998"/>
    <x v="685"/>
    <n v="70.028721579999996"/>
    <n v="1.434699776"/>
    <n v="11.40800565"/>
    <n v="21.184999999999999"/>
    <n v="55.262"/>
    <n v="88.065028949999999"/>
    <n v="49.367021399999999"/>
    <n v="0.128231658"/>
    <n v="77.159000000000006"/>
    <n v="79.381"/>
    <n v="11.485031149999999"/>
    <n v="0.50415376000000001"/>
    <n v="3.5350000000000001"/>
    <n v="0"/>
    <s v=""/>
    <n v="-11.485031149999999"/>
  </r>
  <r>
    <s v="Netherlands"/>
    <x v="4"/>
    <x v="3"/>
    <n v="174.24308819999999"/>
    <n v="2.479950519"/>
    <n v="0.30988565699999998"/>
    <x v="686"/>
    <n v="70.260711599999993"/>
    <n v="1.5751186349999999"/>
    <n v="11.82710825"/>
    <n v="21.986999999999998"/>
    <n v="55.08"/>
    <n v="83.538877769999999"/>
    <n v="47.707046679999998"/>
    <n v="0.124956387"/>
    <n v="79.867000000000004"/>
    <n v="82.722999999999999"/>
    <n v="12.524827739999999"/>
    <n v="0.57094920299999996"/>
    <n v="4.6180000000000003"/>
    <n v="0"/>
    <s v=""/>
    <n v="-12.524827739999999"/>
  </r>
  <r>
    <s v="Netherlands"/>
    <x v="5"/>
    <x v="3"/>
    <n v="179.3944884"/>
    <n v="2.452219296"/>
    <n v="0.30940605100000002"/>
    <x v="687"/>
    <n v="73.155972930000004"/>
    <n v="1.731233673"/>
    <n v="11.742881690000001"/>
    <n v="22.734000000000002"/>
    <n v="59.418999999999997"/>
    <n v="84.926062130000005"/>
    <n v="48.972047840000002"/>
    <n v="0.12617389100000001"/>
    <n v="81.156000000000006"/>
    <n v="83.649000000000001"/>
    <n v="13.865"/>
    <n v="0.74547784500000003"/>
    <n v="3.6480000000000001"/>
    <n v="0"/>
    <s v=""/>
    <n v="-13.865"/>
  </r>
  <r>
    <s v="Netherlands"/>
    <x v="6"/>
    <x v="3"/>
    <n v="188.6137683"/>
    <n v="2.4535847049999999"/>
    <n v="0.31430987599999999"/>
    <x v="688"/>
    <n v="76.872735579999997"/>
    <n v="2.125891153"/>
    <n v="11.46583081"/>
    <n v="23.359000000000002"/>
    <n v="60.890999999999998"/>
    <n v="96.113938970000007"/>
    <n v="54.273052040000003"/>
    <n v="0.128102313"/>
    <n v="85.423000000000002"/>
    <n v="87.221000000000004"/>
    <n v="13.520968849999999"/>
    <n v="0.79018531299999994"/>
    <n v="3.2519999999999998"/>
    <n v="0"/>
    <s v=""/>
    <n v="-13.520968849999999"/>
  </r>
  <r>
    <s v="Netherlands"/>
    <x v="7"/>
    <x v="3"/>
    <n v="183.28722959999999"/>
    <n v="2.451784811"/>
    <n v="0.29275989000000002"/>
    <x v="689"/>
    <n v="74.756654339999997"/>
    <n v="2.3311990009999999"/>
    <n v="12.3481541"/>
    <n v="23.312999999999999"/>
    <n v="60.201000000000001"/>
    <n v="85.126039329999998"/>
    <n v="50.850980229999998"/>
    <n v="0.119406845"/>
    <n v="86.522000000000006"/>
    <n v="90.376999999999995"/>
    <n v="13.56103115"/>
    <n v="0.82522364299999995"/>
    <n v="3.1440000000000001"/>
    <n v="0"/>
    <s v=""/>
    <n v="-13.56103115"/>
  </r>
  <r>
    <s v="Netherlands"/>
    <x v="8"/>
    <x v="3"/>
    <n v="183.6119712"/>
    <n v="2.4380643439999998"/>
    <n v="0.28020983599999999"/>
    <x v="690"/>
    <n v="75.310551840000002"/>
    <n v="2.555012896"/>
    <n v="12.81758013"/>
    <n v="23.306000000000001"/>
    <n v="61.716999999999999"/>
    <n v="81.200013200000001"/>
    <n v="50.21596134"/>
    <n v="0.114931272"/>
    <n v="91.114999999999995"/>
    <n v="93.656000000000006"/>
    <n v="13.9"/>
    <n v="0.93947209600000003"/>
    <n v="2.8540000000000001"/>
    <n v="0"/>
    <s v=""/>
    <n v="-13.9"/>
  </r>
  <r>
    <s v="Netherlands"/>
    <x v="9"/>
    <x v="3"/>
    <n v="178.48039059999999"/>
    <n v="2.4091543199999998"/>
    <n v="0.259324045"/>
    <x v="691"/>
    <n v="74.084249880000002"/>
    <n v="2.8909132839999998"/>
    <n v="13.17162905"/>
    <n v="23.376999999999999"/>
    <n v="58.164000000000001"/>
    <n v="75.506927300000001"/>
    <n v="49.06604317"/>
    <n v="0.10764111"/>
    <n v="86.72"/>
    <n v="95.775999999999996"/>
    <n v="11.89196885"/>
    <n v="0.95479704799999998"/>
    <n v="2.7610000000000001"/>
    <n v="0"/>
    <s v=""/>
    <n v="-11.89196885"/>
  </r>
  <r>
    <s v="Netherlands"/>
    <x v="10"/>
    <x v="3"/>
    <n v="179.51707099999999"/>
    <n v="2.4006772440000002"/>
    <n v="0.25032745000000001"/>
    <x v="692"/>
    <n v="74.777678440000003"/>
    <n v="3.3158540670000001"/>
    <n v="13.52426271"/>
    <n v="23.117999999999999"/>
    <n v="58.656999999999996"/>
    <n v="73.621025290000006"/>
    <n v="49.20393533"/>
    <n v="0.10427367999999999"/>
    <n v="89.63"/>
    <n v="98.591999999999999"/>
    <n v="12.648999999999999"/>
    <n v="1.20941649"/>
    <n v="2.5680000000000001"/>
    <n v="0"/>
    <s v=""/>
    <n v="-12.648999999999999"/>
  </r>
  <r>
    <s v="Netherlands"/>
    <x v="11"/>
    <x v="3"/>
    <n v="184.28872240000001"/>
    <n v="2.4010137340000002"/>
    <n v="0.25113742100000003"/>
    <x v="693"/>
    <n v="76.754547389999999"/>
    <n v="3.5254049090000001"/>
    <n v="13.597905280000001"/>
    <n v="23.446999999999999"/>
    <n v="58.186999999999998"/>
    <n v="77.563018909999997"/>
    <n v="50.196947110000004"/>
    <n v="0.104596412"/>
    <n v="93.662999999999997"/>
    <n v="100.64"/>
    <n v="13.439031610000001"/>
    <n v="1.152002392"/>
    <n v="2.4289999999999998"/>
    <n v="0"/>
    <s v=""/>
    <n v="-13.439031610000001"/>
  </r>
  <r>
    <s v="Netherlands"/>
    <x v="12"/>
    <x v="3"/>
    <n v="186.3161399"/>
    <n v="2.4013196689999998"/>
    <n v="0.25334980000000001"/>
    <x v="694"/>
    <n v="77.58906168"/>
    <n v="4.1403596509999998"/>
    <n v="13.662509330000001"/>
    <n v="23.87"/>
    <n v="53.603999999999999"/>
    <n v="76.209927050000005"/>
    <n v="49.687036020000001"/>
    <n v="0.105504404"/>
    <n v="95.981999999999999"/>
    <n v="102.128"/>
    <n v="13.39296839"/>
    <n v="1.2408576609999999"/>
    <n v="3.2120000000000002"/>
    <n v="0"/>
    <s v=""/>
    <n v="-13.39296839"/>
  </r>
  <r>
    <s v="Netherlands"/>
    <x v="13"/>
    <x v="3"/>
    <n v="189.45105649999999"/>
    <n v="2.354338883"/>
    <n v="0.25721227000000002"/>
    <x v="695"/>
    <n v="80.468898490000001"/>
    <n v="4.0922142580000003"/>
    <n v="13.36394351"/>
    <n v="26.02"/>
    <n v="56.219000000000001"/>
    <n v="72.848062920000004"/>
    <n v="50.026065410000001"/>
    <n v="0.109250317"/>
    <n v="96.817999999999998"/>
    <n v="103.804"/>
    <n v="13.723000000000001"/>
    <n v="1.618500692"/>
    <n v="3.29"/>
    <n v="0"/>
    <s v=""/>
    <n v="-13.723000000000001"/>
  </r>
  <r>
    <s v="Netherlands"/>
    <x v="14"/>
    <x v="3"/>
    <n v="191.37235799999999"/>
    <n v="2.3574239010000002"/>
    <n v="0.25476384200000002"/>
    <x v="696"/>
    <n v="81.17859412"/>
    <n v="5.2433457819999996"/>
    <n v="13.590094329999999"/>
    <n v="26.071999999999999"/>
    <n v="58.277999999999999"/>
    <n v="85.924887220000002"/>
    <n v="51.224024569999997"/>
    <n v="0.10806874499999999"/>
    <n v="101.214"/>
    <n v="106.306"/>
    <n v="13.50103161"/>
    <n v="2.0827158300000002"/>
    <n v="2.988"/>
    <n v="0"/>
    <s v=""/>
    <n v="-13.50103161"/>
  </r>
  <r>
    <s v="Netherlands"/>
    <x v="15"/>
    <x v="3"/>
    <n v="188.1689599"/>
    <n v="2.354501876"/>
    <n v="0.245465143"/>
    <x v="697"/>
    <n v="79.918798050000007"/>
    <n v="7.4507370679999996"/>
    <n v="13.941173389999999"/>
    <n v="25.777000000000001"/>
    <n v="58.878"/>
    <n v="78.386899389999996"/>
    <n v="49.758959529999998"/>
    <n v="0.10425353499999999"/>
    <n v="99.923000000000002"/>
    <n v="108.48099999999999"/>
    <n v="12.859"/>
    <n v="2.3658216830000001"/>
    <n v="2.4670000000000001"/>
    <n v="0"/>
    <s v=""/>
    <n v="-12.859"/>
  </r>
  <r>
    <s v="Netherlands"/>
    <x v="16"/>
    <x v="3"/>
    <n v="183.53430639999999"/>
    <n v="2.3194439469999999"/>
    <n v="0.23141018699999999"/>
    <x v="698"/>
    <n v="79.128580200000002"/>
    <n v="8.1461469970000007"/>
    <n v="14.20284751"/>
    <n v="25.673999999999999"/>
    <n v="57.512999999999998"/>
    <n v="77.389941539999995"/>
    <n v="47.79606467"/>
    <n v="9.9769682999999998E-2"/>
    <n v="98.831999999999994"/>
    <n v="109.62"/>
    <n v="12.401"/>
    <n v="2.9524850250000001"/>
    <n v="2.19"/>
    <n v="0"/>
    <s v=""/>
    <n v="-12.401"/>
  </r>
  <r>
    <s v="Netherlands"/>
    <x v="17"/>
    <x v="3"/>
    <n v="184.0467764"/>
    <n v="2.3345688189999998"/>
    <n v="0.22361952500000001"/>
    <x v="699"/>
    <n v="78.835447009999996"/>
    <n v="7.2106424249999996"/>
    <n v="14.70867484"/>
    <n v="26.15"/>
    <n v="55.991"/>
    <n v="74.390906720000004"/>
    <n v="46.605937169999997"/>
    <n v="9.5786221000000005E-2"/>
    <n v="105.164"/>
    <n v="111.925"/>
    <n v="13.494968849999999"/>
    <n v="3.4707694650000001"/>
    <n v="2.74"/>
    <n v="0"/>
    <s v=""/>
    <n v="-13.494968849999999"/>
  </r>
  <r>
    <s v="Netherlands"/>
    <x v="18"/>
    <x v="3"/>
    <n v="183.4798538"/>
    <n v="2.346205844"/>
    <n v="0.218195162"/>
    <x v="700"/>
    <n v="78.202794650000001"/>
    <n v="8.8617598930000003"/>
    <n v="14.89728876"/>
    <n v="24.937000000000001"/>
    <n v="56.244999999999997"/>
    <n v="85.076037529999994"/>
    <n v="48.51501245"/>
    <n v="9.2999155999999999E-2"/>
    <n v="107.55200000000001"/>
    <n v="112.733"/>
    <n v="12.813000000000001"/>
    <n v="4.134744124"/>
    <n v="2.2890000000000001"/>
    <n v="0"/>
    <s v=""/>
    <n v="-12.813000000000001"/>
  </r>
  <r>
    <s v="Netherlands"/>
    <x v="19"/>
    <x v="3"/>
    <n v="178.1660937"/>
    <n v="2.3099488340000001"/>
    <n v="0.219940993"/>
    <x v="701"/>
    <n v="77.129887499999995"/>
    <n v="9.5321447110000008"/>
    <n v="14.696943559999999"/>
    <n v="23.995000000000001"/>
    <n v="55.015000000000001"/>
    <n v="78.587111710000002"/>
    <n v="49.677014909999997"/>
    <n v="9.5214660000000007E-2"/>
    <n v="113.68899999999999"/>
    <n v="108.79900000000001"/>
    <n v="12.054000459999999"/>
    <n v="4.1833422760000003"/>
    <n v="1.867"/>
    <n v="0"/>
    <s v=""/>
    <n v="-12.054000459999999"/>
  </r>
  <r>
    <s v="Netherlands"/>
    <x v="20"/>
    <x v="3"/>
    <n v="190.79654339999999"/>
    <n v="2.3063119049999998"/>
    <n v="0.23241223499999999"/>
    <x v="702"/>
    <n v="82.727987909999996"/>
    <n v="9.3880220340000005"/>
    <n v="13.923609470000001"/>
    <n v="25.151"/>
    <n v="57.981999999999999"/>
    <n v="90.304929079999994"/>
    <n v="56.151017420000002"/>
    <n v="0.10077224799999999"/>
    <n v="119.26900000000001"/>
    <n v="112.3"/>
    <n v="12.097031149999999"/>
    <n v="3.524805272"/>
    <n v="1.587"/>
    <n v="0"/>
    <s v=""/>
    <n v="-12.097031149999999"/>
  </r>
  <r>
    <s v="Netherlands"/>
    <x v="21"/>
    <x v="3"/>
    <n v="178.5152631"/>
    <n v="2.3187236699999998"/>
    <n v="0.21413064500000001"/>
    <x v="703"/>
    <n v="76.988588789999994"/>
    <n v="10.81247093"/>
    <n v="15.014257499999999"/>
    <n v="24.132999999999999"/>
    <n v="56.954000000000001"/>
    <n v="83.381994770000006"/>
    <n v="49.173010589999997"/>
    <n v="9.2348497000000002E-2"/>
    <n v="113.961"/>
    <n v="112.958"/>
    <n v="11.938000000000001"/>
    <n v="4.6972209789999999"/>
    <n v="1.5940000000000001"/>
    <n v="0"/>
    <s v=""/>
    <n v="-11.938000000000001"/>
  </r>
  <r>
    <s v="Netherlands"/>
    <x v="22"/>
    <x v="3"/>
    <n v="176.7764593"/>
    <n v="2.2939408270000001"/>
    <n v="0.21425249299999999"/>
    <x v="704"/>
    <n v="77.062344940000003"/>
    <n v="12.08795467"/>
    <n v="14.362551310000001"/>
    <n v="24.52"/>
    <n v="56.639000000000003"/>
    <n v="82.068885879999996"/>
    <n v="47.21403033"/>
    <n v="9.3399310999999999E-2"/>
    <n v="103.235"/>
    <n v="108.902"/>
    <n v="13.127968389999999"/>
    <n v="5.1523223710000003"/>
    <n v="1.6419999999999999"/>
    <n v="0"/>
    <s v=""/>
    <n v="-13.127968389999999"/>
  </r>
  <r>
    <s v="Netherlands"/>
    <x v="23"/>
    <x v="3"/>
    <n v="175.19205049999999"/>
    <n v="2.322515514"/>
    <n v="0.21260895899999999"/>
    <x v="705"/>
    <n v="75.432025940000003"/>
    <n v="11.91183706"/>
    <n v="14.637705990000001"/>
    <n v="23.373999999999999"/>
    <n v="55.381"/>
    <n v="86.871891779999999"/>
    <n v="47.02998272"/>
    <n v="9.1542535999999994E-2"/>
    <n v="101.63"/>
    <n v="110.321"/>
    <n v="13.10506277"/>
    <n v="6.0612024010000001"/>
    <n v="1.6839999999999999"/>
    <n v="0"/>
    <s v=""/>
    <n v="-13.10506277"/>
  </r>
  <r>
    <s v="Netherlands"/>
    <x v="24"/>
    <x v="3"/>
    <n v="168.3652878"/>
    <n v="2.3681471909999998"/>
    <n v="0.20145663599999999"/>
    <x v="706"/>
    <n v="71.095786799999999"/>
    <n v="11.270644470000001"/>
    <n v="15.382181920000001"/>
    <n v="22.640999999999998"/>
    <n v="56.579000000000001"/>
    <n v="72.451003330000006"/>
    <n v="41.450943340000002"/>
    <n v="8.5069304999999998E-2"/>
    <n v="103.357"/>
    <n v="107.291"/>
    <n v="14.616"/>
    <n v="6.4514256410000002"/>
    <n v="2.032"/>
    <n v="0"/>
    <s v=""/>
    <n v="-14.616"/>
  </r>
  <r>
    <s v="Netherlands"/>
    <x v="25"/>
    <x v="3"/>
    <n v="175.52194370000001"/>
    <n v="2.4350032320000001"/>
    <n v="0.205984314"/>
    <x v="707"/>
    <n v="72.082838100000004"/>
    <n v="12.398079360000001"/>
    <n v="15.44573138"/>
    <n v="23.388999999999999"/>
    <n v="59.091000000000001"/>
    <n v="55.043042419999999"/>
    <n v="41.020090459999999"/>
    <n v="8.4593034999999997E-2"/>
    <n v="110.38"/>
    <n v="109.928"/>
    <n v="17.875031610000001"/>
    <n v="7.9797064689999999"/>
    <n v="2.0059999999999998"/>
    <n v="0"/>
    <s v=""/>
    <n v="-17.875031610000001"/>
  </r>
  <r>
    <s v="Netherlands"/>
    <x v="26"/>
    <x v="3"/>
    <n v="175.62078099999999"/>
    <n v="2.3863752859999998"/>
    <n v="0.201680056"/>
    <x v="708"/>
    <n v="73.593110879999998"/>
    <n v="12.825920910000001"/>
    <n v="15.38586145"/>
    <n v="24.239000000000001"/>
    <n v="60.097000000000001"/>
    <n v="53.138988699999999"/>
    <n v="42.122055619999998"/>
    <n v="8.4513135000000003E-2"/>
    <n v="115.212"/>
    <n v="111.44499999999999"/>
    <n v="16.423999999999999"/>
    <n v="8.6015345619999994"/>
    <n v="1.569"/>
    <n v="0"/>
    <s v=""/>
    <n v="-16.423999999999999"/>
  </r>
  <r>
    <s v="Netherlands"/>
    <x v="27"/>
    <x v="3"/>
    <n v="173.62545410000001"/>
    <n v="2.338409994"/>
    <n v="0.19374881499999999"/>
    <x v="709"/>
    <n v="74.249363689999996"/>
    <n v="14.869535129999999"/>
    <n v="15.21380087"/>
    <n v="24.813099999999999"/>
    <n v="59.664239999999999"/>
    <n v="46.228763739999998"/>
    <n v="43.54567728"/>
    <n v="8.2854938000000003E-2"/>
    <n v="117.263249"/>
    <n v="112.27378400000001"/>
    <n v="14.717435"/>
    <n v="11.003079919999999"/>
    <n v="1.4701820000000001"/>
    <n v="0"/>
    <s v=""/>
    <n v="-14.717435"/>
  </r>
  <r>
    <s v="Netherlands"/>
    <x v="28"/>
    <x v="3"/>
    <n v="166.9314535"/>
    <n v="2.288377423"/>
    <n v="0.18156296"/>
    <x v="710"/>
    <n v="72.94751814"/>
    <n v="16.49742225"/>
    <n v="15.61553417"/>
    <n v="24.633647"/>
    <n v="60.915770999999999"/>
    <n v="38.752463310000003"/>
    <n v="42.58923231"/>
    <n v="7.9341353000000003E-2"/>
    <n v="114.468277"/>
    <n v="114.036007"/>
    <n v="13.07474904"/>
    <n v="12.545115880000001"/>
    <n v="1.479506"/>
    <n v="0"/>
    <s v=""/>
    <n v="-13.07474904"/>
  </r>
  <r>
    <s v="Netherlands"/>
    <x v="29"/>
    <x v="3"/>
    <n v="160.39040539999999"/>
    <n v="2.2378541439999999"/>
    <n v="0.17153253700000001"/>
    <x v="711"/>
    <n v="71.671518800000001"/>
    <n v="18.02251433"/>
    <n v="15.82936333"/>
    <n v="23.48875344"/>
    <n v="61.902947509999997"/>
    <n v="33.687104589999997"/>
    <n v="44.370308700000002"/>
    <n v="7.6650454000000007E-2"/>
    <n v="121.3582937"/>
    <n v="113.56560279999999"/>
    <n v="10.10643303"/>
    <n v="13.821305880000001"/>
    <n v="1.112132047"/>
    <n v="0"/>
    <s v=""/>
    <n v="-10.10643303"/>
  </r>
  <r>
    <s v="Netherlands"/>
    <x v="30"/>
    <x v="3"/>
    <n v="151.46078589999999"/>
    <n v="2.1658718800000001"/>
    <n v="0.16890780799999999"/>
    <x v="712"/>
    <n v="69.930630379999997"/>
    <n v="24.781192220000001"/>
    <n v="15.91978711"/>
    <n v="22.627274249999999"/>
    <n v="55.370736219999998"/>
    <n v="24.16524042"/>
    <n v="43.535532019999998"/>
    <n v="7.7986056999999998E-2"/>
    <n v="122.6765121"/>
    <n v="111.4018379"/>
    <n v="6.3265734609999997"/>
    <n v="18.88679406"/>
    <n v="1.0360546079999999"/>
    <n v="0"/>
    <s v=""/>
    <n v="-6.3265734609999997"/>
  </r>
  <r>
    <s v="New Zealand"/>
    <x v="0"/>
    <x v="2"/>
    <n v="21.620523210000002"/>
    <n v="1.5853812060000001"/>
    <n v="0.25355904200000001"/>
    <x v="713"/>
    <n v="13.63742873"/>
    <n v="80.008678399999994"/>
    <n v="24.51220262"/>
    <n v="4.149"/>
    <n v="4.8630000000000004"/>
    <n v="4.9100033529999996"/>
    <n v="4.8880007409999999"/>
    <n v="0.15993569299999999"/>
    <n v="32.264000000000003"/>
    <n v="28.870999999999999"/>
    <n v="2.3221237170000002"/>
    <n v="6.812546491"/>
    <n v="2.5409999999999999"/>
    <n v="2.5779999999999998"/>
    <s v=""/>
    <n v="0.25587628299999965"/>
  </r>
  <r>
    <s v="New Zealand"/>
    <x v="1"/>
    <x v="2"/>
    <n v="22.16846189"/>
    <n v="1.6036525800000001"/>
    <n v="0.26285229500000001"/>
    <x v="714"/>
    <n v="13.823731009999999"/>
    <n v="77.190137250000006"/>
    <n v="24.589373030000001"/>
    <n v="4.04"/>
    <n v="4.7770000000000001"/>
    <n v="5.4139926620000001"/>
    <n v="5.3749993089999997"/>
    <n v="0.16390850400000001"/>
    <n v="33.296999999999997"/>
    <n v="29.315999999999999"/>
    <n v="2.2805626999999999"/>
    <n v="7.0697059800000002"/>
    <n v="2.516"/>
    <n v="2.6890000000000001"/>
    <s v=""/>
    <n v="0.40843730000000011"/>
  </r>
  <r>
    <s v="New Zealand"/>
    <x v="2"/>
    <x v="2"/>
    <n v="23.714226589999999"/>
    <n v="1.6612487309999999"/>
    <n v="0.27813560599999998"/>
    <x v="715"/>
    <n v="14.27494038"/>
    <n v="72.572800779999994"/>
    <n v="23.76825646"/>
    <n v="4.3659999999999997"/>
    <n v="4.8840000000000003"/>
    <n v="5.5689930539999999"/>
    <n v="5.5309946630000004"/>
    <n v="0.16742562499999999"/>
    <n v="32.898000000000003"/>
    <n v="28.780999999999999"/>
    <n v="2.532722138"/>
    <n v="7.0733783209999999"/>
    <n v="2.5739999999999998"/>
    <n v="3.0179999999999998"/>
    <s v=""/>
    <n v="0.48527786199999978"/>
  </r>
  <r>
    <s v="New Zealand"/>
    <x v="3"/>
    <x v="2"/>
    <n v="23.42923571"/>
    <n v="1.567786549"/>
    <n v="0.25828445100000003"/>
    <x v="716"/>
    <n v="14.944148950000001"/>
    <n v="77.021152439999994"/>
    <n v="24.030036330000001"/>
    <n v="4.359"/>
    <n v="5.0270000000000001"/>
    <n v="5.3840005120000001"/>
    <n v="5.3579941140000003"/>
    <n v="0.16474465299999999"/>
    <n v="34.274999999999999"/>
    <n v="29.93"/>
    <n v="2.453687859"/>
    <n v="7.1480671039999999"/>
    <n v="2.6469999999999998"/>
    <n v="3.3370000000000002"/>
    <s v=""/>
    <n v="0.88331214100000022"/>
  </r>
  <r>
    <s v="New Zealand"/>
    <x v="4"/>
    <x v="2"/>
    <n v="23.98646244"/>
    <n v="1.5661182890000001"/>
    <n v="0.25155189999999999"/>
    <x v="717"/>
    <n v="15.315868930000001"/>
    <n v="82.05554918"/>
    <n v="23.287267589999999"/>
    <n v="4.7210000000000001"/>
    <n v="5.226"/>
    <n v="5.0240022599999996"/>
    <n v="5.0250025970000003"/>
    <n v="0.16062126500000001"/>
    <n v="34.851999999999997"/>
    <n v="30.518999999999998"/>
    <n v="2.3105853949999999"/>
    <n v="6.5849879490000003"/>
    <n v="2.444"/>
    <n v="3.0329999999999999"/>
    <s v=""/>
    <n v="0.72241460499999999"/>
  </r>
  <r>
    <s v="New Zealand"/>
    <x v="5"/>
    <x v="2"/>
    <n v="24.380093169999999"/>
    <n v="1.588711746"/>
    <n v="0.24415065499999999"/>
    <x v="718"/>
    <n v="15.345825469999999"/>
    <n v="83.855134359999994"/>
    <n v="22.77124371"/>
    <n v="4.9290000000000003"/>
    <n v="4.843"/>
    <n v="4.6779940719999997"/>
    <n v="4.7229990730000004"/>
    <n v="0.153678385"/>
    <n v="36.061"/>
    <n v="31.145"/>
    <n v="2.2926691140000002"/>
    <n v="6.1811929790000004"/>
    <n v="1.98"/>
    <n v="3.577"/>
    <s v=""/>
    <n v="1.2843308859999998"/>
  </r>
  <r>
    <s v="New Zealand"/>
    <x v="6"/>
    <x v="2"/>
    <n v="25.86243885"/>
    <n v="1.6414207599999999"/>
    <n v="0.24994467100000001"/>
    <x v="719"/>
    <n v="15.75612999"/>
    <n v="79.066706879999998"/>
    <n v="22.70470482"/>
    <n v="4.95"/>
    <n v="4.7350000000000003"/>
    <n v="5.4800028019999996"/>
    <n v="5.5209991030000003"/>
    <n v="0.15227336999999999"/>
    <n v="36.472999999999999"/>
    <n v="32.003999999999998"/>
    <n v="2.26439352"/>
    <n v="6.1305623340000004"/>
    <n v="2.379"/>
    <n v="3.61"/>
    <s v=""/>
    <n v="1.3456064799999998"/>
  </r>
  <r>
    <s v="New Zealand"/>
    <x v="7"/>
    <x v="2"/>
    <n v="28.229284849999999"/>
    <n v="1.73394297"/>
    <n v="0.26735478299999998"/>
    <x v="720"/>
    <n v="16.280399840000001"/>
    <n v="70.093508310000004"/>
    <n v="23.18368254"/>
    <n v="5.085"/>
    <n v="5.1340000000000003"/>
    <n v="5.8940024419999997"/>
    <n v="5.9669970210000001"/>
    <n v="0.15418891400000001"/>
    <n v="37.109000000000002"/>
    <n v="33.04"/>
    <n v="2.4121561489999999"/>
    <n v="6.3030531679999999"/>
    <n v="2.8820000000000001"/>
    <n v="3.5670000000000002"/>
    <s v=""/>
    <n v="1.1548438510000003"/>
  </r>
  <r>
    <s v="New Zealand"/>
    <x v="8"/>
    <x v="2"/>
    <n v="27.36759571"/>
    <n v="1.704896075"/>
    <n v="0.25715734600000001"/>
    <x v="721"/>
    <n v="16.052354220000002"/>
    <n v="75.648081680000004"/>
    <n v="23.486451710000001"/>
    <n v="5.0629999999999997"/>
    <n v="5.3230000000000004"/>
    <n v="5.3199966999999999"/>
    <n v="5.3289998079999998"/>
    <n v="0.150834617"/>
    <n v="37.610999999999997"/>
    <n v="33.201000000000001"/>
    <n v="2.228433586"/>
    <n v="6.9607295740000001"/>
    <n v="2.3029999999999999"/>
    <n v="3.1269999999999998"/>
    <s v=""/>
    <n v="0.89856641399999981"/>
  </r>
  <r>
    <s v="New Zealand"/>
    <x v="9"/>
    <x v="2"/>
    <n v="28.96199605"/>
    <n v="1.734696258"/>
    <n v="0.25805958000000001"/>
    <x v="722"/>
    <n v="16.69571599"/>
    <n v="69.522449629999997"/>
    <n v="23.050818750000001"/>
    <n v="5.1890000000000001"/>
    <n v="5.0679999999999996"/>
    <n v="6.0169999699999996"/>
    <n v="5.9520040850000004"/>
    <n v="0.14876355399999999"/>
    <n v="37.817999999999998"/>
    <n v="33.93"/>
    <n v="2.311739046"/>
    <n v="7.6656618539999997"/>
    <n v="2.0630000000000002"/>
    <n v="3.5070000000000001"/>
    <s v=""/>
    <n v="1.1952609540000001"/>
  </r>
  <r>
    <s v="New Zealand"/>
    <x v="10"/>
    <x v="2"/>
    <n v="30.098297500000001"/>
    <n v="1.7429554599999999"/>
    <n v="0.26061777000000003"/>
    <x v="723"/>
    <n v="17.268540810000001"/>
    <n v="71.501006450000006"/>
    <n v="22.335229779999999"/>
    <n v="5.4089999999999998"/>
    <n v="5.2530000000000001"/>
    <n v="6.3240082270000002"/>
    <n v="6.3269961979999998"/>
    <n v="0.149526351"/>
    <n v="39.247"/>
    <n v="34.697000000000003"/>
    <n v="2.1988686180000001"/>
    <n v="7.9216245829999998"/>
    <n v="1.87"/>
    <n v="3.4580000000000002"/>
    <s v=""/>
    <n v="1.2591313820000001"/>
  </r>
  <r>
    <s v="New Zealand"/>
    <x v="11"/>
    <x v="2"/>
    <n v="31.908285660000001"/>
    <n v="1.844988082"/>
    <n v="0.26702611500000001"/>
    <x v="724"/>
    <n v="17.29457549"/>
    <n v="63.556645019999998"/>
    <n v="22.80969262"/>
    <n v="5.3490000000000002"/>
    <n v="5.1970000000000001"/>
    <n v="6.3659980090000001"/>
    <n v="6.3799965040000002"/>
    <n v="0.14473053599999999"/>
    <n v="39.570999999999998"/>
    <n v="35.375999999999998"/>
    <n v="2.6606892430000002"/>
    <n v="7.6520684340000003"/>
    <n v="1.784"/>
    <n v="3.9119999999999999"/>
    <s v=""/>
    <n v="1.2513107569999997"/>
  </r>
  <r>
    <s v="New Zealand"/>
    <x v="12"/>
    <x v="2"/>
    <n v="31.979928059999999"/>
    <n v="1.847800903"/>
    <n v="0.25565995499999999"/>
    <x v="725"/>
    <n v="17.307020470000001"/>
    <n v="69.47917692"/>
    <n v="22.323344729999999"/>
    <n v="5.6070000000000002"/>
    <n v="5.5149999999999997"/>
    <n v="6.0120042309999997"/>
    <n v="6.0500029370000004"/>
    <n v="0.13835903799999999"/>
    <n v="40.628"/>
    <n v="36.195"/>
    <n v="2.6667395090000001"/>
    <n v="7.5539037120000003"/>
    <n v="1.627"/>
    <n v="4.4589999999999996"/>
    <s v=""/>
    <n v="1.7922604909999995"/>
  </r>
  <r>
    <s v="New Zealand"/>
    <x v="13"/>
    <x v="2"/>
    <n v="32.539498129999998"/>
    <n v="1.9033362810000001"/>
    <n v="0.24878124600000001"/>
    <x v="726"/>
    <n v="17.096032090000001"/>
    <n v="66.00583949"/>
    <n v="23.568785739999999"/>
    <n v="5.8280000000000003"/>
    <n v="5.3369999999999997"/>
    <n v="4.6480058849999999"/>
    <n v="4.6050033509999997"/>
    <n v="0.130707983"/>
    <n v="40.756999999999998"/>
    <n v="36.369"/>
    <n v="3.823447566"/>
    <n v="7.3288024140000001"/>
    <n v="1.2669999999999999"/>
    <n v="5.18"/>
    <s v=""/>
    <n v="1.3565524339999997"/>
  </r>
  <r>
    <s v="New Zealand"/>
    <x v="14"/>
    <x v="2"/>
    <n v="32.289668249999998"/>
    <n v="1.8397963450000001"/>
    <n v="0.2372988"/>
    <x v="727"/>
    <n v="17.550675290000001"/>
    <n v="72.267135330000002"/>
    <n v="23.846394960000001"/>
    <n v="6.0129999999999999"/>
    <n v="5.2480000000000002"/>
    <n v="4.2580050639999998"/>
    <n v="4.2850019259999996"/>
    <n v="0.128981015"/>
    <n v="42.674999999999997"/>
    <n v="37.866999999999997"/>
    <n v="3.9909208220000001"/>
    <n v="7.5922671350000002"/>
    <n v="1.123"/>
    <n v="5.1550000000000002"/>
    <s v=""/>
    <n v="1.1640791780000002"/>
  </r>
  <r>
    <s v="New Zealand"/>
    <x v="15"/>
    <x v="2"/>
    <n v="32.983339379999997"/>
    <n v="1.9250343990000001"/>
    <n v="0.23460447300000001"/>
    <x v="728"/>
    <n v="17.133896100000001"/>
    <n v="64.352834189999996"/>
    <n v="25.469880799999999"/>
    <n v="6.0549999999999997"/>
    <n v="5.3559999999999999"/>
    <n v="4.1289948279999997"/>
    <n v="4.1259947830000003"/>
    <n v="0.121870276"/>
    <n v="42.887"/>
    <n v="38.408000000000001"/>
    <n v="4.416462632"/>
    <n v="8.9864061369999995"/>
    <n v="1.054"/>
    <n v="5.2670000000000003"/>
    <s v=""/>
    <n v="0.85053736800000035"/>
  </r>
  <r>
    <s v="New Zealand"/>
    <x v="16"/>
    <x v="2"/>
    <n v="33.109399410000002"/>
    <n v="1.932067478"/>
    <n v="0.22898871600000001"/>
    <x v="729"/>
    <n v="17.136771769999999"/>
    <n v="64.721454879999996"/>
    <n v="25.739249910000002"/>
    <n v="6.133"/>
    <n v="5.21"/>
    <n v="3.9680037100000001"/>
    <n v="3.8990005339999998"/>
    <n v="0.11852004100000001"/>
    <n v="43.44"/>
    <n v="39.256999999999998"/>
    <n v="4.367498748"/>
    <n v="9.3600368320000005"/>
    <n v="1.0029999999999999"/>
    <n v="5.6740000000000004"/>
    <s v=""/>
    <n v="1.3065012520000003"/>
  </r>
  <r>
    <s v="New Zealand"/>
    <x v="17"/>
    <x v="2"/>
    <n v="31.949347329999998"/>
    <n v="1.8428440619999999"/>
    <n v="0.21450245400000001"/>
    <x v="730"/>
    <n v="17.336978200000001"/>
    <n v="65.505982279999998"/>
    <n v="25.775069770000002"/>
    <n v="6.1550000000000002"/>
    <n v="4.9690000000000003"/>
    <n v="4.3989996729999996"/>
    <n v="4.3619966860000003"/>
    <n v="0.116397506"/>
    <n v="43.795999999999999"/>
    <n v="39.552999999999997"/>
    <n v="3.3416318120000001"/>
    <n v="10.37766006"/>
    <n v="2.0089999999999999"/>
    <n v="4.835"/>
    <s v=""/>
    <n v="1.4933681879999998"/>
  </r>
  <r>
    <s v="New Zealand"/>
    <x v="18"/>
    <x v="2"/>
    <n v="33.033291660000003"/>
    <n v="1.877816999"/>
    <n v="0.224040198"/>
    <x v="731"/>
    <n v="17.59132636"/>
    <n v="64.274958929999997"/>
    <n v="25.650724929999999"/>
    <n v="6.2389999999999999"/>
    <n v="5.2270000000000003"/>
    <n v="4.273005275"/>
    <n v="4.1499970609999997"/>
    <n v="0.119308856"/>
    <n v="43.832000000000001"/>
    <n v="39.194000000000003"/>
    <n v="4.1652466779999999"/>
    <n v="12.148658510000001"/>
    <n v="2.8109999999999999"/>
    <n v="4.8310000000000004"/>
    <s v=""/>
    <n v="0.66575332200000048"/>
  </r>
  <r>
    <s v="New Zealand"/>
    <x v="19"/>
    <x v="2"/>
    <n v="30.267646800000001"/>
    <n v="1.7099162750000001"/>
    <n v="0.20572251599999999"/>
    <x v="732"/>
    <n v="17.701244930000001"/>
    <n v="71.711010860000002"/>
    <n v="25.918354220000001"/>
    <n v="5.9649999999999999"/>
    <n v="5.1079999999999997"/>
    <n v="4.4909960959999999"/>
    <n v="4.2740025749999999"/>
    <n v="0.120311455"/>
    <n v="43.448"/>
    <n v="39.28"/>
    <n v="3.2491487170000002"/>
    <n v="14.73485546"/>
    <n v="2.6539999999999999"/>
    <n v="4.5129999999999999"/>
    <s v=""/>
    <n v="1.2638512829999997"/>
  </r>
  <r>
    <s v="New Zealand"/>
    <x v="20"/>
    <x v="2"/>
    <n v="29.994329839999999"/>
    <n v="1.617639209"/>
    <n v="0.200774429"/>
    <x v="733"/>
    <n v="18.542039330000001"/>
    <n v="73.181767519999994"/>
    <n v="25.9551689"/>
    <n v="6.0209999999999999"/>
    <n v="5.3"/>
    <n v="4.8319974129999999"/>
    <n v="4.7070001110000002"/>
    <n v="0.12411570399999999"/>
    <n v="44.865000000000002"/>
    <n v="40.69"/>
    <n v="2.844774342"/>
    <n v="16.868382929999999"/>
    <n v="2.6190000000000002"/>
    <n v="5.3419999999999996"/>
    <s v=""/>
    <n v="2.4972256579999996"/>
  </r>
  <r>
    <s v="New Zealand"/>
    <x v="21"/>
    <x v="2"/>
    <n v="29.282931640000001"/>
    <n v="1.587759578"/>
    <n v="0.19154154700000001"/>
    <x v="734"/>
    <n v="18.442925519999999"/>
    <n v="76.096012250000001"/>
    <n v="25.999773879999999"/>
    <n v="5.9980000000000002"/>
    <n v="5.5179999999999998"/>
    <n v="4.358999206"/>
    <n v="4.3249952990000002"/>
    <n v="0.12063636699999999"/>
    <n v="44.411000000000001"/>
    <n v="40.341999999999999"/>
    <n v="2.9823294759999999"/>
    <n v="18.308527170000001"/>
    <n v="2.2749999999999999"/>
    <n v="4.9589999999999996"/>
    <s v=""/>
    <n v="1.9766705239999998"/>
  </r>
  <r>
    <s v="New Zealand"/>
    <x v="22"/>
    <x v="2"/>
    <n v="31.112608529999999"/>
    <n v="1.6055224100000001"/>
    <n v="0.19907817"/>
    <x v="735"/>
    <n v="19.37849533"/>
    <n v="71.809760510000004"/>
    <n v="25.38400068"/>
    <n v="5.96"/>
    <n v="5.7430000000000003"/>
    <n v="4.6479940439999998"/>
    <n v="4.5050024320000004"/>
    <n v="0.123995884"/>
    <n v="44.26"/>
    <n v="39.880000000000003"/>
    <n v="3.527751184"/>
    <n v="18.793493000000002"/>
    <n v="2.032"/>
    <n v="4.9219999999999997"/>
    <s v=""/>
    <n v="1.3942488159999997"/>
  </r>
  <r>
    <s v="New Zealand"/>
    <x v="23"/>
    <x v="2"/>
    <n v="31.250577870000001"/>
    <n v="1.603215192"/>
    <n v="0.19494051500000001"/>
    <x v="736"/>
    <n v="19.492441199999998"/>
    <n v="74.212193369999994"/>
    <n v="24.409970950000002"/>
    <n v="6.04"/>
    <n v="5.5190000000000001"/>
    <n v="4.7909990069999999"/>
    <n v="4.8069988879999999"/>
    <n v="0.12159348"/>
    <n v="43.253"/>
    <n v="39.496000000000002"/>
    <n v="3.1080989140000002"/>
    <n v="19.681871780000002"/>
    <n v="1.7789999999999999"/>
    <n v="4.625"/>
    <s v=""/>
    <n v="1.5169010859999998"/>
  </r>
  <r>
    <s v="New Zealand"/>
    <x v="24"/>
    <x v="2"/>
    <n v="31.8993602"/>
    <n v="1.5525925840000001"/>
    <n v="0.19185902099999999"/>
    <x v="737"/>
    <n v="20.545866660000002"/>
    <n v="79.137764709999999"/>
    <n v="23.132768550000002"/>
    <n v="6.1890000000000001"/>
    <n v="5.4180000000000001"/>
    <n v="5.2409991370000002"/>
    <n v="5.3689941189999999"/>
    <n v="0.123573321"/>
    <n v="43.537999999999997"/>
    <n v="39.862000000000002"/>
    <n v="3.1581389799999999"/>
    <n v="21.96931416"/>
    <n v="1.9890000000000001"/>
    <n v="3.9849999999999999"/>
    <s v=""/>
    <n v="0.82686101999999995"/>
  </r>
  <r>
    <s v="New Zealand"/>
    <x v="25"/>
    <x v="2"/>
    <n v="31.668587089999999"/>
    <n v="1.523132935"/>
    <n v="0.183879497"/>
    <x v="738"/>
    <n v="20.79174205"/>
    <n v="80.080951519999999"/>
    <n v="23.565457089999999"/>
    <n v="6.3319999999999999"/>
    <n v="5.8090000000000002"/>
    <n v="4.9540037659999996"/>
    <n v="5.0599977330000003"/>
    <n v="0.120724523"/>
    <n v="44.223999999999997"/>
    <n v="40.421999999999997"/>
    <n v="2.9476594739999999"/>
    <n v="23.306349489999999"/>
    <n v="2.0609999999999999"/>
    <n v="3.391"/>
    <s v=""/>
    <n v="0.44334052600000007"/>
  </r>
  <r>
    <s v="New Zealand"/>
    <x v="26"/>
    <x v="2"/>
    <n v="31.22167353"/>
    <n v="1.51900974"/>
    <n v="0.17490776699999999"/>
    <x v="739"/>
    <n v="20.553965340000001"/>
    <n v="84.235697939999994"/>
    <n v="22.703646209999999"/>
    <n v="6.4749999999999996"/>
    <n v="5.6950000000000003"/>
    <n v="5.066005241"/>
    <n v="5.0630052240000003"/>
    <n v="0.115145915"/>
    <n v="43.7"/>
    <n v="39.780999999999999"/>
    <n v="2.515598454"/>
    <n v="23.597254"/>
    <n v="1.752"/>
    <n v="2.8660000000000001"/>
    <s v=""/>
    <n v="0.35040154600000006"/>
  </r>
  <r>
    <s v="New Zealand"/>
    <x v="27"/>
    <x v="2"/>
    <n v="32.733009209999999"/>
    <n v="1.5826509479999999"/>
    <n v="0.17781169199999999"/>
    <x v="740"/>
    <n v="20.6823932"/>
    <n v="81.118622999999999"/>
    <n v="22.330648310000001"/>
    <n v="6.728383"/>
    <n v="5.524"/>
    <n v="4.9900026950000003"/>
    <n v="5.1692509629999996"/>
    <n v="0.112350542"/>
    <n v="44.192332999999998"/>
    <n v="39.662982999999997"/>
    <n v="2.6317106269999999"/>
    <n v="22.89686992"/>
    <n v="1.585"/>
    <n v="2.9185629999999998"/>
    <s v=""/>
    <n v="0.28685237299999988"/>
  </r>
  <r>
    <s v="New Zealand"/>
    <x v="28"/>
    <x v="2"/>
    <n v="32.156835289999997"/>
    <n v="1.5735058749999999"/>
    <n v="0.16996763600000001"/>
    <x v="741"/>
    <n v="20.4364253"/>
    <n v="83.375657910000001"/>
    <n v="22.720861750000001"/>
    <n v="6.7787420000000003"/>
    <n v="5.5140000000000002"/>
    <n v="4.4080006349999996"/>
    <n v="4.5829953090000002"/>
    <n v="0.108018431"/>
    <n v="44.380042000000003"/>
    <n v="39.543334000000002"/>
    <n v="2.621948481"/>
    <n v="22.938711959999999"/>
    <n v="1.2589999999999999"/>
    <n v="3.2385989999999998"/>
    <s v=""/>
    <n v="0.61665051899999979"/>
  </r>
  <r>
    <s v="New Zealand"/>
    <x v="29"/>
    <x v="2"/>
    <n v="32.083722549999997"/>
    <n v="1.547578401"/>
    <n v="0.16589662899999999"/>
    <x v="742"/>
    <n v="20.731565209999999"/>
    <n v="81.681178930000002"/>
    <n v="22.26833096"/>
    <n v="6.9772993760000004"/>
    <n v="5.6519082799999998"/>
    <n v="4.728642153"/>
    <n v="4.926470739"/>
    <n v="0.10719756"/>
    <n v="44.781132040000003"/>
    <n v="39.74586266"/>
    <n v="2.9715604"/>
    <n v="23.346839809999999"/>
    <n v="1.3006144829999999"/>
    <n v="3.0413087760000002"/>
    <s v=""/>
    <n v="6.9748376000000167E-2"/>
  </r>
  <r>
    <s v="New Zealand"/>
    <x v="30"/>
    <x v="2"/>
    <n v="30.004304309999998"/>
    <n v="1.443832242"/>
    <n v="0.17030131200000001"/>
    <x v="743"/>
    <n v="20.781018339999999"/>
    <n v="80.029880219999995"/>
    <n v="23.4529158"/>
    <n v="6.4076234899999998"/>
    <n v="4.026153742"/>
    <n v="4.6511591599999997"/>
    <n v="4.8808744669999999"/>
    <n v="0.1179509"/>
    <n v="44.150343550000002"/>
    <n v="38.929244930000003"/>
    <n v="2.8127704470000001"/>
    <n v="23.91162611"/>
    <n v="1.1182137569999999"/>
    <n v="2.8254879160000002"/>
    <s v=""/>
    <n v="1.2717469000000037E-2"/>
  </r>
  <r>
    <s v="Nigeria"/>
    <x v="0"/>
    <x v="6"/>
    <n v="28.320678319999999"/>
    <n v="0.42630720999999999"/>
    <n v="9.2771675999999997E-2"/>
    <x v="744"/>
    <n v="66.432557750000001"/>
    <n v="32.58560499"/>
    <n v="1.141129206"/>
    <n v="7.0860000000000003"/>
    <n v="12.849"/>
    <n v="4"/>
    <n v="4"/>
    <n v="0.217616953"/>
    <n v="13.462999999999999"/>
    <n v="7.8710000000000004"/>
    <n v="7.4999999999999997E-2"/>
    <n v="0"/>
    <n v="88.322000000000003"/>
    <n v="0.09"/>
    <s v=""/>
    <n v="1.4999999999999999E-2"/>
  </r>
  <r>
    <s v="Nigeria"/>
    <x v="1"/>
    <x v="6"/>
    <n v="33.591432210000001"/>
    <n v="0.48252142799999997"/>
    <n v="0.10964447400000001"/>
    <x v="745"/>
    <n v="69.616456889999995"/>
    <n v="41.864897300000003"/>
    <n v="1.1465298230000001"/>
    <n v="8.516"/>
    <n v="13.901999999999999"/>
    <n v="4.8780038479999996"/>
    <n v="4.8780038479999996"/>
    <n v="0.227232342"/>
    <n v="14.167"/>
    <n v="8.2919999999999998"/>
    <n v="7.2999999999999995E-2"/>
    <n v="0"/>
    <n v="92.144000000000005"/>
    <n v="0.1"/>
    <s v=""/>
    <n v="2.700000000000001E-2"/>
  </r>
  <r>
    <s v="Nigeria"/>
    <x v="2"/>
    <x v="6"/>
    <n v="40.145987689999998"/>
    <n v="0.55475004100000003"/>
    <n v="0.12523888699999999"/>
    <x v="746"/>
    <n v="72.367705709999996"/>
    <n v="40.845355259999998"/>
    <n v="1.1497438980000001"/>
    <n v="10.358000000000001"/>
    <n v="12.723000000000001"/>
    <n v="5.13199761"/>
    <n v="5.13199761"/>
    <n v="0.22575732800000001"/>
    <n v="14.834"/>
    <n v="8.6989999999999998"/>
    <n v="5.1999999999999998E-2"/>
    <n v="0"/>
    <n v="95.575000000000003"/>
    <n v="8.6999999999999994E-2"/>
    <s v=""/>
    <n v="3.4999999999999996E-2"/>
  </r>
  <r>
    <s v="Nigeria"/>
    <x v="3"/>
    <x v="6"/>
    <n v="36.639817610000001"/>
    <n v="0.49829899900000002"/>
    <n v="0.11667557200000001"/>
    <x v="747"/>
    <n v="73.529783660000007"/>
    <n v="38.41433988"/>
    <n v="1.3155242110000001"/>
    <n v="9.0120000000000005"/>
    <n v="12.432"/>
    <n v="5.6049976580000003"/>
    <n v="5.6049976580000003"/>
    <n v="0.23414771500000001"/>
    <n v="14.505000000000001"/>
    <n v="9.9979999999999993"/>
    <n v="8.0000000000000002E-3"/>
    <n v="0"/>
    <n v="96.509"/>
    <n v="2.8000000000000001E-2"/>
    <s v=""/>
    <n v="0.02"/>
  </r>
  <r>
    <s v="Nigeria"/>
    <x v="4"/>
    <x v="6"/>
    <n v="30.849902570000001"/>
    <n v="0.430108029"/>
    <n v="0.100054115"/>
    <x v="748"/>
    <n v="71.725939710000006"/>
    <n v="35.812246469999998"/>
    <n v="1.266052526"/>
    <n v="7.1559999999999997"/>
    <n v="8.0039999999999996"/>
    <n v="5.4929988869999997"/>
    <n v="5.4929988869999997"/>
    <n v="0.23262554499999999"/>
    <n v="15.531000000000001"/>
    <n v="9.5950000000000006"/>
    <n v="2.5000000000000001E-2"/>
    <n v="0"/>
    <n v="96.215999999999994"/>
    <n v="2.5000000000000001E-2"/>
    <s v=""/>
    <n v="0"/>
  </r>
  <r>
    <s v="Nigeria"/>
    <x v="5"/>
    <x v="6"/>
    <n v="33.200786290000003"/>
    <n v="0.45497779399999999"/>
    <n v="0.107756932"/>
    <x v="749"/>
    <n v="72.972322439999999"/>
    <n v="34.684997160000002"/>
    <n v="1.204604837"/>
    <n v="8.0050000000000008"/>
    <n v="9.15"/>
    <n v="5.3849959859999998"/>
    <n v="5.3849959859999998"/>
    <n v="0.236839982"/>
    <n v="15.856999999999999"/>
    <n v="9.4359999999999999"/>
    <n v="0.02"/>
    <n v="0"/>
    <n v="97.540999999999997"/>
    <n v="0.02"/>
    <s v=""/>
    <n v="0"/>
  </r>
  <r>
    <s v="Nigeria"/>
    <x v="6"/>
    <x v="6"/>
    <n v="36.929341669999999"/>
    <n v="0.48623514400000001"/>
    <n v="0.11503173899999999"/>
    <x v="750"/>
    <n v="75.949552699999998"/>
    <n v="33.860740010000001"/>
    <n v="1.112922237"/>
    <n v="9.2360000000000007"/>
    <n v="10.959"/>
    <n v="5.4570023340000002"/>
    <n v="5.4570023340000002"/>
    <n v="0.23657635699999999"/>
    <n v="16.242999999999999"/>
    <n v="9.0519999999999996"/>
    <n v="8.0000000000000002E-3"/>
    <n v="0"/>
    <n v="108.032"/>
    <n v="8.0000000000000002E-3"/>
    <s v=""/>
    <n v="0"/>
  </r>
  <r>
    <s v="Nigeria"/>
    <x v="7"/>
    <x v="6"/>
    <n v="41.584129789999999"/>
    <n v="0.52587768000000001"/>
    <n v="0.125835104"/>
    <x v="751"/>
    <n v="79.075669770000005"/>
    <n v="34.70248806"/>
    <n v="1.04492473"/>
    <n v="9.7110000000000003"/>
    <n v="9.9469999999999992"/>
    <n v="5.7059964369999996"/>
    <n v="6.1779993099999997"/>
    <n v="0.23928588000000001"/>
    <n v="16.117000000000001"/>
    <n v="8.843"/>
    <n v="0.01"/>
    <n v="0"/>
    <n v="117.458"/>
    <n v="0.01"/>
    <s v=""/>
    <n v="0"/>
  </r>
  <r>
    <s v="Nigeria"/>
    <x v="8"/>
    <x v="6"/>
    <n v="37.631568870000002"/>
    <n v="0.47025753399999998"/>
    <n v="0.11100908299999999"/>
    <x v="752"/>
    <n v="80.023319380000004"/>
    <n v="38.217192769999997"/>
    <n v="0.99795321199999998"/>
    <n v="8.5229999999999997"/>
    <n v="7.2629999999999999"/>
    <n v="5.9"/>
    <n v="6.2689929209999997"/>
    <n v="0.23606019"/>
    <n v="15.111000000000001"/>
    <n v="8.5210000000000008"/>
    <n v="1.2E-2"/>
    <n v="0"/>
    <n v="111.375"/>
    <n v="1.2E-2"/>
    <s v=""/>
    <n v="0"/>
  </r>
  <r>
    <s v="Nigeria"/>
    <x v="9"/>
    <x v="6"/>
    <n v="39.463835629999998"/>
    <n v="0.47728449699999997"/>
    <n v="0.115738016"/>
    <x v="753"/>
    <n v="82.684092750000005"/>
    <n v="38.212443280000002"/>
    <n v="0.97832463300000005"/>
    <n v="8.8170000000000002"/>
    <n v="8.5939999999999994"/>
    <n v="6.95"/>
    <n v="6.6400008420000001"/>
    <n v="0.24249271999999999"/>
    <n v="16.088999999999999"/>
    <n v="8.5760000000000005"/>
    <n v="1.6E-2"/>
    <n v="0"/>
    <n v="107.066"/>
    <n v="1.6E-2"/>
    <s v=""/>
    <n v="0"/>
  </r>
  <r>
    <s v="Nigeria"/>
    <x v="10"/>
    <x v="6"/>
    <n v="43.994851920000002"/>
    <n v="0.50529150599999995"/>
    <n v="0.12286364499999999"/>
    <x v="754"/>
    <n v="87.068259330000004"/>
    <n v="38.21552251"/>
    <n v="0.94858386800000005"/>
    <n v="9.6649999999999991"/>
    <n v="4.9800000000000004"/>
    <n v="12.46"/>
    <n v="7.6459968790000001"/>
    <n v="0.24315398899999999"/>
    <n v="14.727"/>
    <n v="8.6880000000000006"/>
    <n v="3.0000000000000001E-3"/>
    <n v="0"/>
    <n v="115.178"/>
    <n v="3.0000000000000001E-3"/>
    <s v=""/>
    <n v="0"/>
  </r>
  <r>
    <s v="Nigeria"/>
    <x v="11"/>
    <x v="6"/>
    <n v="49.661372640000003"/>
    <n v="0.54716406299999998"/>
    <n v="0.13093983100000001"/>
    <x v="755"/>
    <n v="90.761393209999994"/>
    <n v="38.216272150000002"/>
    <n v="0.93714379599999997"/>
    <n v="12.015000000000001"/>
    <n v="11.045999999999999"/>
    <n v="14.9"/>
    <n v="7.2020042259999997"/>
    <n v="0.239306344"/>
    <n v="15.462"/>
    <n v="9.0340000000000007"/>
    <n v="3.0000000000000001E-3"/>
    <n v="0"/>
    <n v="120.72"/>
    <n v="3.0000000000000001E-3"/>
    <s v=""/>
    <n v="0"/>
  </r>
  <r>
    <s v="Nigeria"/>
    <x v="12"/>
    <x v="6"/>
    <n v="51.360037200000001"/>
    <n v="0.54916594100000005"/>
    <n v="0.11741924300000001"/>
    <x v="756"/>
    <n v="93.523711719999994"/>
    <n v="38.217683919999999"/>
    <n v="1.296693466"/>
    <n v="12.301"/>
    <n v="10.696999999999999"/>
    <n v="14.2"/>
    <n v="7.6440001369999999"/>
    <n v="0.21381377400000001"/>
    <n v="21.545000000000002"/>
    <n v="12.843"/>
    <n v="4.2999999999999997E-2"/>
    <n v="0"/>
    <n v="103.61799999999999"/>
    <n v="4.2999999999999997E-2"/>
    <s v=""/>
    <n v="0"/>
  </r>
  <r>
    <s v="Nigeria"/>
    <x v="13"/>
    <x v="6"/>
    <n v="55.621154529999998"/>
    <n v="0.56729407600000004"/>
    <n v="0.11845768600000001"/>
    <x v="757"/>
    <n v="98.046422210000003"/>
    <n v="36.900515259999999"/>
    <n v="1.228908039"/>
    <n v="11.656000000000001"/>
    <n v="6.44"/>
    <n v="22.02998358"/>
    <n v="10.69399269"/>
    <n v="0.20881178"/>
    <n v="20.184000000000001"/>
    <n v="12.867000000000001"/>
    <n v="2.3E-2"/>
    <n v="0"/>
    <n v="117.93899999999999"/>
    <n v="2.3E-2"/>
    <s v=""/>
    <n v="0"/>
  </r>
  <r>
    <s v="Nigeria"/>
    <x v="14"/>
    <x v="6"/>
    <n v="55.879330889999999"/>
    <n v="0.56173514800000002"/>
    <n v="0.108930821"/>
    <x v="758"/>
    <n v="99.476294289999998"/>
    <n v="33.400617920000002"/>
    <n v="1.5089033359999999"/>
    <n v="11.512"/>
    <n v="5.5439999999999996"/>
    <n v="24.06898348"/>
    <n v="11.027003410000001"/>
    <n v="0.19391847100000001"/>
    <n v="24.274999999999999"/>
    <n v="16.036000000000001"/>
    <n v="8.0000000000000002E-3"/>
    <n v="0"/>
    <n v="127.48099999999999"/>
    <n v="8.0000000000000002E-3"/>
    <s v=""/>
    <n v="0"/>
  </r>
  <r>
    <s v="Nigeria"/>
    <x v="15"/>
    <x v="6"/>
    <n v="58.3584763"/>
    <n v="0.55449032200000004"/>
    <n v="0.106882034"/>
    <x v="759"/>
    <n v="105.24706020000001"/>
    <n v="33.00055227"/>
    <n v="1.5792114850000001"/>
    <n v="12.382"/>
    <n v="10.122"/>
    <n v="24.21100693"/>
    <n v="11.036014460000001"/>
    <n v="0.19275725799999999"/>
    <n v="23.539000000000001"/>
    <n v="17.286000000000001"/>
    <n v="8.0000000000000002E-3"/>
    <n v="0"/>
    <n v="128.648"/>
    <n v="8.0000000000000002E-3"/>
    <s v=""/>
    <n v="0"/>
  </r>
  <r>
    <s v="Nigeria"/>
    <x v="16"/>
    <x v="6"/>
    <n v="53.12627054"/>
    <n v="0.50158914700000001"/>
    <n v="9.1740438999999993E-2"/>
    <x v="760"/>
    <n v="105.91590909999999"/>
    <n v="27.100822149999999"/>
    <n v="1.3811854130000001"/>
    <n v="10.35"/>
    <n v="6.1029999999999998"/>
    <n v="28.288000719999999"/>
    <n v="11.564001620000001"/>
    <n v="0.18289957000000001"/>
    <n v="23.11"/>
    <n v="15.268000000000001"/>
    <n v="8.0000000000000002E-3"/>
    <n v="0"/>
    <n v="122.31399999999999"/>
    <n v="8.0000000000000002E-3"/>
    <s v=""/>
    <n v="0"/>
  </r>
  <r>
    <s v="Nigeria"/>
    <x v="17"/>
    <x v="6"/>
    <n v="49.124516730000003"/>
    <n v="0.44717043400000001"/>
    <n v="7.9584539999999995E-2"/>
    <x v="761"/>
    <n v="109.8563613"/>
    <n v="27.099834619999999"/>
    <n v="1.742988843"/>
    <n v="8.7159999999999993"/>
    <n v="3.0030000000000001"/>
    <n v="35.39604052"/>
    <n v="11.89400418"/>
    <n v="0.177973618"/>
    <n v="22.978000000000002"/>
    <n v="19.670999999999999"/>
    <n v="2.3E-2"/>
    <n v="0"/>
    <n v="114.17400000000001"/>
    <n v="2.3E-2"/>
    <s v=""/>
    <n v="0"/>
  </r>
  <r>
    <s v="Nigeria"/>
    <x v="18"/>
    <x v="6"/>
    <n v="54.056912150000002"/>
    <n v="0.47767718799999997"/>
    <n v="8.2026634000000001E-2"/>
    <x v="762"/>
    <n v="113.1661998"/>
    <n v="27.10090005"/>
    <n v="1.57813223"/>
    <n v="10.808999999999999"/>
    <n v="5.1920000000000002"/>
    <n v="34.518040740000004"/>
    <n v="11.076995139999999"/>
    <n v="0.171719807"/>
    <n v="21.11"/>
    <n v="18.516999999999999"/>
    <n v="3.2000000000000001E-2"/>
    <n v="0"/>
    <n v="109.214"/>
    <n v="3.2000000000000001E-2"/>
    <s v=""/>
    <n v="0"/>
  </r>
  <r>
    <s v="Nigeria"/>
    <x v="19"/>
    <x v="6"/>
    <n v="45.80562484"/>
    <n v="0.41233142299999997"/>
    <n v="6.4335436999999995E-2"/>
    <x v="763"/>
    <n v="111.089338"/>
    <n v="22.900338779999998"/>
    <n v="1.5393277919999999"/>
    <n v="9.0719999999999992"/>
    <n v="2.7789999999999999"/>
    <n v="24.408988399999998"/>
    <n v="9.6579964"/>
    <n v="0.15602846000000001"/>
    <n v="19.777000000000001"/>
    <n v="18.050999999999998"/>
    <n v="3.4000000000000002E-2"/>
    <n v="0"/>
    <n v="109.45099999999999"/>
    <n v="3.4000000000000002E-2"/>
    <s v=""/>
    <n v="0"/>
  </r>
  <r>
    <s v="Nigeria"/>
    <x v="20"/>
    <x v="6"/>
    <n v="57.930611089999999"/>
    <n v="0.45478750000000001"/>
    <n v="7.5334351999999993E-2"/>
    <x v="764"/>
    <n v="127.3795149"/>
    <n v="24.401822289999998"/>
    <n v="1.6699171390000001"/>
    <n v="12.15"/>
    <n v="5.2539999999999996"/>
    <n v="32.539959899999999"/>
    <n v="10.785995290000001"/>
    <n v="0.16564736599999999"/>
    <n v="26.120999999999999"/>
    <n v="20.876000000000001"/>
    <n v="3.7999999999999999E-2"/>
    <n v="0"/>
    <n v="126.511"/>
    <n v="3.7999999999999999E-2"/>
    <s v=""/>
    <n v="0"/>
  </r>
  <r>
    <s v="Nigeria"/>
    <x v="21"/>
    <x v="6"/>
    <n v="67.900806889999998"/>
    <n v="0.48878399099999997"/>
    <n v="8.3849181999999994E-2"/>
    <x v="765"/>
    <n v="138.91782069999999"/>
    <n v="21.761485539999999"/>
    <n v="1.78351288"/>
    <n v="12.829000000000001"/>
    <n v="6.3819999999999997"/>
    <n v="38.340995630000002"/>
    <n v="15.008342109999999"/>
    <n v="0.17154649699999999"/>
    <n v="27.033999999999999"/>
    <n v="23.678999999999998"/>
    <n v="3.2000000000000001E-2"/>
    <n v="0"/>
    <n v="122.56"/>
    <n v="3.2000000000000001E-2"/>
    <s v=""/>
    <n v="0"/>
  </r>
  <r>
    <s v="Nigeria"/>
    <x v="22"/>
    <x v="6"/>
    <n v="72.292739100000006"/>
    <n v="0.51534647899999997"/>
    <n v="8.5649647999999995E-2"/>
    <x v="766"/>
    <n v="140.27987379999999"/>
    <n v="19.77233961"/>
    <n v="1.822595561"/>
    <n v="14.015000000000001"/>
    <n v="5.04"/>
    <n v="41.201003159999999"/>
    <n v="15.44598073"/>
    <n v="0.166198181"/>
    <n v="28.727"/>
    <n v="25.399000000000001"/>
    <n v="4.8000000000000001E-2"/>
    <n v="7.3101959999999994E-2"/>
    <n v="121.294"/>
    <n v="4.8000000000000001E-2"/>
    <s v=""/>
    <n v="0"/>
  </r>
  <r>
    <s v="Nigeria"/>
    <x v="23"/>
    <x v="6"/>
    <n v="82.753689339999994"/>
    <n v="0.578885596"/>
    <n v="9.1911644000000001E-2"/>
    <x v="767"/>
    <n v="142.95344360000001"/>
    <n v="18.50198928"/>
    <n v="1.6345717310000001"/>
    <n v="17.498999999999999"/>
    <n v="5.2380000000000004"/>
    <n v="37.166045169999997"/>
    <n v="15.160997460000001"/>
    <n v="0.158773416"/>
    <n v="28.905000000000001"/>
    <n v="23.689"/>
    <n v="4.3999999999999997E-2"/>
    <n v="7.6111398999999996E-2"/>
    <n v="109.797"/>
    <n v="4.3999999999999997E-2"/>
    <s v=""/>
    <n v="0"/>
  </r>
  <r>
    <s v="Nigeria"/>
    <x v="24"/>
    <x v="6"/>
    <n v="91.344825330000006"/>
    <n v="0.62315502199999995"/>
    <n v="9.5432027000000003E-2"/>
    <x v="768"/>
    <n v="146.58443270000001"/>
    <n v="16.643413020000001"/>
    <n v="1.6675592749999999"/>
    <n v="19.321000000000002"/>
    <n v="3.3359999999999999"/>
    <n v="42.419967319999998"/>
    <n v="17.05300166"/>
    <n v="0.153143317"/>
    <n v="32.253"/>
    <n v="24.625"/>
    <n v="4.5999999999999999E-2"/>
    <n v="6.8210708999999994E-2"/>
    <n v="109.809"/>
    <n v="4.5999999999999999E-2"/>
    <s v=""/>
    <n v="0"/>
  </r>
  <r>
    <s v="Nigeria"/>
    <x v="25"/>
    <x v="6"/>
    <n v="84.943364880000004"/>
    <n v="0.58486732699999999"/>
    <n v="8.6450859000000005E-2"/>
    <x v="769"/>
    <n v="145.23527129999999"/>
    <n v="17.708525980000001"/>
    <n v="1.684678347"/>
    <n v="17.375"/>
    <n v="1.6180000000000001"/>
    <n v="43.6880028"/>
    <n v="17.223010219999999"/>
    <n v="0.14781276900000001"/>
    <n v="32.442"/>
    <n v="25.026"/>
    <n v="4.7E-2"/>
    <n v="7.3978176000000007E-2"/>
    <n v="106.298"/>
    <n v="4.7E-2"/>
    <s v=""/>
    <n v="0"/>
  </r>
  <r>
    <s v="Nigeria"/>
    <x v="26"/>
    <x v="6"/>
    <n v="86.432250120000006"/>
    <n v="0.57754422500000002"/>
    <n v="8.9411840000000006E-2"/>
    <x v="770"/>
    <n v="149.65477340000001"/>
    <n v="24.34943131"/>
    <n v="1.660781914"/>
    <n v="18.277999999999999"/>
    <n v="3.351"/>
    <n v="40.299999999999997"/>
    <n v="16.517018329999999"/>
    <n v="0.15481384100000001"/>
    <n v="33.585999999999999"/>
    <n v="25.241"/>
    <n v="4.5999999999999999E-2"/>
    <n v="8.0390639E-2"/>
    <n v="91.849000000000004"/>
    <n v="4.5999999999999999E-2"/>
    <s v=""/>
    <n v="0"/>
  </r>
  <r>
    <s v="Nigeria"/>
    <x v="27"/>
    <x v="6"/>
    <n v="88.138918959999998"/>
    <n v="0.57861337999999995"/>
    <n v="9.0448430999999996E-2"/>
    <x v="771"/>
    <n v="152.32782710000001"/>
    <n v="22.572096049999999"/>
    <n v="1.6671673819999999"/>
    <n v="18.330857000000002"/>
    <n v="4.3795919999999997"/>
    <n v="45.1"/>
    <n v="17.255801890000001"/>
    <n v="0.156319287"/>
    <n v="34.443877000000001"/>
    <n v="25.912269999999999"/>
    <n v="4.6371000000000002E-2"/>
    <n v="8.1131982000000005E-2"/>
    <n v="93.28604"/>
    <n v="4.6371000000000002E-2"/>
    <s v=""/>
    <n v="0"/>
  </r>
  <r>
    <s v="Nigeria"/>
    <x v="28"/>
    <x v="6"/>
    <n v="106.6690498"/>
    <n v="0.66631438499999995"/>
    <n v="0.107383796"/>
    <x v="772"/>
    <n v="160.0881689"/>
    <n v="17.879148470000001"/>
    <n v="1.6061302340000001"/>
    <n v="23.503011999999998"/>
    <n v="2.693038"/>
    <n v="46.7"/>
    <n v="18.412762579999999"/>
    <n v="0.16116085599999999"/>
    <n v="36.277437999999997"/>
    <n v="26.543859000000001"/>
    <n v="4.7268999999999999E-2"/>
    <n v="7.7031348999999999E-2"/>
    <n v="95.741906"/>
    <n v="4.7268999999999999E-2"/>
    <s v=""/>
    <n v="0"/>
  </r>
  <r>
    <s v="Nigeria"/>
    <x v="29"/>
    <x v="6"/>
    <n v="89.018437809999995"/>
    <n v="0.56563226099999997"/>
    <n v="8.7678962999999999E-2"/>
    <x v="773"/>
    <n v="157.3786432"/>
    <n v="20.39601635"/>
    <n v="1.708937988"/>
    <n v="18.009401310000001"/>
    <n v="0.75632127299999996"/>
    <n v="47.16723872"/>
    <n v="18.281371570000001"/>
    <n v="0.155010542"/>
    <n v="37.84443916"/>
    <n v="27.690418959999999"/>
    <n v="4.4999999999999998E-2"/>
    <n v="9.1330597999999999E-2"/>
    <n v="101.2973045"/>
    <n v="4.4999999999999998E-2"/>
    <s v=""/>
    <n v="0"/>
  </r>
  <r>
    <s v="Nigeria"/>
    <x v="30"/>
    <x v="6"/>
    <n v="89.361181090000002"/>
    <n v="0.56334534199999997"/>
    <n v="9.0926187000000006E-2"/>
    <x v="774"/>
    <n v="158.62593409999999"/>
    <n v="19.211438439999998"/>
    <n v="1.8082218889999999"/>
    <n v="17.731403279999999"/>
    <n v="1.3356666999999999E-2"/>
    <n v="47.90263092"/>
    <n v="18.931373220000001"/>
    <n v="0.161403992"/>
    <n v="40.288030280000001"/>
    <n v="29.47837152"/>
    <n v="4.2839915999999999E-2"/>
    <n v="8.5791120999999998E-2"/>
    <n v="86.808176489999994"/>
    <n v="4.2839915999999999E-2"/>
    <s v=""/>
    <n v="0"/>
  </r>
  <r>
    <s v="Norway"/>
    <x v="0"/>
    <x v="3"/>
    <n v="27.87981186"/>
    <n v="1.3230099900000001"/>
    <n v="0.16271896899999999"/>
    <x v="775"/>
    <n v="21.073016890000002"/>
    <n v="99.792364259999999"/>
    <n v="47.587182830000003"/>
    <n v="8.0500000000000007"/>
    <n v="13.766999999999999"/>
    <n v="27.641981139999999"/>
    <n v="2.2619976230000001"/>
    <n v="0.122991489"/>
    <n v="121.848"/>
    <n v="97.697999999999993"/>
    <n v="1.2769999999999999"/>
    <n v="5.3345151E-2"/>
    <n v="82.087999999999994"/>
    <n v="0.30299999999999999"/>
    <s v=""/>
    <n v="-0.97399999999999998"/>
  </r>
  <r>
    <s v="Norway"/>
    <x v="1"/>
    <x v="3"/>
    <n v="26.3861867"/>
    <n v="1.2125372249999999"/>
    <n v="0.149393146"/>
    <x v="776"/>
    <n v="21.761135370000002"/>
    <n v="99.801817869999994"/>
    <n v="49.240741229999998"/>
    <n v="7.6669999999999998"/>
    <n v="13.279"/>
    <n v="27.4249963"/>
    <n v="2.2160001579999999"/>
    <n v="0.12320705999999999"/>
    <n v="111.009"/>
    <n v="99.903000000000006"/>
    <n v="1.1559999999999999"/>
    <n v="3.7834769999999997E-2"/>
    <n v="93.715999999999994"/>
    <n v="0.33"/>
    <s v=""/>
    <n v="-0.82599999999999985"/>
  </r>
  <r>
    <s v="Norway"/>
    <x v="2"/>
    <x v="3"/>
    <n v="29.27201457"/>
    <n v="1.3232530709999999"/>
    <n v="0.16001262399999999"/>
    <x v="777"/>
    <n v="22.121251940000001"/>
    <n v="99.817876990000002"/>
    <n v="50.011500179999999"/>
    <n v="7.5519999999999996"/>
    <n v="14.792"/>
    <n v="29.41900717"/>
    <n v="3.696998115"/>
    <n v="0.12092367499999999"/>
    <n v="117.503"/>
    <n v="100.441"/>
    <n v="1.159"/>
    <n v="3.6594809999999998E-2"/>
    <n v="106.86199999999999"/>
    <n v="0.35899999999999999"/>
    <s v=""/>
    <n v="-0.8"/>
  </r>
  <r>
    <s v="Norway"/>
    <x v="3"/>
    <x v="3"/>
    <n v="31.194730710000002"/>
    <n v="1.324723074"/>
    <n v="0.16580526800000001"/>
    <x v="778"/>
    <n v="23.548114569999999"/>
    <n v="99.804341129999997"/>
    <n v="49.324154110000002"/>
    <n v="7.7469999999999999"/>
    <n v="14.849"/>
    <n v="28.866969690000001"/>
    <n v="4.1959960269999996"/>
    <n v="0.12516221"/>
    <n v="120.107"/>
    <n v="101.932"/>
    <n v="1.2390000000000001"/>
    <n v="5.2453228999999997E-2"/>
    <n v="114.471"/>
    <n v="0.26800000000000002"/>
    <s v=""/>
    <n v="-0.97100000000000009"/>
  </r>
  <r>
    <s v="Norway"/>
    <x v="4"/>
    <x v="3"/>
    <n v="32.7032606"/>
    <n v="1.418387544"/>
    <n v="0.16545871400000001"/>
    <x v="779"/>
    <n v="23.056646780000001"/>
    <n v="99.646247220000006"/>
    <n v="48.70648036"/>
    <n v="7.9269999999999996"/>
    <n v="15.388"/>
    <n v="30.92700043"/>
    <n v="4.4050041960000001"/>
    <n v="0.11665268400000001"/>
    <n v="113.35599999999999"/>
    <n v="102.923"/>
    <n v="1.403"/>
    <n v="5.6459295999999999E-2"/>
    <n v="128.51400000000001"/>
    <n v="0.30099999999999999"/>
    <s v=""/>
    <n v="-1.1020000000000001"/>
  </r>
  <r>
    <s v="Norway"/>
    <x v="5"/>
    <x v="3"/>
    <n v="32.137132620000003"/>
    <n v="1.367063527"/>
    <n v="0.156107419"/>
    <x v="780"/>
    <n v="23.508148649999999"/>
    <n v="99.664770009999998"/>
    <n v="47.852450789999999"/>
    <n v="8.2620000000000005"/>
    <n v="13.819000000000001"/>
    <n v="31.44899522"/>
    <n v="3.8510031260000002"/>
    <n v="0.11419178100000001"/>
    <n v="123.199"/>
    <n v="104.965"/>
    <n v="1.5229999999999999"/>
    <n v="4.4643219999999997E-2"/>
    <n v="138.5"/>
    <n v="0.29199999999999998"/>
    <s v=""/>
    <n v="-1.2309999999999999"/>
  </r>
  <r>
    <s v="Norway"/>
    <x v="6"/>
    <x v="3"/>
    <n v="33.00589463"/>
    <n v="1.447778657"/>
    <n v="0.15265219299999999"/>
    <x v="781"/>
    <n v="22.797611"/>
    <n v="99.500876320000003"/>
    <n v="46.718481609999998"/>
    <n v="8.8119999999999994"/>
    <n v="15.271000000000001"/>
    <n v="41.293999759999998"/>
    <n v="3.371996706"/>
    <n v="0.105438903"/>
    <n v="104.98399999999999"/>
    <n v="104.14100000000001"/>
    <n v="1.5129999999999999"/>
    <n v="5.4293988000000001E-2"/>
    <n v="156.804"/>
    <n v="0.23"/>
    <s v=""/>
    <n v="-1.2829999999999999"/>
  </r>
  <r>
    <s v="Norway"/>
    <x v="7"/>
    <x v="3"/>
    <n v="34.754310879999998"/>
    <n v="1.438014371"/>
    <n v="0.15267059499999999"/>
    <x v="782"/>
    <n v="24.16826395"/>
    <n v="99.581754840000002"/>
    <n v="47.231327559999997"/>
    <n v="8.6530000000000005"/>
    <n v="16.076000000000001"/>
    <n v="46.727036759999997"/>
    <n v="4.4269972649999998"/>
    <n v="0.10616764200000001"/>
    <n v="111.657"/>
    <n v="104.89400000000001"/>
    <n v="1.504"/>
    <n v="5.0153595000000002E-2"/>
    <n v="156.50200000000001"/>
    <n v="0.38600000000000001"/>
    <s v=""/>
    <n v="-1.1179999999999999"/>
  </r>
  <r>
    <s v="Norway"/>
    <x v="8"/>
    <x v="3"/>
    <n v="36.413407749999998"/>
    <n v="1.445078018"/>
    <n v="0.155868121"/>
    <x v="783"/>
    <n v="25.198229640000001"/>
    <n v="99.617974840000002"/>
    <n v="47.845147789999999"/>
    <n v="8.75"/>
    <n v="15.552"/>
    <n v="47.597957350000001"/>
    <n v="4.9529978979999996"/>
    <n v="0.107861388"/>
    <n v="117.008"/>
    <n v="110.455"/>
    <n v="1.639"/>
    <n v="5.5551757E-2"/>
    <n v="149.82599999999999"/>
    <n v="0.32800000000000001"/>
    <s v=""/>
    <n v="-1.3109999999999999"/>
  </r>
  <r>
    <s v="Norway"/>
    <x v="9"/>
    <x v="3"/>
    <n v="37.730151970000001"/>
    <n v="1.4296999889999999"/>
    <n v="0.15831774400000001"/>
    <x v="784"/>
    <n v="26.390258280000001"/>
    <n v="99.562407820000004"/>
    <n v="47.263618800000003"/>
    <n v="8.81"/>
    <n v="15.952999999999999"/>
    <n v="50.990054260000001"/>
    <n v="5.4910013080000004"/>
    <n v="0.110734941"/>
    <n v="122.717"/>
    <n v="110.224"/>
    <n v="1.554"/>
    <n v="6.6820407999999998E-2"/>
    <n v="149.35"/>
    <n v="0.40400000000000003"/>
    <s v=""/>
    <n v="-1.1499999999999999"/>
  </r>
  <r>
    <s v="Norway"/>
    <x v="10"/>
    <x v="3"/>
    <n v="33.02799452"/>
    <n v="1.262179607"/>
    <n v="0.13428348100000001"/>
    <x v="785"/>
    <n v="26.167428430000001"/>
    <n v="99.716048169999993"/>
    <n v="47.395189690000002"/>
    <n v="8.2750000000000004"/>
    <n v="15.756"/>
    <n v="53.293019800000003"/>
    <n v="4.1089980170000002"/>
    <n v="0.106390153"/>
    <n v="142.982"/>
    <n v="110.91800000000001"/>
    <n v="1.571"/>
    <n v="3.5668825000000001E-2"/>
    <n v="160.99"/>
    <n v="0.63200000000000001"/>
    <s v=""/>
    <n v="-0.93899999999999995"/>
  </r>
  <r>
    <s v="Norway"/>
    <x v="11"/>
    <x v="3"/>
    <n v="34.360428519999999"/>
    <n v="1.278155272"/>
    <n v="0.136861237"/>
    <x v="786"/>
    <n v="26.882828140000001"/>
    <n v="99.522520310000004"/>
    <n v="47.19027577"/>
    <n v="8.6790000000000003"/>
    <n v="15.209"/>
    <n v="57.663980100000003"/>
    <n v="4.5750034199999998"/>
    <n v="0.107077161"/>
    <n v="121.89"/>
    <n v="113.785"/>
    <n v="1.401"/>
    <n v="7.7118714000000005E-2"/>
    <n v="162.59200000000001"/>
    <n v="1.788"/>
    <s v=""/>
    <n v="0.38700000000000001"/>
  </r>
  <r>
    <s v="Norway"/>
    <x v="12"/>
    <x v="3"/>
    <n v="34.021670749999998"/>
    <n v="1.3503030110000001"/>
    <n v="0.13358002299999999"/>
    <x v="787"/>
    <n v="25.195582389999998"/>
    <n v="99.58456065"/>
    <n v="46.83483193"/>
    <n v="8.6760000000000002"/>
    <n v="13.875"/>
    <n v="69.358008740000002"/>
    <n v="4.5180016590000003"/>
    <n v="9.8925961000000007E-2"/>
    <n v="130.70500000000001"/>
    <n v="110.464"/>
    <n v="1.21"/>
    <n v="8.4158984000000006E-2"/>
    <n v="157.773"/>
    <n v="2.1320000000000001"/>
    <s v=""/>
    <n v="0.92200000000000015"/>
  </r>
  <r>
    <s v="Norway"/>
    <x v="13"/>
    <x v="3"/>
    <n v="36.834239420000003"/>
    <n v="1.348538665"/>
    <n v="0.14331872000000001"/>
    <x v="788"/>
    <n v="27.314188590000001"/>
    <n v="99.402459149999999"/>
    <n v="43.759103019999998"/>
    <n v="9.2840000000000007"/>
    <n v="15.8"/>
    <n v="77.114992650000005"/>
    <n v="5.0030025389999997"/>
    <n v="0.10627705699999999"/>
    <n v="107.273"/>
    <n v="104.559"/>
    <n v="1.1759999999999999"/>
    <n v="0.23771126000000001"/>
    <n v="153.74799999999999"/>
    <n v="2.944"/>
    <s v=""/>
    <n v="1.768"/>
  </r>
  <r>
    <s v="Norway"/>
    <x v="14"/>
    <x v="3"/>
    <n v="37.197134519999999"/>
    <n v="1.3906551519999999"/>
    <n v="0.13920508500000001"/>
    <x v="789"/>
    <n v="26.74792128"/>
    <n v="99.353625570000005"/>
    <n v="45.129096099999998"/>
    <n v="8.9559999999999995"/>
    <n v="15.074999999999999"/>
    <n v="80.957989679999997"/>
    <n v="5.3340010610000004"/>
    <n v="0.100100363"/>
    <n v="110.617"/>
    <n v="109.69199999999999"/>
    <n v="1.347"/>
    <n v="0.26306987199999998"/>
    <n v="144.04300000000001"/>
    <n v="2.9039999999999999"/>
    <s v=""/>
    <n v="1.5569999999999999"/>
  </r>
  <r>
    <s v="Norway"/>
    <x v="15"/>
    <x v="3"/>
    <n v="36.803012940000002"/>
    <n v="1.3582936299999999"/>
    <n v="0.13420660300000001"/>
    <x v="790"/>
    <n v="27.09503462"/>
    <n v="99.474671939999993"/>
    <n v="46.291220729999999"/>
    <n v="8.8219999999999992"/>
    <n v="16.344999999999999"/>
    <n v="86.946002489999998"/>
    <n v="5.1859969909999997"/>
    <n v="9.8805295000000001E-2"/>
    <n v="138.00899999999999"/>
    <n v="114.241"/>
    <n v="1.153"/>
    <n v="0.39780014299999999"/>
    <n v="133.01599999999999"/>
    <n v="1.4710000000000001"/>
    <s v=""/>
    <n v="0.31800000000000006"/>
  </r>
  <r>
    <s v="Norway"/>
    <x v="16"/>
    <x v="3"/>
    <n v="37.250259630000002"/>
    <n v="1.356195399"/>
    <n v="0.13265411999999999"/>
    <x v="791"/>
    <n v="27.466735"/>
    <n v="99.318155649999994"/>
    <n v="45.082949769999999"/>
    <n v="9.2040000000000006"/>
    <n v="18.434999999999999"/>
    <n v="89.27600391"/>
    <n v="5.3729995480000001"/>
    <n v="9.7813426999999994E-2"/>
    <n v="121.58199999999999"/>
    <n v="111.22"/>
    <n v="1.0129999999999999"/>
    <n v="0.56011580699999997"/>
    <n v="123.75700000000001"/>
    <n v="2.395"/>
    <s v=""/>
    <n v="1.3820000000000001"/>
  </r>
  <r>
    <s v="Norway"/>
    <x v="17"/>
    <x v="3"/>
    <n v="37.703915960000003"/>
    <n v="1.3522938929999999"/>
    <n v="0.130366171"/>
    <x v="792"/>
    <n v="27.881451030000001"/>
    <n v="99.141349349999999"/>
    <n v="45.210026069999998"/>
    <n v="9.3810000000000002"/>
    <n v="18.146999999999998"/>
    <n v="91.573989109999999"/>
    <n v="5.4270000879999998"/>
    <n v="9.6403726999999995E-2"/>
    <n v="137.19200000000001"/>
    <n v="114.947"/>
    <n v="1.1200000000000001"/>
    <n v="0.68808676899999999"/>
    <n v="119.53"/>
    <n v="4.0730000000000004"/>
    <s v=""/>
    <n v="2.9530000000000003"/>
  </r>
  <r>
    <s v="Norway"/>
    <x v="18"/>
    <x v="3"/>
    <n v="37.264542050000003"/>
    <n v="1.1503513990000001"/>
    <n v="0.128236088"/>
    <x v="793"/>
    <n v="32.394051140000002"/>
    <n v="99.406897720000003"/>
    <n v="45.80173722"/>
    <n v="9.0519999999999996"/>
    <n v="15.871"/>
    <n v="104.66005440000001"/>
    <n v="5.6350051480000003"/>
    <n v="0.11147557900000001"/>
    <n v="142.13399999999999"/>
    <n v="116.592"/>
    <n v="1.137"/>
    <n v="0.671901164"/>
    <n v="114.628"/>
    <n v="3.43"/>
    <s v=""/>
    <n v="2.2930000000000001"/>
  </r>
  <r>
    <s v="Norway"/>
    <x v="19"/>
    <x v="3"/>
    <n v="37.33155215"/>
    <n v="1.1808923920000001"/>
    <n v="0.130724321"/>
    <x v="794"/>
    <n v="31.613000809999999"/>
    <n v="96.591107429999994"/>
    <n v="45.957468339999998"/>
    <n v="8.9429999999999996"/>
    <n v="15.313000000000001"/>
    <n v="108.8628793"/>
    <n v="5.9590000759999997"/>
    <n v="0.11069960500000001"/>
    <n v="131.773"/>
    <n v="113.423"/>
    <n v="0.81699999999999995"/>
    <n v="0.74522094800000005"/>
    <n v="109.976"/>
    <n v="2.641"/>
    <s v=""/>
    <n v="1.8240000000000001"/>
  </r>
  <r>
    <s v="Norway"/>
    <x v="20"/>
    <x v="3"/>
    <n v="42.040554960000001"/>
    <n v="1.284429145"/>
    <n v="0.14618789400000001"/>
    <x v="795"/>
    <n v="32.730925730000003"/>
    <n v="95.749757360000004"/>
    <n v="45.180899920000002"/>
    <n v="9.2829999999999995"/>
    <n v="15.324"/>
    <n v="110.35291410000001"/>
    <n v="6.7279954540000002"/>
    <n v="0.11381545999999999"/>
    <n v="123.64"/>
    <n v="120.178"/>
    <n v="1.0680000000000001"/>
    <n v="0.71093497299999997"/>
    <n v="99.647999999999996"/>
    <n v="1.9350000000000001"/>
    <s v=""/>
    <n v="0.86699999999999999"/>
  </r>
  <r>
    <s v="Norway"/>
    <x v="21"/>
    <x v="3"/>
    <n v="40.228239039999998"/>
    <n v="1.4176554619999999"/>
    <n v="0.13852632200000001"/>
    <x v="796"/>
    <n v="28.376597919999998"/>
    <n v="96.578301539999998"/>
    <n v="44.666716469999997"/>
    <n v="8.9039999999999999"/>
    <n v="16.123999999999999"/>
    <n v="105.75000249999999"/>
    <n v="6.2440018659999996"/>
    <n v="9.7715083999999994E-2"/>
    <n v="127.539"/>
    <n v="114.57899999999999"/>
    <n v="1.101968388"/>
    <n v="1.0059668020000001"/>
    <n v="94.234999999999999"/>
    <n v="1.3859999999999999"/>
    <s v=""/>
    <n v="0.28403161199999993"/>
  </r>
  <r>
    <s v="Norway"/>
    <x v="22"/>
    <x v="3"/>
    <n v="38.798025289999998"/>
    <n v="1.2593641799999999"/>
    <n v="0.130085072"/>
    <x v="797"/>
    <n v="30.807629689999999"/>
    <n v="97.982568420000007"/>
    <n v="45.629163820000002"/>
    <n v="8.766"/>
    <n v="16.148"/>
    <n v="119.16406600000001"/>
    <n v="5.8249995959999996"/>
    <n v="0.10329424500000001"/>
    <n v="147.66300000000001"/>
    <n v="118.35599999999999"/>
    <n v="1.1319999999999999"/>
    <n v="1.0483330289999999"/>
    <n v="87.647999999999996"/>
    <n v="1.2290000000000001"/>
    <s v=""/>
    <n v="9.7000000000000197E-2"/>
  </r>
  <r>
    <s v="Norway"/>
    <x v="23"/>
    <x v="3"/>
    <n v="38.639478310000001"/>
    <n v="1.177230416"/>
    <n v="0.12822751700000001"/>
    <x v="798"/>
    <n v="32.822358129999998"/>
    <n v="97.690793009999993"/>
    <n v="45.796613909999998"/>
    <n v="8.6379999999999999"/>
    <n v="17.02"/>
    <n v="113.15491299999999"/>
    <n v="5.765995846"/>
    <n v="0.108923041"/>
    <n v="134.072"/>
    <n v="119.09399999999999"/>
    <n v="1.136031612"/>
    <n v="1.402977505"/>
    <n v="83.451999999999998"/>
    <n v="1.855"/>
    <s v=""/>
    <n v="0.71896838799999996"/>
  </r>
  <r>
    <s v="Norway"/>
    <x v="24"/>
    <x v="3"/>
    <n v="38.912763210000001"/>
    <n v="1.34380393"/>
    <n v="0.12664019600000001"/>
    <x v="799"/>
    <n v="28.957173260000001"/>
    <n v="97.668521519999999"/>
    <n v="45.925096779999997"/>
    <n v="8.4719999999999995"/>
    <n v="15.656000000000001"/>
    <n v="112.8770694"/>
    <n v="6.183006808"/>
    <n v="9.4240084000000002E-2"/>
    <n v="141.97"/>
    <n v="116.57"/>
    <n v="1.157968388"/>
    <n v="1.5615975209999999"/>
    <n v="84.262"/>
    <n v="1.675"/>
    <s v=""/>
    <n v="0.51703161200000003"/>
  </r>
  <r>
    <s v="Norway"/>
    <x v="25"/>
    <x v="3"/>
    <n v="39.126054969999998"/>
    <n v="1.323291268"/>
    <n v="0.124877839"/>
    <x v="800"/>
    <n v="29.567228270000001"/>
    <n v="97.699694210000004"/>
    <n v="46.453760610000003"/>
    <n v="8.5129999999999999"/>
    <n v="16.623000000000001"/>
    <n v="121.2779403"/>
    <n v="6.4149955920000004"/>
    <n v="9.4369124999999998E-2"/>
    <n v="144.54599999999999"/>
    <n v="119.526"/>
    <n v="1.1299999999999999"/>
    <n v="1.7399305410000001"/>
    <n v="87.820999999999998"/>
    <n v="1.1060000000000001"/>
    <s v=""/>
    <n v="-2.3999999999999799E-2"/>
  </r>
  <r>
    <s v="Norway"/>
    <x v="26"/>
    <x v="3"/>
    <n v="38.167026759999999"/>
    <n v="1.337567288"/>
    <n v="0.120525427"/>
    <x v="801"/>
    <n v="28.534659220000002"/>
    <n v="97.801961860000006"/>
    <n v="47.179351709999999"/>
    <n v="8.2720000000000002"/>
    <n v="13.1"/>
    <n v="120.59801040000001"/>
    <n v="6.1839954309999996"/>
    <n v="9.0107935E-2"/>
    <n v="149.042"/>
    <n v="122.26300000000001"/>
    <n v="1.1599999999999999"/>
    <n v="1.4197340350000001"/>
    <n v="90.183999999999997"/>
    <n v="0.81799999999999995"/>
    <s v=""/>
    <n v="-0.34199999999999997"/>
  </r>
  <r>
    <s v="Norway"/>
    <x v="27"/>
    <x v="3"/>
    <n v="37.816797790000003"/>
    <n v="1.258167528"/>
    <n v="0.11670803"/>
    <x v="802"/>
    <n v="30.05704484"/>
    <n v="97.82245116"/>
    <n v="47.119583890000001"/>
    <n v="7.9710000000000001"/>
    <n v="16.620999999999999"/>
    <n v="128.2161065"/>
    <n v="6.4480057100000003"/>
    <n v="9.2760326000000004E-2"/>
    <n v="149.47999999999999"/>
    <n v="122.988"/>
    <n v="1.2130000000000001"/>
    <n v="1.9092855230000001"/>
    <n v="88.984999999999999"/>
    <n v="0.13100000000000001"/>
    <s v=""/>
    <n v="-1.0820000000000001"/>
  </r>
  <r>
    <s v="Norway"/>
    <x v="28"/>
    <x v="3"/>
    <n v="38.028288570000001"/>
    <n v="1.3221382189999999"/>
    <n v="0.115866565"/>
    <x v="803"/>
    <n v="28.762717859999999"/>
    <n v="97.753679210000001"/>
    <n v="47.489754419999997"/>
    <n v="8.2242069999999998"/>
    <n v="17.694478"/>
    <n v="125.8093686"/>
    <n v="6.500283928"/>
    <n v="8.7635743000000002E-2"/>
    <n v="146.89077399999999"/>
    <n v="126.144508"/>
    <n v="1.184854388"/>
    <n v="2.6401916839999999"/>
    <n v="83.796999999999997"/>
    <n v="0.15035399999999999"/>
    <s v=""/>
    <n v="-1.0345003880000001"/>
  </r>
  <r>
    <s v="Norway"/>
    <x v="29"/>
    <x v="3"/>
    <n v="38.124195780000001"/>
    <n v="1.355011561"/>
    <n v="0.11483246499999999"/>
    <x v="804"/>
    <n v="28.135697799999999"/>
    <n v="97.67128203"/>
    <n v="47.393313720000002"/>
    <n v="7.7860068780000002"/>
    <n v="16.327640890000001"/>
    <n v="118.7678552"/>
    <n v="6.7451184179999997"/>
    <n v="8.4746483999999997E-2"/>
    <n v="134.74474720000001"/>
    <n v="125.2394978"/>
    <n v="1.147754036"/>
    <n v="4.1086917740000004"/>
    <n v="79.640691349999997"/>
    <n v="0.12128556"/>
    <s v=""/>
    <n v="-1.026468476"/>
  </r>
  <r>
    <s v="Norway"/>
    <x v="30"/>
    <x v="3"/>
    <n v="34.922626100000002"/>
    <n v="1.289324685"/>
    <n v="0.11190333700000001"/>
    <x v="805"/>
    <n v="27.085982680000001"/>
    <n v="98.370864229999995"/>
    <n v="48.229040060000003"/>
    <n v="7.2001992149999996"/>
    <n v="14.75753664"/>
    <n v="115.93071209999999"/>
    <n v="6.1348574490000001"/>
    <n v="8.6792208999999995E-2"/>
    <n v="154.29890610000001"/>
    <n v="123.3995462"/>
    <n v="1.156951871"/>
    <n v="6.4164017099999997"/>
    <n v="94.632687540000006"/>
    <n v="7.0429087000000001E-2"/>
    <s v=""/>
    <n v="-1.086522784"/>
  </r>
  <r>
    <s v="Poland"/>
    <x v="0"/>
    <x v="3"/>
    <n v="355.72661870000002"/>
    <n v="3.4499982089999999"/>
    <n v="0.85589651300000003"/>
    <x v="806"/>
    <n v="103.1092184"/>
    <n v="2.4708204029999998"/>
    <n v="12.97072137"/>
    <n v="12.885"/>
    <n v="12.811999999999999"/>
    <n v="4.0949962429999998"/>
    <n v="12.0960144"/>
    <n v="0.24808607499999999"/>
    <n v="136.31100000000001"/>
    <n v="109.19499999999999"/>
    <n v="183.6386813"/>
    <n v="0"/>
    <n v="0.17799999999999999"/>
    <n v="215.32"/>
    <s v=""/>
    <n v="31.681318699999991"/>
  </r>
  <r>
    <s v="Poland"/>
    <x v="1"/>
    <x v="3"/>
    <n v="353.98620529999999"/>
    <n v="3.505498657"/>
    <n v="0.91596955499999999"/>
    <x v="807"/>
    <n v="100.9802713"/>
    <n v="2.5936428290000002"/>
    <n v="12.14869215"/>
    <n v="12.574"/>
    <n v="11.57"/>
    <n v="4.3759974799999997"/>
    <n v="10.95199197"/>
    <n v="0.26129508099999998"/>
    <n v="134.714"/>
    <n v="102.833"/>
    <n v="183.1855912"/>
    <n v="0"/>
    <n v="0.17299999999999999"/>
    <n v="209.78200000000001"/>
    <s v=""/>
    <n v="26.596408800000006"/>
  </r>
  <r>
    <s v="Poland"/>
    <x v="2"/>
    <x v="3"/>
    <n v="345.3481918"/>
    <n v="3.5040390000000001"/>
    <n v="0.87169501400000005"/>
    <x v="808"/>
    <n v="98.557176979999994"/>
    <n v="2.7728813560000001"/>
    <n v="11.90720739"/>
    <n v="12.867000000000001"/>
    <n v="12.833"/>
    <n v="4.2039970489999998"/>
    <n v="10.564013599999999"/>
    <n v="0.24876863900000001"/>
    <n v="132.75"/>
    <n v="98.444000000000003"/>
    <n v="174.24386749999999"/>
    <n v="0"/>
    <n v="0.218"/>
    <n v="198.47200000000001"/>
    <s v=""/>
    <n v="24.228132500000015"/>
  </r>
  <r>
    <s v="Poland"/>
    <x v="3"/>
    <x v="3"/>
    <n v="345.3000222"/>
    <n v="3.4204396899999998"/>
    <n v="0.84016543799999999"/>
    <x v="809"/>
    <n v="100.95193999999999"/>
    <n v="2.7168757050000001"/>
    <n v="11.232754829999999"/>
    <n v="13.569000000000001"/>
    <n v="13.821999999999999"/>
    <n v="5.165999545"/>
    <n v="10.817009199999999"/>
    <n v="0.24563082899999999"/>
    <n v="133.86699999999999"/>
    <n v="99.334999999999994"/>
    <n v="175.8086649"/>
    <n v="0"/>
    <n v="0.25600000000000001"/>
    <n v="198.584"/>
    <s v=""/>
    <n v="22.775335100000007"/>
  </r>
  <r>
    <s v="Poland"/>
    <x v="4"/>
    <x v="3"/>
    <n v="338.37784449999998"/>
    <n v="3.516984039"/>
    <n v="0.78193641999999997"/>
    <x v="810"/>
    <n v="96.212505030000003"/>
    <n v="2.8349353879999999"/>
    <n v="11.41860288"/>
    <n v="14"/>
    <n v="13.643000000000001"/>
    <n v="4.8889996580000004"/>
    <n v="11.34001177"/>
    <n v="0.222331524"/>
    <n v="135.34700000000001"/>
    <n v="100.003"/>
    <n v="170.72308620000001"/>
    <n v="0"/>
    <n v="0.32600000000000001"/>
    <n v="200.703"/>
    <s v=""/>
    <n v="29.979913799999991"/>
  </r>
  <r>
    <s v="Poland"/>
    <x v="5"/>
    <x v="3"/>
    <n v="338.94386109999999"/>
    <n v="3.406567023"/>
    <n v="0.73233361100000005"/>
    <x v="811"/>
    <n v="99.497194359999995"/>
    <n v="2.8193027640000001"/>
    <n v="11.685720359999999"/>
    <n v="14.457000000000001"/>
    <n v="13.683999999999999"/>
    <n v="5.0659913479999998"/>
    <n v="11.774002360000001"/>
    <n v="0.21497701499999999"/>
    <n v="139.006"/>
    <n v="103.81"/>
    <n v="168.44932420000001"/>
    <n v="0"/>
    <n v="0.36499999999999999"/>
    <n v="200.71299999999999"/>
    <s v=""/>
    <n v="32.263675799999987"/>
  </r>
  <r>
    <s v="Poland"/>
    <x v="6"/>
    <x v="3"/>
    <n v="353.41338029999997"/>
    <n v="3.4137217450000001"/>
    <n v="0.71999018699999995"/>
    <x v="812"/>
    <n v="103.5272956"/>
    <n v="2.8238564529999999"/>
    <n v="11.69143863"/>
    <n v="16.457999999999998"/>
    <n v="15.079000000000001"/>
    <n v="5.0150023340000001"/>
    <n v="12.779981879999999"/>
    <n v="0.21091062499999999"/>
    <n v="143.173"/>
    <n v="107.29300000000001"/>
    <n v="171.2560034"/>
    <n v="7.1939300000000003E-4"/>
    <n v="0.39400000000000002"/>
    <n v="201.715"/>
    <s v=""/>
    <n v="30.458996600000006"/>
  </r>
  <r>
    <s v="Poland"/>
    <x v="7"/>
    <x v="3"/>
    <n v="342.8916423"/>
    <n v="3.3548182569999998"/>
    <n v="0.65617044099999999"/>
    <x v="813"/>
    <n v="102.2087088"/>
    <n v="2.7922123399999998"/>
    <n v="12.118397099999999"/>
    <n v="17.71"/>
    <n v="15.586"/>
    <n v="5.1010064709999998"/>
    <n v="12.92998264"/>
    <n v="0.19559045899999999"/>
    <n v="142.79"/>
    <n v="108.851"/>
    <n v="164.6162525"/>
    <n v="1.4006579999999999E-3"/>
    <n v="0.40300000000000002"/>
    <n v="200.92400000000001"/>
    <s v=""/>
    <n v="36.307747500000005"/>
  </r>
  <r>
    <s v="Poland"/>
    <x v="8"/>
    <x v="3"/>
    <n v="317.29720200000003"/>
    <n v="3.3283795199999999"/>
    <n v="0.58040739799999996"/>
    <x v="814"/>
    <n v="95.330835960000002"/>
    <n v="3.1872203039999998"/>
    <n v="13.10975517"/>
    <n v="18.260000000000002"/>
    <n v="16.681999999999999"/>
    <n v="5.1180062380000004"/>
    <n v="12.796007680000001"/>
    <n v="0.17438137500000001"/>
    <n v="142.78899999999999"/>
    <n v="108.661"/>
    <n v="151.9272253"/>
    <n v="2.8013360000000002E-3"/>
    <n v="0.55600000000000005"/>
    <n v="178.54599999999999"/>
    <s v=""/>
    <n v="26.618774699999989"/>
  </r>
  <r>
    <s v="Poland"/>
    <x v="9"/>
    <x v="3"/>
    <n v="308.91869129999998"/>
    <n v="3.3287551240000002"/>
    <n v="0.54001361800000003"/>
    <x v="815"/>
    <n v="92.803068949999997"/>
    <n v="3.1513846669999999"/>
    <n v="13.347069790000001"/>
    <n v="18.881"/>
    <n v="17.559000000000001"/>
    <n v="4.9739950439999996"/>
    <n v="12.328986199999999"/>
    <n v="0.16222689800000001"/>
    <n v="142.12799999999999"/>
    <n v="107.026"/>
    <n v="146.27340229999999"/>
    <n v="2.8143650000000001E-3"/>
    <n v="0.61499999999999999"/>
    <n v="171.06299999999999"/>
    <s v=""/>
    <n v="24.789597700000002"/>
  </r>
  <r>
    <s v="Poland"/>
    <x v="10"/>
    <x v="3"/>
    <n v="295.89984170000002"/>
    <n v="3.327060393"/>
    <n v="0.49470071700000001"/>
    <x v="816"/>
    <n v="88.93732206"/>
    <n v="2.9906876790000001"/>
    <n v="14.25134647"/>
    <n v="18.585999999999999"/>
    <n v="18.43"/>
    <n v="5.224007565"/>
    <n v="13.345997860000001"/>
    <n v="0.148690032"/>
    <n v="145.184"/>
    <n v="108.818"/>
    <n v="141.29300000000001"/>
    <n v="3.4439060000000001E-3"/>
    <n v="0.89800000000000002"/>
    <n v="162.815"/>
    <s v=""/>
    <n v="21.521999999999991"/>
  </r>
  <r>
    <s v="Poland"/>
    <x v="11"/>
    <x v="3"/>
    <n v="295.49082420000002"/>
    <n v="3.3000809019999999"/>
    <n v="0.48792773699999997"/>
    <x v="817"/>
    <n v="89.540478840000006"/>
    <n v="3.2125590590000002"/>
    <n v="14.292991949999999"/>
    <n v="18.18"/>
    <n v="18.396000000000001"/>
    <n v="5.4619944389999997"/>
    <n v="13.63500305"/>
    <n v="0.14785326500000001"/>
    <n v="145.61600000000001"/>
    <n v="109.139"/>
    <n v="140.62012770000001"/>
    <n v="9.6143280000000001E-3"/>
    <n v="1.016"/>
    <n v="163.54400000000001"/>
    <s v=""/>
    <n v="22.923872299999999"/>
  </r>
  <r>
    <s v="Poland"/>
    <x v="12"/>
    <x v="3"/>
    <n v="288.85821140000002"/>
    <n v="3.2578841089999999"/>
    <n v="0.46743248500000001"/>
    <x v="818"/>
    <n v="88.664360569999999"/>
    <n v="3.048721258"/>
    <n v="14.279750719999999"/>
    <n v="18.120999999999999"/>
    <n v="17.577000000000002"/>
    <n v="5.5519999459999996"/>
    <n v="13.42199359"/>
    <n v="0.14347732099999999"/>
    <n v="144.126"/>
    <n v="107.657"/>
    <n v="136.54846420000001"/>
    <n v="4.2324078000000001E-2"/>
    <n v="0.99199999999999999"/>
    <n v="161.91499999999999"/>
    <s v=""/>
    <n v="25.36653579999998"/>
  </r>
  <r>
    <s v="Poland"/>
    <x v="13"/>
    <x v="3"/>
    <n v="301.16916220000002"/>
    <n v="3.3133740239999998"/>
    <n v="0.47058960700000002"/>
    <x v="819"/>
    <n v="90.895009139999999"/>
    <n v="2.5535675420000001"/>
    <n v="14.35850559"/>
    <n v="19.084"/>
    <n v="17.974"/>
    <n v="5.6260046619999997"/>
    <n v="14.66399912"/>
    <n v="0.14202731199999999"/>
    <n v="151.631"/>
    <n v="111.462"/>
    <n v="140.6779836"/>
    <n v="8.1777473000000003E-2"/>
    <n v="0.95799999999999996"/>
    <n v="163.79400000000001"/>
    <s v=""/>
    <n v="23.116016400000007"/>
  </r>
  <r>
    <s v="Poland"/>
    <x v="14"/>
    <x v="3"/>
    <n v="303.55450580000002"/>
    <n v="3.3299353599999999"/>
    <n v="0.451147513"/>
    <x v="820"/>
    <n v="91.159278779999994"/>
    <n v="3.1240472499999998"/>
    <n v="14.413293790000001"/>
    <n v="20.218"/>
    <n v="18.530999999999999"/>
    <n v="5.9390034590000003"/>
    <n v="15.533000660000001"/>
    <n v="0.13548236399999999"/>
    <n v="154.15899999999999"/>
    <n v="114.798"/>
    <n v="139.59700000000001"/>
    <n v="0.232227765"/>
    <n v="1.0960000000000001"/>
    <n v="162.428"/>
    <s v=""/>
    <n v="22.830999999999989"/>
  </r>
  <r>
    <s v="Poland"/>
    <x v="15"/>
    <x v="3"/>
    <n v="303.66216279999998"/>
    <n v="3.2879626599999998"/>
    <n v="0.43607258799999998"/>
    <x v="821"/>
    <n v="92.355721220000007"/>
    <n v="3.4561859610000001"/>
    <n v="14.4262313"/>
    <n v="20.788"/>
    <n v="18.457000000000001"/>
    <n v="6.0569900079999996"/>
    <n v="16.231009279999999"/>
    <n v="0.132626989"/>
    <n v="156.93600000000001"/>
    <n v="115.65900000000001"/>
    <n v="137.24092060000001"/>
    <n v="0.24404852899999999"/>
    <n v="1.1000000000000001"/>
    <n v="159.54"/>
    <s v=""/>
    <n v="22.299079399999982"/>
  </r>
  <r>
    <s v="Poland"/>
    <x v="16"/>
    <x v="3"/>
    <n v="316.75883440000001"/>
    <n v="3.2648890509999999"/>
    <n v="0.42840604300000001"/>
    <x v="822"/>
    <n v="97.019785200000001"/>
    <n v="3.257657257"/>
    <n v="14.464777679999999"/>
    <n v="21.988"/>
    <n v="21.047000000000001"/>
    <n v="5.99499183"/>
    <n v="16.18498241"/>
    <n v="0.131216111"/>
    <n v="161.74199999999999"/>
    <n v="121.279"/>
    <n v="140.23803119999999"/>
    <n v="0.31408044899999998"/>
    <n v="1.032"/>
    <n v="156.06700000000001"/>
    <s v=""/>
    <n v="15.828968800000013"/>
  </r>
  <r>
    <s v="Poland"/>
    <x v="17"/>
    <x v="3"/>
    <n v="314.32156709999998"/>
    <n v="3.255405761"/>
    <n v="0.397169524"/>
    <x v="823"/>
    <n v="96.55372946"/>
    <n v="3.77601225"/>
    <n v="14.828288110000001"/>
    <n v="22.984999999999999"/>
    <n v="21.716000000000001"/>
    <n v="6.0399902709999997"/>
    <n v="16.158984839999999"/>
    <n v="0.122003078"/>
    <n v="159.34800000000001"/>
    <n v="124.741"/>
    <n v="137.32583869999999"/>
    <n v="0.43803499299999998"/>
    <n v="0.94399999999999995"/>
    <n v="145.85"/>
    <s v=""/>
    <n v="8.5241613000000029"/>
  </r>
  <r>
    <s v="Poland"/>
    <x v="18"/>
    <x v="3"/>
    <n v="311.19435140000002"/>
    <n v="3.1736657410000002"/>
    <n v="0.37718899099999997"/>
    <x v="824"/>
    <n v="98.055175570000003"/>
    <n v="4.6379704449999997"/>
    <n v="15.061638609999999"/>
    <n v="23.32"/>
    <n v="21.97"/>
    <n v="5.750004187"/>
    <n v="16.288008399999999"/>
    <n v="0.118849627"/>
    <n v="155.30500000000001"/>
    <n v="127.35"/>
    <n v="134.62013279999999"/>
    <n v="0.54409065999999995"/>
    <n v="1.0189999999999999"/>
    <n v="144.01300000000001"/>
    <s v=""/>
    <n v="9.392867200000012"/>
  </r>
  <r>
    <s v="Poland"/>
    <x v="19"/>
    <x v="3"/>
    <n v="299.52479080000001"/>
    <n v="3.1744262270000001"/>
    <n v="0.35308671699999999"/>
    <x v="825"/>
    <n v="94.355568349999999"/>
    <n v="6.1145531240000004"/>
    <n v="14.7481217"/>
    <n v="23.457999999999998"/>
    <n v="22.006"/>
    <n v="5.8620028030000002"/>
    <n v="15.99000886"/>
    <n v="0.111228516"/>
    <n v="151.72"/>
    <n v="122.303"/>
    <n v="127.52991"/>
    <n v="0.71513313999999994"/>
    <n v="0.93100000000000005"/>
    <n v="135.172"/>
    <s v=""/>
    <n v="7.6420899999999961"/>
  </r>
  <r>
    <s v="Poland"/>
    <x v="20"/>
    <x v="3"/>
    <n v="318.0202539"/>
    <n v="3.1561203529999999"/>
    <n v="0.36183834500000001"/>
    <x v="826"/>
    <n v="100.76303129999999"/>
    <n v="7.2664074540000003"/>
    <n v="14.484812079999999"/>
    <n v="24.52"/>
    <n v="23.562999999999999"/>
    <n v="6.0790072430000004"/>
    <n v="17.155017699999998"/>
    <n v="0.11464656099999999"/>
    <n v="157.65700000000001"/>
    <n v="129.42400000000001"/>
    <n v="133.50097049999999"/>
    <n v="1.05989585"/>
    <n v="1.0429999999999999"/>
    <n v="133.238"/>
    <s v=""/>
    <n v="-0.26297049999999444"/>
  </r>
  <r>
    <s v="Poland"/>
    <x v="21"/>
    <x v="3"/>
    <n v="313.51723659999999"/>
    <n v="3.096395105"/>
    <n v="0.33967270500000002"/>
    <x v="827"/>
    <n v="101.2523357"/>
    <n v="8.2954239730000001"/>
    <n v="15.1297505"/>
    <n v="24.187999999999999"/>
    <n v="24.777999999999999"/>
    <n v="6.2469915240000002"/>
    <n v="17.178022330000001"/>
    <n v="0.109699407"/>
    <n v="163.548"/>
    <n v="132.38800000000001"/>
    <n v="137.07263090000001"/>
    <n v="1.964560863"/>
    <n v="0.90400000000000003"/>
    <n v="139.28899999999999"/>
    <s v=""/>
    <n v="2.2163690999999801"/>
  </r>
  <r>
    <s v="Poland"/>
    <x v="22"/>
    <x v="3"/>
    <n v="307.62516099999999"/>
    <n v="3.1363467470000002"/>
    <n v="0.328014904"/>
    <x v="828"/>
    <n v="98.083912850000004"/>
    <n v="10.67417463"/>
    <n v="15.339913559999999"/>
    <n v="22.907"/>
    <n v="25.625"/>
    <n v="6.3170041640000001"/>
    <n v="18.096985719999999"/>
    <n v="0.104585025"/>
    <n v="162.13900000000001"/>
    <n v="133.27799999999999"/>
    <n v="135.22584560000001"/>
    <n v="2.9332856380000001"/>
    <n v="1.0920000000000001"/>
    <n v="144.09299999999999"/>
    <s v=""/>
    <n v="8.8671543999999756"/>
  </r>
  <r>
    <s v="Poland"/>
    <x v="23"/>
    <x v="3"/>
    <n v="304.77683539999998"/>
    <n v="3.1039786720000002"/>
    <n v="0.32051654400000001"/>
    <x v="829"/>
    <n v="98.189088139999996"/>
    <n v="10.709077649999999"/>
    <n v="15.766550860000001"/>
    <n v="21.460999999999999"/>
    <n v="24.893000000000001"/>
    <n v="6.2059941170000004"/>
    <n v="18.228977780000001"/>
    <n v="0.103259905"/>
    <n v="164.58"/>
    <n v="134.48099999999999"/>
    <n v="136.88200000000001"/>
    <n v="3.6535423499999999"/>
    <n v="1.5009999999999999"/>
    <n v="142.86600000000001"/>
    <s v=""/>
    <n v="5.9840000000000089"/>
  </r>
  <r>
    <s v="Poland"/>
    <x v="24"/>
    <x v="3"/>
    <n v="291.7762098"/>
    <n v="3.0828690910000001"/>
    <n v="0.29698909400000001"/>
    <x v="830"/>
    <n v="94.644372230000002"/>
    <n v="12.82165737"/>
    <n v="16.355307499999999"/>
    <n v="21.405000000000001"/>
    <n v="24.812000000000001"/>
    <n v="6.0800103820000002"/>
    <n v="17.657984970000001"/>
    <n v="9.6335292000000003E-2"/>
    <n v="159.059"/>
    <n v="136.30799999999999"/>
    <n v="130.47499999999999"/>
    <n v="4.8353126829999997"/>
    <n v="1.4930000000000001"/>
    <n v="137.148"/>
    <s v=""/>
    <n v="6.6730000000000018"/>
  </r>
  <r>
    <s v="Poland"/>
    <x v="25"/>
    <x v="3"/>
    <n v="296.0080193"/>
    <n v="3.0978090909999998"/>
    <n v="0.29015716899999999"/>
    <x v="831"/>
    <n v="95.553990139999996"/>
    <n v="14.117518670000001"/>
    <n v="16.347859239999998"/>
    <n v="23.085999999999999"/>
    <n v="27.486000000000001"/>
    <n v="6.0779966229999998"/>
    <n v="18.202017130000002"/>
    <n v="9.3665284000000001E-2"/>
    <n v="164.94399999999999"/>
    <n v="138.92699999999999"/>
    <n v="129.09800000000001"/>
    <n v="6.6228538170000002"/>
    <n v="1.5569999999999999"/>
    <n v="135.81399999999999"/>
    <s v=""/>
    <n v="6.7159999999999798"/>
  </r>
  <r>
    <s v="Poland"/>
    <x v="26"/>
    <x v="3"/>
    <n v="306.6235643"/>
    <n v="3.0716591719999999"/>
    <n v="0.291627684"/>
    <x v="832"/>
    <n v="99.82343324"/>
    <n v="13.97605545"/>
    <n v="15.986506070000001"/>
    <n v="25.318999999999999"/>
    <n v="27.015999999999998"/>
    <n v="5.7939960810000004"/>
    <n v="19.02198637"/>
    <n v="9.4941419999999999E-2"/>
    <n v="166.63499999999999"/>
    <n v="143.76400000000001"/>
    <n v="128.173"/>
    <n v="7.6346505840000001"/>
    <n v="1.601"/>
    <n v="131.029"/>
    <s v=""/>
    <n v="2.8559999999999945"/>
  </r>
  <r>
    <s v="Poland"/>
    <x v="27"/>
    <x v="3"/>
    <n v="319.4739849"/>
    <n v="3.0586773709999999"/>
    <n v="0.28955250799999999"/>
    <x v="833"/>
    <n v="104.448409"/>
    <n v="14.429002560000001"/>
    <n v="15.36853007"/>
    <n v="28.383133000000001"/>
    <n v="26.691728000000001"/>
    <n v="5.7466536870000002"/>
    <n v="20.07665532"/>
    <n v="9.4665920000000001E-2"/>
    <n v="170.465352"/>
    <n v="146.42546400000001"/>
    <n v="129.67074600000001"/>
    <n v="8.8475475059999997"/>
    <n v="1.5811409999999999"/>
    <n v="127.135766"/>
    <s v=""/>
    <n v="-2.5349800000000045"/>
  </r>
  <r>
    <s v="Poland"/>
    <x v="28"/>
    <x v="3"/>
    <n v="320.15130360000001"/>
    <n v="3.0070353239999998"/>
    <n v="0.27595992200000002"/>
    <x v="834"/>
    <n v="106.4674236"/>
    <n v="12.95851908"/>
    <n v="15.746376720000001"/>
    <n v="28.894769"/>
    <n v="28.214811999999998"/>
    <n v="5.6782098129999996"/>
    <n v="20.290675"/>
    <n v="9.1771427000000003E-2"/>
    <n v="170.03946099999999"/>
    <n v="151.40277900000001"/>
    <n v="126.717743"/>
    <n v="7.7386877859999998"/>
    <n v="1.6527609999999999"/>
    <n v="122.427868"/>
    <s v=""/>
    <n v="-4.289874999999995"/>
  </r>
  <r>
    <s v="Poland"/>
    <x v="29"/>
    <x v="3"/>
    <n v="301.89271630000002"/>
    <n v="2.9197348789999999"/>
    <n v="0.24901590300000001"/>
    <x v="835"/>
    <n v="103.3973045"/>
    <n v="14.47815449"/>
    <n v="15.817454010000001"/>
    <n v="29.423408439999999"/>
    <n v="28.435398249999999"/>
    <n v="5.60946239"/>
    <n v="20.86452105"/>
    <n v="8.5287162999999999E-2"/>
    <n v="163.99044459999999"/>
    <n v="149.91398319999999"/>
    <n v="112.7901542"/>
    <n v="9.6816648199999999"/>
    <n v="1.5922143099999999"/>
    <n v="112.4088788"/>
    <s v=""/>
    <n v="-0.38127540000000693"/>
  </r>
  <r>
    <s v="Poland"/>
    <x v="30"/>
    <x v="3"/>
    <n v="278.03279700000002"/>
    <n v="2.8524681300000001"/>
    <n v="0.23594143300000001"/>
    <x v="836"/>
    <n v="97.4709565"/>
    <n v="16.670806750000001"/>
    <n v="15.930953880000001"/>
    <n v="28.66436728"/>
    <n v="26.69068828"/>
    <n v="5.5341418259999999"/>
    <n v="21.531968379999999"/>
    <n v="8.2714836E-2"/>
    <n v="157.55038250000001"/>
    <n v="144.6542972"/>
    <n v="99.767189000000002"/>
    <n v="11.21195823"/>
    <n v="1.5222327"/>
    <n v="100.7725952"/>
    <s v=""/>
    <n v="1.0054061999999959"/>
  </r>
  <r>
    <s v="Portugal"/>
    <x v="0"/>
    <x v="3"/>
    <n v="39.787807749999999"/>
    <n v="2.3710201469999999"/>
    <n v="0.177453263"/>
    <x v="837"/>
    <n v="16.780881350000001"/>
    <n v="35.079470899999997"/>
    <n v="15.04636449"/>
    <n v="10.94"/>
    <n v="11.428000000000001"/>
    <s v="n.a."/>
    <n v="0"/>
    <n v="7.4842579000000006E-2"/>
    <n v="28.501000000000001"/>
    <n v="23.95"/>
    <n v="4.399"/>
    <n v="2.1051892999999999E-2"/>
    <n v="0"/>
    <n v="0"/>
    <s v=""/>
    <n v="-4.399"/>
  </r>
  <r>
    <s v="Portugal"/>
    <x v="1"/>
    <x v="3"/>
    <n v="41.28946792"/>
    <n v="2.433777868"/>
    <n v="0.176443249"/>
    <x v="838"/>
    <n v="16.965175200000001"/>
    <n v="33.446036419999999"/>
    <n v="15.77273664"/>
    <n v="10.994999999999999"/>
    <n v="10.192"/>
    <s v="n.a."/>
    <n v="0"/>
    <n v="7.2497679999999995E-2"/>
    <n v="29.872"/>
    <n v="25.256"/>
    <n v="4.6189999999999998"/>
    <n v="2.3433315E-2"/>
    <n v="0"/>
    <n v="0"/>
    <s v=""/>
    <n v="-4.6189999999999998"/>
  </r>
  <r>
    <s v="Portugal"/>
    <x v="2"/>
    <x v="3"/>
    <n v="45.145234360000003"/>
    <n v="2.501169306"/>
    <n v="0.190841018"/>
    <x v="839"/>
    <n v="18.049651520000001"/>
    <n v="19.828503059999999"/>
    <n v="15.654184539999999"/>
    <n v="12.351000000000001"/>
    <n v="11.648999999999999"/>
    <s v="n.a."/>
    <n v="0"/>
    <n v="7.6300719000000003E-2"/>
    <n v="30.088000000000001"/>
    <n v="26.035"/>
    <n v="4.7130000000000001"/>
    <n v="3.3235842000000002E-2"/>
    <n v="0"/>
    <n v="0"/>
    <s v=""/>
    <n v="-4.7130000000000001"/>
  </r>
  <r>
    <s v="Portugal"/>
    <x v="3"/>
    <x v="3"/>
    <n v="43.863107030000002"/>
    <n v="2.4641469640000002"/>
    <n v="0.189288816"/>
    <x v="840"/>
    <n v="17.800523940000001"/>
    <n v="30.936358389999999"/>
    <n v="15.82967549"/>
    <n v="11.651999999999999"/>
    <n v="11.263999999999999"/>
    <s v="n.a."/>
    <n v="0"/>
    <n v="7.6817178E-2"/>
    <n v="31.206"/>
    <n v="26.376000000000001"/>
    <n v="4.9820000000000002"/>
    <n v="5.1272191000000002E-2"/>
    <n v="0"/>
    <n v="0"/>
    <s v=""/>
    <n v="-4.9820000000000002"/>
  </r>
  <r>
    <s v="Portugal"/>
    <x v="4"/>
    <x v="3"/>
    <n v="45.282534849999998"/>
    <n v="2.4797098229999999"/>
    <n v="0.19354686500000001"/>
    <x v="841"/>
    <n v="18.26122333"/>
    <n v="37.241093620000001"/>
    <n v="15.65635296"/>
    <n v="11.776"/>
    <n v="13.744"/>
    <s v="n.a."/>
    <n v="0"/>
    <n v="7.8052223000000004E-2"/>
    <n v="31.382000000000001"/>
    <n v="27.431000000000001"/>
    <n v="5.2359999999999998"/>
    <n v="0.16251354300000001"/>
    <n v="0"/>
    <n v="0"/>
    <s v=""/>
    <n v="-5.2359999999999998"/>
  </r>
  <r>
    <s v="Portugal"/>
    <x v="5"/>
    <x v="3"/>
    <n v="48.710548699999997"/>
    <n v="2.411989443"/>
    <n v="0.199648398"/>
    <x v="842"/>
    <n v="20.195174919999999"/>
    <n v="28.561551179999999"/>
    <n v="16.209295269999998"/>
    <n v="12.872"/>
    <n v="13.346"/>
    <s v="n.a."/>
    <n v="0"/>
    <n v="8.2773330000000006E-2"/>
    <n v="33.265000000000001"/>
    <n v="29.291"/>
    <n v="5.6719999999999997"/>
    <n v="0.17736359500000001"/>
    <n v="0"/>
    <n v="0"/>
    <s v=""/>
    <n v="-5.6719999999999997"/>
  </r>
  <r>
    <s v="Portugal"/>
    <x v="6"/>
    <x v="3"/>
    <n v="46.754992229999999"/>
    <n v="2.3380971050000001"/>
    <n v="0.185145272"/>
    <x v="843"/>
    <n v="19.997027559999999"/>
    <n v="46.024159210000001"/>
    <n v="16.38842885"/>
    <n v="12.263999999999999"/>
    <n v="12.340999999999999"/>
    <s v="n.a."/>
    <n v="0"/>
    <n v="7.9186305999999998E-2"/>
    <n v="34.521000000000001"/>
    <n v="30.69"/>
    <n v="5.4379999999999997"/>
    <n v="0.20567191000000001"/>
    <n v="0"/>
    <n v="0"/>
    <s v=""/>
    <n v="-5.4379999999999997"/>
  </r>
  <r>
    <s v="Portugal"/>
    <x v="7"/>
    <x v="3"/>
    <n v="48.993033990000001"/>
    <n v="2.3257709439999998"/>
    <n v="0.18582958699999999"/>
    <x v="844"/>
    <n v="21.06528767"/>
    <n v="41.808933580000001"/>
    <n v="16.408969460000002"/>
    <n v="13.16"/>
    <n v="12.984"/>
    <s v="n.a."/>
    <n v="0.1"/>
    <n v="7.9900209999999999E-2"/>
    <n v="34.207999999999998"/>
    <n v="32.439"/>
    <n v="5.4640000000000004"/>
    <n v="0.26309635199999998"/>
    <n v="0"/>
    <n v="0"/>
    <s v=""/>
    <n v="-5.4640000000000004"/>
  </r>
  <r>
    <s v="Portugal"/>
    <x v="8"/>
    <x v="3"/>
    <n v="53.740411639999998"/>
    <n v="2.3611679040000002"/>
    <n v="0.194485503"/>
    <x v="845"/>
    <n v="22.760097470000002"/>
    <n v="36.486763799999999"/>
    <n v="16.239754349999998"/>
    <n v="14.782999999999999"/>
    <n v="14.019"/>
    <s v="n.a."/>
    <n v="0.80600038100000004"/>
    <n v="8.2368348999999993E-2"/>
    <n v="38.984000000000002"/>
    <n v="34.411999999999999"/>
    <n v="4.9850000000000003"/>
    <n v="0.37964292999999999"/>
    <n v="0"/>
    <n v="0"/>
    <s v=""/>
    <n v="-4.9850000000000003"/>
  </r>
  <r>
    <s v="Portugal"/>
    <x v="9"/>
    <x v="3"/>
    <n v="60.210852879999997"/>
    <n v="2.465185892"/>
    <n v="0.20970944399999999"/>
    <x v="846"/>
    <n v="24.424467570000001"/>
    <n v="20.779910829999999"/>
    <n v="16.806924030000001"/>
    <n v="15.031000000000001"/>
    <n v="13.481999999999999"/>
    <s v="n.a."/>
    <n v="2.2480023199999999"/>
    <n v="8.5068409999999997E-2"/>
    <n v="43.286999999999999"/>
    <n v="36.741"/>
    <n v="6.0830000000000002"/>
    <n v="0.47127313100000001"/>
    <n v="0"/>
    <n v="0"/>
    <s v=""/>
    <n v="-6.0830000000000002"/>
  </r>
  <r>
    <s v="Portugal"/>
    <x v="10"/>
    <x v="3"/>
    <n v="59.711418299999998"/>
    <n v="2.4277544130000002"/>
    <n v="0.20032518899999999"/>
    <x v="847"/>
    <n v="24.595328909999999"/>
    <n v="30.29887579"/>
    <n v="16.983934789999999"/>
    <n v="14.66"/>
    <n v="12.308"/>
    <s v="n.a."/>
    <n v="2.2800000969999998"/>
    <n v="8.2514602000000006E-2"/>
    <n v="43.764000000000003"/>
    <n v="38.939"/>
    <n v="6.1020000000000003"/>
    <n v="0.56896078999999999"/>
    <n v="0"/>
    <n v="0"/>
    <s v=""/>
    <n v="-6.1020000000000003"/>
  </r>
  <r>
    <s v="Portugal"/>
    <x v="11"/>
    <x v="3"/>
    <n v="59.254515290000001"/>
    <n v="2.3912402880000001"/>
    <n v="0.195002127"/>
    <x v="848"/>
    <n v="24.77982476"/>
    <n v="34.578253670000002"/>
    <n v="17.60697339"/>
    <n v="15.045999999999999"/>
    <n v="13.061"/>
    <s v="n.a."/>
    <n v="2.5429994589999998"/>
    <n v="8.1548528999999995E-2"/>
    <n v="46.509"/>
    <n v="40.540999999999997"/>
    <n v="5.157"/>
    <n v="0.77834397600000005"/>
    <n v="0"/>
    <n v="0"/>
    <s v=""/>
    <n v="-5.157"/>
  </r>
  <r>
    <s v="Portugal"/>
    <x v="12"/>
    <x v="3"/>
    <n v="63.202963699999998"/>
    <n v="2.4482022059999999"/>
    <n v="0.20640494700000001"/>
    <x v="849"/>
    <n v="25.816071709999999"/>
    <n v="22.10076561"/>
    <n v="17.878965919999999"/>
    <n v="15.532"/>
    <n v="12.394"/>
    <s v="n.a."/>
    <n v="3.1130012210000002"/>
    <n v="8.4308781999999999E-2"/>
    <n v="46.106999999999999"/>
    <n v="42.116999999999997"/>
    <n v="5.6890000000000001"/>
    <n v="0.99767931099999996"/>
    <n v="0"/>
    <n v="0"/>
    <s v=""/>
    <n v="-5.6890000000000001"/>
  </r>
  <r>
    <s v="Portugal"/>
    <x v="13"/>
    <x v="3"/>
    <n v="58.734762920000001"/>
    <n v="2.3390256389999999"/>
    <n v="0.19361455299999999"/>
    <x v="850"/>
    <n v="25.110782010000001"/>
    <n v="38.491419790000002"/>
    <n v="18.571243419999998"/>
    <n v="14.414999999999999"/>
    <n v="13.224"/>
    <s v="n.a."/>
    <n v="3.017001279"/>
    <n v="8.2775729000000006E-2"/>
    <n v="46.851999999999997"/>
    <n v="43.802999999999997"/>
    <n v="5.3639999999999999"/>
    <n v="1.257150175"/>
    <n v="0"/>
    <n v="0"/>
    <s v=""/>
    <n v="-5.3639999999999999"/>
  </r>
  <r>
    <s v="Portugal"/>
    <x v="14"/>
    <x v="3"/>
    <n v="60.049131989999999"/>
    <n v="2.325799559"/>
    <n v="0.194468737"/>
    <x v="851"/>
    <n v="25.818704700000001"/>
    <n v="27.917082359999998"/>
    <n v="18.821969060000001"/>
    <n v="14.404999999999999"/>
    <n v="13.292999999999999"/>
    <s v="n.a."/>
    <n v="3.7600011740000001"/>
    <n v="8.3613713000000006E-2"/>
    <n v="45.104999999999997"/>
    <n v="45.497999999999998"/>
    <n v="5.4240000000000004"/>
    <n v="2.001995344"/>
    <n v="0"/>
    <n v="0"/>
    <s v=""/>
    <n v="-5.4240000000000004"/>
  </r>
  <r>
    <s v="Portugal"/>
    <x v="15"/>
    <x v="3"/>
    <n v="63.189017200000002"/>
    <n v="2.3884692909999998"/>
    <n v="0.203049696"/>
    <x v="852"/>
    <n v="26.455863359999999"/>
    <n v="18.565754160000001"/>
    <n v="19.469517660000001"/>
    <n v="15.021000000000001"/>
    <n v="13.564"/>
    <s v="n.a."/>
    <n v="4.2579997880000002"/>
    <n v="8.5012479000000002E-2"/>
    <n v="46.575000000000003"/>
    <n v="47.027999999999999"/>
    <n v="5.4589999999999996"/>
    <n v="3.9656468060000001"/>
    <n v="0"/>
    <n v="0"/>
    <s v=""/>
    <n v="-5.4589999999999996"/>
  </r>
  <r>
    <s v="Portugal"/>
    <x v="16"/>
    <x v="3"/>
    <n v="57.881497060000001"/>
    <n v="2.3014356239999998"/>
    <n v="0.18302052299999999"/>
    <x v="853"/>
    <n v="25.150169949999999"/>
    <n v="33.007075710000002"/>
    <n v="20.845121200000001"/>
    <n v="13.089"/>
    <n v="14.318"/>
    <s v="n.a."/>
    <n v="4.1390009000000001"/>
    <n v="7.9524502999999996E-2"/>
    <n v="49.040999999999997"/>
    <n v="48.545000000000002"/>
    <n v="5.46"/>
    <n v="6.1479170490000001"/>
    <n v="0"/>
    <n v="0"/>
    <s v=""/>
    <n v="-5.46"/>
  </r>
  <r>
    <s v="Portugal"/>
    <x v="17"/>
    <x v="3"/>
    <n v="56.265785229999999"/>
    <n v="2.2221071910000001"/>
    <n v="0.17356121299999999"/>
    <x v="854"/>
    <n v="25.32091406"/>
    <n v="35.077137960000002"/>
    <n v="20.669560789999998"/>
    <n v="13.212"/>
    <n v="13.188000000000001"/>
    <s v="n.a."/>
    <n v="4.3439974130000003"/>
    <n v="7.8106589000000004E-2"/>
    <n v="47.253"/>
    <n v="49.676000000000002"/>
    <n v="4.7249999999999996"/>
    <n v="9.0195331509999992"/>
    <n v="0"/>
    <n v="0"/>
    <s v=""/>
    <n v="-4.7249999999999996"/>
  </r>
  <r>
    <s v="Portugal"/>
    <x v="18"/>
    <x v="3"/>
    <n v="54.317715929999999"/>
    <n v="2.2018026700000002"/>
    <n v="0.16701886499999999"/>
    <x v="855"/>
    <n v="24.669656679999999"/>
    <n v="32.933832170000002"/>
    <n v="21.314663320000001"/>
    <n v="12.519"/>
    <n v="12.757999999999999"/>
    <s v="n.a."/>
    <n v="4.7200031620000003"/>
    <n v="7.5855510000000001E-2"/>
    <n v="45.973999999999997"/>
    <n v="49.186999999999998"/>
    <n v="4.1449999999999996"/>
    <n v="13.029103409999999"/>
    <n v="0"/>
    <n v="0"/>
    <s v=""/>
    <n v="-4.1449999999999996"/>
  </r>
  <r>
    <s v="Portugal"/>
    <x v="19"/>
    <x v="3"/>
    <n v="53.808035349999997"/>
    <n v="2.2104946550000002"/>
    <n v="0.170783674"/>
    <x v="856"/>
    <n v="24.342078919999999"/>
    <n v="37.875196690000003"/>
    <n v="21.754659279999998"/>
    <n v="11.701000000000001"/>
    <n v="11.314"/>
    <s v="n.a."/>
    <n v="4.7449946220000001"/>
    <n v="7.7260387999999999E-2"/>
    <n v="50.207000000000001"/>
    <n v="48.773000000000003"/>
    <n v="4.6710000000000003"/>
    <n v="15.776684530000001"/>
    <n v="0"/>
    <n v="0"/>
    <s v=""/>
    <n v="-4.6710000000000003"/>
  </r>
  <r>
    <s v="Portugal"/>
    <x v="20"/>
    <x v="3"/>
    <n v="48.471491870000001"/>
    <n v="2.063331163"/>
    <n v="0.15121818000000001"/>
    <x v="857"/>
    <n v="23.491862449999999"/>
    <n v="53.15585136"/>
    <n v="22.643739360000001"/>
    <n v="11.305"/>
    <n v="11.912000000000001"/>
    <s v="n.a."/>
    <n v="5.1400042340000001"/>
    <n v="7.3288371000000005E-2"/>
    <n v="54.09"/>
    <n v="50.613"/>
    <n v="2.6880000000000002"/>
    <n v="17.729709740000001"/>
    <n v="0"/>
    <n v="0"/>
    <s v=""/>
    <n v="-2.6880000000000002"/>
  </r>
  <r>
    <s v="Portugal"/>
    <x v="21"/>
    <x v="3"/>
    <n v="48.0000851"/>
    <n v="2.101856701"/>
    <n v="0.152331307"/>
    <x v="858"/>
    <n v="22.836992209999998"/>
    <n v="47.061738750000004"/>
    <n v="22.907891599999999"/>
    <n v="10.321999999999999"/>
    <n v="10.82"/>
    <s v="n.a."/>
    <n v="5.1839987000000001"/>
    <n v="7.2474640000000007E-2"/>
    <n v="52.463000000000001"/>
    <n v="49.113999999999997"/>
    <n v="3.7210000000000001"/>
    <n v="18.395821819999998"/>
    <n v="0"/>
    <n v="0"/>
    <s v=""/>
    <n v="-3.7210000000000001"/>
  </r>
  <r>
    <s v="Portugal"/>
    <x v="22"/>
    <x v="3"/>
    <n v="46.504663379999997"/>
    <n v="2.1679981970000002"/>
    <n v="0.15382669299999999"/>
    <x v="859"/>
    <n v="21.450508320000001"/>
    <n v="43.782044409999997"/>
    <n v="24.26184645"/>
    <n v="9.14"/>
    <n v="11.673"/>
    <s v="n.a."/>
    <n v="4.4900041249999996"/>
    <n v="7.0953329999999995E-2"/>
    <n v="46.615000000000002"/>
    <n v="47.11"/>
    <n v="4.8650000000000002"/>
    <n v="23.164217529999998"/>
    <n v="1.6E-2"/>
    <n v="0"/>
    <s v=""/>
    <n v="-4.8650000000000002"/>
  </r>
  <r>
    <s v="Portugal"/>
    <x v="23"/>
    <x v="3"/>
    <n v="45.090323589999997"/>
    <n v="2.0908562499999999"/>
    <n v="0.15053730700000001"/>
    <x v="860"/>
    <n v="21.565482370000002"/>
    <n v="59.23789987"/>
    <n v="23.985042369999999"/>
    <n v="9.1829999999999998"/>
    <n v="13.941000000000001"/>
    <s v="n.a."/>
    <n v="4.2639969229999997"/>
    <n v="7.1997923000000005E-2"/>
    <n v="51.673000000000002"/>
    <n v="46.273000000000003"/>
    <n v="4.4379999999999997"/>
    <n v="24.558279949999999"/>
    <n v="7.5999999999999998E-2"/>
    <n v="0"/>
    <s v=""/>
    <n v="-4.4379999999999997"/>
  </r>
  <r>
    <s v="Portugal"/>
    <x v="24"/>
    <x v="3"/>
    <n v="44.178224159999999"/>
    <n v="2.080464911"/>
    <n v="0.14633296000000001"/>
    <x v="861"/>
    <n v="21.234784550000001"/>
    <n v="61.367725319999998"/>
    <n v="24.010799420000001"/>
    <n v="9.0269999999999992"/>
    <n v="12.662000000000001"/>
    <s v="n.a."/>
    <n v="4.079001377"/>
    <n v="7.0336662999999994E-2"/>
    <n v="52.802999999999997"/>
    <n v="46.139000000000003"/>
    <n v="4.5289999999999999"/>
    <n v="24.511864859999999"/>
    <n v="7.1999999999999995E-2"/>
    <n v="0"/>
    <s v=""/>
    <n v="-4.5289999999999999"/>
  </r>
  <r>
    <s v="Portugal"/>
    <x v="25"/>
    <x v="3"/>
    <n v="48.228577719999997"/>
    <n v="2.1893327139999998"/>
    <n v="0.15693669900000001"/>
    <x v="862"/>
    <n v="22.028893740000001"/>
    <n v="48.666539489999998"/>
    <n v="24.256393150000001"/>
    <n v="9.1240000000000006"/>
    <n v="15.092000000000001"/>
    <s v="n.a."/>
    <n v="4.7359764760000003"/>
    <n v="7.1682435000000003E-2"/>
    <n v="52.42"/>
    <n v="46.848999999999997"/>
    <n v="5.5129999999999999"/>
    <n v="24.049980919999999"/>
    <n v="7.0000000000000007E-2"/>
    <n v="0"/>
    <s v=""/>
    <n v="-5.5129999999999999"/>
  </r>
  <r>
    <s v="Portugal"/>
    <x v="26"/>
    <x v="3"/>
    <n v="47.631424170000003"/>
    <n v="2.1783336069999999"/>
    <n v="0.151925439"/>
    <x v="863"/>
    <n v="21.865991510000001"/>
    <n v="55.523877409999997"/>
    <n v="24.698208189999999"/>
    <n v="9.0389999999999997"/>
    <n v="14.914999999999999"/>
    <s v="n.a."/>
    <n v="5.0490040780000003"/>
    <n v="6.9743879999999994E-2"/>
    <n v="60.329000000000001"/>
    <n v="47.36"/>
    <n v="4.8109999999999999"/>
    <n v="22.40381906"/>
    <n v="7.0999999999999994E-2"/>
    <n v="0.28100000000000003"/>
    <s v=""/>
    <n v="-4.53"/>
  </r>
  <r>
    <s v="Portugal"/>
    <x v="27"/>
    <x v="3"/>
    <n v="51.994306229999999"/>
    <n v="2.2768215540000001"/>
    <n v="0.160223327"/>
    <x v="864"/>
    <n v="22.836355409999999"/>
    <n v="40.900521789999999"/>
    <n v="24.403265730000001"/>
    <n v="9.1516409999999997"/>
    <n v="15.477508"/>
    <s v="n.a."/>
    <n v="6.2822512259999996"/>
    <n v="7.0371490999999994E-2"/>
    <n v="59.431721000000003"/>
    <n v="47.660587999999997"/>
    <n v="5.4538060000000002"/>
    <n v="22.641215450000001"/>
    <n v="7.0827000000000001E-2"/>
    <n v="0.27"/>
    <s v=""/>
    <n v="-5.1838060000000006"/>
  </r>
  <r>
    <s v="Portugal"/>
    <x v="28"/>
    <x v="3"/>
    <n v="48.126542620000002"/>
    <n v="2.1807364279999999"/>
    <n v="0.14477036800000001"/>
    <x v="865"/>
    <n v="22.068940569999999"/>
    <n v="51.373214820000001"/>
    <n v="25.44853329"/>
    <n v="8.5965900000000008"/>
    <n v="13.795726"/>
    <s v="n.a."/>
    <n v="5.7289763440000003"/>
    <n v="6.6386000000000001E-2"/>
    <n v="59.636080999999997"/>
    <n v="48.897005"/>
    <n v="4.5523379999999998"/>
    <n v="23.22900293"/>
    <n v="6.5379999999999994E-2"/>
    <n v="0.221"/>
    <s v=""/>
    <n v="-4.3313379999999997"/>
  </r>
  <r>
    <s v="Portugal"/>
    <x v="29"/>
    <x v="3"/>
    <n v="44.528239650000003"/>
    <n v="2.0534167769999998"/>
    <n v="0.13110776199999999"/>
    <x v="866"/>
    <n v="21.684949769999999"/>
    <n v="54.122772519999998"/>
    <n v="24.005366030000001"/>
    <n v="9.2556159579999999"/>
    <n v="13.08160137"/>
    <s v="n.a."/>
    <n v="6.0070529620000004"/>
    <n v="6.3848587999999998E-2"/>
    <n v="52.955840940000002"/>
    <n v="48.176225109999997"/>
    <n v="2.1159794839999999"/>
    <n v="28.941462210000001"/>
    <n v="6.6000000000000003E-2"/>
    <n v="0.19700000000000001"/>
    <s v=""/>
    <n v="-1.9189794839999998"/>
  </r>
  <r>
    <s v="Portugal"/>
    <x v="30"/>
    <x v="3"/>
    <n v="38.90538033"/>
    <n v="1.9438118090000001"/>
    <n v="0.12397398799999999"/>
    <x v="867"/>
    <n v="20.0149933"/>
    <n v="59.700641339999997"/>
    <n v="24.43401699"/>
    <n v="8.1930634690000002"/>
    <n v="11.570706960000001"/>
    <s v="n.a."/>
    <n v="5.9667547760000001"/>
    <n v="6.3778801999999996E-2"/>
    <n v="53.099291170000001"/>
    <n v="45.991309829999999"/>
    <n v="0.96087489400000003"/>
    <n v="26.803741989999999"/>
    <n v="6.6625878999999999E-2"/>
    <n v="0.14699999999999999"/>
    <s v=""/>
    <n v="-0.81387489400000002"/>
  </r>
  <r>
    <s v="Romania"/>
    <x v="0"/>
    <x v="3"/>
    <n v="163.01396370000001"/>
    <n v="2.6300110710000002"/>
    <n v="0.58643183899999995"/>
    <x v="868"/>
    <n v="61.98223479"/>
    <n v="17.744017169999999"/>
    <n v="10.48767468"/>
    <n v="17.032"/>
    <n v="22.617999999999999"/>
    <n v="28.336014120000002"/>
    <n v="35.667967650000001"/>
    <n v="0.22297694700000001"/>
    <n v="64.308999999999997"/>
    <n v="60.216000000000001"/>
    <n v="46.953000000000003"/>
    <n v="0"/>
    <n v="7.9290000000000003"/>
    <n v="38.183"/>
    <s v=""/>
    <n v="-8.7700000000000031"/>
  </r>
  <r>
    <s v="Romania"/>
    <x v="1"/>
    <x v="3"/>
    <n v="135.5843701"/>
    <n v="2.6546339479999999"/>
    <n v="0.56011218100000004"/>
    <x v="869"/>
    <n v="51.074601139999999"/>
    <n v="25.681742159999999"/>
    <n v="10.74358557"/>
    <n v="14.336"/>
    <n v="14.736000000000001"/>
    <n v="24.807023050000002"/>
    <n v="29.432988590000001"/>
    <n v="0.21099413"/>
    <n v="56.802999999999997"/>
    <n v="50.881"/>
    <n v="39.661000000000001"/>
    <n v="0"/>
    <n v="6.7910000000000004"/>
    <n v="32.414000000000001"/>
    <s v=""/>
    <n v="-7.2469999999999999"/>
  </r>
  <r>
    <s v="Romania"/>
    <x v="2"/>
    <x v="3"/>
    <n v="127.2579183"/>
    <n v="2.7624442870000001"/>
    <n v="0.57623460599999998"/>
    <x v="870"/>
    <n v="46.067143829999999"/>
    <n v="21.592397819999999"/>
    <n v="12.010408119999999"/>
    <n v="11.867000000000001"/>
    <n v="12.955"/>
    <n v="21.782002640000002"/>
    <n v="26.48100599"/>
    <n v="0.20859591899999999"/>
    <n v="54.195"/>
    <n v="46.735999999999997"/>
    <n v="43.853529610000002"/>
    <n v="0"/>
    <n v="6.827"/>
    <n v="38.369999999999997"/>
    <s v=""/>
    <n v="-5.4835296100000051"/>
  </r>
  <r>
    <s v="Romania"/>
    <x v="3"/>
    <x v="3"/>
    <n v="118.4838429"/>
    <n v="2.5962544730000001"/>
    <n v="0.52842609100000004"/>
    <x v="871"/>
    <n v="45.636452120000001"/>
    <n v="23.017160570000001"/>
    <n v="11.57718053"/>
    <n v="11.106"/>
    <n v="13.217000000000001"/>
    <n v="20.737024080000001"/>
    <n v="24.953019529999999"/>
    <n v="0.20353401300000001"/>
    <n v="55.475999999999999"/>
    <n v="42.688000000000002"/>
    <n v="44.96530362"/>
    <n v="0"/>
    <n v="6.931"/>
    <n v="39.777000000000001"/>
    <s v=""/>
    <n v="-5.1883036199999992"/>
  </r>
  <r>
    <s v="Romania"/>
    <x v="4"/>
    <x v="3"/>
    <n v="113.6217118"/>
    <n v="2.6399123109999998"/>
    <n v="0.48757047999999997"/>
    <x v="872"/>
    <n v="43.039956779999997"/>
    <n v="23.66149158"/>
    <n v="10.98751624"/>
    <n v="10.986000000000001"/>
    <n v="14.752000000000001"/>
    <n v="18.5110004"/>
    <n v="24.010018070000001"/>
    <n v="0.18469192300000001"/>
    <n v="55.136000000000003"/>
    <n v="40.948999999999998"/>
    <n v="43.845024080000002"/>
    <n v="0"/>
    <n v="6.9740000000000002"/>
    <n v="40.566000000000003"/>
    <s v=""/>
    <n v="-3.2790240799999992"/>
  </r>
  <r>
    <s v="Romania"/>
    <x v="5"/>
    <x v="3"/>
    <n v="117.12431220000001"/>
    <n v="2.5130989380000002"/>
    <n v="0.473109416"/>
    <x v="873"/>
    <n v="46.6055317"/>
    <n v="28.166233590000001"/>
    <n v="11.206948349999999"/>
    <n v="11.101000000000001"/>
    <n v="14.558999999999999"/>
    <n v="18.043012480000002"/>
    <n v="23.962983619999999"/>
    <n v="0.188257378"/>
    <n v="59.265999999999998"/>
    <n v="43.107999999999997"/>
    <n v="45.010866479999997"/>
    <n v="0"/>
    <n v="7.04"/>
    <n v="41.127000000000002"/>
    <s v=""/>
    <n v="-3.8838664799999947"/>
  </r>
  <r>
    <s v="Romania"/>
    <x v="6"/>
    <x v="3"/>
    <n v="121.9590185"/>
    <n v="2.5488187180000001"/>
    <n v="0.47411175"/>
    <x v="874"/>
    <n v="47.849232120000003"/>
    <n v="25.680521599999999"/>
    <n v="10.9408744"/>
    <n v="12.81"/>
    <n v="13.246"/>
    <n v="17.249003940000001"/>
    <n v="24.180020150000001"/>
    <n v="0.186012346"/>
    <n v="61.35"/>
    <n v="46.146999999999998"/>
    <n v="45.335214000000001"/>
    <n v="0"/>
    <n v="6.9649999999999999"/>
    <n v="41.871000000000002"/>
    <s v=""/>
    <n v="-3.4642139999999984"/>
  </r>
  <r>
    <s v="Romania"/>
    <x v="7"/>
    <x v="3"/>
    <n v="112.54323170000001"/>
    <n v="2.507301875"/>
    <n v="0.45980438499999998"/>
    <x v="875"/>
    <n v="44.886191320000002"/>
    <n v="30.657240850000001"/>
    <n v="10.82917267"/>
    <n v="13.138999999999999"/>
    <n v="12.302"/>
    <n v="14.96500247"/>
    <n v="20.867974839999999"/>
    <n v="0.18338612900000001"/>
    <n v="57.148000000000003"/>
    <n v="46.738999999999997"/>
    <n v="37.801023870000002"/>
    <n v="0"/>
    <n v="6.8550000000000004"/>
    <n v="33.807000000000002"/>
    <s v=""/>
    <n v="-3.9940238699999995"/>
  </r>
  <r>
    <s v="Romania"/>
    <x v="8"/>
    <x v="3"/>
    <n v="97.990676359999995"/>
    <n v="2.3855038529999999"/>
    <n v="0.40864345299999999"/>
    <x v="876"/>
    <n v="41.077559460000003"/>
    <n v="35.311051290000002"/>
    <n v="11.41144218"/>
    <n v="11.48"/>
    <n v="13.025"/>
    <n v="14.004001329999999"/>
    <n v="18.741992379999999"/>
    <n v="0.17130278500000001"/>
    <n v="53.496000000000002"/>
    <n v="44.029000000000003"/>
    <n v="31.36196399"/>
    <n v="0"/>
    <n v="6.7240000000000002"/>
    <n v="26.234999999999999"/>
    <s v=""/>
    <n v="-5.1269639900000001"/>
  </r>
  <r>
    <s v="Romania"/>
    <x v="9"/>
    <x v="3"/>
    <n v="84.022073359999993"/>
    <n v="2.3166289949999999"/>
    <n v="0.35171597100000002"/>
    <x v="877"/>
    <n v="36.269110650000002"/>
    <n v="36.067836720000003"/>
    <n v="12.070409679999999"/>
    <n v="9.5329999999999995"/>
    <n v="10.458"/>
    <n v="14.02699426"/>
    <n v="17.135017789999999"/>
    <n v="0.15182231199999999"/>
    <n v="50.71"/>
    <n v="38.996000000000002"/>
    <n v="27.957000000000001"/>
    <n v="0"/>
    <n v="6.4349999999999996"/>
    <n v="22.893000000000001"/>
    <s v=""/>
    <n v="-5.0640000000000001"/>
  </r>
  <r>
    <s v="Romania"/>
    <x v="10"/>
    <x v="3"/>
    <n v="87.33891903"/>
    <n v="2.4091948369999998"/>
    <n v="0.356818038"/>
    <x v="878"/>
    <n v="36.252327000000001"/>
    <n v="28.45534717"/>
    <n v="11.96236287"/>
    <n v="9.7249999999999996"/>
    <n v="10.99"/>
    <n v="13.750016840000001"/>
    <n v="17.119998280000001"/>
    <n v="0.14810675800000001"/>
    <n v="51.933999999999997"/>
    <n v="41.3"/>
    <n v="32.006716539999999"/>
    <n v="0"/>
    <n v="6.3390000000000004"/>
    <n v="29.294"/>
    <s v=""/>
    <n v="-2.7127165399999988"/>
  </r>
  <r>
    <s v="Romania"/>
    <x v="11"/>
    <x v="3"/>
    <n v="93.635125740000007"/>
    <n v="2.5383951439999999"/>
    <n v="0.36356928100000002"/>
    <x v="879"/>
    <n v="36.887529499999999"/>
    <n v="27.70393198"/>
    <n v="12.569545379999999"/>
    <n v="11.169"/>
    <n v="12.073"/>
    <n v="13.56799065"/>
    <n v="16.564991500000001"/>
    <n v="0.14322800799999999"/>
    <n v="53.866"/>
    <n v="42.298999999999999"/>
    <n v="34.422833359999998"/>
    <n v="0"/>
    <n v="6.2729999999999997"/>
    <n v="33.302999999999997"/>
    <s v=""/>
    <n v="-1.1198333600000012"/>
  </r>
  <r>
    <s v="Romania"/>
    <x v="12"/>
    <x v="3"/>
    <n v="93.308522929999995"/>
    <n v="2.4414254070000001"/>
    <n v="0.34275391100000002"/>
    <x v="880"/>
    <n v="38.218871100000001"/>
    <n v="29.321275239999999"/>
    <n v="12.317400080000001"/>
    <n v="10.602"/>
    <n v="13.228"/>
    <n v="13.44399788"/>
    <n v="17.19001475"/>
    <n v="0.14039090000000001"/>
    <n v="54.734999999999999"/>
    <n v="41.515999999999998"/>
    <n v="34.812529609999999"/>
    <n v="0"/>
    <n v="7.3620000000000001"/>
    <n v="30.428000000000001"/>
    <s v=""/>
    <n v="-4.3845296099999977"/>
  </r>
  <r>
    <s v="Romania"/>
    <x v="13"/>
    <x v="3"/>
    <n v="95.899423959999993"/>
    <n v="2.4092921330000001"/>
    <n v="0.34421264600000001"/>
    <x v="881"/>
    <n v="39.803983350000003"/>
    <n v="24.051505259999999"/>
    <n v="12.569218749999999"/>
    <n v="10.122"/>
    <n v="12.04"/>
    <n v="13.029004970000001"/>
    <n v="18.434016929999999"/>
    <n v="0.142868787"/>
    <n v="55.14"/>
    <n v="44.459000000000003"/>
    <n v="37.954565350000003"/>
    <n v="0"/>
    <n v="7.1669999999999998"/>
    <n v="33.082000000000001"/>
    <s v=""/>
    <n v="-4.8725653500000021"/>
  </r>
  <r>
    <s v="Romania"/>
    <x v="14"/>
    <x v="3"/>
    <n v="94.235504629999994"/>
    <n v="2.4349237989999999"/>
    <n v="0.30629910799999999"/>
    <x v="882"/>
    <n v="38.70162371"/>
    <n v="29.234145739999999"/>
    <n v="12.61809994"/>
    <n v="10.324"/>
    <n v="13.077"/>
    <n v="12.96498512"/>
    <n v="17.394983790000001"/>
    <n v="0.12579412500000001"/>
    <n v="56.499000000000002"/>
    <n v="45.438000000000002"/>
    <n v="36.202402579999998"/>
    <n v="0"/>
    <n v="5.7050000000000001"/>
    <n v="31.8"/>
    <s v=""/>
    <n v="-4.4024025799999968"/>
  </r>
  <r>
    <s v="Romania"/>
    <x v="15"/>
    <x v="3"/>
    <n v="93.137613770000002"/>
    <n v="2.4121678279999998"/>
    <n v="0.28922893500000002"/>
    <x v="883"/>
    <n v="38.611581129999998"/>
    <n v="34.021173820000001"/>
    <n v="12.48042139"/>
    <n v="10.324"/>
    <n v="14.867000000000001"/>
    <n v="12.119995490000001"/>
    <n v="17.284994780000002"/>
    <n v="0.119904151"/>
    <n v="59.412999999999997"/>
    <n v="46.521000000000001"/>
    <n v="36.440963510000003"/>
    <n v="0"/>
    <n v="6.0720000000000001"/>
    <n v="31.111999999999998"/>
    <s v=""/>
    <n v="-5.3289635100000048"/>
  </r>
  <r>
    <s v="Romania"/>
    <x v="16"/>
    <x v="3"/>
    <n v="96.283275009999997"/>
    <n v="2.4087906979999998"/>
    <n v="0.27677565599999998"/>
    <x v="884"/>
    <n v="39.971623559999998"/>
    <n v="29.283697780000001"/>
    <n v="13.04041621"/>
    <n v="10.093"/>
    <n v="14.407"/>
    <n v="11.94201093"/>
    <n v="18.127986270000001"/>
    <n v="0.114902327"/>
    <n v="62.697000000000003"/>
    <n v="47.499000000000002"/>
    <n v="41.425991969999998"/>
    <n v="0"/>
    <n v="5.6840000000000002"/>
    <n v="34.932000000000002"/>
    <s v=""/>
    <n v="-6.4939919699999962"/>
  </r>
  <r>
    <s v="Romania"/>
    <x v="17"/>
    <x v="3"/>
    <n v="93.557346319999994"/>
    <n v="2.3514810490000002"/>
    <n v="0.25079750000000001"/>
    <x v="885"/>
    <n v="39.786561910000003"/>
    <n v="25.949767319999999"/>
    <n v="13.317639249999999"/>
    <n v="10.103999999999999"/>
    <n v="13.835000000000001"/>
    <n v="11.522995979999999"/>
    <n v="16.0830175"/>
    <n v="0.106655123"/>
    <n v="61.673000000000002"/>
    <n v="47.323999999999998"/>
    <n v="40.406524279999999"/>
    <n v="4.8643649999999998E-3"/>
    <n v="4.9210000000000003"/>
    <n v="35.780999999999999"/>
    <s v=""/>
    <n v="-4.6255242800000005"/>
  </r>
  <r>
    <s v="Romania"/>
    <x v="18"/>
    <x v="3"/>
    <n v="92.035380340000003"/>
    <n v="2.320734903"/>
    <n v="0.225709734"/>
    <x v="886"/>
    <n v="39.657860210000003"/>
    <n v="26.51641111"/>
    <n v="13.469062429999999"/>
    <n v="9.8979999999999997"/>
    <n v="14.015000000000001"/>
    <n v="11.3690075"/>
    <n v="16.00201779"/>
    <n v="9.7257869999999996E-2"/>
    <n v="64.956000000000003"/>
    <n v="47.893999999999998"/>
    <n v="40.48111754"/>
    <n v="7.6975180000000004E-3"/>
    <n v="4.8339999999999996"/>
    <n v="35.871000000000002"/>
    <s v=""/>
    <n v="-4.6101175399999974"/>
  </r>
  <r>
    <s v="Romania"/>
    <x v="19"/>
    <x v="3"/>
    <n v="78.156227090000002"/>
    <n v="2.2373522860000001"/>
    <n v="0.202865035"/>
    <x v="887"/>
    <n v="34.932463519999999"/>
    <n v="27.279622159999999"/>
    <n v="13.69174123"/>
    <n v="8.6639999999999997"/>
    <n v="12.196"/>
    <n v="11.251985530000001"/>
    <n v="13.256994629999999"/>
    <n v="9.0671924000000001E-2"/>
    <n v="58.014000000000003"/>
    <n v="42.664999999999999"/>
    <n v="35.152000000000001"/>
    <n v="1.5513496999999999E-2"/>
    <n v="4.6470000000000002"/>
    <n v="33.97"/>
    <s v=""/>
    <n v="-1.1820000000000022"/>
  </r>
  <r>
    <s v="Romania"/>
    <x v="20"/>
    <x v="3"/>
    <n v="74.722923219999998"/>
    <n v="2.130237352"/>
    <n v="0.20182718699999999"/>
    <x v="888"/>
    <n v="35.077275839999999"/>
    <n v="33.880516239999999"/>
    <n v="14.98039406"/>
    <n v="8.0830000000000002"/>
    <n v="10.968"/>
    <n v="10.85499705"/>
    <n v="13.57898325"/>
    <n v="9.474399E-2"/>
    <n v="60.978999999999999"/>
    <n v="45.972000000000001"/>
    <n v="33.050063219999998"/>
    <n v="0.50181209900000001"/>
    <n v="4.3330000000000002"/>
    <n v="31.13"/>
    <s v=""/>
    <n v="-1.9200632199999994"/>
  </r>
  <r>
    <s v="Romania"/>
    <x v="21"/>
    <x v="3"/>
    <n v="81.594830619999996"/>
    <n v="2.2756400870000002"/>
    <n v="0.21605176500000001"/>
    <x v="889"/>
    <n v="35.855771339999997"/>
    <n v="26.5731231"/>
    <n v="15.27727385"/>
    <n v="8.4890000000000008"/>
    <n v="10.445"/>
    <n v="10.90099931"/>
    <n v="13.927013390000001"/>
    <n v="9.4941097000000002E-2"/>
    <n v="62.216999999999999"/>
    <n v="47.25"/>
    <n v="39.475999999999999"/>
    <n v="2.2325088000000002"/>
    <n v="4.2709999999999999"/>
    <n v="35.512999999999998"/>
    <s v=""/>
    <n v="-3.963000000000001"/>
  </r>
  <r>
    <s v="Romania"/>
    <x v="22"/>
    <x v="3"/>
    <n v="79.146253580000007"/>
    <n v="2.2621522619999999"/>
    <n v="0.20530377599999999"/>
    <x v="890"/>
    <n v="34.987146930000002"/>
    <n v="25.73799644"/>
    <n v="14.928635509999999"/>
    <n v="8.8759999999999994"/>
    <n v="9.85"/>
    <n v="10.93499413"/>
    <n v="13.53299893"/>
    <n v="9.0755949000000002E-2"/>
    <n v="59.045000000000002"/>
    <n v="46.860999999999997"/>
    <n v="35.761000000000003"/>
    <n v="4.484715048"/>
    <n v="4.0519999999999996"/>
    <n v="33.947000000000003"/>
    <s v=""/>
    <n v="-1.8140000000000001"/>
  </r>
  <r>
    <s v="Romania"/>
    <x v="23"/>
    <x v="3"/>
    <n v="69.56379407"/>
    <n v="2.1767196860000002"/>
    <n v="0.174320486"/>
    <x v="891"/>
    <n v="31.958085610000001"/>
    <n v="34.812437379999999"/>
    <n v="15.078577320000001"/>
    <n v="8.2279999999999998"/>
    <n v="10.122"/>
    <n v="10.853992699999999"/>
    <n v="12.57099477"/>
    <n v="8.0084031E-2"/>
    <n v="58.887"/>
    <n v="44.951999999999998"/>
    <n v="27.285"/>
    <n v="8.3889483249999994"/>
    <n v="4.1959999999999997"/>
    <n v="24.722000000000001"/>
    <s v=""/>
    <n v="-2.5629999999999988"/>
  </r>
  <r>
    <s v="Romania"/>
    <x v="24"/>
    <x v="3"/>
    <n v="69.068689950000007"/>
    <n v="2.182645677"/>
    <n v="0.167371092"/>
    <x v="892"/>
    <n v="31.64448114"/>
    <n v="42.027529080000001"/>
    <n v="15.62490326"/>
    <n v="8.407"/>
    <n v="11.666"/>
    <n v="11.05600503"/>
    <n v="11.96599777"/>
    <n v="7.6682666999999996E-2"/>
    <n v="65.676000000000002"/>
    <n v="45.808"/>
    <n v="27.263999999999999"/>
    <n v="11.90236921"/>
    <n v="4.141"/>
    <n v="23.567"/>
    <s v=""/>
    <n v="-3.6969999999999992"/>
  </r>
  <r>
    <s v="Romania"/>
    <x v="25"/>
    <x v="3"/>
    <n v="69.435314460000001"/>
    <n v="2.1756652170000002"/>
    <n v="0.16198811099999999"/>
    <x v="893"/>
    <n v="31.91452155"/>
    <n v="40.086883069999999"/>
    <n v="16.210351589999998"/>
    <n v="8.5869999999999997"/>
    <n v="11.53"/>
    <n v="11.091995199999999"/>
    <n v="11.298985350000001"/>
    <n v="7.4454520999999996E-2"/>
    <n v="66.296000000000006"/>
    <n v="46.798000000000002"/>
    <n v="28.411000000000001"/>
    <n v="13.64335707"/>
    <n v="4.1050000000000004"/>
    <n v="25.497"/>
    <s v=""/>
    <n v="-2.9140000000000015"/>
  </r>
  <r>
    <s v="Romania"/>
    <x v="26"/>
    <x v="3"/>
    <n v="67.911433049999999"/>
    <n v="2.131282643"/>
    <n v="0.151175367"/>
    <x v="894"/>
    <n v="31.864113969999998"/>
    <n v="42.205428320000003"/>
    <n v="16.04464072"/>
    <n v="8.9939999999999998"/>
    <n v="12.194000000000001"/>
    <n v="9.8109930700000003"/>
    <n v="11.269984839999999"/>
    <n v="7.0931637000000006E-2"/>
    <n v="65.102999999999994"/>
    <n v="47.142000000000003"/>
    <n v="25.285"/>
    <n v="12.91799149"/>
    <n v="3.9129999999999998"/>
    <n v="22.986999999999998"/>
    <s v=""/>
    <n v="-2.2980000000000018"/>
  </r>
  <r>
    <s v="Romania"/>
    <x v="27"/>
    <x v="3"/>
    <n v="71.084086389999996"/>
    <n v="2.1290687500000001"/>
    <n v="0.14773202899999999"/>
    <x v="895"/>
    <n v="33.387407709999998"/>
    <n v="38.32397306"/>
    <n v="15.971520590000001"/>
    <n v="9.4137710000000006"/>
    <n v="12.462137"/>
    <n v="10.58191605"/>
    <n v="11.878270629999999"/>
    <n v="6.9388096999999996E-2"/>
    <n v="64.296019000000001"/>
    <n v="48.860709"/>
    <n v="27.064689000000001"/>
    <n v="14.40583125"/>
    <n v="3.730807"/>
    <n v="25.759221"/>
    <s v=""/>
    <n v="-1.3054680000000012"/>
  </r>
  <r>
    <s v="Romania"/>
    <x v="28"/>
    <x v="3"/>
    <n v="71.564964680000003"/>
    <n v="2.127693152"/>
    <n v="0.14307452900000001"/>
    <x v="896"/>
    <n v="33.635002589999999"/>
    <n v="41.043670319999997"/>
    <n v="16.05604392"/>
    <n v="9.5586920000000006"/>
    <n v="12.584127000000001"/>
    <n v="10.277685140000001"/>
    <n v="11.7705097"/>
    <n v="6.7243967000000002E-2"/>
    <n v="64.876463999999999"/>
    <n v="49.777628"/>
    <n v="26.168868140000001"/>
    <n v="12.47485683"/>
    <n v="3.6739639999999998"/>
    <n v="23.652908"/>
    <s v=""/>
    <n v="-2.5159601400000007"/>
  </r>
  <r>
    <s v="Romania"/>
    <x v="29"/>
    <x v="3"/>
    <n v="69.089195500000002"/>
    <n v="2.0849104340000002"/>
    <n v="0.13271032599999999"/>
    <x v="897"/>
    <n v="33.13772831"/>
    <n v="41.827141580000003"/>
    <n v="15.78860072"/>
    <n v="9.596063612"/>
    <n v="13.26908499"/>
    <n v="9.9590230099999992"/>
    <n v="10.996623230000001"/>
    <n v="6.3652770999999997E-2"/>
    <n v="59.622805"/>
    <n v="49.75086924"/>
    <n v="23.64040559"/>
    <n v="14.336201730000001"/>
    <n v="3.6650465620000001"/>
    <n v="21.729271260000001"/>
    <s v=""/>
    <n v="-1.9111343299999994"/>
  </r>
  <r>
    <s v="Romania"/>
    <x v="30"/>
    <x v="3"/>
    <n v="63.869606830000002"/>
    <n v="1.9715092190000001"/>
    <n v="0.129141319"/>
    <x v="898"/>
    <n v="32.396301379999997"/>
    <n v="44.169258720000002"/>
    <n v="15.277375749999999"/>
    <n v="9.5820824590000004"/>
    <n v="11.683483430000001"/>
    <n v="8.9882497719999996"/>
    <n v="11.578739860000001"/>
    <n v="6.5503786999999994E-2"/>
    <n v="56.268120519999997"/>
    <n v="48.06571623"/>
    <n v="16.77492732"/>
    <n v="15.50929116"/>
    <n v="3.5530504660000002"/>
    <n v="15.055932390000001"/>
    <s v=""/>
    <n v="-1.7189949299999991"/>
  </r>
  <r>
    <s v="Russia"/>
    <x v="0"/>
    <x v="3"/>
    <n v="2189.0861519999999"/>
    <n v="2.4909406000000001"/>
    <n v="0.72400579399999998"/>
    <x v="899"/>
    <n v="878.81909020000001"/>
    <n v="15.33814104"/>
    <n v="11.266252830000001"/>
    <n v="213.74"/>
    <n v="267.72300000000001"/>
    <n v="628.89238820000003"/>
    <n v="471.54946380000001"/>
    <n v="0.29065558400000002"/>
    <n v="1082.152"/>
    <n v="917.40899999999999"/>
    <n v="388.19400000000002"/>
    <n v="2.5874370000000002E-3"/>
    <n v="523.67899999999997"/>
    <n v="376.613"/>
    <s v="Above Average"/>
    <n v="-11.581000000000017"/>
  </r>
  <r>
    <s v="Russia"/>
    <x v="1"/>
    <x v="3"/>
    <n v="2189.865781"/>
    <n v="2.5148160869999998"/>
    <n v="0.76275966299999998"/>
    <x v="900"/>
    <n v="870.78565790000005"/>
    <n v="15.69414031"/>
    <n v="11.238766330000001"/>
    <n v="221.12"/>
    <n v="278.55599999999998"/>
    <n v="631.73709129999997"/>
    <n v="486.01799629999999"/>
    <n v="0.30330634000000001"/>
    <n v="1068.163"/>
    <n v="898.51099999999997"/>
    <n v="365.58"/>
    <n v="2.7149409999999998E-3"/>
    <n v="469.56900000000002"/>
    <n v="337.863"/>
    <s v="Above Average"/>
    <n v="-27.716999999999985"/>
  </r>
  <r>
    <s v="Russia"/>
    <x v="2"/>
    <x v="3"/>
    <n v="2017.2133309999999"/>
    <n v="2.5361843830000002"/>
    <n v="0.82207947000000003"/>
    <x v="901"/>
    <n v="795.37329539999996"/>
    <n v="17.046556599999999"/>
    <n v="11.40884981"/>
    <n v="196.434"/>
    <n v="247.23599999999999"/>
    <n v="629.49003400000004"/>
    <n v="462.38514259999999"/>
    <n v="0.32414026200000001"/>
    <n v="1008.45"/>
    <n v="838.32299999999998"/>
    <n v="341.7"/>
    <n v="2.8757000000000001E-3"/>
    <n v="397.63299999999998"/>
    <n v="323.54500000000002"/>
    <s v="Above Average"/>
    <n v="-18.154999999999973"/>
  </r>
  <r>
    <s v="Russia"/>
    <x v="3"/>
    <x v="3"/>
    <n v="1848.850021"/>
    <n v="2.4620679289999998"/>
    <n v="0.82497969000000004"/>
    <x v="902"/>
    <n v="750.93379819999996"/>
    <n v="18.22562924"/>
    <n v="11.031554229999999"/>
    <n v="173.53"/>
    <n v="219.93"/>
    <n v="607.29845669999997"/>
    <n v="447.98932780000001"/>
    <n v="0.33507592600000002"/>
    <n v="956.58699999999999"/>
    <n v="781.57"/>
    <n v="291.70299999999997"/>
    <n v="2.9270730000000001E-3"/>
    <n v="352.887"/>
    <n v="288.613"/>
    <s v="Above Average"/>
    <n v="-3.089999999999975"/>
  </r>
  <r>
    <s v="Russia"/>
    <x v="4"/>
    <x v="3"/>
    <n v="1629.321909"/>
    <n v="2.4811311759999999"/>
    <n v="0.831546962"/>
    <x v="903"/>
    <n v="656.68511369999999"/>
    <n v="20.101516820000001"/>
    <n v="11.63426215"/>
    <n v="134.97200000000001"/>
    <n v="184.303"/>
    <n v="596.49461159999998"/>
    <n v="414.38961549999999"/>
    <n v="0.33514832700000002"/>
    <n v="875.91399999999999"/>
    <n v="706.80799999999999"/>
    <n v="258.71300000000002"/>
    <n v="3.53916E-3"/>
    <n v="317.57600000000002"/>
    <n v="257.31099999999998"/>
    <s v="Above Average"/>
    <n v="-1.4020000000000437"/>
  </r>
  <r>
    <s v="Russia"/>
    <x v="5"/>
    <x v="3"/>
    <n v="1582.822852"/>
    <n v="2.487066424"/>
    <n v="0.84273446699999999"/>
    <x v="904"/>
    <n v="636.42162370000005"/>
    <n v="20.519239509999998"/>
    <n v="11.52330119"/>
    <n v="133.28200000000001"/>
    <n v="178.148"/>
    <n v="584.75597700000003"/>
    <n v="393.2420874"/>
    <n v="0.33884678699999998"/>
    <n v="860.02700000000004"/>
    <n v="696.98800000000006"/>
    <n v="263.029"/>
    <n v="3.4882630000000001E-3"/>
    <n v="305.10700000000003"/>
    <n v="249.76900000000001"/>
    <s v="Above Average"/>
    <n v="-13.259999999999991"/>
  </r>
  <r>
    <s v="Russia"/>
    <x v="6"/>
    <x v="3"/>
    <n v="1564.7122079999999"/>
    <n v="2.484419586"/>
    <n v="0.86559562499999998"/>
    <x v="905"/>
    <n v="629.80996330000005"/>
    <n v="18.225342099999999"/>
    <n v="12.378370759999999"/>
    <n v="125.423"/>
    <n v="172.68700000000001"/>
    <n v="590.8051792"/>
    <n v="389.07933559999998"/>
    <n v="0.34840959599999999"/>
    <n v="847.18299999999999"/>
    <n v="681.00599999999997"/>
    <n v="263.70800000000003"/>
    <n v="3.3050710000000001E-3"/>
    <n v="305.10700000000003"/>
    <n v="244.03800000000001"/>
    <s v="Above Average"/>
    <n v="-19.670000000000016"/>
  </r>
  <r>
    <s v="Russia"/>
    <x v="7"/>
    <x v="3"/>
    <n v="1471.880144"/>
    <n v="2.446100988"/>
    <n v="0.80299979399999999"/>
    <x v="906"/>
    <n v="601.72501130000001"/>
    <n v="18.893772210000002"/>
    <n v="12.70340844"/>
    <n v="120.336"/>
    <n v="171.51400000000001"/>
    <n v="560.82160610000005"/>
    <n v="374.42359399999998"/>
    <n v="0.32827745000000003"/>
    <n v="834.13199999999995"/>
    <n v="667.92600000000004"/>
    <n v="233.608"/>
    <n v="3.476668E-3"/>
    <n v="303.88600000000002"/>
    <n v="232.45"/>
    <s v="Above Average"/>
    <n v="-1.1580000000000155"/>
  </r>
  <r>
    <s v="Russia"/>
    <x v="8"/>
    <x v="3"/>
    <n v="1454.9104030000001"/>
    <n v="2.4755702570000002"/>
    <n v="0.83816415"/>
    <x v="907"/>
    <n v="587.70717520000005"/>
    <n v="19.285795459999999"/>
    <n v="12.978368720000001"/>
    <n v="116.857"/>
    <n v="162.44900000000001"/>
    <n v="580.62312320000001"/>
    <n v="378.39393150000001"/>
    <n v="0.33857417200000001"/>
    <n v="827.15800000000002"/>
    <n v="649.71699999999998"/>
    <n v="224.625"/>
    <n v="3.6268770000000001E-3"/>
    <n v="301.40499999999997"/>
    <n v="220.29599999999999"/>
    <s v="Above Average"/>
    <n v="-4.3290000000000077"/>
  </r>
  <r>
    <s v="Russia"/>
    <x v="9"/>
    <x v="3"/>
    <n v="1502.131255"/>
    <n v="2.4676546529999999"/>
    <n v="0.81331622299999995"/>
    <x v="908"/>
    <n v="608.72831369999994"/>
    <n v="19.076582380000001"/>
    <n v="12.66180179"/>
    <n v="121.333"/>
    <n v="167.98599999999999"/>
    <n v="580.71899029999997"/>
    <n v="385.7560555"/>
    <n v="0.32959078000000003"/>
    <n v="846.226"/>
    <n v="669.173"/>
    <n v="230.56700000000001"/>
    <n v="3.5451520000000002E-3"/>
    <n v="303.23899999999998"/>
    <n v="238.4"/>
    <s v="Above Average"/>
    <n v="7.8329999999999984"/>
  </r>
  <r>
    <s v="Russia"/>
    <x v="10"/>
    <x v="3"/>
    <n v="1521.6617429999999"/>
    <n v="2.4582271420000001"/>
    <n v="0.74899121700000004"/>
    <x v="909"/>
    <n v="619.00778679999996"/>
    <n v="18.849784570000001"/>
    <n v="12.592511119999999"/>
    <n v="118.89"/>
    <n v="176.803"/>
    <n v="572.81658379999999"/>
    <n v="391.17080829999998"/>
    <n v="0.304687555"/>
    <n v="877.76599999999996"/>
    <n v="692.86900000000003"/>
    <n v="231.98"/>
    <n v="6.8355350000000002E-3"/>
    <n v="321.69200000000001"/>
    <n v="242.31299999999999"/>
    <s v="Above Average"/>
    <n v="10.332999999999998"/>
  </r>
  <r>
    <s v="Russia"/>
    <x v="11"/>
    <x v="3"/>
    <n v="1528.0989070000001"/>
    <n v="2.44207872"/>
    <n v="0.71566065400000001"/>
    <x v="910"/>
    <n v="625.73695720000001"/>
    <n v="19.743089739999998"/>
    <n v="12.798055850000001"/>
    <n v="119.845"/>
    <n v="181.82400000000001"/>
    <n v="570.40719330000002"/>
    <n v="395.88163750000001"/>
    <n v="0.29305388399999999"/>
    <n v="891.28399999999999"/>
    <n v="700.08900000000006"/>
    <n v="226.37899999999999"/>
    <n v="1.0546582000000001E-2"/>
    <n v="345.84100000000001"/>
    <n v="250.65"/>
    <s v="Above Average"/>
    <n v="24.271000000000015"/>
  </r>
  <r>
    <s v="Russia"/>
    <x v="12"/>
    <x v="3"/>
    <n v="1511.18849"/>
    <n v="2.4263260610000001"/>
    <n v="0.67597037699999996"/>
    <x v="911"/>
    <n v="622.82992969999998"/>
    <n v="18.441800319999999"/>
    <n v="13.20308865"/>
    <n v="116.871"/>
    <n v="188.73"/>
    <n v="583.52953179999997"/>
    <n v="396.27402560000002"/>
    <n v="0.27859832499999998"/>
    <n v="891.28499999999997"/>
    <n v="699.31100000000004"/>
    <n v="219.91200000000001"/>
    <n v="1.8176003999999999E-2"/>
    <n v="377.173"/>
    <n v="239.66399999999999"/>
    <s v="Above Average"/>
    <n v="19.751999999999981"/>
  </r>
  <r>
    <s v="Russia"/>
    <x v="13"/>
    <x v="3"/>
    <n v="1551.7223899999999"/>
    <n v="2.4055648330000001"/>
    <n v="0.64687970400000006"/>
    <x v="912"/>
    <n v="645.05531859999996"/>
    <n v="17.25389234"/>
    <n v="13.190619"/>
    <n v="118.011"/>
    <n v="190.28399999999999"/>
    <n v="608.21634840000002"/>
    <n v="416.89189119999998"/>
    <n v="0.26890969399999998"/>
    <n v="916.28599999999994"/>
    <n v="721.22299999999996"/>
    <n v="222.523"/>
    <n v="3.6342365000000001E-2"/>
    <n v="418.58199999999999"/>
    <n v="258.10599999999999"/>
    <s v="Above Average"/>
    <n v="35.582999999999998"/>
  </r>
  <r>
    <s v="Russia"/>
    <x v="14"/>
    <x v="3"/>
    <n v="1549.918136"/>
    <n v="2.3950507540000001"/>
    <n v="0.60273121600000001"/>
    <x v="913"/>
    <n v="647.13373360000003"/>
    <n v="19.126697539999999"/>
    <n v="13.472800400000001"/>
    <n v="117.24"/>
    <n v="193.68"/>
    <n v="619.75759870000002"/>
    <n v="421.8327491"/>
    <n v="0.25165696999999998"/>
    <n v="931.86500000000001"/>
    <n v="739.053"/>
    <n v="215.065"/>
    <n v="4.3997789000000002E-2"/>
    <n v="456.25299999999999"/>
    <n v="260.42700000000002"/>
    <s v="Above Average"/>
    <n v="45.362000000000023"/>
  </r>
  <r>
    <s v="Russia"/>
    <x v="15"/>
    <x v="3"/>
    <n v="1547.782117"/>
    <n v="2.3757435849999999"/>
    <n v="0.56569620099999995"/>
    <x v="914"/>
    <n v="651.49375840000005"/>
    <n v="18.367912230000002"/>
    <n v="13.83559071"/>
    <n v="117.358"/>
    <n v="205.702"/>
    <n v="627.70005230000004"/>
    <n v="425.49343449999998"/>
    <n v="0.23811332299999999"/>
    <n v="953.08600000000001"/>
    <n v="759.86"/>
    <n v="213.46799999999999"/>
    <n v="4.3752609999999997E-2"/>
    <n v="466.44799999999998"/>
    <n v="284.52600000000001"/>
    <s v="Above Average"/>
    <n v="71.058000000000021"/>
  </r>
  <r>
    <s v="Russia"/>
    <x v="16"/>
    <x v="3"/>
    <n v="1609.006212"/>
    <n v="2.3999850129999998"/>
    <n v="0.54350509999999996"/>
    <x v="915"/>
    <n v="670.42344160000005"/>
    <n v="17.65365126"/>
    <n v="14.04394035"/>
    <n v="120.93"/>
    <n v="216.548"/>
    <n v="639.90724560000001"/>
    <n v="436.49162960000001"/>
    <n v="0.22646187200000001"/>
    <n v="995.79399999999998"/>
    <n v="797.81299999999999"/>
    <n v="219.45500000000001"/>
    <n v="4.6997671999999997E-2"/>
    <n v="475.827"/>
    <n v="285.92200000000003"/>
    <s v="Above Average"/>
    <n v="66.467000000000013"/>
  </r>
  <r>
    <s v="Russia"/>
    <x v="17"/>
    <x v="3"/>
    <n v="1589.0605459999999"/>
    <n v="2.363468637"/>
    <n v="0.49471684500000002"/>
    <x v="916"/>
    <n v="672.3425565"/>
    <n v="17.677747100000001"/>
    <n v="14.386854230000001"/>
    <n v="122.9"/>
    <n v="223.73099999999999"/>
    <n v="635.19008629999996"/>
    <n v="445.4442846"/>
    <n v="0.20931813399999999"/>
    <n v="1015.333"/>
    <n v="820.69799999999998"/>
    <n v="210.197"/>
    <n v="4.8457009000000002E-2"/>
    <n v="487.68099999999998"/>
    <n v="290.30799999999999"/>
    <s v="Above Average"/>
    <n v="80.11099999999999"/>
  </r>
  <r>
    <s v="Russia"/>
    <x v="18"/>
    <x v="3"/>
    <n v="1604.2941020000001"/>
    <n v="2.3317809559999998"/>
    <n v="0.47477148499999999"/>
    <x v="917"/>
    <n v="688.01235280000003"/>
    <n v="16.071546999999999"/>
    <n v="14.657348430000001"/>
    <n v="126.836"/>
    <n v="229.92400000000001"/>
    <n v="650.76583830000004"/>
    <n v="445.69887519999997"/>
    <n v="0.20360895600000001"/>
    <n v="1040.3789999999999"/>
    <n v="843.37"/>
    <n v="227.49460769999999"/>
    <n v="4.5175844999999999E-2"/>
    <n v="486.17"/>
    <n v="305.721"/>
    <s v="Above Average"/>
    <n v="78.226392300000015"/>
  </r>
  <r>
    <s v="Russia"/>
    <x v="19"/>
    <x v="3"/>
    <n v="1506.5714350000001"/>
    <n v="2.3293512440000002"/>
    <n v="0.48357007699999999"/>
    <x v="918"/>
    <n v="646.77726819999998"/>
    <n v="17.80469364"/>
    <n v="14.314576929999999"/>
    <n v="121.023"/>
    <n v="227.92699999999999"/>
    <n v="582.54140729999995"/>
    <n v="426.3761705"/>
    <n v="0.20759860899999999"/>
    <n v="991.98"/>
    <n v="807.93700000000001"/>
    <n v="203.43600000000001"/>
    <n v="4.7178370999999997E-2"/>
    <n v="491.24700000000001"/>
    <n v="276.90100000000001"/>
    <s v="Above Average"/>
    <n v="73.465000000000003"/>
  </r>
  <r>
    <s v="Russia"/>
    <x v="20"/>
    <x v="3"/>
    <n v="1609.705215"/>
    <n v="2.3391269139999999"/>
    <n v="0.49442423600000002"/>
    <x v="919"/>
    <n v="688.16497509999999"/>
    <n v="16.275252160000001"/>
    <n v="14.15063709"/>
    <n v="126.93600000000001"/>
    <n v="246.084"/>
    <n v="657.29132770000001"/>
    <n v="465.77747840000001"/>
    <n v="0.211371274"/>
    <n v="1038.03"/>
    <n v="850.66099999999994"/>
    <n v="212.39"/>
    <n v="4.9035191999999998E-2"/>
    <n v="504.10199999999998"/>
    <n v="299.76400000000001"/>
    <s v="Above Average"/>
    <n v="87.374000000000024"/>
  </r>
  <r>
    <s v="Russia"/>
    <x v="21"/>
    <x v="3"/>
    <n v="1673.9842610000001"/>
    <n v="2.3543012339999998"/>
    <n v="0.49296983"/>
    <x v="920"/>
    <n v="711.03231659999994"/>
    <n v="15.943835829999999"/>
    <n v="14.129311769999999"/>
    <n v="126.595"/>
    <n v="249.86"/>
    <n v="672.77598739999996"/>
    <n v="476.18197750000002"/>
    <n v="0.209391144"/>
    <n v="1054.7650000000001"/>
    <n v="856.23900000000003"/>
    <n v="220.94200000000001"/>
    <n v="4.9963736000000002E-2"/>
    <n v="512.38800000000003"/>
    <n v="297.07100000000003"/>
    <s v="Above Average"/>
    <n v="76.129000000000019"/>
  </r>
  <r>
    <s v="Russia"/>
    <x v="22"/>
    <x v="3"/>
    <n v="1653.362185"/>
    <n v="2.2709515969999998"/>
    <n v="0.46952419400000001"/>
    <x v="921"/>
    <n v="728.04818350000005"/>
    <n v="15.67578876"/>
    <n v="14.422433699999999"/>
    <n v="126.95"/>
    <n v="255.29"/>
    <n v="658.06162700000004"/>
    <n v="471.06364109999998"/>
    <n v="0.20675218000000001"/>
    <n v="1070.7339999999999"/>
    <n v="874.73900000000003"/>
    <n v="231.773"/>
    <n v="4.5015848999999997E-2"/>
    <n v="518.74699999999996"/>
    <n v="330.52300000000002"/>
    <s v="Above Average"/>
    <n v="98.750000000000028"/>
  </r>
  <r>
    <s v="Russia"/>
    <x v="23"/>
    <x v="3"/>
    <n v="1602.9299100000001"/>
    <n v="2.2686088359999999"/>
    <n v="0.44715359700000001"/>
    <x v="922"/>
    <n v="706.56954370000005"/>
    <n v="17.292171029999999"/>
    <n v="14.876875679999999"/>
    <n v="125.684"/>
    <n v="266.65600000000001"/>
    <n v="674.50400209999998"/>
    <n v="465.91616529999999"/>
    <n v="0.19710475899999999"/>
    <n v="1059.0920000000001"/>
    <n v="871.74"/>
    <n v="207.26068849999999"/>
    <n v="4.2394806E-2"/>
    <n v="521.68799999999999"/>
    <n v="327.50900000000001"/>
    <s v="Above Average"/>
    <n v="120.24831150000003"/>
  </r>
  <r>
    <s v="Russia"/>
    <x v="24"/>
    <x v="3"/>
    <n v="1584.8377190000001"/>
    <n v="2.241607584"/>
    <n v="0.43903347799999998"/>
    <x v="923"/>
    <n v="707.00943859999995"/>
    <n v="16.71516914"/>
    <n v="14.206987489999999"/>
    <n v="133.56"/>
    <n v="283.32799999999997"/>
    <n v="646.54598480000004"/>
    <n v="464.63601879999999"/>
    <n v="0.195856528"/>
    <n v="1064.2070000000001"/>
    <n v="877.12699999999995"/>
    <n v="199.126"/>
    <n v="6.6810309999999998E-2"/>
    <n v="526.12599999999998"/>
    <n v="334.084"/>
    <s v="Above Average"/>
    <n v="134.958"/>
  </r>
  <r>
    <s v="Russia"/>
    <x v="25"/>
    <x v="3"/>
    <n v="1592.3160170000001"/>
    <n v="2.2993362620000002"/>
    <n v="0.45152499800000001"/>
    <x v="924"/>
    <n v="692.51115800000002"/>
    <n v="16.007209069999998"/>
    <n v="14.181257370000001"/>
    <n v="132.66499999999999"/>
    <n v="278.11799999999999"/>
    <n v="638.02600050000001"/>
    <n v="445.44627259999999"/>
    <n v="0.196371886"/>
    <n v="1067.5440000000001"/>
    <n v="876.81600000000003"/>
    <n v="221.922"/>
    <n v="8.8052577000000007E-2"/>
    <n v="533.71299999999997"/>
    <n v="352.62900000000002"/>
    <s v="Above Average"/>
    <n v="130.70700000000002"/>
  </r>
  <r>
    <s v="Russia"/>
    <x v="26"/>
    <x v="3"/>
    <n v="1571.7568120000001"/>
    <n v="2.200458019"/>
    <n v="0.44423235700000002"/>
    <x v="925"/>
    <n v="714.28620679999995"/>
    <n v="17.20739193"/>
    <n v="14.07431081"/>
    <n v="126.087"/>
    <n v="269.88099999999997"/>
    <n v="644.22242570000003"/>
    <n v="444.09964159999998"/>
    <n v="0.20188176899999999"/>
    <n v="1090.973"/>
    <n v="898.48800000000006"/>
    <n v="215.09"/>
    <n v="9.6794328999999998E-2"/>
    <n v="547.73400000000004"/>
    <n v="367.54399999999998"/>
    <s v="Above Average"/>
    <n v="152.45399999999998"/>
  </r>
  <r>
    <s v="Russia"/>
    <x v="27"/>
    <x v="3"/>
    <n v="1614.581582"/>
    <n v="2.2144854650000001"/>
    <n v="0.449016305"/>
    <x v="926"/>
    <n v="729.10010369999998"/>
    <n v="17.21190756"/>
    <n v="13.668079430000001"/>
    <n v="133.76806400000001"/>
    <n v="280.433313"/>
    <n v="695.13013679999995"/>
    <n v="463.02094549999998"/>
    <n v="0.202763266"/>
    <n v="1094.2886100000001"/>
    <n v="904.87786300000005"/>
    <n v="214.2602"/>
    <n v="0.10349628"/>
    <n v="546.39800000000002"/>
    <n v="388.6001"/>
    <s v="Above Average"/>
    <n v="174.3399"/>
  </r>
  <r>
    <s v="Russia"/>
    <x v="28"/>
    <x v="3"/>
    <n v="1674.260485"/>
    <n v="2.203928248"/>
    <n v="0.45534589199999997"/>
    <x v="927"/>
    <n v="759.67104949999998"/>
    <n v="17.440514919999998"/>
    <n v="12.942529520000001"/>
    <n v="132.713537"/>
    <n v="277.08409999999998"/>
    <n v="738.15737249999995"/>
    <n v="498.54161720000002"/>
    <n v="0.206606496"/>
    <n v="1115.0931889999999"/>
    <n v="926.17671499999994"/>
    <n v="227.399035"/>
    <n v="0.12359245100000001"/>
    <n v="555.52059999999994"/>
    <n v="420.37612799999999"/>
    <s v="Above Average"/>
    <n v="192.977093"/>
  </r>
  <r>
    <s v="Russia"/>
    <x v="29"/>
    <x v="3"/>
    <n v="1719.2733049999999"/>
    <n v="2.2387460190000001"/>
    <n v="0.46139602099999999"/>
    <x v="928"/>
    <n v="767.96264069999995"/>
    <n v="17.94045229"/>
    <n v="12.973295759999999"/>
    <n v="134.05865679999999"/>
    <n v="275.24974529999997"/>
    <n v="750.77544720000003"/>
    <n v="501.1458394"/>
    <n v="0.206095741"/>
    <n v="1125.1934819999999"/>
    <n v="929.56126080000001"/>
    <n v="229.09230310000001"/>
    <n v="0.171090521"/>
    <n v="560.71611640000003"/>
    <n v="424.5908278"/>
    <s v="Above Average"/>
    <n v="195.49852469999999"/>
  </r>
  <r>
    <s v="Russia"/>
    <x v="30"/>
    <x v="3"/>
    <n v="1619.084595"/>
    <n v="2.21383902"/>
    <n v="0.450735155"/>
    <x v="929"/>
    <n v="731.34703139999999"/>
    <n v="20.301107009999999"/>
    <n v="12.99110159"/>
    <n v="129.4406281"/>
    <n v="265.82907940000001"/>
    <n v="705.1813846"/>
    <n v="484.45488719999997"/>
    <n v="0.20359888400000001"/>
    <n v="1091.5351639999999"/>
    <n v="905.59500439999999"/>
    <n v="204.80826200000001"/>
    <n v="0.336201111"/>
    <n v="512.3578483"/>
    <n v="385.56452539999998"/>
    <s v="Above Average"/>
    <n v="180.75626339999997"/>
  </r>
  <r>
    <s v="Saudi Arabia"/>
    <x v="0"/>
    <x v="5"/>
    <n v="155.6998811"/>
    <n v="2.684029819"/>
    <n v="0.23527477799999999"/>
    <x v="930"/>
    <n v="58.00974342"/>
    <n v="0"/>
    <n v="11.96367734"/>
    <n v="34.341999999999999"/>
    <n v="89.817999999999998"/>
    <n v="23.855971790000002"/>
    <n v="23.855971790000002"/>
    <n v="8.7657288999999999E-2"/>
    <n v="69.207999999999998"/>
    <n v="63.633000000000003"/>
    <n v="0"/>
    <n v="0"/>
    <n v="341.81700000000001"/>
    <s v="n.a."/>
    <s v=""/>
    <e v="#VALUE!"/>
  </r>
  <r>
    <s v="Saudi Arabia"/>
    <x v="1"/>
    <x v="5"/>
    <n v="162.07217030000001"/>
    <n v="2.40013034"/>
    <n v="0.21294524200000001"/>
    <x v="931"/>
    <n v="67.526403720000005"/>
    <n v="0"/>
    <n v="12.27676816"/>
    <n v="35.551000000000002"/>
    <n v="84.816000000000003"/>
    <n v="24.362021550000001"/>
    <n v="24.362021550000001"/>
    <n v="8.8722365999999997E-2"/>
    <n v="74.010999999999996"/>
    <n v="67.436999999999998"/>
    <n v="0"/>
    <n v="0"/>
    <n v="435.05500000000001"/>
    <s v="n.a."/>
    <s v=""/>
    <e v="#VALUE!"/>
  </r>
  <r>
    <s v="Saudi Arabia"/>
    <x v="2"/>
    <x v="5"/>
    <n v="176.79354649999999"/>
    <n v="2.2980310890000002"/>
    <n v="0.22338015899999999"/>
    <x v="932"/>
    <n v="76.932617390000004"/>
    <n v="0"/>
    <n v="11.87426921"/>
    <n v="39.06"/>
    <n v="88.790999999999997"/>
    <n v="26.99998158"/>
    <n v="26.99998158"/>
    <n v="9.7205020000000003E-2"/>
    <n v="82.19"/>
    <n v="74.111999999999995"/>
    <n v="0"/>
    <n v="0"/>
    <n v="446.14800000000002"/>
    <s v="n.a."/>
    <s v=""/>
    <e v="#VALUE!"/>
  </r>
  <r>
    <s v="Saudi Arabia"/>
    <x v="3"/>
    <x v="5"/>
    <n v="187.37428059999999"/>
    <n v="2.346140465"/>
    <n v="0.240022291"/>
    <x v="933"/>
    <n v="79.864902979999997"/>
    <n v="0"/>
    <n v="12.72951582"/>
    <n v="41.091999999999999"/>
    <n v="90.28"/>
    <n v="28.09197992"/>
    <n v="28.09197992"/>
    <n v="0.102305166"/>
    <n v="91.04"/>
    <n v="82.197999999999993"/>
    <n v="0"/>
    <n v="0"/>
    <n v="439.82100000000003"/>
    <s v="n.a."/>
    <s v=""/>
    <e v="#VALUE!"/>
  </r>
  <r>
    <s v="Saudi Arabia"/>
    <x v="4"/>
    <x v="5"/>
    <n v="199.50461530000001"/>
    <n v="2.374052088"/>
    <n v="0.25414104199999998"/>
    <x v="934"/>
    <n v="84.035483600000006"/>
    <n v="0"/>
    <n v="12.37560418"/>
    <n v="42.012999999999998"/>
    <n v="91.518000000000001"/>
    <n v="30.453027509999998"/>
    <n v="30.453027509999998"/>
    <n v="0.10704948"/>
    <n v="93.921999999999997"/>
    <n v="85.909000000000006"/>
    <n v="0"/>
    <n v="0"/>
    <n v="428.10500000000002"/>
    <s v="n.a."/>
    <s v=""/>
    <e v="#VALUE!"/>
  </r>
  <r>
    <s v="Saudi Arabia"/>
    <x v="5"/>
    <x v="5"/>
    <n v="198.65265779999999"/>
    <n v="2.3505521850000002"/>
    <n v="0.25252019399999998"/>
    <x v="935"/>
    <n v="84.513187590000001"/>
    <n v="0"/>
    <n v="12.984609949999999"/>
    <n v="41.143000000000001"/>
    <n v="89.204999999999998"/>
    <n v="30.330996519999999"/>
    <n v="30.330996519999999"/>
    <n v="0.107430159"/>
    <n v="97.846000000000004"/>
    <n v="89.641999999999996"/>
    <n v="0"/>
    <n v="0"/>
    <n v="430.44"/>
    <s v="n.a."/>
    <s v=""/>
    <e v="#VALUE!"/>
  </r>
  <r>
    <s v="Saudi Arabia"/>
    <x v="6"/>
    <x v="5"/>
    <n v="211.53218150000001"/>
    <n v="2.3382662440000002"/>
    <n v="0.26198259400000001"/>
    <x v="936"/>
    <n v="90.465395939999993"/>
    <n v="0"/>
    <n v="12.14047107"/>
    <n v="44.920999999999999"/>
    <n v="99.591999999999999"/>
    <n v="31.471014700000001"/>
    <n v="31.471014700000001"/>
    <n v="0.11204138700000001"/>
    <n v="101.114"/>
    <n v="92.228999999999999"/>
    <n v="0"/>
    <n v="0"/>
    <n v="434.18900000000002"/>
    <s v="n.a."/>
    <s v=""/>
    <e v="#VALUE!"/>
  </r>
  <r>
    <s v="Saudi Arabia"/>
    <x v="7"/>
    <x v="5"/>
    <n v="214.0115084"/>
    <n v="2.4806762280000001"/>
    <n v="0.26215957000000001"/>
    <x v="937"/>
    <n v="86.271439200000003"/>
    <n v="0"/>
    <n v="12.83247789"/>
    <n v="45.274999999999999"/>
    <n v="96.662000000000006"/>
    <n v="32.509986789999999"/>
    <n v="32.509986789999999"/>
    <n v="0.10568068799999999"/>
    <n v="107.54600000000001"/>
    <n v="97.051000000000002"/>
    <n v="0"/>
    <n v="0"/>
    <n v="428.858"/>
    <s v="n.a."/>
    <s v=""/>
    <e v="#VALUE!"/>
  </r>
  <r>
    <s v="Saudi Arabia"/>
    <x v="8"/>
    <x v="5"/>
    <n v="228.9147562"/>
    <n v="2.489873862"/>
    <n v="0.27253043999999998"/>
    <x v="938"/>
    <n v="91.938294420000005"/>
    <n v="0"/>
    <n v="13.1775608"/>
    <n v="47.981000000000002"/>
    <n v="97.706999999999994"/>
    <n v="34.191971160000001"/>
    <n v="34.191971160000001"/>
    <n v="0.109455521"/>
    <n v="114.623"/>
    <n v="105.611"/>
    <n v="0"/>
    <n v="0"/>
    <n v="441.47300000000001"/>
    <s v="n.a."/>
    <s v=""/>
    <e v="#VALUE!"/>
  </r>
  <r>
    <s v="Saudi Arabia"/>
    <x v="9"/>
    <x v="5"/>
    <n v="234.94536880000001"/>
    <n v="2.5101590919999999"/>
    <n v="0.29064799299999999"/>
    <x v="939"/>
    <n v="93.597800050000004"/>
    <n v="0"/>
    <n v="13.52273982"/>
    <n v="50.381999999999998"/>
    <n v="96.176000000000002"/>
    <n v="34.121024720000001"/>
    <n v="34.121024720000001"/>
    <n v="0.11578867399999999"/>
    <n v="119.015"/>
    <n v="110.61199999999999"/>
    <n v="0"/>
    <n v="0"/>
    <n v="405.851"/>
    <s v="n.a."/>
    <s v=""/>
    <e v="#VALUE!"/>
  </r>
  <r>
    <s v="Saudi Arabia"/>
    <x v="10"/>
    <x v="5"/>
    <n v="244.17253070000001"/>
    <n v="2.4949796769999999"/>
    <n v="0.285975488"/>
    <x v="940"/>
    <n v="97.865538909999998"/>
    <n v="0"/>
    <n v="13.40181194"/>
    <n v="52.343000000000004"/>
    <n v="99.978999999999999"/>
    <n v="37.679959580000002"/>
    <n v="37.679959580000002"/>
    <n v="0.114620368"/>
    <n v="126.191"/>
    <n v="114.161"/>
    <n v="0"/>
    <n v="0"/>
    <n v="435.85599999999999"/>
    <s v="n.a."/>
    <s v=""/>
    <e v="#VALUE!"/>
  </r>
  <r>
    <s v="Saudi Arabia"/>
    <x v="11"/>
    <x v="5"/>
    <n v="248.17285649999999"/>
    <n v="2.470422777"/>
    <n v="0.294222967"/>
    <x v="941"/>
    <n v="100.45764579999999"/>
    <n v="0"/>
    <n v="14.12462332"/>
    <n v="55.427"/>
    <n v="99.558999999999997"/>
    <n v="39.107035719999999"/>
    <n v="39.107035719999999"/>
    <n v="0.119098225"/>
    <n v="133.673"/>
    <n v="122.943"/>
    <n v="0"/>
    <n v="0"/>
    <n v="423.089"/>
    <s v="n.a."/>
    <s v=""/>
    <e v="#VALUE!"/>
  </r>
  <r>
    <s v="Saudi Arabia"/>
    <x v="12"/>
    <x v="5"/>
    <n v="265.67214280000002"/>
    <n v="2.327403554"/>
    <n v="0.32410648800000003"/>
    <x v="942"/>
    <n v="114.149582"/>
    <n v="0"/>
    <n v="13.6223049"/>
    <n v="59.548999999999999"/>
    <n v="99.391999999999996"/>
    <n v="45.694966010000002"/>
    <n v="45.694966010000002"/>
    <n v="0.13925667799999999"/>
    <n v="141.73599999999999"/>
    <n v="128.62799999999999"/>
    <n v="0"/>
    <n v="0"/>
    <n v="388.87099999999998"/>
    <s v="n.a."/>
    <s v=""/>
    <e v="#VALUE!"/>
  </r>
  <r>
    <s v="Saudi Arabia"/>
    <x v="13"/>
    <x v="5"/>
    <n v="276.57601729999999"/>
    <n v="2.4150033899999999"/>
    <n v="0.30331032699999999"/>
    <x v="943"/>
    <n v="114.52406999999999"/>
    <n v="0"/>
    <n v="14.6367121"/>
    <n v="63.238999999999997"/>
    <n v="107.407"/>
    <n v="47.134030009999996"/>
    <n v="47.134030009999996"/>
    <n v="0.12559416200000001"/>
    <n v="153"/>
    <n v="142.19499999999999"/>
    <n v="0"/>
    <n v="0"/>
    <n v="458.37599999999998"/>
    <s v="n.a."/>
    <s v=""/>
    <e v="#VALUE!"/>
  </r>
  <r>
    <s v="Saudi Arabia"/>
    <x v="14"/>
    <x v="5"/>
    <n v="293.97012139999998"/>
    <n v="2.5483058500000002"/>
    <n v="0.29862025599999997"/>
    <x v="944"/>
    <n v="115.35904189999999"/>
    <n v="0"/>
    <n v="13.825655640000001"/>
    <n v="68.298000000000002"/>
    <n v="115.104"/>
    <n v="51.205983209999999"/>
    <n v="51.205983209999999"/>
    <n v="0.117183836"/>
    <n v="159.875"/>
    <n v="144.38499999999999"/>
    <n v="0"/>
    <n v="0"/>
    <n v="490.32499999999999"/>
    <s v="n.a."/>
    <s v=""/>
    <e v="#VALUE!"/>
  </r>
  <r>
    <s v="Saudi Arabia"/>
    <x v="15"/>
    <x v="5"/>
    <n v="310.23810379999998"/>
    <n v="2.5282073810000001"/>
    <n v="0.29850722600000001"/>
    <x v="945"/>
    <n v="122.7107025"/>
    <n v="0"/>
    <n v="13.915850600000001"/>
    <n v="70.483000000000004"/>
    <n v="118.824"/>
    <n v="56.275049539999998"/>
    <n v="56.275049539999998"/>
    <n v="0.118070704"/>
    <n v="176.124"/>
    <n v="153.28399999999999"/>
    <n v="0"/>
    <n v="0"/>
    <n v="514.01499999999999"/>
    <s v="n.a."/>
    <s v=""/>
    <e v="#VALUE!"/>
  </r>
  <r>
    <s v="Saudi Arabia"/>
    <x v="16"/>
    <x v="5"/>
    <n v="329.09049290000002"/>
    <n v="2.5003222040000002"/>
    <n v="0.30805689400000003"/>
    <x v="946"/>
    <n v="131.61923379999999"/>
    <n v="0"/>
    <n v="14.068683010000001"/>
    <n v="74.793000000000006"/>
    <n v="118.229"/>
    <n v="59.080021469999998"/>
    <n v="59.080021469999998"/>
    <n v="0.12320687800000001"/>
    <n v="181.434"/>
    <n v="163.15100000000001"/>
    <n v="0"/>
    <n v="0"/>
    <n v="506.24700000000001"/>
    <s v="n.a."/>
    <s v=""/>
    <e v="#VALUE!"/>
  </r>
  <r>
    <s v="Saudi Arabia"/>
    <x v="17"/>
    <x v="5"/>
    <n v="346.3951323"/>
    <n v="2.5064681790000001"/>
    <n v="0.31837472300000003"/>
    <x v="947"/>
    <n v="138.20049069999999"/>
    <n v="0"/>
    <n v="14.1721877"/>
    <n v="77.819000000000003"/>
    <n v="114.90600000000001"/>
    <n v="60.703024470000003"/>
    <n v="60.703024470000003"/>
    <n v="0.127021251"/>
    <n v="190.535"/>
    <n v="169.78"/>
    <n v="0"/>
    <n v="0"/>
    <n v="486.447"/>
    <s v="n.a."/>
    <s v=""/>
    <e v="#VALUE!"/>
  </r>
  <r>
    <s v="Saudi Arabia"/>
    <x v="18"/>
    <x v="5"/>
    <n v="378.19369840000002"/>
    <n v="2.4970174119999999"/>
    <n v="0.32715463500000003"/>
    <x v="948"/>
    <n v="151.4581743"/>
    <n v="0"/>
    <n v="14.09039793"/>
    <n v="83.692999999999998"/>
    <n v="119.538"/>
    <n v="66.945937130000004"/>
    <n v="66.945937130000004"/>
    <n v="0.13101816299999999"/>
    <n v="204.2"/>
    <n v="181.09800000000001"/>
    <n v="0"/>
    <n v="0"/>
    <n v="507.43900000000002"/>
    <s v="n.a."/>
    <s v=""/>
    <e v="#VALUE!"/>
  </r>
  <r>
    <s v="Saudi Arabia"/>
    <x v="19"/>
    <x v="5"/>
    <n v="395.05402049999998"/>
    <n v="2.4849689709999998"/>
    <n v="0.34892487500000002"/>
    <x v="949"/>
    <n v="158.97744599999999"/>
    <n v="0"/>
    <n v="14.550646759999999"/>
    <n v="80.864000000000004"/>
    <n v="115.93300000000001"/>
    <n v="63.977005079999998"/>
    <n v="63.977005079999998"/>
    <n v="0.140414178"/>
    <n v="217.08199999999999"/>
    <n v="193.47200000000001"/>
    <n v="0"/>
    <n v="0"/>
    <n v="456.92599999999999"/>
    <s v="n.a."/>
    <s v=""/>
    <e v="#VALUE!"/>
  </r>
  <r>
    <s v="Saudi Arabia"/>
    <x v="20"/>
    <x v="5"/>
    <n v="434.81797310000002"/>
    <n v="2.478835261"/>
    <n v="0.36562031"/>
    <x v="950"/>
    <n v="175.4122107"/>
    <n v="1.6661740000000001E-3"/>
    <n v="14.456274219999999"/>
    <n v="84.498999999999995"/>
    <n v="117.526"/>
    <n v="73.330070180000007"/>
    <n v="73.330070180000007"/>
    <n v="0.147496817"/>
    <n v="240.071"/>
    <n v="212.26300000000001"/>
    <n v="0"/>
    <n v="1.6661740000000001E-3"/>
    <n v="461.09899999999999"/>
    <s v="n.a."/>
    <s v=""/>
    <e v="#VALUE!"/>
  </r>
  <r>
    <s v="Saudi Arabia"/>
    <x v="21"/>
    <x v="5"/>
    <n v="451.10448200000002"/>
    <n v="2.4548902579999998"/>
    <n v="0.34484162899999998"/>
    <x v="951"/>
    <n v="183.7574941"/>
    <n v="1.9993440000000001E-3"/>
    <n v="14.43757868"/>
    <n v="88.924999999999997"/>
    <n v="116.94799999999999"/>
    <n v="74.688040290000004"/>
    <n v="74.688040290000004"/>
    <n v="0.14047130099999999"/>
    <n v="250.08199999999999"/>
    <n v="219.66200000000001"/>
    <n v="0"/>
    <n v="1.9993440000000001E-3"/>
    <n v="520.16800000000001"/>
    <s v="n.a."/>
    <s v=""/>
    <e v="#VALUE!"/>
  </r>
  <r>
    <s v="Saudi Arabia"/>
    <x v="22"/>
    <x v="5"/>
    <n v="481.72022709999999"/>
    <n v="2.5531775520000002"/>
    <n v="0.349341083"/>
    <x v="952"/>
    <n v="188.67478560000001"/>
    <n v="8.3127819999999995E-3"/>
    <n v="16.46547876"/>
    <n v="96.225999999999999"/>
    <n v="122.446"/>
    <n v="81.092032059999994"/>
    <n v="81.092032059999994"/>
    <n v="0.136826004"/>
    <n v="288.71199999999999"/>
    <n v="262.74599999999998"/>
    <n v="0"/>
    <n v="8.3127819999999995E-3"/>
    <n v="546.68499999999995"/>
    <s v="n.a."/>
    <s v=""/>
    <e v="#VALUE!"/>
  </r>
  <r>
    <s v="Saudi Arabia"/>
    <x v="23"/>
    <x v="5"/>
    <n v="488.6146766"/>
    <n v="2.6043532030000001"/>
    <n v="0.34502772599999998"/>
    <x v="953"/>
    <n v="187.614597"/>
    <n v="1.2907155E-2"/>
    <n v="17.548404300000001"/>
    <n v="99.033000000000001"/>
    <n v="116.648"/>
    <n v="81.953937080000003"/>
    <n v="81.953937080000003"/>
    <n v="0.13248115699999999"/>
    <n v="302.15800000000002"/>
    <n v="279.36"/>
    <n v="0"/>
    <n v="1.2907155E-2"/>
    <n v="535.81799999999998"/>
    <s v="n.a."/>
    <s v=""/>
    <e v="#VALUE!"/>
  </r>
  <r>
    <s v="Saudi Arabia"/>
    <x v="24"/>
    <x v="5"/>
    <n v="525.02366300000006"/>
    <n v="2.5403471039999999"/>
    <n v="0.35767341499999999"/>
    <x v="954"/>
    <n v="206.67398650000001"/>
    <n v="1.2482985E-2"/>
    <n v="17.319919899999999"/>
    <n v="107.104"/>
    <n v="133.36199999999999"/>
    <n v="85.125894070000001"/>
    <n v="85.125894070000001"/>
    <n v="0.140797064"/>
    <n v="336.45800000000003"/>
    <n v="303.48099999999999"/>
    <n v="0"/>
    <n v="1.2482985E-2"/>
    <n v="541.00300000000004"/>
    <s v="n.a."/>
    <s v=""/>
    <e v="#VALUE!"/>
  </r>
  <r>
    <s v="Saudi Arabia"/>
    <x v="25"/>
    <x v="5"/>
    <n v="550.7009736"/>
    <n v="2.54487613"/>
    <n v="0.36036795199999999"/>
    <x v="955"/>
    <n v="216.39598369999999"/>
    <n v="3.5930345000000002E-2"/>
    <n v="17.101763269999999"/>
    <n v="115.166"/>
    <n v="145.39099999999999"/>
    <n v="87.254959240000005"/>
    <n v="87.254959240000005"/>
    <n v="0.14160530199999999"/>
    <n v="359.02800000000002"/>
    <n v="318.947"/>
    <n v="0"/>
    <n v="3.5930345000000002E-2"/>
    <n v="565.06200000000001"/>
    <s v="n.a."/>
    <s v="Above Average"/>
    <e v="#VALUE!"/>
  </r>
  <r>
    <s v="Saudi Arabia"/>
    <x v="26"/>
    <x v="5"/>
    <n v="546.77614719999997"/>
    <n v="2.5453703719999998"/>
    <n v="0.35192035399999999"/>
    <x v="956"/>
    <n v="214.8120184"/>
    <n v="3.5088386999999999E-2"/>
    <n v="17.712821080000001"/>
    <n v="112.902"/>
    <n v="157.24199999999999"/>
    <n v="90.793918959999999"/>
    <n v="90.793918959999999"/>
    <n v="0.13825899699999999"/>
    <n v="367.64299999999997"/>
    <n v="322.43200000000002"/>
    <n v="0"/>
    <n v="3.5088386999999999E-2"/>
    <n v="583.61400000000003"/>
    <s v="n.a."/>
    <s v=""/>
    <e v="#VALUE!"/>
  </r>
  <r>
    <s v="Saudi Arabia"/>
    <x v="27"/>
    <x v="5"/>
    <n v="535.94287459999998"/>
    <n v="2.4484832719999998"/>
    <n v="0.34752466300000001"/>
    <x v="957"/>
    <n v="218.88770109999999"/>
    <n v="4.1051405999999999E-2"/>
    <n v="17.916980070000001"/>
    <n v="110.76154099999999"/>
    <n v="158.27030199999999"/>
    <n v="95.49988845"/>
    <n v="95.49988845"/>
    <n v="0.14193466900000001"/>
    <n v="378.29398400000002"/>
    <n v="324.68959699999999"/>
    <n v="0"/>
    <n v="4.1051405999999999E-2"/>
    <n v="556.40472499999998"/>
    <s v="n.a."/>
    <s v=""/>
    <e v="#VALUE!"/>
  </r>
  <r>
    <s v="Saudi Arabia"/>
    <x v="28"/>
    <x v="5"/>
    <n v="511.43630519999999"/>
    <n v="2.3939171250000002"/>
    <n v="0.32375320899999999"/>
    <x v="958"/>
    <n v="213.6399376"/>
    <n v="4.1066641000000001E-2"/>
    <n v="17.90165721"/>
    <n v="105.54419300000001"/>
    <n v="156.04569699999999"/>
    <n v="96.844957289999996"/>
    <n v="96.844957289999996"/>
    <n v="0.13523994"/>
    <n v="378.15364599999998"/>
    <n v="321.56766800000003"/>
    <n v="0"/>
    <n v="4.1066641000000001E-2"/>
    <n v="573.68058900000005"/>
    <s v="n.a."/>
    <s v=""/>
    <e v="#VALUE!"/>
  </r>
  <r>
    <s v="Saudi Arabia"/>
    <x v="29"/>
    <x v="5"/>
    <n v="508.28885830000002"/>
    <n v="2.3629539820000001"/>
    <n v="0.32069927399999998"/>
    <x v="959"/>
    <n v="215.1073877"/>
    <n v="0.198613225"/>
    <n v="17.122799789999998"/>
    <n v="106.693021"/>
    <n v="140.36127569999999"/>
    <n v="96.787697859999994"/>
    <n v="96.787697859999994"/>
    <n v="0.135719644"/>
    <n v="366.74672600000002"/>
    <n v="310.11420379999998"/>
    <n v="0"/>
    <n v="0.198613225"/>
    <n v="546.85981990000005"/>
    <s v="n.a."/>
    <s v=""/>
    <e v="#VALUE!"/>
  </r>
  <r>
    <s v="Saudi Arabia"/>
    <x v="30"/>
    <x v="5"/>
    <n v="491.77638760000002"/>
    <n v="2.3487026129999999"/>
    <n v="0.32320928300000001"/>
    <x v="960"/>
    <n v="209.38214350000001"/>
    <n v="0.20075892200000001"/>
    <n v="17.516536899999998"/>
    <n v="101.8131216"/>
    <n v="123.2612197"/>
    <n v="97.391408159999997"/>
    <n v="97.391408159999997"/>
    <n v="0.13761183799999999"/>
    <n v="362.82696349999998"/>
    <n v="306.79972559999999"/>
    <n v="0"/>
    <n v="0.20075892200000001"/>
    <n v="508.31819639999998"/>
    <s v="n.a."/>
    <s v=""/>
    <e v="#VALUE!"/>
  </r>
  <r>
    <s v="South Africa"/>
    <x v="0"/>
    <x v="6"/>
    <n v="251.9443354"/>
    <n v="2.8082462879999999"/>
    <n v="0.66530893999999996"/>
    <x v="961"/>
    <n v="89.715897240000004"/>
    <n v="1.704878428"/>
    <n v="23.034759810000001"/>
    <n v="15.276999999999999"/>
    <n v="13.083"/>
    <n v="1.8419986209999999"/>
    <n v="1.8419986209999999"/>
    <n v="0.236912604"/>
    <n v="167.226"/>
    <n v="140.71100000000001"/>
    <n v="134.17500000000001"/>
    <n v="0"/>
    <n v="4.468"/>
    <n v="174.8"/>
    <s v=""/>
    <n v="40.625"/>
  </r>
  <r>
    <s v="South Africa"/>
    <x v="1"/>
    <x v="6"/>
    <n v="247.85233700000001"/>
    <n v="2.6885074090000001"/>
    <n v="0.67613056999999999"/>
    <x v="962"/>
    <n v="92.189568140000006"/>
    <n v="2.2481522850000002"/>
    <n v="23.27910954"/>
    <n v="15.227"/>
    <n v="13.223000000000001"/>
    <n v="1.867998295"/>
    <n v="1.867998295"/>
    <n v="0.251489197"/>
    <n v="168.316"/>
    <n v="140.172"/>
    <n v="131.351"/>
    <n v="0"/>
    <n v="4.468"/>
    <n v="178.2"/>
    <s v=""/>
    <n v="46.84899999999999"/>
  </r>
  <r>
    <s v="South Africa"/>
    <x v="2"/>
    <x v="6"/>
    <n v="244.93427829999999"/>
    <n v="2.78738485"/>
    <n v="0.68276122699999997"/>
    <x v="963"/>
    <n v="87.872429370000006"/>
    <n v="1.240406925"/>
    <n v="22.684626819999998"/>
    <n v="15.022"/>
    <n v="12.292999999999999"/>
    <n v="1.881999921"/>
    <n v="1.881999921"/>
    <n v="0.244946882"/>
    <n v="168.09"/>
    <n v="140.69"/>
    <n v="129.69399999999999"/>
    <n v="0"/>
    <n v="5.5469999999999997"/>
    <n v="174.4"/>
    <s v=""/>
    <n v="44.706000000000017"/>
  </r>
  <r>
    <s v="South Africa"/>
    <x v="3"/>
    <x v="6"/>
    <n v="252.58544989999999"/>
    <n v="2.6960939719999999"/>
    <n v="0.69550983200000005"/>
    <x v="964"/>
    <n v="93.685699589999999"/>
    <n v="0.85343376900000001"/>
    <n v="23.484934259999999"/>
    <n v="14.313000000000001"/>
    <n v="13.275"/>
    <n v="2.099998158"/>
    <n v="2.099998158"/>
    <n v="0.25796943300000003"/>
    <n v="174.70599999999999"/>
    <n v="146.077"/>
    <n v="133.679"/>
    <n v="0"/>
    <n v="7.1139999999999999"/>
    <n v="188.214"/>
    <s v=""/>
    <n v="54.534999999999997"/>
  </r>
  <r>
    <s v="South Africa"/>
    <x v="4"/>
    <x v="6"/>
    <n v="257.66237180000002"/>
    <n v="2.6246433219999998"/>
    <n v="0.687489774"/>
    <x v="965"/>
    <n v="98.17043314"/>
    <n v="1.426055369"/>
    <n v="23.861300669999999"/>
    <n v="14.97"/>
    <n v="14.173"/>
    <n v="2.099998158"/>
    <n v="2.099998158"/>
    <n v="0.26193645700000001"/>
    <n v="181.69"/>
    <n v="151.59700000000001"/>
    <n v="135.53700000000001"/>
    <n v="0"/>
    <n v="7.0830000000000002"/>
    <n v="195.80500000000001"/>
    <s v=""/>
    <n v="60.268000000000001"/>
  </r>
  <r>
    <s v="South Africa"/>
    <x v="5"/>
    <x v="6"/>
    <n v="273.73688600000003"/>
    <n v="2.643636452"/>
    <n v="0.70841854100000001"/>
    <x v="966"/>
    <n v="103.5455862"/>
    <n v="0.96595322900000002"/>
    <n v="23.27617863"/>
    <n v="16.373999999999999"/>
    <n v="15.832000000000001"/>
    <n v="2.099998158"/>
    <n v="2.099998158"/>
    <n v="0.26797124100000003"/>
    <n v="186.655"/>
    <n v="157.042"/>
    <n v="144.346"/>
    <n v="0"/>
    <n v="7.524"/>
    <n v="206.21100000000001"/>
    <s v=""/>
    <n v="61.865000000000009"/>
  </r>
  <r>
    <s v="South Africa"/>
    <x v="6"/>
    <x v="6"/>
    <n v="284.07903440000001"/>
    <n v="2.665115015"/>
    <n v="0.70487397399999996"/>
    <x v="967"/>
    <n v="106.5916603"/>
    <n v="1.7841916360000001"/>
    <n v="26.06937409"/>
    <n v="16.331"/>
    <n v="15.266"/>
    <n v="1.890001263"/>
    <n v="1.890001263"/>
    <n v="0.26448163400000002"/>
    <n v="201.71600000000001"/>
    <n v="183.18"/>
    <n v="150.166"/>
    <n v="0"/>
    <n v="7.6440000000000001"/>
    <n v="206.36199999999999"/>
    <s v=""/>
    <n v="56.195999999999998"/>
  </r>
  <r>
    <s v="South Africa"/>
    <x v="7"/>
    <x v="6"/>
    <n v="298.93476179999999"/>
    <n v="2.7508065249999998"/>
    <n v="0.72293848199999999"/>
    <x v="968"/>
    <n v="108.6716783"/>
    <n v="2.3036479970000001"/>
    <n v="26.373237270000001"/>
    <n v="16.835999999999999"/>
    <n v="21.09"/>
    <n v="1.6869999449999999"/>
    <n v="1.6869999449999999"/>
    <n v="0.26280964299999998"/>
    <n v="210.36199999999999"/>
    <n v="190.87100000000001"/>
    <n v="156.18"/>
    <n v="0"/>
    <n v="8.0470000000000006"/>
    <n v="220.07300000000001"/>
    <s v=""/>
    <n v="63.893000000000001"/>
  </r>
  <r>
    <s v="South Africa"/>
    <x v="8"/>
    <x v="6"/>
    <n v="306.60154720000003"/>
    <n v="2.7681465630000002"/>
    <n v="0.73779073799999995"/>
    <x v="969"/>
    <n v="110.7605903"/>
    <n v="2.067447681"/>
    <n v="25.686230259999999"/>
    <n v="16.699000000000002"/>
    <n v="15.887"/>
    <n v="1.4210016480000001"/>
    <n v="1.4210016480000001"/>
    <n v="0.26652878400000002"/>
    <n v="205.374"/>
    <n v="185.53899999999999"/>
    <n v="159.13200000000001"/>
    <n v="0"/>
    <n v="7.8280000000000003"/>
    <n v="222.977"/>
    <s v=""/>
    <n v="63.844999999999999"/>
  </r>
  <r>
    <s v="South Africa"/>
    <x v="9"/>
    <x v="6"/>
    <n v="289.73932539999998"/>
    <n v="2.6575612039999998"/>
    <n v="0.68087338900000005"/>
    <x v="970"/>
    <n v="109.0245165"/>
    <n v="1.7304395800000001"/>
    <n v="26.174060799999999"/>
    <n v="16.736000000000001"/>
    <n v="17.431000000000001"/>
    <n v="1.858998487"/>
    <n v="1.858998487"/>
    <n v="0.25620233599999997"/>
    <n v="203.012"/>
    <n v="182.93700000000001"/>
    <n v="151.92500000000001"/>
    <n v="0"/>
    <n v="8.1120000000000001"/>
    <n v="223.51400000000001"/>
    <s v=""/>
    <n v="71.588999999999999"/>
  </r>
  <r>
    <s v="South Africa"/>
    <x v="10"/>
    <x v="6"/>
    <n v="296.10569959999998"/>
    <n v="2.7127779109999999"/>
    <n v="0.66778698400000003"/>
    <x v="971"/>
    <n v="109.1522083"/>
    <n v="2.0131010589999998"/>
    <n v="27.651459020000001"/>
    <n v="16.317"/>
    <n v="17.213999999999999"/>
    <n v="1.7110003030000001"/>
    <n v="1.7110003030000001"/>
    <n v="0.24616352899999999"/>
    <n v="210.67"/>
    <n v="190.23099999999999"/>
    <n v="157.27500000000001"/>
    <n v="0"/>
    <n v="8.9120000000000008"/>
    <n v="224.2"/>
    <s v=""/>
    <n v="66.924999999999983"/>
  </r>
  <r>
    <s v="South Africa"/>
    <x v="11"/>
    <x v="6"/>
    <n v="330.700399"/>
    <n v="3.1354541"/>
    <n v="0.72619872299999999"/>
    <x v="972"/>
    <n v="105.4712933"/>
    <n v="2.0080913850000002"/>
    <n v="27.242583280000002"/>
    <n v="16.757999999999999"/>
    <n v="21.131"/>
    <n v="2.2229999629999999"/>
    <n v="2.2229999629999999"/>
    <n v="0.23160878800000001"/>
    <n v="210.1"/>
    <n v="181.286"/>
    <n v="155.685"/>
    <n v="0"/>
    <n v="5.3890000000000002"/>
    <n v="223.56"/>
    <s v=""/>
    <n v="67.875"/>
  </r>
  <r>
    <s v="South Africa"/>
    <x v="12"/>
    <x v="6"/>
    <n v="341.84269899999998"/>
    <n v="3.4162516140000001"/>
    <n v="0.72388022600000002"/>
    <x v="973"/>
    <n v="100.06367729999999"/>
    <n v="2.109486569"/>
    <n v="28.00152684"/>
    <n v="17.183"/>
    <n v="23.974"/>
    <n v="2.2040025889999999"/>
    <n v="2.2040025889999999"/>
    <n v="0.21189312399999999"/>
    <n v="220.57499999999999"/>
    <n v="193.529"/>
    <n v="160.71100000000001"/>
    <n v="0"/>
    <n v="5.7320000000000002"/>
    <n v="220.21299999999999"/>
    <s v=""/>
    <n v="59.501999999999981"/>
  </r>
  <r>
    <s v="South Africa"/>
    <x v="13"/>
    <x v="6"/>
    <n v="363.84839119999998"/>
    <n v="3.2291278409999999"/>
    <n v="0.74840795900000001"/>
    <x v="974"/>
    <n v="112.67698559999999"/>
    <n v="1.68510304"/>
    <n v="27.686613309999998"/>
    <n v="17.971"/>
    <n v="22.096"/>
    <n v="1.321999452"/>
    <n v="1.321999452"/>
    <n v="0.23176783200000001"/>
    <n v="234.22900000000001"/>
    <n v="195.65600000000001"/>
    <n v="170.54900000000001"/>
    <n v="2.5615960000000002E-3"/>
    <n v="5.0529999999999999"/>
    <n v="238.751"/>
    <s v=""/>
    <n v="68.201999999999998"/>
  </r>
  <r>
    <s v="South Africa"/>
    <x v="14"/>
    <x v="6"/>
    <n v="387.07057259999999"/>
    <n v="3.1525547930000002"/>
    <n v="0.76149164800000002"/>
    <x v="975"/>
    <n v="122.7799667"/>
    <n v="2.0065002760000001"/>
    <n v="26.826840870000002"/>
    <n v="18.675000000000001"/>
    <n v="20.05"/>
    <n v="2.0310024480000002"/>
    <n v="3.4040039370000001"/>
    <n v="0.24154747500000001"/>
    <n v="244.60499999999999"/>
    <n v="198.82400000000001"/>
    <n v="181.137"/>
    <n v="4.9058690000000002E-3"/>
    <n v="6.3070000000000004"/>
    <n v="242.821"/>
    <s v=""/>
    <n v="61.683999999999997"/>
  </r>
  <r>
    <s v="South Africa"/>
    <x v="15"/>
    <x v="6"/>
    <n v="379.1693745"/>
    <n v="3.211062552"/>
    <n v="0.70855653699999999"/>
    <x v="976"/>
    <n v="118.0822137"/>
    <n v="1.835686463"/>
    <n v="27.26313056"/>
    <n v="19.552"/>
    <n v="23.795000000000002"/>
    <n v="2.1839985049999999"/>
    <n v="3.3780017629999999"/>
    <n v="0.22066108200000001"/>
    <n v="244.922"/>
    <n v="204.041"/>
    <n v="178.655"/>
    <n v="4.8995189999999997E-3"/>
    <n v="4.508"/>
    <n v="244.98599999999999"/>
    <s v=""/>
    <n v="66.330999999999989"/>
  </r>
  <r>
    <s v="South Africa"/>
    <x v="16"/>
    <x v="6"/>
    <n v="378.8758004"/>
    <n v="3.1467956730000002"/>
    <n v="0.67043794700000003"/>
    <x v="977"/>
    <n v="120.40050890000001"/>
    <n v="2.4263390569999999"/>
    <n v="27.815653699999999"/>
    <n v="19.878"/>
    <n v="19.21"/>
    <n v="1.903"/>
    <n v="3.2770041769999998"/>
    <n v="0.21305417199999999"/>
    <n v="253.798"/>
    <n v="210.47300000000001"/>
    <n v="180.90799999999999"/>
    <n v="4.7281700000000003E-3"/>
    <n v="5.4560000000000004"/>
    <n v="244.774"/>
    <s v=""/>
    <n v="63.866000000000014"/>
  </r>
  <r>
    <s v="South Africa"/>
    <x v="17"/>
    <x v="6"/>
    <n v="400.36119680000002"/>
    <n v="3.0525343079999998"/>
    <n v="0.67241280599999997"/>
    <x v="978"/>
    <n v="131.15698510000001"/>
    <n v="1.584946049"/>
    <n v="27.239528450000002"/>
    <n v="23.507999999999999"/>
    <n v="17.661999999999999"/>
    <n v="1.7819990000000001"/>
    <n v="4.2219988529999997"/>
    <n v="0.22028017999999999"/>
    <n v="263.47899999999998"/>
    <n v="219.15100000000001"/>
    <n v="186.66200000000001"/>
    <n v="4.554443E-3"/>
    <n v="4.5960000000000001"/>
    <n v="247.666"/>
    <s v=""/>
    <n v="61.003999999999991"/>
  </r>
  <r>
    <s v="South Africa"/>
    <x v="18"/>
    <x v="6"/>
    <n v="432.59419789999998"/>
    <n v="3.0436567870000002"/>
    <n v="0.70408107200000003"/>
    <x v="979"/>
    <n v="142.12975650000001"/>
    <n v="1.6736936250000001"/>
    <n v="25.950267669999999"/>
    <n v="23.402999999999999"/>
    <n v="20.161999999999999"/>
    <n v="1.5840015999999999"/>
    <n v="4.3440026100000004"/>
    <n v="0.23132735400000001"/>
    <n v="258.291"/>
    <n v="213.46299999999999"/>
    <n v="201.733"/>
    <n v="8.1303650000000005E-3"/>
    <n v="4.1429999999999998"/>
    <n v="252.21299999999999"/>
    <s v=""/>
    <n v="50.47999999999999"/>
  </r>
  <r>
    <s v="South Africa"/>
    <x v="19"/>
    <x v="6"/>
    <n v="408.32439970000001"/>
    <n v="2.8352405319999998"/>
    <n v="0.67496157899999998"/>
    <x v="980"/>
    <n v="144.01755159999999"/>
    <n v="1.800791002"/>
    <n v="23.936167359999999"/>
    <n v="22.844000000000001"/>
    <n v="18.893000000000001"/>
    <n v="1.234998421"/>
    <n v="3.764997224"/>
    <n v="0.23806148799999999"/>
    <n v="249.55699999999999"/>
    <n v="205.315"/>
    <n v="186.958"/>
    <n v="1.2021301999999999E-2"/>
    <n v="4.4320000000000004"/>
    <n v="249.489"/>
    <s v=""/>
    <n v="62.531000000000006"/>
  </r>
  <r>
    <s v="South Africa"/>
    <x v="20"/>
    <x v="6"/>
    <n v="430.18281630000001"/>
    <n v="3.1995631819999999"/>
    <n v="0.69011594700000001"/>
    <x v="981"/>
    <n v="134.4504833"/>
    <n v="2.0928270690000002"/>
    <n v="27.537090589999998"/>
    <n v="22.890999999999998"/>
    <n v="18.696999999999999"/>
    <n v="1.542999534"/>
    <n v="4.7430016610000001"/>
    <n v="0.215690676"/>
    <n v="259.601"/>
    <n v="213.58600000000001"/>
    <n v="193.37200000000001"/>
    <n v="1.3097022E-2"/>
    <n v="4.4960000000000004"/>
    <n v="254.52199999999999"/>
    <s v=""/>
    <n v="61.149999999999977"/>
  </r>
  <r>
    <s v="South Africa"/>
    <x v="21"/>
    <x v="6"/>
    <n v="414.3106712"/>
    <n v="3.025870254"/>
    <n v="0.64351899099999998"/>
    <x v="982"/>
    <n v="136.92281439999999"/>
    <n v="2.0564642069999999"/>
    <n v="27.45911809"/>
    <n v="24.509"/>
    <n v="19.178999999999998"/>
    <n v="1.3620008480000001"/>
    <n v="4.708001726"/>
    <n v="0.212672368"/>
    <n v="262.53800000000001"/>
    <n v="216.43899999999999"/>
    <n v="182.38499999999999"/>
    <n v="1.4093197999999999E-2"/>
    <n v="5.32"/>
    <n v="252.75700000000001"/>
    <s v=""/>
    <n v="70.372000000000014"/>
  </r>
  <r>
    <s v="South Africa"/>
    <x v="22"/>
    <x v="6"/>
    <n v="431.320808"/>
    <n v="3.2929653719999998"/>
    <n v="0.65543256599999999"/>
    <x v="983"/>
    <n v="130.9824912"/>
    <n v="1.7831179559999999"/>
    <n v="25.934282469999999"/>
    <n v="24.222999999999999"/>
    <n v="19.016999999999999"/>
    <n v="1.1799994739999999"/>
    <n v="4.9500039469999999"/>
    <n v="0.19904022399999999"/>
    <n v="257.91899999999998"/>
    <n v="209.05500000000001"/>
    <n v="190.148"/>
    <n v="1.4345589000000001E-2"/>
    <n v="5.0999999999999996"/>
    <n v="258.57499999999999"/>
    <s v=""/>
    <n v="68.426999999999992"/>
  </r>
  <r>
    <s v="South Africa"/>
    <x v="23"/>
    <x v="6"/>
    <n v="441.02997490000001"/>
    <n v="3.3958210480000002"/>
    <n v="0.65393496399999995"/>
    <x v="984"/>
    <n v="129.87432749999999"/>
    <n v="1.713573864"/>
    <n v="24.697303130000002"/>
    <n v="25.475999999999999"/>
    <n v="19.731999999999999"/>
    <n v="1.265001289"/>
    <n v="5.0199985260000002"/>
    <n v="0.192570502"/>
    <n v="256.07299999999998"/>
    <n v="208.62100000000001"/>
    <n v="192.42"/>
    <n v="1.1324895999999999E-2"/>
    <n v="5.2720000000000002"/>
    <n v="256.28199999999998"/>
    <s v=""/>
    <n v="63.861999999999995"/>
  </r>
  <r>
    <s v="South Africa"/>
    <x v="24"/>
    <x v="6"/>
    <n v="453.17754450000001"/>
    <n v="3.2914040679999998"/>
    <n v="0.65976098100000002"/>
    <x v="985"/>
    <n v="137.6851748"/>
    <n v="2.554458425"/>
    <n v="24.56266042"/>
    <n v="25.067"/>
    <n v="20.164999999999999"/>
    <n v="1.019001319"/>
    <n v="4.7830000000000004"/>
    <n v="0.200449707"/>
    <n v="252.578"/>
    <n v="211.21600000000001"/>
    <n v="199.571"/>
    <n v="0.81756922600000004"/>
    <n v="5.351"/>
    <n v="260.54000000000002"/>
    <s v=""/>
    <n v="60.969000000000023"/>
  </r>
  <r>
    <s v="South Africa"/>
    <x v="25"/>
    <x v="6"/>
    <n v="428.05174160000001"/>
    <n v="3.3229252969999998"/>
    <n v="0.61583007899999997"/>
    <x v="986"/>
    <n v="128.81774440000001"/>
    <n v="3.4996294890000001"/>
    <n v="24.65965516"/>
    <n v="25.917000000000002"/>
    <n v="20.544"/>
    <n v="1.1799994739999999"/>
    <n v="5.2560040419999998"/>
    <n v="0.18532769299999999"/>
    <n v="249.655"/>
    <n v="206.983"/>
    <n v="185.94"/>
    <n v="1.8569626079999999"/>
    <n v="5.69"/>
    <n v="256.12900000000002"/>
    <s v=""/>
    <n v="70.189000000000021"/>
  </r>
  <r>
    <s v="South Africa"/>
    <x v="26"/>
    <x v="6"/>
    <n v="429.70070320000002"/>
    <n v="3.1811178959999999"/>
    <n v="0.61574504500000005"/>
    <x v="987"/>
    <n v="135.0785218"/>
    <n v="4.3743348089999996"/>
    <n v="26.46432798"/>
    <n v="24.8"/>
    <n v="20.285"/>
    <n v="1.072000716"/>
    <n v="5.3620064889999997"/>
    <n v="0.19356247300000001"/>
    <n v="252.74700000000001"/>
    <n v="220.02"/>
    <n v="188.55099999999999"/>
    <n v="2.6536417839999999"/>
    <n v="5.5590000000000002"/>
    <n v="255.81399999999999"/>
    <s v=""/>
    <n v="67.263000000000005"/>
  </r>
  <r>
    <s v="South Africa"/>
    <x v="27"/>
    <x v="6"/>
    <n v="436.6626784"/>
    <n v="3.2133271529999998"/>
    <n v="0.61699384000000002"/>
    <x v="988"/>
    <n v="135.89113639999999"/>
    <n v="5.7092529140000003"/>
    <n v="25.423760390000002"/>
    <n v="27.492497"/>
    <n v="18.741235"/>
    <n v="0.85793684199999998"/>
    <n v="5.173923684"/>
    <n v="0.19201090000000001"/>
    <n v="255.13432700000001"/>
    <n v="219.08038500000001"/>
    <n v="188.61117100000001"/>
    <n v="3.4726804910000002"/>
    <n v="5.2176309999999999"/>
    <n v="257.12474099999997"/>
    <s v=""/>
    <n v="68.513569999999959"/>
  </r>
  <r>
    <s v="South Africa"/>
    <x v="28"/>
    <x v="6"/>
    <n v="433.7892458"/>
    <n v="3.2314829010000001"/>
    <n v="0.60814729199999995"/>
    <x v="989"/>
    <n v="134.23844690000001"/>
    <n v="6.578397979"/>
    <n v="25.889297939999999"/>
    <n v="27.401752999999999"/>
    <n v="18.700849999999999"/>
    <n v="1.029524211"/>
    <n v="4.8789423159999998"/>
    <n v="0.18819449499999999"/>
    <n v="256.06422800000001"/>
    <n v="220.74861799999999"/>
    <n v="187.04775699999999"/>
    <n v="4.1817633350000003"/>
    <n v="4.9240449999999996"/>
    <n v="255.64149599999999"/>
    <s v=""/>
    <n v="68.593738999999999"/>
  </r>
  <r>
    <s v="South Africa"/>
    <x v="29"/>
    <x v="6"/>
    <n v="422.11861770000002"/>
    <n v="3.274055894"/>
    <n v="0.59088170100000004"/>
    <x v="990"/>
    <n v="128.928348"/>
    <n v="6.8480624619999997"/>
    <n v="26.13016777"/>
    <n v="27.264545869999999"/>
    <n v="18.624468579999998"/>
    <n v="1.18"/>
    <n v="4.8710000000000004"/>
    <n v="0.18047392000000001"/>
    <n v="252.22326459999999"/>
    <n v="218.5990673"/>
    <n v="176.24123839999999"/>
    <n v="4.3736397389999997"/>
    <n v="4.9164649999999996"/>
    <n v="253.56899899999999"/>
    <s v=""/>
    <n v="77.327760600000005"/>
  </r>
  <r>
    <s v="South Africa"/>
    <x v="30"/>
    <x v="6"/>
    <n v="394.70803869999997"/>
    <n v="3.1812205389999999"/>
    <n v="0.59537970799999995"/>
    <x v="991"/>
    <n v="124.0744029"/>
    <n v="7.5606959539999998"/>
    <n v="27.125212820000002"/>
    <n v="22.856564120000002"/>
    <n v="14.62446858"/>
    <n v="1.2"/>
    <n v="4.8347434390000004"/>
    <n v="0.18715449000000001"/>
    <n v="239.559335"/>
    <n v="208.03425010000001"/>
    <n v="168.88743740000001"/>
    <n v="4.9129494149999999"/>
    <n v="4.8847543389999997"/>
    <n v="247.48334299999999"/>
    <s v=""/>
    <n v="78.59590559999998"/>
  </r>
  <r>
    <s v="South Korea"/>
    <x v="0"/>
    <x v="2"/>
    <n v="243.49721629999999"/>
    <n v="2.5913266589999999"/>
    <n v="0.46666675699999999"/>
    <x v="992"/>
    <n v="93.966237509999999"/>
    <n v="6.037714362"/>
    <n v="11.589677699999999"/>
    <n v="48.314999999999998"/>
    <n v="42.365000000000002"/>
    <n v="0"/>
    <n v="3.0419989009999999"/>
    <n v="0.18008797000000001"/>
    <n v="105.371"/>
    <n v="94.384"/>
    <n v="44.776000000000003"/>
    <n v="9.4902799999999998E-4"/>
    <n v="0"/>
    <n v="17.216999999999999"/>
    <s v=""/>
    <n v="-27.559000000000005"/>
  </r>
  <r>
    <s v="South Korea"/>
    <x v="1"/>
    <x v="2"/>
    <n v="267.57197600000001"/>
    <n v="2.6533691180000001"/>
    <n v="0.46469243500000001"/>
    <x v="993"/>
    <n v="100.8423495"/>
    <n v="4.3999303259999998"/>
    <n v="11.58730854"/>
    <n v="57.652999999999999"/>
    <n v="57.29"/>
    <n v="0"/>
    <n v="3.5190028940000002"/>
    <n v="0.17513297799999999"/>
    <n v="114.82"/>
    <n v="104.374"/>
    <n v="43.256999999999998"/>
    <n v="8.7092799999999998E-4"/>
    <n v="0"/>
    <n v="15.058"/>
    <s v=""/>
    <n v="-28.198999999999998"/>
  </r>
  <r>
    <s v="South Korea"/>
    <x v="2"/>
    <x v="2"/>
    <n v="290.85939239999999"/>
    <n v="2.611010855"/>
    <n v="0.47575540500000002"/>
    <x v="994"/>
    <n v="111.39723600000001"/>
    <n v="3.8559086950000001"/>
    <n v="11.48066315"/>
    <n v="69.323999999999998"/>
    <n v="70.811000000000007"/>
    <n v="0"/>
    <n v="4.6029978549999999"/>
    <n v="0.18221119399999999"/>
    <n v="126.17"/>
    <n v="115.245"/>
    <n v="40.143999999999998"/>
    <n v="1.5851629999999999E-3"/>
    <n v="0"/>
    <n v="11.97"/>
    <s v=""/>
    <n v="-28.173999999999999"/>
  </r>
  <r>
    <s v="South Korea"/>
    <x v="3"/>
    <x v="2"/>
    <n v="317.39700699999997"/>
    <n v="2.5397590559999998"/>
    <n v="0.48589471299999998"/>
    <x v="995"/>
    <n v="124.97130629999999"/>
    <n v="4.1494606879999996"/>
    <n v="11.606162400000001"/>
    <n v="75.55"/>
    <n v="75.757000000000005"/>
    <n v="0"/>
    <n v="5.7500065989999998"/>
    <n v="0.191315279"/>
    <n v="144.81399999999999"/>
    <n v="127.733"/>
    <n v="42.067999999999998"/>
    <n v="2.0716229999999999E-3"/>
    <n v="0"/>
    <n v="9.4429999999999996"/>
    <s v=""/>
    <n v="-32.625"/>
  </r>
  <r>
    <s v="South Korea"/>
    <x v="4"/>
    <x v="2"/>
    <n v="342.47459930000002"/>
    <n v="2.577346409"/>
    <n v="0.48008777800000002"/>
    <x v="996"/>
    <n v="132.87876170000001"/>
    <n v="2.508011448"/>
    <n v="12.34607407"/>
    <n v="81.149000000000001"/>
    <n v="79.548000000000002"/>
    <n v="0"/>
    <n v="7.6540078520000003"/>
    <n v="0.18627211900000001"/>
    <n v="163.51599999999999"/>
    <n v="146.54"/>
    <n v="42.807000000000002"/>
    <n v="1.8346829999999999E-3"/>
    <n v="0"/>
    <n v="7.4379999999999997"/>
    <s v=""/>
    <n v="-35.369"/>
  </r>
  <r>
    <s v="South Korea"/>
    <x v="5"/>
    <x v="2"/>
    <n v="371.88794419999999"/>
    <n v="2.552432477"/>
    <n v="0.47578454100000001"/>
    <x v="997"/>
    <n v="145.6994249"/>
    <n v="3.1165525380000001"/>
    <n v="12.702159760000001"/>
    <n v="87.998999999999995"/>
    <n v="89.463999999999999"/>
    <n v="0"/>
    <n v="9.2549893710000006"/>
    <n v="0.18640435899999999"/>
    <n v="183.857"/>
    <n v="163.27000000000001"/>
    <n v="44.406999999999996"/>
    <n v="1.0878019999999999E-3"/>
    <n v="0"/>
    <n v="5.72"/>
    <s v=""/>
    <n v="-38.686999999999998"/>
  </r>
  <r>
    <s v="South Korea"/>
    <x v="6"/>
    <x v="2"/>
    <n v="395.51029629999999"/>
    <n v="2.5007321870000001"/>
    <n v="0.47029018299999997"/>
    <x v="998"/>
    <n v="158.15779800000001"/>
    <n v="2.730034764"/>
    <n v="13.327257960000001"/>
    <n v="90.76"/>
    <n v="100.163"/>
    <n v="0"/>
    <n v="12.228008000000001"/>
    <n v="0.18806099500000001"/>
    <n v="205.38200000000001"/>
    <n v="182.47"/>
    <n v="50.325000000000003"/>
    <n v="1.4606930000000001E-3"/>
    <n v="0"/>
    <n v="4.9509999999999996"/>
    <s v=""/>
    <n v="-45.374000000000002"/>
  </r>
  <r>
    <s v="South Korea"/>
    <x v="7"/>
    <x v="2"/>
    <n v="418.40879269999999"/>
    <n v="2.4282953960000002"/>
    <n v="0.469701545"/>
    <x v="999"/>
    <n v="172.3055578"/>
    <n v="2.4409890339999998"/>
    <n v="13.81041467"/>
    <n v="96.762"/>
    <n v="120.97199999999999"/>
    <n v="0"/>
    <n v="14.858987490000001"/>
    <n v="0.193428504"/>
    <n v="224.70400000000001"/>
    <n v="200.78299999999999"/>
    <n v="53.957000000000001"/>
    <n v="1.7801200000000001E-3"/>
    <n v="0.47"/>
    <n v="4.5140000000000002"/>
    <s v=""/>
    <n v="-49.442999999999998"/>
  </r>
  <r>
    <s v="South Korea"/>
    <x v="8"/>
    <x v="2"/>
    <n v="361.09181849999999"/>
    <n v="2.2913461700000002"/>
    <n v="0.42881974899999997"/>
    <x v="1000"/>
    <n v="157.58937839999999"/>
    <n v="2.828504422"/>
    <n v="14.69507269"/>
    <n v="79.444999999999993"/>
    <n v="113.96299999999999"/>
    <n v="0"/>
    <n v="13.89998776"/>
    <n v="0.18714751800000001"/>
    <n v="217.88900000000001"/>
    <n v="193.47"/>
    <n v="55.905000000000001"/>
    <n v="2.7536959999999999E-3"/>
    <n v="0.39100000000000001"/>
    <n v="4.3609999999999998"/>
    <s v=""/>
    <n v="-51.544000000000004"/>
  </r>
  <r>
    <s v="South Korea"/>
    <x v="9"/>
    <x v="2"/>
    <n v="394.93746010000001"/>
    <n v="2.2634439710000001"/>
    <n v="0.421363249"/>
    <x v="1001"/>
    <n v="174.48519379999999"/>
    <n v="2.5953356379999999"/>
    <n v="14.73773664"/>
    <n v="86.697999999999993"/>
    <n v="120.349"/>
    <n v="0"/>
    <n v="16.926018490000001"/>
    <n v="0.18616023000000001"/>
    <n v="237.50299999999999"/>
    <n v="214.215"/>
    <n v="59.152999999999999"/>
    <n v="4.6315200000000001E-3"/>
    <n v="0.44600000000000001"/>
    <n v="4.1970000000000001"/>
    <s v=""/>
    <n v="-54.955999999999996"/>
  </r>
  <r>
    <s v="South Korea"/>
    <x v="10"/>
    <x v="2"/>
    <n v="446.53011099999998"/>
    <n v="2.3490024530000002"/>
    <n v="0.43737483900000002"/>
    <x v="1002"/>
    <n v="190.09350559999999"/>
    <n v="1.968455085"/>
    <n v="16.811856850000002"/>
    <n v="89.501000000000005"/>
    <n v="122"/>
    <n v="0"/>
    <n v="18.93198864"/>
    <n v="0.18619599100000001"/>
    <n v="290.12599999999998"/>
    <n v="263.12200000000001"/>
    <n v="71.843999999999994"/>
    <n v="7.5829119999999998E-3"/>
    <n v="0.67"/>
    <n v="8.3000000000000007"/>
    <s v=""/>
    <n v="-63.543999999999997"/>
  </r>
  <r>
    <s v="South Korea"/>
    <x v="11"/>
    <x v="2"/>
    <n v="464.09309259999998"/>
    <n v="2.3999786040000002"/>
    <n v="0.43489728799999999"/>
    <x v="1003"/>
    <n v="193.3738458"/>
    <n v="1.9549263889999999"/>
    <n v="17.59564743"/>
    <n v="89.272000000000006"/>
    <n v="119.208"/>
    <n v="0"/>
    <n v="20.879982729999998"/>
    <n v="0.18120881899999999"/>
    <n v="310.95800000000003"/>
    <n v="281.572"/>
    <n v="77.838999999999999"/>
    <n v="6.11015E-3"/>
    <n v="0.57199999999999995"/>
    <n v="7.6340000000000003"/>
    <s v=""/>
    <n v="-70.204999999999998"/>
  </r>
  <r>
    <s v="South Korea"/>
    <x v="12"/>
    <x v="2"/>
    <n v="461.84074579999998"/>
    <n v="2.2923548490000001"/>
    <n v="0.40284541699999998"/>
    <x v="1004"/>
    <n v="201.4700062"/>
    <n v="1.6608312590000001"/>
    <n v="17.93299665"/>
    <n v="89.519000000000005"/>
    <n v="111.27"/>
    <n v="0"/>
    <n v="23.32298509"/>
    <n v="0.175734318"/>
    <n v="331.88200000000001"/>
    <n v="300.786"/>
    <n v="74.891968390000002"/>
    <n v="6.6288620000000001E-3"/>
    <n v="0.52800000000000002"/>
    <n v="3.3180000000000001"/>
    <s v=""/>
    <n v="-71.573968390000005"/>
  </r>
  <r>
    <s v="South Korea"/>
    <x v="13"/>
    <x v="2"/>
    <n v="464.85050239999998"/>
    <n v="2.2586121760000002"/>
    <n v="0.39391628499999998"/>
    <x v="1005"/>
    <n v="205.8124487"/>
    <n v="2.0637789980000001"/>
    <n v="18.59337524"/>
    <n v="90.006"/>
    <n v="110.59399999999999"/>
    <n v="0"/>
    <n v="24.30198412"/>
    <n v="0.17440634099999999"/>
    <n v="345.19200000000001"/>
    <n v="318.06200000000001"/>
    <n v="79.619031609999993"/>
    <n v="9.5598969999999995E-3"/>
    <n v="0.499"/>
    <n v="3.298"/>
    <s v=""/>
    <n v="-76.321031609999991"/>
  </r>
  <r>
    <s v="South Korea"/>
    <x v="14"/>
    <x v="2"/>
    <n v="487.68005099999999"/>
    <n v="2.2985356609999998"/>
    <n v="0.39395878899999998"/>
    <x v="1006"/>
    <n v="212.16988670000001"/>
    <n v="1.6788804930000001"/>
    <n v="19.539873119999999"/>
    <n v="88.338999999999999"/>
    <n v="116.117"/>
    <n v="0"/>
    <n v="28.64999736"/>
    <n v="0.17139555200000001"/>
    <n v="368.16199999999998"/>
    <n v="337.93799999999999"/>
    <n v="80.924968849999999"/>
    <n v="1.5482315E-2"/>
    <n v="0.437"/>
    <n v="3.1909999999999998"/>
    <s v=""/>
    <n v="-77.733968849999997"/>
  </r>
  <r>
    <s v="South Korea"/>
    <x v="15"/>
    <x v="2"/>
    <n v="492.73955569999998"/>
    <n v="2.302957079"/>
    <n v="0.38301759499999999"/>
    <x v="1007"/>
    <n v="213.9595046"/>
    <n v="1.429928863"/>
    <n v="20.435561159999999"/>
    <n v="87.697999999999993"/>
    <n v="120.126"/>
    <n v="0.49200004800000002"/>
    <n v="30.477011919999999"/>
    <n v="0.166315559"/>
    <n v="389.39"/>
    <n v="357.62700000000001"/>
    <n v="82.974031609999997"/>
    <n v="3.7237731000000003E-2"/>
    <n v="0.53300000000000003"/>
    <n v="2.8319999999999999"/>
    <s v=""/>
    <n v="-80.142031610000004"/>
  </r>
  <r>
    <s v="South Korea"/>
    <x v="16"/>
    <x v="2"/>
    <n v="495.85633059999998"/>
    <n v="2.2766009170000001"/>
    <n v="0.36647121999999999"/>
    <x v="1008"/>
    <n v="217.80555699999999"/>
    <n v="1.427896075"/>
    <n v="20.922710630000001"/>
    <n v="86.54"/>
    <n v="122.80200000000001"/>
    <n v="0.43800046500000001"/>
    <n v="32.203989569999997"/>
    <n v="0.16097297399999999"/>
    <n v="404.02100000000002"/>
    <n v="371.35399999999998"/>
    <n v="86.015968849999993"/>
    <n v="6.8560792999999995E-2"/>
    <n v="0.56999999999999995"/>
    <n v="2.8239999999999998"/>
    <s v=""/>
    <n v="-83.191968849999995"/>
  </r>
  <r>
    <s v="South Korea"/>
    <x v="17"/>
    <x v="2"/>
    <n v="517.02605430000006"/>
    <n v="2.2802700730000001"/>
    <n v="0.36232198599999998"/>
    <x v="1009"/>
    <n v="226.73895540000001"/>
    <n v="1.396624512"/>
    <n v="21.23363535"/>
    <n v="89.435000000000002"/>
    <n v="123.003"/>
    <n v="0.353999693"/>
    <n v="34.851988179999999"/>
    <n v="0.15889433"/>
    <n v="427.31599999999997"/>
    <n v="392.65600000000001"/>
    <n v="93.128"/>
    <n v="0.106244559"/>
    <n v="0.57999999999999996"/>
    <n v="2.8860000000000001"/>
    <s v=""/>
    <n v="-90.242000000000004"/>
  </r>
  <r>
    <s v="South Korea"/>
    <x v="18"/>
    <x v="2"/>
    <n v="530.31917469999996"/>
    <n v="2.286158919"/>
    <n v="0.36141238799999997"/>
    <x v="1010"/>
    <n v="231.9695146"/>
    <n v="1.5386545229999999"/>
    <n v="21.595201329999998"/>
    <n v="84.387"/>
    <n v="120.336"/>
    <n v="0.21700018400000001"/>
    <n v="35.830985849999998"/>
    <n v="0.158087167"/>
    <n v="446.42899999999997"/>
    <n v="408.04199999999997"/>
    <n v="103.7160312"/>
    <n v="0.16598384099999999"/>
    <n v="0.53600000000000003"/>
    <n v="2.7730000000000001"/>
    <s v=""/>
    <n v="-100.94303120000001"/>
  </r>
  <r>
    <s v="South Korea"/>
    <x v="19"/>
    <x v="2"/>
    <n v="542.28920540000001"/>
    <n v="2.3142451799999999"/>
    <n v="0.36697358600000002"/>
    <x v="1011"/>
    <n v="234.3266003"/>
    <n v="1.6534507949999999"/>
    <n v="21.894015"/>
    <n v="86.69"/>
    <n v="116.72199999999999"/>
    <n v="0.50099988699999998"/>
    <n v="34.412988300000002"/>
    <n v="0.158571611"/>
    <n v="454.50400000000002"/>
    <n v="414.69"/>
    <n v="107.657"/>
    <n v="0.29482688800000001"/>
    <n v="0.69099999999999995"/>
    <n v="2.5190000000000001"/>
    <s v=""/>
    <n v="-105.13799999999999"/>
  </r>
  <r>
    <s v="South Korea"/>
    <x v="20"/>
    <x v="2"/>
    <n v="593.86557479999999"/>
    <n v="2.3234331930000001"/>
    <n v="0.37735965399999999"/>
    <x v="1012"/>
    <n v="255.59830020000001"/>
    <n v="1.7969682170000001"/>
    <n v="22.50149498"/>
    <n v="89.320999999999998"/>
    <n v="120.06"/>
    <n v="0.54099967199999999"/>
    <n v="43.165024510000002"/>
    <n v="0.16241467800000001"/>
    <n v="499.50799999999998"/>
    <n v="458.47300000000001"/>
    <n v="120.0550628"/>
    <n v="0.35755183099999999"/>
    <n v="0.69699999999999995"/>
    <n v="2.0840000000000001"/>
    <s v="Above Average"/>
    <n v="-117.9710628"/>
  </r>
  <r>
    <s v="South Korea"/>
    <x v="21"/>
    <x v="2"/>
    <n v="625.59499779999999"/>
    <n v="2.3473321870000001"/>
    <n v="0.38340565999999998"/>
    <x v="1013"/>
    <n v="266.51319369999999"/>
    <n v="2.0470641289999998"/>
    <n v="22.790839040000002"/>
    <n v="88.869"/>
    <n v="128.27600000000001"/>
    <n v="0.45300050800000002"/>
    <n v="46.460028579999999"/>
    <n v="0.16333677099999999"/>
    <n v="523.28599999999994"/>
    <n v="480.95800000000003"/>
    <n v="129.62493720000001"/>
    <n v="0.39653268000000003"/>
    <n v="0.70599999999999996"/>
    <n v="2.0840000000000001"/>
    <s v="Above Average"/>
    <n v="-127.5409372"/>
  </r>
  <r>
    <s v="South Korea"/>
    <x v="22"/>
    <x v="2"/>
    <n v="630.84081419999995"/>
    <n v="2.3320085119999998"/>
    <n v="0.37795637700000001"/>
    <x v="1014"/>
    <n v="270.51394149999999"/>
    <n v="2.015644816"/>
    <n v="22.64597826"/>
    <n v="92.141999999999996"/>
    <n v="131.89699999999999"/>
    <n v="0.436"/>
    <n v="50.222038159999997"/>
    <n v="0.16207332599999999"/>
    <n v="534.61800000000005"/>
    <n v="492.56799999999998"/>
    <n v="128.03224449999999"/>
    <n v="0.45078916200000002"/>
    <n v="0.71699999999999997"/>
    <n v="2.0939999999999999"/>
    <s v="Above Average"/>
    <n v="-125.9382445"/>
  </r>
  <r>
    <s v="South Korea"/>
    <x v="23"/>
    <x v="2"/>
    <n v="628.15813879999996"/>
    <n v="2.3136346460000001"/>
    <n v="0.36575605700000002"/>
    <x v="1015"/>
    <n v="271.50273700000002"/>
    <n v="2.3778773279999998"/>
    <n v="22.566035580000001"/>
    <n v="92.335999999999999"/>
    <n v="127.09399999999999"/>
    <n v="0.46300044800000001"/>
    <n v="52.558960740000003"/>
    <n v="0.158087215"/>
    <n v="541.99599999999998"/>
    <n v="498.16199999999998"/>
    <n v="126.044065"/>
    <n v="0.70424874000000004"/>
    <n v="0.60399999999999998"/>
    <n v="1.8149999999999999"/>
    <s v="Above Average"/>
    <n v="-124.22906500000001"/>
  </r>
  <r>
    <s v="South Korea"/>
    <x v="24"/>
    <x v="2"/>
    <n v="624.28740300000004"/>
    <n v="2.2551900890000001"/>
    <n v="0.35174875300000003"/>
    <x v="1016"/>
    <n v="276.82251980000001"/>
    <n v="2.4723469599999999"/>
    <n v="22.28504423"/>
    <n v="92.944000000000003"/>
    <n v="129.26"/>
    <n v="0.32200035999999999"/>
    <n v="47.396966040000002"/>
    <n v="0.155972995"/>
    <n v="550.93399999999997"/>
    <n v="499.04599999999999"/>
    <n v="130.8947201"/>
    <n v="0.93259809699999996"/>
    <n v="0.78200000000000003"/>
    <n v="1.748"/>
    <s v="Above Average"/>
    <n v="-129.14672010000001"/>
  </r>
  <r>
    <s v="South Korea"/>
    <x v="25"/>
    <x v="2"/>
    <n v="638.43309239999996"/>
    <n v="2.2558917859999998"/>
    <n v="0.34995444999999997"/>
    <x v="1017"/>
    <n v="283.00696699999997"/>
    <n v="2.5858653110000001"/>
    <n v="21.99253813"/>
    <n v="97.742999999999995"/>
    <n v="140.34800000000001"/>
    <n v="0.18799998100000001"/>
    <n v="44.321973759999999"/>
    <n v="0.15512909499999999"/>
    <n v="552.697"/>
    <n v="506.64499999999998"/>
    <n v="135.01205859999999"/>
    <n v="1.2491473630000001"/>
    <n v="0.65800000000000003"/>
    <n v="1.764"/>
    <s v="Above Average"/>
    <n v="-133.24805859999998"/>
  </r>
  <r>
    <s v="South Korea"/>
    <x v="26"/>
    <x v="2"/>
    <n v="655.90029890000005"/>
    <n v="2.2359054359999999"/>
    <n v="0.349297052"/>
    <x v="1018"/>
    <n v="293.3488547"/>
    <n v="3.4964264319999998"/>
    <n v="22.28010016"/>
    <n v="102.239"/>
    <n v="146.37700000000001"/>
    <n v="0.15399990899999999"/>
    <n v="47.024044689999997"/>
    <n v="0.15622174599999999"/>
    <n v="562.60299999999995"/>
    <n v="530.14200000000005"/>
    <n v="134.95803119999999"/>
    <n v="1.5012362180000001"/>
    <n v="0.68899999999999995"/>
    <n v="1.726"/>
    <s v="Above Average"/>
    <n v="-133.23203119999999"/>
  </r>
  <r>
    <s v="South Korea"/>
    <x v="27"/>
    <x v="2"/>
    <n v="665.3422564"/>
    <n v="2.2550458199999999"/>
    <n v="0.34379566299999997"/>
    <x v="1019"/>
    <n v="295.0460033"/>
    <n v="4.0233007369999996"/>
    <n v="21.84219998"/>
    <n v="102.942633"/>
    <n v="153.46199999999999"/>
    <n v="0.34048788899999999"/>
    <n v="48.75451383"/>
    <n v="0.152456176"/>
    <n v="566.87957200000005"/>
    <n v="538.38446099999999"/>
    <n v="138.46640830000001"/>
    <n v="1.972903691"/>
    <n v="0.71799999999999997"/>
    <n v="1.486"/>
    <s v="Above Average"/>
    <n v="-136.98040830000002"/>
  </r>
  <r>
    <s v="South Korea"/>
    <x v="28"/>
    <x v="2"/>
    <n v="667.37589620000006"/>
    <n v="2.2561038070000001"/>
    <n v="0.33588405300000002"/>
    <x v="1020"/>
    <n v="295.80903769999998"/>
    <n v="4.5647314449999996"/>
    <n v="22.20875938"/>
    <n v="99.990797999999998"/>
    <n v="158.50700000000001"/>
    <n v="0.29119700799999998"/>
    <n v="54.111919380000003"/>
    <n v="0.14887792499999999"/>
    <n v="590.11116700000002"/>
    <n v="545.48393799999997"/>
    <n v="139.01012499999999"/>
    <n v="2.359433235"/>
    <n v="0.77400000000000002"/>
    <n v="1.1399999999999999"/>
    <s v="Above Average"/>
    <n v="-137.870125"/>
  </r>
  <r>
    <s v="South Korea"/>
    <x v="29"/>
    <x v="2"/>
    <n v="608.42142479999995"/>
    <n v="2.0797284559999998"/>
    <n v="0.300093903"/>
    <x v="1021"/>
    <n v="292.54849259999997"/>
    <n v="5.3431683889999997"/>
    <n v="22.26020647"/>
    <n v="99.685346999999993"/>
    <n v="157.47901429999999"/>
    <n v="0.24639746800000001"/>
    <n v="52.455993550000002"/>
    <n v="0.144294753"/>
    <n v="582.24470029999998"/>
    <n v="538.37059050000005"/>
    <n v="131.0825141"/>
    <n v="3.1614248090000001"/>
    <n v="0.63476190499999996"/>
    <n v="1.0298"/>
    <s v="Above Average"/>
    <n v="-130.0527141"/>
  </r>
  <r>
    <s v="South Korea"/>
    <x v="30"/>
    <x v="2"/>
    <n v="569.76794829999994"/>
    <n v="2.015087861"/>
    <n v="0.28386738299999997"/>
    <x v="1022"/>
    <n v="282.75092080000002"/>
    <n v="7.0737981630000002"/>
    <n v="22.684857010000002"/>
    <n v="93.926855549999999"/>
    <n v="145.9620898"/>
    <n v="0.17670929599999999"/>
    <n v="53.030576779999997"/>
    <n v="0.14087097100000001"/>
    <n v="570.99876549999999"/>
    <n v="525.53026550000004"/>
    <n v="114.85771819999999"/>
    <n v="5.1593227600000002"/>
    <n v="0.42180952399999999"/>
    <n v="0.96804999999999997"/>
    <s v="Above Average"/>
    <n v="-113.88966819999999"/>
  </r>
  <r>
    <s v="Spain"/>
    <x v="0"/>
    <x v="3"/>
    <n v="205.4938372"/>
    <n v="2.280856011"/>
    <n v="0.20550056799999999"/>
    <x v="1023"/>
    <n v="90.095050369999996"/>
    <n v="17.606945620000001"/>
    <n v="17.554089300000001"/>
    <n v="43.5"/>
    <n v="53.084000000000003"/>
    <n v="1.4709987630000001"/>
    <n v="5.7419997220000001"/>
    <n v="9.0098000999999997E-2"/>
    <n v="151.923"/>
    <n v="129.161"/>
    <n v="47.563000000000002"/>
    <n v="1.5139247999999999E-2"/>
    <n v="1.1439999999999999"/>
    <n v="0"/>
    <s v=""/>
    <n v="-47.563000000000002"/>
  </r>
  <r>
    <s v="Spain"/>
    <x v="1"/>
    <x v="3"/>
    <n v="214.2438472"/>
    <n v="2.2925660290000001"/>
    <n v="0.20893146800000001"/>
    <x v="1024"/>
    <n v="93.451549270000001"/>
    <n v="18.524271349999999"/>
    <n v="17.248067949999999"/>
    <n v="45.838000000000001"/>
    <n v="55.079000000000001"/>
    <n v="1.376001391"/>
    <n v="6.4440030290000001"/>
    <n v="9.113433E-2"/>
    <n v="155.80099999999999"/>
    <n v="132.07499999999999"/>
    <n v="47.72"/>
    <n v="1.6687955000000001E-2"/>
    <n v="1.4219999999999999"/>
    <n v="0"/>
    <s v=""/>
    <n v="-47.72"/>
  </r>
  <r>
    <s v="Spain"/>
    <x v="2"/>
    <x v="3"/>
    <n v="224.57176620000001"/>
    <n v="2.3591909680000001"/>
    <n v="0.21698702"/>
    <x v="1025"/>
    <n v="95.190160219999996"/>
    <n v="13.62382026"/>
    <n v="17.362467819999999"/>
    <n v="47.661999999999999"/>
    <n v="56.978999999999999"/>
    <n v="1.2589987949999999"/>
    <n v="6.8089922820000002"/>
    <n v="9.1975182000000003E-2"/>
    <n v="158.72200000000001"/>
    <n v="134.25200000000001"/>
    <n v="47.222000000000001"/>
    <n v="7.2453723999999997E-2"/>
    <n v="1.4019999999999999"/>
    <n v="35.682000000000002"/>
    <s v=""/>
    <n v="-11.54"/>
  </r>
  <r>
    <s v="Spain"/>
    <x v="3"/>
    <x v="3"/>
    <n v="210.7366926"/>
    <n v="2.3081692110000001"/>
    <n v="0.20574142100000001"/>
    <x v="1026"/>
    <n v="91.300365510000006"/>
    <n v="16.892003930000001"/>
    <n v="17.739630080000001"/>
    <n v="45.308999999999997"/>
    <n v="54.491999999999997"/>
    <n v="0.678000088"/>
    <n v="6.7039975810000003"/>
    <n v="8.9136195000000001E-2"/>
    <n v="156.80199999999999"/>
    <n v="134.101"/>
    <n v="44.527000000000001"/>
    <n v="8.2269359E-2"/>
    <n v="1.1020000000000001"/>
    <n v="33.561999999999998"/>
    <s v=""/>
    <n v="-10.965000000000003"/>
  </r>
  <r>
    <s v="Spain"/>
    <x v="4"/>
    <x v="3"/>
    <n v="218.9457567"/>
    <n v="2.272610845"/>
    <n v="0.208780258"/>
    <x v="1027"/>
    <n v="96.341068309999997"/>
    <n v="18.54213391"/>
    <n v="17.700979910000001"/>
    <n v="48.558"/>
    <n v="55.564"/>
    <n v="0.205999765"/>
    <n v="7.1460080389999998"/>
    <n v="9.1868019999999995E-2"/>
    <n v="161.85300000000001"/>
    <n v="139.99799999999999"/>
    <n v="43.195999999999998"/>
    <n v="0.117390472"/>
    <n v="0.94799999999999995"/>
    <n v="33.470999999999997"/>
    <s v=""/>
    <n v="-9.7250000000000014"/>
  </r>
  <r>
    <s v="Spain"/>
    <x v="5"/>
    <x v="3"/>
    <n v="231.53086949999999"/>
    <n v="2.2973364350000001"/>
    <n v="0.2148564"/>
    <x v="1028"/>
    <n v="100.78230859999999"/>
    <n v="15.48267401"/>
    <n v="17.416459029999999"/>
    <n v="51.957000000000001"/>
    <n v="55.781999999999996"/>
    <n v="0.43800003999999998"/>
    <n v="8.9189934009999998"/>
    <n v="9.3524133999999995E-2"/>
    <n v="167.09"/>
    <n v="145.53700000000001"/>
    <n v="43.395000000000003"/>
    <n v="0.17355915999999999"/>
    <n v="0.78300000000000003"/>
    <n v="31.582999999999998"/>
    <s v=""/>
    <n v="-11.812000000000005"/>
  </r>
  <r>
    <s v="Spain"/>
    <x v="6"/>
    <x v="3"/>
    <n v="221.5907297"/>
    <n v="2.2315457680000002"/>
    <n v="0.200303022"/>
    <x v="1029"/>
    <n v="99.299209050000002"/>
    <n v="24.268739360000001"/>
    <n v="18.10024679"/>
    <n v="50.752000000000002"/>
    <n v="53.774999999999999"/>
    <n v="0.49199991100000001"/>
    <n v="9.9819992499999994"/>
    <n v="8.9759764000000006E-2"/>
    <n v="174.459"/>
    <n v="151.51599999999999"/>
    <n v="37.045999999999999"/>
    <n v="0.218962622"/>
    <n v="0.51200000000000001"/>
    <n v="29.632999999999999"/>
    <s v=""/>
    <n v="-7.4130000000000003"/>
  </r>
  <r>
    <s v="Spain"/>
    <x v="7"/>
    <x v="3"/>
    <n v="240.8269296"/>
    <n v="2.2818184829999999"/>
    <n v="0.209918831"/>
    <x v="1030"/>
    <n v="105.54166840000001"/>
    <n v="20.07646978"/>
    <n v="18.496499149999998"/>
    <n v="53.116"/>
    <n v="56.68"/>
    <n v="0.187999891"/>
    <n v="13.06101016"/>
    <n v="9.1996287999999996E-2"/>
    <n v="190.40199999999999"/>
    <n v="163.44"/>
    <n v="40.966999999999999"/>
    <n v="0.39968067600000001"/>
    <n v="0.371"/>
    <n v="28.305"/>
    <s v=""/>
    <n v="-12.661999999999999"/>
  </r>
  <r>
    <s v="Spain"/>
    <x v="8"/>
    <x v="3"/>
    <n v="249.19842969999999"/>
    <n v="2.2476926009999998"/>
    <n v="0.20807510300000001"/>
    <x v="1031"/>
    <n v="110.8685545"/>
    <n v="19.829829520000001"/>
    <n v="18.06265806"/>
    <n v="57.084000000000003"/>
    <n v="61.576999999999998"/>
    <n v="0.118000094"/>
    <n v="13.40901247"/>
    <n v="9.2572758000000005E-2"/>
    <n v="195.21600000000001"/>
    <n v="169.673"/>
    <n v="39.518999999999998"/>
    <n v="0.70383575099999995"/>
    <n v="0.52900000000000003"/>
    <n v="26.99"/>
    <s v=""/>
    <n v="-12.529"/>
  </r>
  <r>
    <s v="Spain"/>
    <x v="9"/>
    <x v="3"/>
    <n v="270.35971369999999"/>
    <n v="2.3259497740000001"/>
    <n v="0.216042913"/>
    <x v="1032"/>
    <n v="116.23626470000001"/>
    <n v="14.321454810000001"/>
    <n v="18.869223139999999"/>
    <n v="59.152000000000001"/>
    <n v="60.703000000000003"/>
    <n v="0.15099996500000001"/>
    <n v="15.349016199999999"/>
    <n v="9.2883739000000007E-2"/>
    <n v="208.24700000000001"/>
    <n v="181.65199999999999"/>
    <n v="43.398000000000003"/>
    <n v="1.329671016"/>
    <n v="0.29899999999999999"/>
    <n v="26.49"/>
    <s v=""/>
    <n v="-16.908000000000005"/>
  </r>
  <r>
    <s v="Spain"/>
    <x v="10"/>
    <x v="3"/>
    <n v="286.47534389999998"/>
    <n v="2.3604929110000001"/>
    <n v="0.21751024499999999"/>
    <x v="1033"/>
    <n v="121.3625097"/>
    <n v="16.947181780000001"/>
    <n v="18.79992257"/>
    <n v="60.816000000000003"/>
    <n v="59.682000000000002"/>
    <n v="0.17099983899999999"/>
    <n v="17.577984570000002"/>
    <n v="9.2146112000000002E-2"/>
    <n v="224.46799999999999"/>
    <n v="194.709"/>
    <n v="45.735999999999997"/>
    <n v="2.1121050659999998"/>
    <n v="0.22700000000000001"/>
    <n v="26.138000000000002"/>
    <s v=""/>
    <n v="-19.597999999999995"/>
  </r>
  <r>
    <s v="Spain"/>
    <x v="11"/>
    <x v="3"/>
    <n v="286.74312509999999"/>
    <n v="2.3022184970000001"/>
    <n v="0.20947501700000001"/>
    <x v="1034"/>
    <n v="124.5507868"/>
    <n v="22.145350709999999"/>
    <n v="19.132646260000001"/>
    <n v="63.003999999999998"/>
    <n v="57.652000000000001"/>
    <n v="0.54400007900000003"/>
    <n v="18.94202121"/>
    <n v="9.0988330000000006E-2"/>
    <n v="236.036"/>
    <n v="207.297"/>
    <n v="41.613"/>
    <n v="2.8707485300000002"/>
    <n v="0.33800000000000002"/>
    <n v="24.298999999999999"/>
    <s v=""/>
    <n v="-17.314"/>
  </r>
  <r>
    <s v="Spain"/>
    <x v="12"/>
    <x v="3"/>
    <n v="303.94270360000002"/>
    <n v="2.3694175670000002"/>
    <n v="0.216137106"/>
    <x v="1035"/>
    <n v="128.2773909"/>
    <n v="15.60148764"/>
    <n v="19.294748899999998"/>
    <n v="63.573999999999998"/>
    <n v="57.802999999999997"/>
    <n v="0.53900047399999995"/>
    <n v="21.65700056"/>
    <n v="9.1219509000000004E-2"/>
    <n v="244.95099999999999"/>
    <n v="211.86600000000001"/>
    <n v="45.908000000000001"/>
    <n v="3.8211723979999999"/>
    <n v="0.316"/>
    <n v="23.471"/>
    <s v=""/>
    <n v="-22.437000000000001"/>
  </r>
  <r>
    <s v="Spain"/>
    <x v="13"/>
    <x v="3"/>
    <n v="310.3074355"/>
    <n v="2.3383215329999998"/>
    <n v="0.214273722"/>
    <x v="1036"/>
    <n v="132.70520379999999"/>
    <n v="22.698365209999999"/>
    <n v="19.414106480000001"/>
    <n v="65.319000000000003"/>
    <n v="57.854999999999997"/>
    <n v="0.226999802"/>
    <n v="24.548995850000001"/>
    <n v="9.1635696000000003E-2"/>
    <n v="260.70600000000002"/>
    <n v="224.26599999999999"/>
    <n v="42.486632319999998"/>
    <n v="4.6393255240000002"/>
    <n v="0.32200000000000001"/>
    <n v="22.678000000000001"/>
    <s v=""/>
    <n v="-19.808632319999997"/>
  </r>
  <r>
    <s v="Spain"/>
    <x v="14"/>
    <x v="3"/>
    <n v="325.80972359999998"/>
    <n v="2.3483095390000002"/>
    <n v="0.21816551100000001"/>
    <x v="1037"/>
    <n v="138.74223910000001"/>
    <n v="19.106348780000001"/>
    <n v="19.86135372"/>
    <n v="66.796000000000006"/>
    <n v="59.898000000000003"/>
    <n v="0.35799979599999998"/>
    <n v="28.493965880000001"/>
    <n v="9.2903216999999996E-2"/>
    <n v="279.97500000000002"/>
    <n v="237.03800000000001"/>
    <n v="44.673999999999999"/>
    <n v="6.6745245110000004"/>
    <n v="0.255"/>
    <n v="22.033999999999999"/>
    <s v=""/>
    <n v="-22.64"/>
  </r>
  <r>
    <s v="Spain"/>
    <x v="15"/>
    <x v="3"/>
    <n v="339.7152706"/>
    <n v="2.3948010900000001"/>
    <n v="0.219461984"/>
    <x v="1038"/>
    <n v="141.8553182"/>
    <n v="15.948504509999999"/>
    <n v="20.309785380000001"/>
    <n v="67.549000000000007"/>
    <n v="60.720999999999997"/>
    <n v="0.16700013499999999"/>
    <n v="33.634011719999997"/>
    <n v="9.1641006999999997E-2"/>
    <n v="294.084"/>
    <n v="248.46899999999999"/>
    <n v="43.898000000000003"/>
    <n v="8.9151398919999991"/>
    <n v="0.16600000000000001"/>
    <n v="20.562000000000001"/>
    <s v=""/>
    <n v="-23.336000000000002"/>
  </r>
  <r>
    <s v="Spain"/>
    <x v="16"/>
    <x v="3"/>
    <n v="330.738338"/>
    <n v="2.340311142"/>
    <n v="0.20524220200000001"/>
    <x v="1039"/>
    <n v="141.32237889999999"/>
    <n v="18.709343480000001"/>
    <n v="21.199603809999999"/>
    <n v="66.248999999999995"/>
    <n v="61.261000000000003"/>
    <n v="7.2999974999999995E-2"/>
    <n v="36.088012280000001"/>
    <n v="8.7698682E-2"/>
    <n v="299.45999999999998"/>
    <n v="254.04"/>
    <n v="38.816000000000003"/>
    <n v="7.9312762970000001"/>
    <n v="0.13900000000000001"/>
    <n v="20.486999999999998"/>
    <s v=""/>
    <n v="-18.329000000000004"/>
  </r>
  <r>
    <s v="Spain"/>
    <x v="17"/>
    <x v="3"/>
    <n v="344.45818350000002"/>
    <n v="2.4027016589999999"/>
    <n v="0.206319"/>
    <x v="1040"/>
    <n v="143.36286079999999"/>
    <n v="20.161018030000001"/>
    <n v="21.07703613"/>
    <n v="66.662999999999997"/>
    <n v="59.723999999999997"/>
    <n v="1.7999995000000001E-2"/>
    <n v="36.78696901"/>
    <n v="8.5869587999999997E-2"/>
    <n v="305.05900000000003"/>
    <n v="257.64299999999997"/>
    <n v="41.488999999999997"/>
    <n v="9.3119691600000003"/>
    <n v="0.14199999999999999"/>
    <n v="19.481000000000002"/>
    <s v=""/>
    <n v="-22.007999999999996"/>
  </r>
  <r>
    <s v="Spain"/>
    <x v="18"/>
    <x v="3"/>
    <n v="315.7315117"/>
    <n v="2.2780450299999999"/>
    <n v="0.18744972800000001"/>
    <x v="1041"/>
    <n v="138.5975727"/>
    <n v="20.69206204"/>
    <n v="22.25931508"/>
    <n v="63.372"/>
    <n v="60.405999999999999"/>
    <n v="1.7000017999999999E-2"/>
    <n v="40.319001010000001"/>
    <n v="8.2285347999999994E-2"/>
    <n v="313.75799999999998"/>
    <n v="260.95999999999998"/>
    <n v="25.613"/>
    <n v="11.419947860000001"/>
    <n v="0.127"/>
    <n v="18.446999999999999"/>
    <s v=""/>
    <n v="-7.1660000000000004"/>
  </r>
  <r>
    <s v="Spain"/>
    <x v="19"/>
    <x v="3"/>
    <n v="280.51737370000001"/>
    <n v="2.2017709110000001"/>
    <n v="0.17305558500000001"/>
    <x v="1042"/>
    <n v="127.40534100000001"/>
    <n v="26.077998780000001"/>
    <n v="22.542697260000001"/>
    <n v="58.976999999999997"/>
    <n v="57.021999999999998"/>
    <n v="1.400001E-2"/>
    <n v="36.032033460000001"/>
    <n v="7.8598361000000005E-2"/>
    <n v="294.62"/>
    <n v="247.161"/>
    <n v="18.731000000000002"/>
    <n v="15.11166927"/>
    <n v="0.105"/>
    <n v="17.181999999999999"/>
    <s v=""/>
    <n v="-1.549000000000003"/>
  </r>
  <r>
    <s v="Spain"/>
    <x v="20"/>
    <x v="3"/>
    <n v="266.98901690000002"/>
    <n v="2.1006777570000001"/>
    <n v="0.16444167200000001"/>
    <x v="1043"/>
    <n v="127.0966078"/>
    <n v="33.490533190000001"/>
    <n v="22.688224009999999"/>
    <n v="57.481999999999999"/>
    <n v="57.432000000000002"/>
    <n v="5.0999957999999998E-2"/>
    <n v="35.824030610000001"/>
    <n v="7.8280294E-2"/>
    <n v="301.52699999999999"/>
    <n v="250.16900000000001"/>
    <n v="14.510999999999999"/>
    <n v="17.118201689999999"/>
    <n v="0.123"/>
    <n v="10.186999999999999"/>
    <s v=""/>
    <n v="-4.3239999999999998"/>
  </r>
  <r>
    <s v="Spain"/>
    <x v="21"/>
    <x v="3"/>
    <n v="270.34359990000002"/>
    <n v="2.160608587"/>
    <n v="0.16787492800000001"/>
    <x v="1044"/>
    <n v="125.12381999999999"/>
    <n v="30.572713010000001"/>
    <n v="23.38601375"/>
    <n v="53.664000000000001"/>
    <n v="56.512"/>
    <n v="5.199997E-2"/>
    <n v="33.250024089999997"/>
    <n v="7.7697981999999999E-2"/>
    <n v="293.84699999999998"/>
    <n v="248.83500000000001"/>
    <n v="24.693999999999999"/>
    <n v="17.862356940000002"/>
    <n v="0.1"/>
    <n v="9.4450000000000003"/>
    <s v=""/>
    <n v="-15.248999999999999"/>
  </r>
  <r>
    <s v="Spain"/>
    <x v="22"/>
    <x v="3"/>
    <n v="265.48769670000001"/>
    <n v="2.1344234059999998"/>
    <n v="0.169887278"/>
    <x v="1045"/>
    <n v="124.38380119999999"/>
    <n v="30.44068571"/>
    <n v="24.21304014"/>
    <n v="49.451000000000001"/>
    <n v="61.234999999999999"/>
    <n v="6.1000005000000003E-2"/>
    <n v="32.397026230000002"/>
    <n v="7.9593991000000003E-2"/>
    <n v="297.55900000000003"/>
    <n v="245.50299999999999"/>
    <n v="28.449000000000002"/>
    <n v="20.70681781"/>
    <n v="0.14199999999999999"/>
    <n v="8.43"/>
    <s v=""/>
    <n v="-20.019000000000002"/>
  </r>
  <r>
    <s v="Spain"/>
    <x v="23"/>
    <x v="3"/>
    <n v="238.27931950000001"/>
    <n v="2.0568097029999999"/>
    <n v="0.15469697499999999"/>
    <x v="1046"/>
    <n v="115.8489865"/>
    <n v="40.468996709999999"/>
    <n v="24.189932930000001"/>
    <n v="46.750999999999998"/>
    <n v="60.322000000000003"/>
    <n v="5.6999952999999999E-2"/>
    <n v="29.627995240000001"/>
    <n v="7.5212099000000004E-2"/>
    <n v="285.63099999999997"/>
    <n v="235.18100000000001"/>
    <n v="21.149000000000001"/>
    <n v="24.06671545"/>
    <n v="0.36799999999999999"/>
    <n v="6.6210000000000004"/>
    <s v=""/>
    <n v="-14.528"/>
  </r>
  <r>
    <s v="Spain"/>
    <x v="24"/>
    <x v="3"/>
    <n v="236.0035556"/>
    <n v="2.0848391949999998"/>
    <n v="0.151128018"/>
    <x v="1047"/>
    <n v="113.19988429999999"/>
    <n v="40.921973090000002"/>
    <n v="24.566008700000001"/>
    <n v="45.417000000000002"/>
    <n v="60.201000000000001"/>
    <n v="2.400002E-2"/>
    <n v="27.23100414"/>
    <n v="7.2489052999999998E-2"/>
    <n v="278.75"/>
    <n v="233.30600000000001"/>
    <n v="23.077999999999999"/>
    <n v="23.5644843"/>
    <n v="0.30499999999999999"/>
    <n v="6.181"/>
    <s v=""/>
    <n v="-16.896999999999998"/>
  </r>
  <r>
    <s v="Spain"/>
    <x v="25"/>
    <x v="3"/>
    <n v="251.6995005"/>
    <n v="2.1425136839999999"/>
    <n v="0.15522594300000001"/>
    <x v="1048"/>
    <n v="117.47859649999999"/>
    <n v="35.710954719999997"/>
    <n v="24.755931560000001"/>
    <n v="47.863"/>
    <n v="64.739999999999995"/>
    <n v="6.2000068999999998E-2"/>
    <n v="28.203010339999999"/>
    <n v="7.2450386000000006E-2"/>
    <n v="280.911"/>
    <n v="238.54499999999999"/>
    <n v="26.058"/>
    <n v="22.569425899999999"/>
    <n v="0.23200000000000001"/>
    <n v="4.3680000000000003"/>
    <s v=""/>
    <n v="-21.689999999999998"/>
  </r>
  <r>
    <s v="Spain"/>
    <x v="26"/>
    <x v="3"/>
    <n v="242.84586379999999"/>
    <n v="2.0497661260000002"/>
    <n v="0.14535951899999999"/>
    <x v="1049"/>
    <n v="118.4749132"/>
    <n v="39.342436640000003"/>
    <n v="24.121621609999998"/>
    <n v="49.491"/>
    <n v="64.77"/>
    <n v="5.4000019000000003E-2"/>
    <n v="28.76099176"/>
    <n v="7.0915172999999998E-2"/>
    <n v="274.77199999999999"/>
    <n v="239.821"/>
    <n v="19.821999999999999"/>
    <n v="22.802905679999999"/>
    <n v="0.14099999999999999"/>
    <n v="3.899"/>
    <s v=""/>
    <n v="-15.922999999999998"/>
  </r>
  <r>
    <s v="Spain"/>
    <x v="27"/>
    <x v="3"/>
    <n v="258.2111175"/>
    <n v="2.0714252399999999"/>
    <n v="0.15021284600000001"/>
    <x v="1050"/>
    <n v="124.6538434"/>
    <n v="32.884820439999999"/>
    <n v="24.245501220000001"/>
    <n v="49.866999999999997"/>
    <n v="65.819000000000003"/>
    <n v="2.7000024000000001E-2"/>
    <n v="31.128963710000001"/>
    <n v="7.2516662999999995E-2"/>
    <n v="275.726"/>
    <n v="246.542"/>
    <n v="24.062999999999999"/>
    <n v="23.071817670000001"/>
    <n v="0.12"/>
    <n v="3.0640000000000001"/>
    <s v=""/>
    <n v="-20.998999999999999"/>
  </r>
  <r>
    <s v="Spain"/>
    <x v="28"/>
    <x v="3"/>
    <n v="253.42788909999999"/>
    <n v="2.0398523819999999"/>
    <n v="0.14404375"/>
    <x v="1051"/>
    <n v="124.2383476"/>
    <n v="38.751402800000001"/>
    <n v="23.606584080000001"/>
    <n v="50.515999999999998"/>
    <n v="68.111999999999995"/>
    <n v="8.7000035000000003E-2"/>
    <n v="30.957002339999999"/>
    <n v="7.0614790999999996E-2"/>
    <n v="274.452"/>
    <n v="245.76900000000001"/>
    <n v="20.88"/>
    <n v="23.222275660000001"/>
    <n v="8.6999999999999994E-2"/>
    <n v="1.8"/>
    <s v=""/>
    <n v="-19.079999999999998"/>
  </r>
  <r>
    <s v="Spain"/>
    <x v="29"/>
    <x v="3"/>
    <n v="237.12690549999999"/>
    <n v="1.965245932"/>
    <n v="0.13216565499999999"/>
    <x v="1052"/>
    <n v="120.66016860000001"/>
    <n v="37.633634479999998"/>
    <n v="23.538746"/>
    <n v="50.414697779999997"/>
    <n v="65.746895420000001"/>
    <n v="0.13030608900000001"/>
    <n v="35.317510370000001"/>
    <n v="6.7251459E-2"/>
    <n v="274.29097610000002"/>
    <n v="241.8438621"/>
    <n v="8.7908627209999999"/>
    <n v="25.8282673"/>
    <n v="4.0249163999999997E-2"/>
    <n v="2.9769999999999999"/>
    <s v=""/>
    <n v="-5.8138627209999996"/>
  </r>
  <r>
    <s v="Spain"/>
    <x v="30"/>
    <x v="3"/>
    <n v="191.1271663"/>
    <n v="1.788191723"/>
    <n v="0.11969339700000001"/>
    <x v="1053"/>
    <n v="106.88292749999999"/>
    <n v="43.915442609999999"/>
    <n v="25.310210980000001"/>
    <n v="41.060944120000002"/>
    <n v="56.0058887"/>
    <n v="5.2246389999999997E-2"/>
    <n v="31.82116585"/>
    <n v="6.6935438999999999E-2"/>
    <n v="264.12264540000001"/>
    <n v="227.84930539999999"/>
    <n v="3.8268589290000001"/>
    <n v="29.115080209999999"/>
    <n v="2.7538849000000001E-2"/>
    <n v="2.4009999999999998"/>
    <s v=""/>
    <n v="-1.4258589290000003"/>
  </r>
  <r>
    <s v="Sweden"/>
    <x v="0"/>
    <x v="3"/>
    <n v="52.579040130000003"/>
    <n v="1.113978441"/>
    <n v="0.18792020500000001"/>
    <x v="1054"/>
    <n v="47.199333639999999"/>
    <n v="51.17736189"/>
    <n v="31.718374600000001"/>
    <n v="14.669"/>
    <n v="18.044"/>
    <s v="n.a."/>
    <n v="0.61599935400000005"/>
    <n v="0.168692856"/>
    <n v="146.51400000000001"/>
    <n v="130.73699999999999"/>
    <n v="4.8780000000000001"/>
    <n v="4.0951720000000002E-3"/>
    <n v="0"/>
    <n v="0.59199999999999997"/>
    <s v=""/>
    <n v="-4.2860000000000005"/>
  </r>
  <r>
    <s v="Sweden"/>
    <x v="1"/>
    <x v="3"/>
    <n v="52.79683326"/>
    <n v="1.08431251"/>
    <n v="0.19088611599999999"/>
    <x v="1055"/>
    <n v="48.691528290000001"/>
    <n v="44.461857850000001"/>
    <n v="32.037442300000002"/>
    <n v="14.643000000000001"/>
    <n v="17.96"/>
    <s v="n.a."/>
    <n v="0.63899943999999997"/>
    <n v="0.17604345099999999"/>
    <n v="147.39599999999999"/>
    <n v="132.33500000000001"/>
    <n v="4.9059999999999997"/>
    <n v="8.8197780000000003E-3"/>
    <n v="0"/>
    <n v="0.746"/>
    <s v=""/>
    <n v="-4.16"/>
  </r>
  <r>
    <s v="Sweden"/>
    <x v="2"/>
    <x v="3"/>
    <n v="53.298563569999999"/>
    <n v="1.14562137"/>
    <n v="0.19495889299999999"/>
    <x v="1056"/>
    <n v="46.523716280000002"/>
    <n v="52.50537671"/>
    <n v="29.835033339999999"/>
    <n v="15.843999999999999"/>
    <n v="20.702999999999999"/>
    <s v="n.a."/>
    <n v="0.72300074999999997"/>
    <n v="0.17017742399999999"/>
    <n v="146.465"/>
    <n v="130.053"/>
    <n v="4.577"/>
    <n v="2.1165466000000001E-2"/>
    <n v="0"/>
    <n v="0.746"/>
    <s v=""/>
    <n v="-3.831"/>
  </r>
  <r>
    <s v="Sweden"/>
    <x v="3"/>
    <x v="3"/>
    <n v="52.518561720000001"/>
    <n v="1.1299198029999999"/>
    <n v="0.19615761700000001"/>
    <x v="1057"/>
    <n v="46.479902000000003"/>
    <n v="53.106740189999996"/>
    <n v="30.051042379999998"/>
    <n v="15.523999999999999"/>
    <n v="21.431000000000001"/>
    <s v="n.a."/>
    <n v="0.80499980400000004"/>
    <n v="0.17360313199999999"/>
    <n v="145.81200000000001"/>
    <n v="130.59800000000001"/>
    <n v="4.6539999999999999"/>
    <n v="3.3604915999999999E-2"/>
    <n v="0"/>
    <n v="0.71799999999999997"/>
    <s v=""/>
    <n v="-3.9359999999999999"/>
  </r>
  <r>
    <s v="Sweden"/>
    <x v="4"/>
    <x v="3"/>
    <n v="55.322824079999997"/>
    <n v="1.1130778189999999"/>
    <n v="0.198737687"/>
    <x v="1058"/>
    <n v="49.702566310000002"/>
    <n v="43.169314870000001"/>
    <n v="29.606838440000001"/>
    <n v="16.555"/>
    <n v="20.440999999999999"/>
    <s v="n.a."/>
    <n v="0.80700013000000004"/>
    <n v="0.17854788199999999"/>
    <n v="143.053"/>
    <n v="129.613"/>
    <n v="4.694"/>
    <n v="5.1030038E-2"/>
    <n v="0"/>
    <n v="0.68600000000000005"/>
    <s v=""/>
    <n v="-4.008"/>
  </r>
  <r>
    <s v="Sweden"/>
    <x v="5"/>
    <x v="3"/>
    <n v="55.066838480000001"/>
    <n v="1.0945435750000001"/>
    <n v="0.19021258899999999"/>
    <x v="1059"/>
    <n v="50.310320910000002"/>
    <n v="47.599274690000001"/>
    <n v="29.473151680000001"/>
    <n v="16.448"/>
    <n v="20.504000000000001"/>
    <s v="n.a."/>
    <n v="0.79599923800000005"/>
    <n v="0.173782564"/>
    <n v="148.351"/>
    <n v="132.38900000000001"/>
    <n v="4.734"/>
    <n v="6.7407702E-2"/>
    <n v="0"/>
    <n v="0.752"/>
    <s v=""/>
    <n v="-3.9820000000000002"/>
  </r>
  <r>
    <s v="Sweden"/>
    <x v="6"/>
    <x v="3"/>
    <n v="60.497867110000001"/>
    <n v="1.1752660850000001"/>
    <n v="0.20565149699999999"/>
    <x v="1060"/>
    <n v="51.47588949"/>
    <n v="38.416914310000003"/>
    <n v="28.967890199999999"/>
    <n v="17.763000000000002"/>
    <n v="21.7"/>
    <s v="n.a."/>
    <n v="0.81600078200000004"/>
    <n v="0.17498292500000001"/>
    <n v="140.66200000000001"/>
    <n v="132.29900000000001"/>
    <n v="5.173"/>
    <n v="0.103083989"/>
    <n v="0"/>
    <n v="0.71799999999999997"/>
    <s v=""/>
    <n v="-4.4550000000000001"/>
  </r>
  <r>
    <s v="Sweden"/>
    <x v="7"/>
    <x v="3"/>
    <n v="55.068340730000003"/>
    <n v="1.097311266"/>
    <n v="0.18156778900000001"/>
    <x v="1061"/>
    <n v="50.184794799999999"/>
    <n v="48.292450870000003"/>
    <n v="29.328631850000001"/>
    <n v="16.462"/>
    <n v="22.718"/>
    <s v="n.a."/>
    <n v="0.85499905899999995"/>
    <n v="0.16546607599999999"/>
    <n v="149.249"/>
    <n v="132.04"/>
    <n v="4.4119999999999999"/>
    <n v="0.13668433299999999"/>
    <n v="0"/>
    <n v="0.64500000000000002"/>
    <s v=""/>
    <n v="-3.7669999999999999"/>
  </r>
  <r>
    <s v="Sweden"/>
    <x v="8"/>
    <x v="3"/>
    <n v="55.874337609999998"/>
    <n v="1.094595768"/>
    <n v="0.17669621099999999"/>
    <x v="1062"/>
    <n v="51.04563641"/>
    <n v="49.19568598"/>
    <n v="29.48178119"/>
    <n v="16.574999999999999"/>
    <n v="22.462"/>
    <s v="n.a."/>
    <n v="0.88899912800000003"/>
    <n v="0.16142599499999999"/>
    <n v="158.83099999999999"/>
    <n v="132.88300000000001"/>
    <n v="4.4619999999999997"/>
    <n v="0.20021280499999999"/>
    <n v="0"/>
    <n v="0.625"/>
    <s v=""/>
    <n v="-3.8369999999999997"/>
  </r>
  <r>
    <s v="Sweden"/>
    <x v="9"/>
    <x v="3"/>
    <n v="54.453192090000002"/>
    <n v="1.086532533"/>
    <n v="0.165084815"/>
    <x v="1063"/>
    <n v="50.11648563"/>
    <n v="48.281673769999998"/>
    <n v="29.94905842"/>
    <n v="16.279"/>
    <n v="22.773"/>
    <s v="n.a."/>
    <n v="0.87600040099999998"/>
    <n v="0.151937296"/>
    <n v="154.86000000000001"/>
    <n v="132.68600000000001"/>
    <n v="4.1870000000000003"/>
    <n v="0.23182229100000001"/>
    <n v="0"/>
    <n v="0.58499999999999996"/>
    <s v=""/>
    <n v="-3.6020000000000003"/>
  </r>
  <r>
    <s v="Sweden"/>
    <x v="10"/>
    <x v="3"/>
    <n v="50.977408390000001"/>
    <n v="1.0725701889999999"/>
    <n v="0.147364044"/>
    <x v="1064"/>
    <n v="47.528272659999999"/>
    <n v="57.257031929999997"/>
    <n v="30.809065279999999"/>
    <n v="14.843"/>
    <n v="22.707999999999998"/>
    <s v="n.a."/>
    <n v="0.80499963299999999"/>
    <n v="0.13739338000000001"/>
    <n v="145.26599999999999"/>
    <n v="135.40799999999999"/>
    <n v="4.1660000000000004"/>
    <n v="0.31528368600000001"/>
    <n v="0"/>
    <n v="0.54100000000000004"/>
    <s v=""/>
    <n v="-3.6250000000000004"/>
  </r>
  <r>
    <s v="Sweden"/>
    <x v="11"/>
    <x v="3"/>
    <n v="51.856064570000001"/>
    <n v="1.0268674959999999"/>
    <n v="0.14773540399999999"/>
    <x v="1065"/>
    <n v="50.499275480000001"/>
    <n v="51.568213739999997"/>
    <n v="31.741514500000001"/>
    <n v="14.827999999999999"/>
    <n v="21.492999999999999"/>
    <s v="n.a."/>
    <n v="0.88199951899999995"/>
    <n v="0.14386997800000001"/>
    <n v="161.61699999999999"/>
    <n v="138.51"/>
    <n v="4.5549999999999997"/>
    <n v="0.29947344599999998"/>
    <n v="0"/>
    <n v="0.63700000000000001"/>
    <s v=""/>
    <n v="-3.9179999999999997"/>
  </r>
  <r>
    <s v="Sweden"/>
    <x v="12"/>
    <x v="3"/>
    <n v="53.309104359999999"/>
    <n v="1.0303565690000001"/>
    <n v="0.14861144800000001"/>
    <x v="1066"/>
    <n v="51.738500989999999"/>
    <n v="48.509217300000003"/>
    <n v="31.078078250000001"/>
    <n v="15.215"/>
    <n v="19.516999999999999"/>
    <s v="n.a."/>
    <n v="0.88799958199999995"/>
    <n v="0.14423302800000001"/>
    <n v="146.73500000000001"/>
    <n v="136.655"/>
    <n v="5.0090000000000003"/>
    <n v="0.41571540499999998"/>
    <n v="0"/>
    <n v="0.80400000000000005"/>
    <s v=""/>
    <n v="-4.2050000000000001"/>
  </r>
  <r>
    <s v="Sweden"/>
    <x v="13"/>
    <x v="3"/>
    <n v="54.668420849999997"/>
    <n v="1.0806047400000001"/>
    <n v="0.14905515499999999"/>
    <x v="1067"/>
    <n v="50.590580289999998"/>
    <n v="43.406897669999999"/>
    <n v="31.28176191"/>
    <n v="14.913"/>
    <n v="19.385000000000002"/>
    <s v="n.a."/>
    <n v="0.92600077999999997"/>
    <n v="0.137936796"/>
    <n v="135.43700000000001"/>
    <n v="134.61699999999999"/>
    <n v="4.9219999999999997"/>
    <n v="0.50281680799999995"/>
    <n v="0"/>
    <n v="0.80600000000000005"/>
    <s v=""/>
    <n v="-4.1159999999999997"/>
  </r>
  <r>
    <s v="Sweden"/>
    <x v="14"/>
    <x v="3"/>
    <n v="53.095402030000002"/>
    <n v="1.0102775939999999"/>
    <n v="0.13876319200000001"/>
    <x v="1068"/>
    <n v="52.555260390000001"/>
    <n v="44.972913839999997"/>
    <n v="31.602145889999999"/>
    <n v="14.378"/>
    <n v="20.308"/>
    <s v="n.a."/>
    <n v="0.89099939699999997"/>
    <n v="0.13735154899999999"/>
    <n v="151.738"/>
    <n v="135.41399999999999"/>
    <n v="5.0970000000000004"/>
    <n v="0.56808446099999999"/>
    <n v="0"/>
    <n v="0.89300000000000002"/>
    <s v=""/>
    <n v="-4.2040000000000006"/>
  </r>
  <r>
    <s v="Sweden"/>
    <x v="15"/>
    <x v="3"/>
    <n v="50.397140899999997"/>
    <n v="0.97723122200000001"/>
    <n v="0.128004496"/>
    <x v="1069"/>
    <n v="51.571357679999998"/>
    <n v="51.315681509999997"/>
    <n v="31.888978340000001"/>
    <n v="13.766999999999999"/>
    <n v="19.8"/>
    <s v="n.a."/>
    <n v="0.83899967900000005"/>
    <n v="0.13098690800000001"/>
    <n v="158.435"/>
    <n v="135.41800000000001"/>
    <n v="4.5629999999999997"/>
    <n v="0.59140972599999997"/>
    <n v="0"/>
    <n v="0.70799999999999996"/>
    <s v=""/>
    <n v="-3.8549999999999995"/>
  </r>
  <r>
    <s v="Sweden"/>
    <x v="16"/>
    <x v="3"/>
    <n v="51.37801846"/>
    <n v="1.023430139"/>
    <n v="0.124754052"/>
    <x v="1070"/>
    <n v="50.201783689999999"/>
    <n v="49.64648296"/>
    <n v="32.05024324"/>
    <n v="13.526999999999999"/>
    <n v="20.123000000000001"/>
    <s v="n.a."/>
    <n v="0.85800040899999996"/>
    <n v="0.121897965"/>
    <n v="143.416"/>
    <n v="135.357"/>
    <n v="4.899"/>
    <n v="0.68751045899999996"/>
    <n v="0"/>
    <n v="0.621"/>
    <s v=""/>
    <n v="-4.2780000000000005"/>
  </r>
  <r>
    <s v="Sweden"/>
    <x v="17"/>
    <x v="3"/>
    <n v="48.916371400000003"/>
    <n v="0.979630165"/>
    <n v="0.114836859"/>
    <x v="1071"/>
    <n v="49.933508750000001"/>
    <n v="52.058795879999998"/>
    <n v="31.959922129999999"/>
    <n v="13.143000000000001"/>
    <n v="17.952999999999999"/>
    <s v="n.a."/>
    <n v="0.93000068999999996"/>
    <n v="0.117224707"/>
    <n v="148.922"/>
    <n v="135.64099999999999"/>
    <n v="4.610585757"/>
    <n v="0.95956272399999998"/>
    <n v="0"/>
    <n v="0.52"/>
    <s v=""/>
    <n v="-4.0905857569999995"/>
  </r>
  <r>
    <s v="Sweden"/>
    <x v="18"/>
    <x v="3"/>
    <n v="47.993213089999998"/>
    <n v="0.96852052600000005"/>
    <n v="0.112943292"/>
    <x v="1072"/>
    <n v="49.553119219999999"/>
    <n v="54.35289727"/>
    <n v="32.109920199999998"/>
    <n v="12.791"/>
    <n v="20.879000000000001"/>
    <s v="n.a."/>
    <n v="0.79700048999999995"/>
    <n v="0.116614247"/>
    <n v="150.03800000000001"/>
    <n v="133.256"/>
    <n v="4.7758008329999999"/>
    <n v="1.334328637"/>
    <n v="0"/>
    <n v="0.83699999999999997"/>
    <s v=""/>
    <n v="-3.9388008330000002"/>
  </r>
  <r>
    <s v="Sweden"/>
    <x v="19"/>
    <x v="3"/>
    <n v="44.117896569999999"/>
    <n v="0.97204990199999997"/>
    <n v="0.108416415"/>
    <x v="1073"/>
    <n v="45.386452349999999"/>
    <n v="58.45979449"/>
    <n v="32.507247079999999"/>
    <n v="11.701000000000001"/>
    <n v="20.248000000000001"/>
    <s v="n.a."/>
    <n v="1.2389989029999999"/>
    <n v="0.111533796"/>
    <n v="136.73500000000001"/>
    <n v="127.944"/>
    <n v="3.5135100769999998"/>
    <n v="1.826891432"/>
    <n v="0"/>
    <n v="0.70199999999999996"/>
    <s v=""/>
    <n v="-2.8115100769999999"/>
  </r>
  <r>
    <s v="Sweden"/>
    <x v="20"/>
    <x v="3"/>
    <n v="49.207215239999996"/>
    <n v="0.96722822600000002"/>
    <n v="0.11387526000000001"/>
    <x v="1074"/>
    <n v="50.874461599999997"/>
    <n v="55.328244069999997"/>
    <n v="31.696061709999999"/>
    <n v="12.492000000000001"/>
    <n v="20.768999999999998"/>
    <s v="n.a."/>
    <n v="1.571999769"/>
    <n v="0.11773359899999999"/>
    <n v="148.548"/>
    <n v="136.63399999999999"/>
    <n v="4.637985359"/>
    <n v="2.3534480439999999"/>
    <n v="0"/>
    <n v="0.79700000000000004"/>
    <s v=""/>
    <n v="-3.8409853589999998"/>
  </r>
  <r>
    <s v="Sweden"/>
    <x v="21"/>
    <x v="3"/>
    <n v="44.81784253"/>
    <n v="0.90403160800000004"/>
    <n v="0.100645359"/>
    <x v="1075"/>
    <n v="49.575526050000001"/>
    <n v="55.988830159999999"/>
    <n v="31.766514699999998"/>
    <n v="11.515000000000001"/>
    <n v="19.62"/>
    <s v="n.a."/>
    <n v="1.3149998549999999"/>
    <n v="0.111329469"/>
    <n v="150.405"/>
    <n v="128.96100000000001"/>
    <n v="4.1832783190000002"/>
    <n v="4.0676839200000003"/>
    <n v="0"/>
    <n v="0.73599999999999999"/>
    <s v=""/>
    <n v="-3.4472783190000005"/>
  </r>
  <r>
    <s v="Sweden"/>
    <x v="22"/>
    <x v="3"/>
    <n v="42.021559490000001"/>
    <n v="0.83908307400000004"/>
    <n v="9.4965079999999993E-2"/>
    <x v="1076"/>
    <n v="50.080332650000003"/>
    <n v="59.098468429999997"/>
    <n v="32.387583990000003"/>
    <n v="11.048"/>
    <n v="21.408999999999999"/>
    <s v="n.a."/>
    <n v="1.178001246"/>
    <n v="0.113177209"/>
    <n v="166.56100000000001"/>
    <n v="132.11600000000001"/>
    <n v="3.5306784219999998"/>
    <n v="4.312534147"/>
    <n v="0"/>
    <n v="0.47199999999999998"/>
    <s v=""/>
    <n v="-3.0586784219999998"/>
  </r>
  <r>
    <s v="Sweden"/>
    <x v="23"/>
    <x v="3"/>
    <n v="40.56261585"/>
    <n v="0.82326835300000001"/>
    <n v="9.0681531999999995E-2"/>
    <x v="1077"/>
    <n v="49.270223610000002"/>
    <n v="54.074011200000001"/>
    <n v="32.318602519999999"/>
    <n v="10.701000000000001"/>
    <n v="17.584"/>
    <s v="n.a."/>
    <n v="1.077000602"/>
    <n v="0.110148206"/>
    <n v="153.166"/>
    <n v="129.34100000000001"/>
    <n v="3.5656974090000002"/>
    <n v="6.4485590799999999"/>
    <n v="0"/>
    <n v="0.624"/>
    <s v=""/>
    <n v="-2.9416974090000001"/>
  </r>
  <r>
    <s v="Sweden"/>
    <x v="24"/>
    <x v="3"/>
    <n v="39.24044525"/>
    <n v="0.81653615499999999"/>
    <n v="8.5380059999999994E-2"/>
    <x v="1078"/>
    <n v="48.057204810000002"/>
    <n v="55.869012060000003"/>
    <n v="32.359903379999999"/>
    <n v="10.465"/>
    <n v="19.798999999999999"/>
    <s v="n.a."/>
    <n v="0.91999913200000005"/>
    <n v="0.104563722"/>
    <n v="153.66300000000001"/>
    <n v="126.845"/>
    <n v="3.2482844150000001"/>
    <n v="7.342040699"/>
    <n v="0"/>
    <n v="0.45"/>
    <s v=""/>
    <n v="-2.7982844149999999"/>
  </r>
  <r>
    <s v="Sweden"/>
    <x v="25"/>
    <x v="3"/>
    <n v="38.958300209999997"/>
    <n v="0.87818745399999998"/>
    <n v="8.1177470000000002E-2"/>
    <x v="1079"/>
    <n v="44.362168969999999"/>
    <n v="63.303765300000002"/>
    <n v="32.691853000000002"/>
    <n v="10.189"/>
    <n v="21.367000000000001"/>
    <s v="n.a."/>
    <n v="0.96400030800000003"/>
    <n v="9.2437519999999995E-2"/>
    <n v="162.11199999999999"/>
    <n v="129.27500000000001"/>
    <n v="3.176323945"/>
    <n v="10.12818298"/>
    <n v="0"/>
    <n v="0.36899999999999999"/>
    <s v=""/>
    <n v="-2.8073239450000003"/>
  </r>
  <r>
    <s v="Sweden"/>
    <x v="26"/>
    <x v="3"/>
    <n v="39.030626490000003"/>
    <n v="0.81750344399999997"/>
    <n v="7.9411936000000002E-2"/>
    <x v="1080"/>
    <n v="47.743684500000001"/>
    <n v="57.205307349999998"/>
    <n v="32.609381900000002"/>
    <n v="10.348000000000001"/>
    <n v="21.210999999999999"/>
    <s v="n.a."/>
    <n v="0.92100065499999995"/>
    <n v="9.7139574000000006E-2"/>
    <n v="156.01"/>
    <n v="132.05699999999999"/>
    <n v="3.1400624709999998"/>
    <n v="10.01346068"/>
    <n v="3.0000000000000001E-3"/>
    <n v="0.42399999999999999"/>
    <s v=""/>
    <n v="-2.7160624709999999"/>
  </r>
  <r>
    <s v="Sweden"/>
    <x v="27"/>
    <x v="3"/>
    <n v="39.056413059999997"/>
    <n v="0.79623512100000005"/>
    <n v="7.7592974999999995E-2"/>
    <x v="1081"/>
    <n v="49.051356830000003"/>
    <n v="57.889193300000002"/>
    <n v="32.190727180000003"/>
    <n v="10.209637000000001"/>
    <n v="21.132000000000001"/>
    <s v="n.a."/>
    <n v="1.1410004309999999"/>
    <n v="9.7449827000000003E-2"/>
    <n v="164.25"/>
    <n v="132.00299999999999"/>
    <n v="3.1194793760000001"/>
    <n v="10.860882800000001"/>
    <n v="2E-3"/>
    <n v="0.377"/>
    <s v=""/>
    <n v="-2.7424793760000004"/>
  </r>
  <r>
    <s v="Sweden"/>
    <x v="28"/>
    <x v="3"/>
    <n v="36.586451760000003"/>
    <n v="0.73561192500000006"/>
    <n v="7.1103701000000005E-2"/>
    <x v="1082"/>
    <n v="49.736077590000001"/>
    <n v="55.80966952"/>
    <n v="32.870999699999999"/>
    <n v="9.1316319999999997"/>
    <n v="21.649000000000001"/>
    <s v="n.a."/>
    <n v="1.223001359"/>
    <n v="9.6659254999999999E-2"/>
    <n v="163.4"/>
    <n v="131.85900000000001"/>
    <n v="3.225051895"/>
    <n v="10.42227662"/>
    <n v="1E-3"/>
    <n v="0.53500000000000003"/>
    <s v=""/>
    <n v="-2.6900518949999999"/>
  </r>
  <r>
    <s v="Sweden"/>
    <x v="29"/>
    <x v="3"/>
    <n v="36.072824369999999"/>
    <n v="0.73846548499999998"/>
    <n v="6.9232474000000002E-2"/>
    <x v="1083"/>
    <n v="48.84835528"/>
    <n v="58.511529000000003"/>
    <n v="32.601676329999997"/>
    <n v="8.8268917810000005"/>
    <n v="16.755361409999999"/>
    <s v="n.a."/>
    <n v="1.2150678619999999"/>
    <n v="9.3751807000000006E-2"/>
    <n v="169.10776079999999"/>
    <n v="128.31681259999999"/>
    <n v="3.0622106050000002"/>
    <n v="12.14440445"/>
    <n v="5.0000000000000001E-3"/>
    <n v="0.53500000000000003"/>
    <s v=""/>
    <n v="-2.5272106050000001"/>
  </r>
  <r>
    <s v="Sweden"/>
    <x v="30"/>
    <x v="3"/>
    <n v="32.202288799999998"/>
    <n v="0.68789304299999998"/>
    <n v="6.3649824999999993E-2"/>
    <x v="1084"/>
    <n v="46.8129299"/>
    <n v="68.402780710000002"/>
    <n v="32.741916510000003"/>
    <n v="7.9306070860000002"/>
    <n v="18.43099921"/>
    <s v="n.a."/>
    <n v="1.2535233429999999"/>
    <n v="9.2528664999999996E-2"/>
    <n v="163.68373539999999"/>
    <n v="123.4699071"/>
    <n v="2.6886578050000001"/>
    <n v="17.300287409999999"/>
    <n v="4.0000000000000001E-3"/>
    <n v="0.53500000000000003"/>
    <s v=""/>
    <n v="-2.1536578049999999"/>
  </r>
  <r>
    <s v="Taiwan"/>
    <x v="0"/>
    <x v="2"/>
    <n v="112.395763"/>
    <n v="2.3611966529999999"/>
    <n v="0.67150719800000003"/>
    <x v="1085"/>
    <n v="47.601186810000002"/>
    <n v="9.0804279139999995"/>
    <n v="21.513242859999998"/>
    <n v="24.734000000000002"/>
    <n v="21.46"/>
    <n v="1.2899989380000001"/>
    <n v="1.7239982060000001"/>
    <n v="0.284392745"/>
    <n v="90.204999999999998"/>
    <n v="78.81"/>
    <n v="17.36476944"/>
    <n v="0"/>
    <n v="0.17499999999999999"/>
    <n v="0"/>
    <s v=""/>
    <n v="-17.36476944"/>
  </r>
  <r>
    <s v="Taiwan"/>
    <x v="1"/>
    <x v="2"/>
    <n v="121.59026919999999"/>
    <n v="2.3601690560000002"/>
    <n v="0.67541854800000001"/>
    <x v="1086"/>
    <n v="51.517610099999999"/>
    <n v="5.555611571"/>
    <n v="22.4025912"/>
    <n v="25.788"/>
    <n v="23.042999999999999"/>
    <n v="0.98700001599999998"/>
    <n v="2.7550006950000001"/>
    <n v="0.28617379999999998"/>
    <n v="99.179000000000002"/>
    <n v="87.078000000000003"/>
    <n v="19.035773850000002"/>
    <n v="0"/>
    <n v="0.108"/>
    <n v="0"/>
    <s v=""/>
    <n v="-19.035773850000002"/>
  </r>
  <r>
    <s v="Taiwan"/>
    <x v="2"/>
    <x v="2"/>
    <n v="128.9307949"/>
    <n v="2.399333006"/>
    <n v="0.66630496900000002"/>
    <x v="1087"/>
    <n v="53.736098570000003"/>
    <n v="7.9152847529999999"/>
    <n v="22.54146197"/>
    <n v="26.149000000000001"/>
    <n v="23.138999999999999"/>
    <n v="0.85499893999999999"/>
    <n v="2.9130007340000001"/>
    <n v="0.27770424799999999"/>
    <n v="105.53"/>
    <n v="93.025000000000006"/>
    <n v="21.924819800000002"/>
    <n v="0"/>
    <n v="6.5000000000000002E-2"/>
    <n v="0"/>
    <s v=""/>
    <n v="-21.924819800000002"/>
  </r>
  <r>
    <s v="Taiwan"/>
    <x v="3"/>
    <x v="2"/>
    <n v="138.09916569999999"/>
    <n v="2.400037668"/>
    <n v="0.66691071300000004"/>
    <x v="1088"/>
    <n v="57.540415950000003"/>
    <n v="5.8330801609999998"/>
    <n v="23.3068028"/>
    <n v="28.026"/>
    <n v="25.45"/>
    <n v="0.82799999999999996"/>
    <n v="2.8080030589999998"/>
    <n v="0.27787510199999998"/>
    <n v="115.205"/>
    <n v="101.38500000000001"/>
    <n v="23.904374579999999"/>
    <n v="0"/>
    <n v="5.8999999999999997E-2"/>
    <n v="0"/>
    <s v=""/>
    <n v="-23.904374579999999"/>
  </r>
  <r>
    <s v="Taiwan"/>
    <x v="4"/>
    <x v="2"/>
    <n v="146.32575439999999"/>
    <n v="2.4246368490000001"/>
    <n v="0.65974379699999997"/>
    <x v="1089"/>
    <n v="60.349554789999999"/>
    <n v="7.1303636189999997"/>
    <n v="23.55644139"/>
    <n v="29.57"/>
    <n v="24.928999999999998"/>
    <n v="0.90799983900000003"/>
    <n v="3.712997675"/>
    <n v="0.27210004599999998"/>
    <n v="124.636"/>
    <n v="108.65"/>
    <n v="25.092768159999999"/>
    <n v="0"/>
    <n v="6.2E-2"/>
    <n v="0"/>
    <s v=""/>
    <n v="-25.092768159999999"/>
  </r>
  <r>
    <s v="Taiwan"/>
    <x v="5"/>
    <x v="2"/>
    <n v="155.15737720000001"/>
    <n v="2.445258795"/>
    <n v="0.65733578599999998"/>
    <x v="1090"/>
    <n v="63.452333779999996"/>
    <n v="6.6701724069999999"/>
    <n v="23.866783359999999"/>
    <n v="32.014000000000003"/>
    <n v="30.141999999999999"/>
    <n v="0.94200019300000004"/>
    <n v="3.9570002689999999"/>
    <n v="0.26882053900000002"/>
    <n v="133.11500000000001"/>
    <n v="115.837"/>
    <n v="25.925031149999999"/>
    <n v="0"/>
    <n v="5.6000000000000001E-2"/>
    <n v="0"/>
    <s v=""/>
    <n v="-25.925031149999999"/>
  </r>
  <r>
    <s v="Taiwan"/>
    <x v="6"/>
    <x v="2"/>
    <n v="162.8436178"/>
    <n v="2.4401596909999999"/>
    <n v="0.65022113400000003"/>
    <x v="1091"/>
    <n v="66.734820020000001"/>
    <n v="6.3706740489999998"/>
    <n v="24.371413789999998"/>
    <n v="31.928999999999998"/>
    <n v="32.033000000000001"/>
    <n v="0.90100099300000003"/>
    <n v="4.120997912"/>
    <n v="0.26646663199999998"/>
    <n v="141.96299999999999"/>
    <n v="123.146"/>
    <n v="29.64703115"/>
    <n v="3.3257579999999998E-3"/>
    <n v="5.3999999999999999E-2"/>
    <n v="0"/>
    <s v=""/>
    <n v="-29.64703115"/>
  </r>
  <r>
    <s v="Taiwan"/>
    <x v="7"/>
    <x v="2"/>
    <n v="175.597936"/>
    <n v="2.4885281789999998"/>
    <n v="0.65773740599999997"/>
    <x v="1092"/>
    <n v="70.562968699999999"/>
    <n v="6.6617049980000003"/>
    <n v="25.089354610000001"/>
    <n v="32.426000000000002"/>
    <n v="32.622999999999998"/>
    <n v="0.85999914099999997"/>
    <n v="4.6890014190000002"/>
    <n v="0.26430779900000001"/>
    <n v="150.48699999999999"/>
    <n v="131.76599999999999"/>
    <n v="33.911999999999999"/>
    <n v="2.0165560000000001E-3"/>
    <n v="4.5999999999999999E-2"/>
    <n v="0"/>
    <s v=""/>
    <n v="-33.911999999999999"/>
  </r>
  <r>
    <s v="Taiwan"/>
    <x v="8"/>
    <x v="2"/>
    <n v="186.05055659999999"/>
    <n v="2.4669616429999999"/>
    <n v="0.66688019099999996"/>
    <x v="1093"/>
    <n v="75.416882619999996"/>
    <n v="6.8572058880000002"/>
    <n v="25.77019044"/>
    <n v="33.409999999999997"/>
    <n v="33.901000000000003"/>
    <n v="0.87899907899999996"/>
    <n v="5.8480019409999997"/>
    <n v="0.27032450800000002"/>
    <n v="163.18600000000001"/>
    <n v="142.54400000000001"/>
    <n v="36.912031149999997"/>
    <n v="1.895196E-3"/>
    <n v="4.9000000000000002E-2"/>
    <n v="0"/>
    <s v=""/>
    <n v="-36.912031149999997"/>
  </r>
  <r>
    <s v="Taiwan"/>
    <x v="9"/>
    <x v="2"/>
    <n v="194.58669620000001"/>
    <n v="2.4773697659999998"/>
    <n v="0.65986485900000003"/>
    <x v="1094"/>
    <n v="78.545681329999994"/>
    <n v="5.7023832700000003"/>
    <n v="26.087748510000001"/>
    <n v="35.094000000000001"/>
    <n v="35.911000000000001"/>
    <n v="0.85599989300000001"/>
    <n v="5.7299977279999998"/>
    <n v="0.26635703300000002"/>
    <n v="169.47300000000001"/>
    <n v="149.18600000000001"/>
    <n v="38.828000000000003"/>
    <n v="8.6801800000000002E-4"/>
    <n v="4.2000000000000003E-2"/>
    <n v="0"/>
    <s v=""/>
    <n v="-38.828000000000003"/>
  </r>
  <r>
    <s v="Taiwan"/>
    <x v="10"/>
    <x v="2"/>
    <n v="212.3211972"/>
    <n v="2.5003046389999999"/>
    <n v="0.68840273900000004"/>
    <x v="1095"/>
    <n v="84.918131149999994"/>
    <n v="5.354060585"/>
    <n v="27.071696639999999"/>
    <n v="36.088999999999999"/>
    <n v="36.816000000000003"/>
    <n v="0.74699901199999996"/>
    <n v="6.2300017719999996"/>
    <n v="0.27532754500000001"/>
    <n v="185.392"/>
    <n v="163.75899999999999"/>
    <n v="45.883968850000002"/>
    <n v="5.3939799999999996E-4"/>
    <n v="3.3000000000000002E-2"/>
    <n v="0"/>
    <s v=""/>
    <n v="-45.883968850000002"/>
  </r>
  <r>
    <s v="Taiwan"/>
    <x v="11"/>
    <x v="2"/>
    <n v="220.73310720000001"/>
    <n v="2.5520257220000002"/>
    <n v="0.72480842199999995"/>
    <x v="1096"/>
    <n v="86.493292460000006"/>
    <n v="5.4972521670000001"/>
    <n v="25.28542508"/>
    <n v="38.259"/>
    <n v="38.478000000000002"/>
    <n v="0.84900066299999999"/>
    <n v="6.8919968919999999"/>
    <n v="0.284012977"/>
    <n v="189.24"/>
    <n v="166.52600000000001"/>
    <n v="49.445"/>
    <n v="6.3411539999999999E-3"/>
    <n v="3.6999999999999998E-2"/>
    <n v="0"/>
    <s v=""/>
    <n v="-49.445"/>
  </r>
  <r>
    <s v="Taiwan"/>
    <x v="12"/>
    <x v="2"/>
    <n v="228.70027189999999"/>
    <n v="2.527816675"/>
    <n v="0.71131687099999996"/>
    <x v="1097"/>
    <n v="90.473440670000002"/>
    <n v="3.823479281"/>
    <n v="25.599745299999999"/>
    <n v="38.168999999999997"/>
    <n v="39.393999999999998"/>
    <n v="0.88699979600000001"/>
    <n v="7.8639972800000004"/>
    <n v="0.28139575100000003"/>
    <n v="199.47800000000001"/>
    <n v="175.90700000000001"/>
    <n v="52.482968849999999"/>
    <n v="8.0209349999999999E-3"/>
    <n v="4.5999999999999999E-2"/>
    <n v="0"/>
    <s v=""/>
    <n v="-52.482968849999999"/>
  </r>
  <r>
    <s v="Taiwan"/>
    <x v="13"/>
    <x v="2"/>
    <n v="239.30239230000001"/>
    <n v="2.539542097"/>
    <n v="0.71483670899999996"/>
    <x v="1098"/>
    <n v="94.230527850000001"/>
    <n v="4.022679342"/>
    <n v="25.926188419999999"/>
    <n v="39.527000000000001"/>
    <n v="45.024000000000001"/>
    <n v="0.83100046999999999"/>
    <n v="7.9400088860000002"/>
    <n v="0.28148252000000001"/>
    <n v="210.059"/>
    <n v="185.255"/>
    <n v="56.622031149999998"/>
    <n v="1.1425361E-2"/>
    <n v="4.1000000000000002E-2"/>
    <n v="0"/>
    <s v=""/>
    <n v="-56.622031149999998"/>
  </r>
  <r>
    <s v="Taiwan"/>
    <x v="14"/>
    <x v="2"/>
    <n v="247.25317509999999"/>
    <n v="2.5884676689999999"/>
    <n v="0.693469856"/>
    <x v="1099"/>
    <n v="95.521059829999999"/>
    <n v="3.8439260220000002"/>
    <n v="26.297219139999999"/>
    <n v="40.686999999999998"/>
    <n v="49.73"/>
    <n v="0.79500096600000003"/>
    <n v="9.4239921140000007"/>
    <n v="0.26790748199999997"/>
    <n v="219.255"/>
    <n v="195.126"/>
    <n v="58.256031149999998"/>
    <n v="1.1858338E-2"/>
    <n v="0.04"/>
    <n v="0"/>
    <s v=""/>
    <n v="-58.256031149999998"/>
  </r>
  <r>
    <s v="Taiwan"/>
    <x v="15"/>
    <x v="2"/>
    <n v="250.79066510000001"/>
    <n v="2.5694599789999999"/>
    <n v="0.66725384700000001"/>
    <x v="1100"/>
    <n v="97.604425489999997"/>
    <n v="4.33554788"/>
    <n v="26.345444650000001"/>
    <n v="40.703000000000003"/>
    <n v="52.252000000000002"/>
    <n v="0.49200033300000001"/>
    <n v="9.1529963090000006"/>
    <n v="0.25968641399999998"/>
    <n v="226.98400000000001"/>
    <n v="203.202"/>
    <n v="59.911968850000001"/>
    <n v="4.0531491000000003E-2"/>
    <n v="2.9000000000000001E-2"/>
    <n v="0"/>
    <s v=""/>
    <n v="-59.911968850000001"/>
  </r>
  <r>
    <s v="Taiwan"/>
    <x v="16"/>
    <x v="2"/>
    <n v="258.38393880000001"/>
    <n v="2.5745044300000002"/>
    <n v="0.65085589899999996"/>
    <x v="1101"/>
    <n v="100.3625924"/>
    <n v="4.3195095439999998"/>
    <n v="26.837150269999999"/>
    <n v="41.008000000000003"/>
    <n v="51.442"/>
    <n v="0.41600047200000001"/>
    <n v="9.3539920559999992"/>
    <n v="0.252808227"/>
    <n v="235.536"/>
    <n v="209.977"/>
    <n v="62.651999539999998"/>
    <n v="0.117604103"/>
    <n v="2.1000000000000001E-2"/>
    <n v="0"/>
    <s v=""/>
    <n v="-62.651999539999998"/>
  </r>
  <r>
    <s v="Taiwan"/>
    <x v="17"/>
    <x v="2"/>
    <n v="263.17509039999999"/>
    <n v="2.5101656530000001"/>
    <n v="0.62236544800000004"/>
    <x v="1102"/>
    <n v="104.84371419999999"/>
    <n v="4.4139761530000001"/>
    <n v="26.126271540000001"/>
    <n v="42.899000000000001"/>
    <n v="50.808"/>
    <n v="0.375"/>
    <n v="10.22599967"/>
    <n v="0.24793799799999999"/>
    <n v="243.386"/>
    <n v="217.089"/>
    <n v="65.227000000000004"/>
    <n v="0.18119365900000001"/>
    <n v="1.6E-2"/>
    <n v="0"/>
    <s v=""/>
    <n v="-65.227000000000004"/>
  </r>
  <r>
    <s v="Taiwan"/>
    <x v="18"/>
    <x v="2"/>
    <n v="250.7384586"/>
    <n v="2.489056723"/>
    <n v="0.58880880800000002"/>
    <x v="1103"/>
    <n v="100.73633770000001"/>
    <n v="4.2875088979999996"/>
    <n v="26.80259671"/>
    <n v="40.680999999999997"/>
    <n v="47.311"/>
    <n v="0.32100003799999999"/>
    <n v="11.097996269999999"/>
    <n v="0.23655901500000001"/>
    <n v="238.81"/>
    <n v="214.345"/>
    <n v="62.634030699999997"/>
    <n v="0.24789581699999999"/>
    <n v="1.4E-2"/>
    <n v="0"/>
    <s v=""/>
    <n v="-62.634030699999997"/>
  </r>
  <r>
    <s v="Taiwan"/>
    <x v="19"/>
    <x v="2"/>
    <n v="237.17516430000001"/>
    <n v="2.363934204"/>
    <n v="0.56582238299999998"/>
    <x v="1104"/>
    <n v="100.3306961"/>
    <n v="4.1641329459999996"/>
    <n v="25.913271770000001"/>
    <n v="40.085999999999999"/>
    <n v="48.792000000000002"/>
    <n v="0.31500012100000002"/>
    <n v="10.70800414"/>
    <n v="0.239356232"/>
    <n v="230.22800000000001"/>
    <n v="205.50399999999999"/>
    <n v="60.200031610000003"/>
    <n v="0.34530986699999999"/>
    <n v="1.4E-2"/>
    <n v="0"/>
    <s v=""/>
    <n v="-60.200031610000003"/>
  </r>
  <r>
    <s v="Taiwan"/>
    <x v="20"/>
    <x v="2"/>
    <n v="254.10151200000001"/>
    <n v="2.3995533010000001"/>
    <n v="0.54795048499999999"/>
    <x v="1105"/>
    <n v="105.89533969999999"/>
    <n v="4.0909827429999996"/>
    <n v="26.13039998"/>
    <n v="41.866999999999997"/>
    <n v="45.994999999999997"/>
    <n v="0.26599994599999999"/>
    <n v="13.418996419999999"/>
    <n v="0.22835520400000001"/>
    <n v="246.86"/>
    <n v="222.215"/>
    <n v="63.267937230000001"/>
    <n v="0.42615247499999998"/>
    <n v="1.2999999999999999E-2"/>
    <n v="0.47199999999999998"/>
    <s v=""/>
    <n v="-62.79593723"/>
  </r>
  <r>
    <s v="Taiwan"/>
    <x v="21"/>
    <x v="2"/>
    <n v="259.93241719999997"/>
    <n v="2.46484697"/>
    <n v="0.53998054600000001"/>
    <x v="1106"/>
    <n v="105.4558033"/>
    <n v="4.0936554090000001"/>
    <n v="27.339482870000001"/>
    <n v="38.49"/>
    <n v="42.463000000000001"/>
    <n v="0.29700018500000003"/>
    <n v="14.634989089999999"/>
    <n v="0.21907264500000001"/>
    <n v="252.07300000000001"/>
    <n v="226.92"/>
    <n v="66.798968389999999"/>
    <n v="0.620058475"/>
    <n v="0.01"/>
    <n v="0.40200000000000002"/>
    <s v=""/>
    <n v="-66.396968389999998"/>
  </r>
  <r>
    <s v="Taiwan"/>
    <x v="22"/>
    <x v="2"/>
    <n v="255.5317057"/>
    <n v="2.4328497160000002"/>
    <n v="0.52010486"/>
    <x v="1107"/>
    <n v="105.0339049"/>
    <n v="4.8128256829999998"/>
    <n v="27.349271689999998"/>
    <n v="38.200000000000003"/>
    <n v="46.527000000000001"/>
    <n v="0.39700011000000002"/>
    <n v="15.25401177"/>
    <n v="0.213784212"/>
    <n v="250.435"/>
    <n v="226.38200000000001"/>
    <n v="66.361999999999995"/>
    <n v="0.63369736700000001"/>
    <n v="0.01"/>
    <n v="0.33500000000000002"/>
    <s v=""/>
    <n v="-66.027000000000001"/>
  </r>
  <r>
    <s v="Taiwan"/>
    <x v="23"/>
    <x v="2"/>
    <n v="257.39870239999999"/>
    <n v="2.4082560690000001"/>
    <n v="0.512614876"/>
    <x v="1108"/>
    <n v="106.8817829"/>
    <n v="4.9334690759999997"/>
    <n v="26.840806690000001"/>
    <n v="39.06"/>
    <n v="44.04"/>
    <n v="0.343000258"/>
    <n v="15.587016220000001"/>
    <n v="0.212857296"/>
    <n v="252.43899999999999"/>
    <n v="230.48599999999999"/>
    <n v="67.399999539999996"/>
    <n v="0.78355563100000003"/>
    <n v="8.9999999999999993E-3"/>
    <n v="0.32800000000000001"/>
    <s v=""/>
    <n v="-67.071999539999993"/>
  </r>
  <r>
    <s v="Taiwan"/>
    <x v="24"/>
    <x v="2"/>
    <n v="264.51690239999999"/>
    <n v="2.4250275239999999"/>
    <n v="0.50642723700000003"/>
    <x v="1109"/>
    <n v="109.07789699999999"/>
    <n v="4.3987401410000002"/>
    <n v="27.070596259999999"/>
    <n v="40.679000000000002"/>
    <n v="44.631"/>
    <n v="0.34099997300000001"/>
    <n v="16.380984059999999"/>
    <n v="0.20883360400000001"/>
    <n v="260.029"/>
    <n v="235.99"/>
    <n v="67.88106277"/>
    <n v="0.78914274900000003"/>
    <n v="8.0000000000000002E-3"/>
    <n v="0.28499999999999998"/>
    <s v=""/>
    <n v="-67.596062770000003"/>
  </r>
  <r>
    <s v="Taiwan"/>
    <x v="25"/>
    <x v="2"/>
    <n v="265.07760330000002"/>
    <n v="2.4807205830000001"/>
    <n v="0.50344102700000004"/>
    <x v="1110"/>
    <n v="106.85508280000001"/>
    <n v="4.5957555589999997"/>
    <n v="27.028108029999999"/>
    <n v="41.796999999999997"/>
    <n v="44.771000000000001"/>
    <n v="0.336000258"/>
    <n v="17.599989319999999"/>
    <n v="0.202941448"/>
    <n v="258.173"/>
    <n v="234.75899999999999"/>
    <n v="65.040000000000006"/>
    <n v="0.92999655299999995"/>
    <n v="8.0000000000000002E-3"/>
    <n v="0.23499999999999999"/>
    <s v=""/>
    <n v="-64.805000000000007"/>
  </r>
  <r>
    <s v="Taiwan"/>
    <x v="26"/>
    <x v="2"/>
    <n v="268.47857269999997"/>
    <n v="2.4714537499999998"/>
    <n v="0.50280847500000003"/>
    <x v="1111"/>
    <n v="108.6318418"/>
    <n v="5.4358155049999999"/>
    <n v="27.382564500000001"/>
    <n v="41.634999999999998"/>
    <n v="45.045000000000002"/>
    <n v="0.28899965399999999"/>
    <n v="18.444989960000001"/>
    <n v="0.203446443"/>
    <n v="264.137"/>
    <n v="240.119"/>
    <n v="66.170968389999999"/>
    <n v="0.98017316799999998"/>
    <n v="8.0000000000000002E-3"/>
    <n v="0.14699999999999999"/>
    <s v=""/>
    <n v="-66.023968389999993"/>
  </r>
  <r>
    <s v="Taiwan"/>
    <x v="27"/>
    <x v="2"/>
    <n v="275.82574699999998"/>
    <n v="2.5681004120000002"/>
    <n v="0.50203695599999998"/>
    <x v="1112"/>
    <n v="107.4045804"/>
    <n v="5.201509733"/>
    <n v="28.202531950000001"/>
    <n v="41.103555999999998"/>
    <n v="44.273440999999998"/>
    <n v="0.238829294"/>
    <n v="20.260848200000002"/>
    <n v="0.19548961300000001"/>
    <n v="270.28679599999998"/>
    <n v="245.41027800000001"/>
    <n v="67.637953999999993"/>
    <n v="1.2631227460000001"/>
    <n v="4.8669999999999998E-3"/>
    <n v="9.9000000000000005E-2"/>
    <s v=""/>
    <n v="-67.53895399999999"/>
  </r>
  <r>
    <s v="Taiwan"/>
    <x v="28"/>
    <x v="2"/>
    <n v="271.71470970000001"/>
    <n v="2.4638948319999998"/>
    <n v="0.48134153499999999"/>
    <x v="1113"/>
    <n v="110.2785339"/>
    <n v="5.1611671350000003"/>
    <n v="28.43067856"/>
    <n v="40.783217"/>
    <n v="46.245505000000001"/>
    <n v="0.17782921300000001"/>
    <n v="20.206267660000002"/>
    <n v="0.19535798700000001"/>
    <n v="275.57795800000002"/>
    <n v="250.211614"/>
    <n v="67.416485969999997"/>
    <n v="1.60589549"/>
    <n v="4.2090000000000001E-3"/>
    <n v="7.9000000000000001E-2"/>
    <s v=""/>
    <n v="-67.337485970000003"/>
  </r>
  <r>
    <s v="Taiwan"/>
    <x v="29"/>
    <x v="2"/>
    <n v="261.16953210000003"/>
    <n v="2.4282383219999999"/>
    <n v="0.45045789000000003"/>
    <x v="1114"/>
    <n v="107.555148"/>
    <n v="6.0703394560000001"/>
    <n v="29.243514340000001"/>
    <n v="37.846815300000003"/>
    <n v="45.822945349999998"/>
    <n v="0.15050149600000001"/>
    <n v="19.837760530000001"/>
    <n v="0.18550810500000001"/>
    <n v="274.219426"/>
    <n v="248.5104418"/>
    <n v="64.525328900000005"/>
    <n v="2.1604141719999999"/>
    <n v="3.4651220000000002E-3"/>
    <n v="9.1999999999999998E-2"/>
    <s v=""/>
    <n v="-64.433328900000006"/>
  </r>
  <r>
    <s v="Taiwan"/>
    <x v="30"/>
    <x v="2"/>
    <n v="257.13884580000001"/>
    <n v="2.4383437130000001"/>
    <n v="0.443293094"/>
    <x v="1115"/>
    <n v="105.45635729999999"/>
    <n v="5.9582897109999999"/>
    <n v="29.687137660000001"/>
    <n v="37.400046400000001"/>
    <n v="38.549101299999997"/>
    <n v="9.4806574000000005E-2"/>
    <n v="21.533326989999999"/>
    <n v="0.18180090500000001"/>
    <n v="280.16907980000002"/>
    <n v="254.16252309999999"/>
    <n v="63.237244709999999"/>
    <n v="3.0557717790000001"/>
    <n v="1.952753E-3"/>
    <n v="8.3000000000000004E-2"/>
    <s v=""/>
    <n v="-63.15424471"/>
  </r>
  <r>
    <s v="Thailand"/>
    <x v="0"/>
    <x v="2"/>
    <n v="80.922698560000001"/>
    <n v="1.918573418"/>
    <n v="0.20736036099999999"/>
    <x v="1116"/>
    <n v="42.178578000000002"/>
    <n v="11.26403477"/>
    <n v="11.38580799"/>
    <n v="17.207000000000001"/>
    <n v="11.86"/>
    <n v="6.3840064620000003"/>
    <n v="6.386996087"/>
    <n v="0.108080493"/>
    <n v="44.176000000000002"/>
    <n v="38.344000000000001"/>
    <n v="12.78"/>
    <n v="2.2636729999999999E-3"/>
    <n v="2.7509999999999999"/>
    <n v="12.420999999999999"/>
    <s v=""/>
    <n v="-0.35899999999999999"/>
  </r>
  <r>
    <s v="Thailand"/>
    <x v="1"/>
    <x v="2"/>
    <n v="90.075396339999998"/>
    <n v="1.966895091"/>
    <n v="0.21261734400000001"/>
    <x v="1117"/>
    <n v="45.795729899999998"/>
    <n v="9.1401813290000007"/>
    <n v="12.14117669"/>
    <n v="18.341999999999999"/>
    <n v="12.526999999999999"/>
    <n v="7.8990056629999996"/>
    <n v="7.9030055580000003"/>
    <n v="0.10809795899999999"/>
    <n v="50.185000000000002"/>
    <n v="43.399000000000001"/>
    <n v="15.063000000000001"/>
    <n v="1.9926269999999999E-3"/>
    <n v="3.18"/>
    <n v="14.689"/>
    <s v=""/>
    <n v="-0.37400000000000055"/>
  </r>
  <r>
    <s v="Thailand"/>
    <x v="2"/>
    <x v="2"/>
    <n v="98.351734969999995"/>
    <n v="2.0168130620000002"/>
    <n v="0.214790754"/>
    <x v="1118"/>
    <n v="48.765915309999997"/>
    <n v="7.4240779010000004"/>
    <n v="12.7109624"/>
    <n v="20.271000000000001"/>
    <n v="15.432"/>
    <n v="8.4630052449999997"/>
    <n v="8.4670080890000001"/>
    <n v="0.106500081"/>
    <n v="57.097999999999999"/>
    <n v="49.305"/>
    <n v="16.079000000000001"/>
    <n v="1.7513749999999999E-3"/>
    <n v="3.5670000000000002"/>
    <n v="15.356999999999999"/>
    <s v=""/>
    <n v="-0.72200000000000131"/>
  </r>
  <r>
    <s v="Thailand"/>
    <x v="3"/>
    <x v="2"/>
    <n v="111.1457149"/>
    <n v="2.1612938900000001"/>
    <n v="0.22423024499999999"/>
    <x v="1119"/>
    <n v="51.425544389999999"/>
    <n v="5.8400492059999998"/>
    <n v="13.404803149999999"/>
    <n v="23.414000000000001"/>
    <n v="18.332999999999998"/>
    <n v="9.4949872380000002"/>
    <n v="9.5000041209999999"/>
    <n v="0.103748151"/>
    <n v="63.406999999999996"/>
    <n v="56.279000000000003"/>
    <n v="16.821999999999999"/>
    <n v="1.577113E-3"/>
    <n v="3.677"/>
    <n v="15.545999999999999"/>
    <s v=""/>
    <n v="-1.2759999999999998"/>
  </r>
  <r>
    <s v="Thailand"/>
    <x v="4"/>
    <x v="2"/>
    <n v="125.04813420000001"/>
    <n v="2.200385936"/>
    <n v="0.23359706099999999"/>
    <x v="1120"/>
    <n v="56.83009157"/>
    <n v="6.3433412479999998"/>
    <n v="13.413144580000001"/>
    <n v="26.844000000000001"/>
    <n v="21.741"/>
    <n v="10.570007690000001"/>
    <n v="10.575012020000001"/>
    <n v="0.106161859"/>
    <n v="71.177000000000007"/>
    <n v="62.51"/>
    <n v="18.606999999999999"/>
    <n v="1.404948E-3"/>
    <n v="4.2389999999999999"/>
    <n v="17.094999999999999"/>
    <s v=""/>
    <n v="-1.5120000000000005"/>
  </r>
  <r>
    <s v="Thailand"/>
    <x v="5"/>
    <x v="2"/>
    <n v="141.06440689999999"/>
    <n v="2.2778366600000002"/>
    <n v="0.24372524600000001"/>
    <x v="1121"/>
    <n v="61.929114310000003"/>
    <n v="8.7421799880000002"/>
    <n v="13.783418230000001"/>
    <n v="29.946999999999999"/>
    <n v="24.242999999999999"/>
    <n v="11.1379947"/>
    <n v="11.14398525"/>
    <n v="0.10699856100000001"/>
    <n v="80.082999999999998"/>
    <n v="71.224999999999994"/>
    <n v="20.901"/>
    <n v="1.248704E-3"/>
    <n v="4.1050000000000004"/>
    <n v="18.420999999999999"/>
    <s v=""/>
    <n v="-2.4800000000000004"/>
  </r>
  <r>
    <s v="Thailand"/>
    <x v="6"/>
    <x v="2"/>
    <n v="159.2839865"/>
    <n v="2.3002311990000002"/>
    <n v="0.260480926"/>
    <x v="1122"/>
    <n v="69.246946370000003"/>
    <n v="9.1293604330000004"/>
    <n v="13.44684312"/>
    <n v="33.567"/>
    <n v="32.588000000000001"/>
    <n v="13.07701395"/>
    <n v="13.08399275"/>
    <n v="0.113241193"/>
    <n v="89.841999999999999"/>
    <n v="77.353999999999999"/>
    <n v="24.942"/>
    <n v="2.2261300000000002E-3"/>
    <n v="5.117"/>
    <n v="21.48"/>
    <s v=""/>
    <n v="-3.4619999999999997"/>
  </r>
  <r>
    <s v="Thailand"/>
    <x v="7"/>
    <x v="2"/>
    <n v="163.2843475"/>
    <n v="2.3148529999999998"/>
    <n v="0.27458372399999997"/>
    <x v="1123"/>
    <n v="70.537674539999998"/>
    <n v="8.0932357929999998"/>
    <n v="14.12706874"/>
    <n v="33.250999999999998"/>
    <n v="37.92"/>
    <n v="15.990021069999999"/>
    <n v="15.999010849999999"/>
    <n v="0.118618212"/>
    <n v="93.225999999999999"/>
    <n v="82.429000000000002"/>
    <n v="25.896000000000001"/>
    <n v="2.1453240000000001E-3"/>
    <n v="5.5750000000000002"/>
    <n v="23.393000000000001"/>
    <s v=""/>
    <n v="-2.5030000000000001"/>
  </r>
  <r>
    <s v="Thailand"/>
    <x v="8"/>
    <x v="2"/>
    <n v="148.52323190000001"/>
    <n v="2.2456473190000001"/>
    <n v="0.27040283300000001"/>
    <x v="1124"/>
    <n v="66.138271399999994"/>
    <n v="6.1053613469999997"/>
    <n v="15.148760640000001"/>
    <n v="29.704999999999998"/>
    <n v="35.067"/>
    <n v="17.444979310000001"/>
    <n v="17.47599945"/>
    <n v="0.120411977"/>
    <n v="90.052000000000007"/>
    <n v="80.433999999999997"/>
    <n v="22.204999999999998"/>
    <n v="2.2209389999999999E-3"/>
    <n v="5.8380000000000001"/>
    <n v="20.163"/>
    <s v=""/>
    <n v="-2.041999999999998"/>
  </r>
  <r>
    <s v="Thailand"/>
    <x v="9"/>
    <x v="2"/>
    <n v="154.7184427"/>
    <n v="2.1911944050000001"/>
    <n v="0.26936568999999999"/>
    <x v="1125"/>
    <n v="70.609181129999996"/>
    <n v="4.888992548"/>
    <n v="14.19689764"/>
    <n v="31.457999999999998"/>
    <n v="37.527000000000001"/>
    <n v="18.987015199999998"/>
    <n v="19.027000439999998"/>
    <n v="0.12293098700000001"/>
    <n v="90.039000000000001"/>
    <n v="81.45"/>
    <n v="21.968"/>
    <n v="2.2212600000000001E-3"/>
    <n v="6.194"/>
    <n v="18.265999999999998"/>
    <s v=""/>
    <n v="-3.7020000000000017"/>
  </r>
  <r>
    <s v="Thailand"/>
    <x v="10"/>
    <x v="2"/>
    <n v="155.45578929999999"/>
    <n v="2.1503644030000002"/>
    <n v="0.25910455599999999"/>
    <x v="1126"/>
    <n v="72.29276539"/>
    <n v="6.8110068039999998"/>
    <n v="14.94406218"/>
    <n v="30.513999999999999"/>
    <n v="37.594999999999999"/>
    <n v="19.99002613"/>
    <n v="22.210997150000001"/>
    <n v="0.120493324"/>
    <n v="95.977000000000004"/>
    <n v="87.932000000000002"/>
    <n v="21.765000000000001"/>
    <n v="2.0838330000000002E-3"/>
    <n v="7.6840000000000002"/>
    <n v="17.707999999999998"/>
    <s v=""/>
    <n v="-4.0570000000000022"/>
  </r>
  <r>
    <s v="Thailand"/>
    <x v="11"/>
    <x v="2"/>
    <n v="163.72478150000001"/>
    <n v="2.200716565"/>
    <n v="0.26380088000000002"/>
    <x v="1127"/>
    <n v="74.396123590000002"/>
    <n v="6.6363991410000001"/>
    <n v="15.1496066"/>
    <n v="30.013999999999999"/>
    <n v="38.613"/>
    <n v="19.422016459999998"/>
    <n v="25.938016019999999"/>
    <n v="0.119870448"/>
    <n v="102.42"/>
    <n v="92.29"/>
    <n v="24.869"/>
    <n v="1.952744E-3"/>
    <n v="8.0719999999999992"/>
    <n v="19.617000000000001"/>
    <s v=""/>
    <n v="-5.2519999999999989"/>
  </r>
  <r>
    <s v="Thailand"/>
    <x v="12"/>
    <x v="2"/>
    <n v="175.3260636"/>
    <n v="2.1310700699999998"/>
    <n v="0.26612941899999998"/>
    <x v="1128"/>
    <n v="82.271374420000001"/>
    <n v="7.4844284630000004"/>
    <n v="14.6648818"/>
    <n v="33.959000000000003"/>
    <n v="41.902999999999999"/>
    <n v="20.55600433"/>
    <n v="28.019013340000001"/>
    <n v="0.12488065199999999"/>
    <n v="109.01300000000001"/>
    <n v="100.173"/>
    <n v="25.135999999999999"/>
    <n v="1.8346440000000001E-3"/>
    <n v="9.1920000000000002"/>
    <n v="19.602"/>
    <s v=""/>
    <n v="-5.5339999999999989"/>
  </r>
  <r>
    <s v="Thailand"/>
    <x v="13"/>
    <x v="2"/>
    <n v="184.66257669999999"/>
    <n v="2.071996999"/>
    <n v="0.26150123199999997"/>
    <x v="1129"/>
    <n v="89.12299428"/>
    <n v="7.2249814079999997"/>
    <n v="14.41650001"/>
    <n v="37.198"/>
    <n v="45.063000000000002"/>
    <n v="21.664006109999999"/>
    <n v="29.75101386"/>
    <n v="0.126207341"/>
    <n v="116.983"/>
    <n v="106.959"/>
    <n v="25.071000000000002"/>
    <n v="1.7096500000000001E-3"/>
    <n v="10.706"/>
    <n v="18.843"/>
    <s v=""/>
    <n v="-6.2280000000000015"/>
  </r>
  <r>
    <s v="Thailand"/>
    <x v="14"/>
    <x v="2"/>
    <n v="201.5301747"/>
    <n v="2.0925621799999998"/>
    <n v="0.26850070399999998"/>
    <x v="1130"/>
    <n v="96.307854840000005"/>
    <n v="5.823729191"/>
    <n v="14.30460164"/>
    <n v="41.136000000000003"/>
    <n v="49.433999999999997"/>
    <n v="22.399018550000001"/>
    <n v="31.178025359999999"/>
    <n v="0.12831193599999999"/>
    <n v="125.727"/>
    <n v="115.044"/>
    <n v="28.084"/>
    <n v="1.5907479999999999E-3"/>
    <n v="10.532"/>
    <n v="20.059999999999999"/>
    <s v=""/>
    <n v="-8.0240000000000009"/>
  </r>
  <r>
    <s v="Thailand"/>
    <x v="15"/>
    <x v="2"/>
    <n v="207.77139159999999"/>
    <n v="2.0948199949999999"/>
    <n v="0.26568931099999998"/>
    <x v="1131"/>
    <n v="99.183410539999997"/>
    <n v="5.5447551759999998"/>
    <n v="14.91201691"/>
    <n v="40.514000000000003"/>
    <n v="48.552999999999997"/>
    <n v="23.651982539999999"/>
    <n v="33.156959120000003"/>
    <n v="0.126831571"/>
    <n v="132.197"/>
    <n v="121.229"/>
    <n v="29.614000000000001"/>
    <n v="1.5128940000000001E-3"/>
    <n v="12.502000000000001"/>
    <n v="20.878"/>
    <s v=""/>
    <n v="-8.7360000000000007"/>
  </r>
  <r>
    <s v="Thailand"/>
    <x v="16"/>
    <x v="2"/>
    <n v="209.78661059999999"/>
    <n v="2.0758582030000001"/>
    <n v="0.25556979400000002"/>
    <x v="1132"/>
    <n v="101.06018330000001"/>
    <n v="6.9171555839999996"/>
    <n v="15.346154390000001"/>
    <n v="40.448999999999998"/>
    <n v="50.009"/>
    <n v="24.339013510000001"/>
    <n v="34.131026110000001"/>
    <n v="0.123115246"/>
    <n v="138.74199999999999"/>
    <n v="127.81100000000001"/>
    <n v="30.007999999999999"/>
    <n v="2.1622870000000001E-3"/>
    <n v="14.053000000000001"/>
    <n v="19.001000000000001"/>
    <s v=""/>
    <n v="-11.006999999999998"/>
  </r>
  <r>
    <s v="Thailand"/>
    <x v="17"/>
    <x v="2"/>
    <n v="217.5831858"/>
    <n v="2.0654544170000002"/>
    <n v="0.25140383799999999"/>
    <x v="1133"/>
    <n v="105.3439786"/>
    <n v="6.91389195"/>
    <n v="15.72031481"/>
    <n v="39.908999999999999"/>
    <n v="49.915999999999997"/>
    <n v="25.975981340000001"/>
    <n v="36.213996629999997"/>
    <n v="0.121718415"/>
    <n v="143.37799999999999"/>
    <n v="133.178"/>
    <n v="32.164999999999999"/>
    <n v="2.092371E-3"/>
    <n v="14.769"/>
    <n v="18.239000000000001"/>
    <s v=""/>
    <n v="-13.925999999999998"/>
  </r>
  <r>
    <s v="Thailand"/>
    <x v="18"/>
    <x v="2"/>
    <n v="223.505281"/>
    <n v="2.0671279450000002"/>
    <n v="0.25386557399999998"/>
    <x v="1134"/>
    <n v="108.1235835"/>
    <n v="6.5978863969999999"/>
    <n v="15.67695458"/>
    <n v="37.661000000000001"/>
    <n v="50.451000000000001"/>
    <n v="29.439024060000001"/>
    <n v="39.58195611"/>
    <n v="0.12281077"/>
    <n v="147.42599999999999"/>
    <n v="135.44999999999999"/>
    <n v="34.427999999999997"/>
    <n v="2.713226E-3"/>
    <n v="15.824999999999999"/>
    <n v="17.981999999999999"/>
    <s v=""/>
    <n v="-16.445999999999998"/>
  </r>
  <r>
    <s v="Thailand"/>
    <x v="19"/>
    <x v="2"/>
    <n v="218.20779279999999"/>
    <n v="2.0256381069999998"/>
    <n v="0.24957237099999999"/>
    <x v="1135"/>
    <n v="107.72298960000001"/>
    <n v="6.8971791309999997"/>
    <n v="14.81417334"/>
    <n v="39.658999999999999"/>
    <n v="52.912999999999997"/>
    <n v="27.424979260000001"/>
    <n v="36.984044990000001"/>
    <n v="0.123206791"/>
    <n v="148.39400000000001"/>
    <n v="135.209"/>
    <n v="33.354999999999997"/>
    <n v="7.412699E-3"/>
    <n v="16.137"/>
    <n v="17.786000000000001"/>
    <s v=""/>
    <n v="-15.568999999999996"/>
  </r>
  <r>
    <s v="Thailand"/>
    <x v="20"/>
    <x v="2"/>
    <n v="235.42528250000001"/>
    <n v="1.997452673"/>
    <n v="0.25044708500000001"/>
    <x v="1136"/>
    <n v="117.8627587"/>
    <n v="5.6098845300000004"/>
    <n v="15.122553679999999"/>
    <n v="42.201000000000001"/>
    <n v="54.468000000000004"/>
    <n v="31.606962299999999"/>
    <n v="42.13494815"/>
    <n v="0.12538323900000001"/>
    <n v="159.52199999999999"/>
    <n v="149.32"/>
    <n v="35.689"/>
    <n v="1.3791200999999999E-2"/>
    <n v="16.858000000000001"/>
    <n v="18.344000000000001"/>
    <s v=""/>
    <n v="-17.344999999999999"/>
  </r>
  <r>
    <s v="Thailand"/>
    <x v="21"/>
    <x v="2"/>
    <n v="235.0371274"/>
    <n v="1.9978478"/>
    <n v="0.24795147100000001"/>
    <x v="1137"/>
    <n v="117.64516159999999"/>
    <n v="8.0479001990000008"/>
    <n v="14.92026682"/>
    <n v="43.585999999999999"/>
    <n v="54.18"/>
    <n v="28.12703664"/>
    <n v="39.372980550000001"/>
    <n v="0.12410929"/>
    <n v="155.99100000000001"/>
    <n v="148.69999999999999"/>
    <n v="36.883000000000003"/>
    <n v="6.4747324999999994E-2"/>
    <n v="17.216999999999999"/>
    <n v="21.327000000000002"/>
    <s v=""/>
    <n v="-15.556000000000001"/>
  </r>
  <r>
    <s v="Thailand"/>
    <x v="22"/>
    <x v="2"/>
    <n v="252.0441677"/>
    <n v="1.9963715689999999"/>
    <n v="0.24793553800000001"/>
    <x v="1138"/>
    <n v="126.2511306"/>
    <n v="8.2776250890000007"/>
    <n v="15.142991159999999"/>
    <n v="46.375999999999998"/>
    <n v="57.448"/>
    <n v="33.497024379999999"/>
    <n v="44.986949260000003"/>
    <n v="0.124193082"/>
    <n v="166.642"/>
    <n v="161.749"/>
    <n v="36.216000000000001"/>
    <n v="0.38105639600000002"/>
    <n v="18.824999999999999"/>
    <n v="18.068999999999999"/>
    <s v=""/>
    <n v="-18.147000000000002"/>
  </r>
  <r>
    <s v="Thailand"/>
    <x v="23"/>
    <x v="2"/>
    <n v="263.86947670000001"/>
    <n v="1.936538111"/>
    <n v="0.252775054"/>
    <x v="1139"/>
    <n v="136.2583443"/>
    <n v="8.1329195760000008"/>
    <n v="14.73198816"/>
    <n v="49.911999999999999"/>
    <n v="61.173000000000002"/>
    <n v="36.283005180000004"/>
    <n v="48.380967030000001"/>
    <n v="0.13052934599999999"/>
    <n v="170.148"/>
    <n v="164.322"/>
    <n v="37.673000000000002"/>
    <n v="0.81458494999999997"/>
    <n v="19.175999999999998"/>
    <n v="17.591000000000001"/>
    <s v=""/>
    <n v="-20.082000000000001"/>
  </r>
  <r>
    <s v="Thailand"/>
    <x v="24"/>
    <x v="2"/>
    <n v="259.61034649999999"/>
    <n v="1.914615848"/>
    <n v="0.24627067599999999"/>
    <x v="1140"/>
    <n v="135.59396100000001"/>
    <n v="8.3589246429999999"/>
    <n v="15.02356644"/>
    <n v="49.905000000000001"/>
    <n v="58.677999999999997"/>
    <n v="37.049030790000003"/>
    <n v="48.35399494"/>
    <n v="0.12862667799999999"/>
    <n v="172.25899999999999"/>
    <n v="168.78800000000001"/>
    <n v="36.122"/>
    <n v="0.98166133600000005"/>
    <n v="18.695"/>
    <n v="18.042000000000002"/>
    <s v=""/>
    <n v="-18.079999999999998"/>
  </r>
  <r>
    <s v="Thailand"/>
    <x v="25"/>
    <x v="2"/>
    <n v="263.57665400000002"/>
    <n v="1.9347871430000001"/>
    <n v="0.242435502"/>
    <x v="1141"/>
    <n v="136.23031090000001"/>
    <n v="7.8792892429999997"/>
    <n v="15.26908412"/>
    <n v="49.655999999999999"/>
    <n v="63.110999999999997"/>
    <n v="32.969015740000003"/>
    <n v="48.097989599999998"/>
    <n v="0.12530344900000001"/>
    <n v="176.488"/>
    <n v="174.053"/>
    <n v="35.929000000000002"/>
    <n v="1.5343819409999999"/>
    <n v="19.469000000000001"/>
    <n v="15.151"/>
    <s v=""/>
    <n v="-20.778000000000002"/>
  </r>
  <r>
    <s v="Thailand"/>
    <x v="26"/>
    <x v="2"/>
    <n v="259.92288589999998"/>
    <n v="1.8651285909999999"/>
    <n v="0.231310875"/>
    <x v="1142"/>
    <n v="139.3592309"/>
    <n v="13.49158109"/>
    <n v="16.376820819999999"/>
    <n v="51.137"/>
    <n v="62.654000000000003"/>
    <n v="32.333032940000002"/>
    <n v="47.168986529999998"/>
    <n v="0.12401872799999999"/>
    <n v="187.554"/>
    <n v="184.96"/>
    <n v="34.582000000000001"/>
    <n v="1.9850283120000001"/>
    <n v="19.946000000000002"/>
    <n v="16.978999999999999"/>
    <s v=""/>
    <n v="-17.603000000000002"/>
  </r>
  <r>
    <s v="Thailand"/>
    <x v="27"/>
    <x v="2"/>
    <n v="259.78432240000001"/>
    <n v="1.874164173"/>
    <n v="0.222244264"/>
    <x v="1143"/>
    <n v="138.6134289"/>
    <n v="14.192308110000001"/>
    <n v="16.129256550000001"/>
    <n v="51.315517"/>
    <n v="64.091937999999999"/>
    <n v="30.19464996"/>
    <n v="44.520560750000001"/>
    <n v="0.11858313600000001"/>
    <n v="181.71390299999999"/>
    <n v="185.368999"/>
    <n v="35.759000999999998"/>
    <n v="3.1109342249999998"/>
    <n v="19.403894000000001"/>
    <n v="16.259"/>
    <s v=""/>
    <n v="-19.500000999999997"/>
  </r>
  <r>
    <s v="Thailand"/>
    <x v="28"/>
    <x v="2"/>
    <n v="258.28063789999999"/>
    <n v="1.9017755329999999"/>
    <n v="0.21219582400000001"/>
    <x v="1144"/>
    <n v="135.81026439999999"/>
    <n v="16.49585218"/>
    <n v="16.142075080000001"/>
    <n v="52.035584999999998"/>
    <n v="65.259439"/>
    <n v="29.227856190000001"/>
    <n v="45.659496480000001"/>
    <n v="0.11157774400000001"/>
    <n v="182.29786899999999"/>
    <n v="188.048"/>
    <n v="33.854998999999999"/>
    <n v="3.3897269529999998"/>
    <n v="18.939819"/>
    <n v="14.852"/>
    <s v=""/>
    <n v="-19.002998999999999"/>
  </r>
  <r>
    <s v="Thailand"/>
    <x v="29"/>
    <x v="2"/>
    <n v="259.49334649999997"/>
    <n v="1.9006462580000001"/>
    <n v="0.208286991"/>
    <x v="1145"/>
    <n v="136.5290071"/>
    <n v="16.437318680000001"/>
    <n v="16.349638410000001"/>
    <n v="52.807598779999999"/>
    <n v="58.561261889999997"/>
    <n v="29.785953339999999"/>
    <n v="46.426826869999999"/>
    <n v="0.109587458"/>
    <n v="191.9310533"/>
    <n v="194.2458967"/>
    <n v="33.700778069999998"/>
    <n v="4.5942752540000003"/>
    <n v="18.683933450000001"/>
    <n v="14.077999999999999"/>
    <s v=""/>
    <n v="-19.622778069999999"/>
  </r>
  <r>
    <s v="Thailand"/>
    <x v="30"/>
    <x v="2"/>
    <n v="257.7943411"/>
    <n v="2.0559854469999999"/>
    <n v="0.22154524"/>
    <x v="1146"/>
    <n v="125.38724019999999"/>
    <n v="15.449487789999999"/>
    <n v="17.855026850000002"/>
    <n v="45.776784139999997"/>
    <n v="54.56456712"/>
    <n v="25.550205980000001"/>
    <n v="42.481254190000001"/>
    <n v="0.10775622999999999"/>
    <n v="181.14394949999999"/>
    <n v="187.6866149"/>
    <n v="34.756172999999997"/>
    <n v="4.4226246810000003"/>
    <n v="16.776942850000001"/>
    <n v="13.01"/>
    <s v=""/>
    <n v="-21.746172999999999"/>
  </r>
  <r>
    <s v="Turkey"/>
    <x v="0"/>
    <x v="3"/>
    <n v="132.52911080000001"/>
    <n v="2.5761207100000001"/>
    <n v="0.19612622099999999"/>
    <x v="1147"/>
    <n v="51.445225479999998"/>
    <n v="40.366334739999999"/>
    <n v="9.3000181699999995"/>
    <n v="22.431999999999999"/>
    <n v="22.884"/>
    <n v="0.211999927"/>
    <n v="3.467999227"/>
    <n v="7.6132387999999995E-2"/>
    <n v="57.542999999999999"/>
    <n v="46.82"/>
    <n v="54.451000000000001"/>
    <n v="0.13902646699999999"/>
    <n v="3.7120000000000002"/>
    <n v="47.427999999999997"/>
    <s v=""/>
    <n v="-7.0230000000000032"/>
  </r>
  <r>
    <s v="Turkey"/>
    <x v="1"/>
    <x v="3"/>
    <n v="134.16698790000001"/>
    <n v="2.6526677859999999"/>
    <n v="0.19713018299999999"/>
    <x v="1148"/>
    <n v="50.57813445"/>
    <n v="37.848155890000001"/>
    <n v="9.5700046959999998"/>
    <n v="21.806999999999999"/>
    <n v="22.49"/>
    <n v="0.20299996100000001"/>
    <n v="4.237001373"/>
    <n v="7.4313935999999997E-2"/>
    <n v="60.246000000000002"/>
    <n v="49.283000000000001"/>
    <n v="57.877000000000002"/>
    <n v="0.13444876"/>
    <n v="4.3639999999999999"/>
    <n v="46.107999999999997"/>
    <s v=""/>
    <n v="-11.769000000000005"/>
  </r>
  <r>
    <s v="Turkey"/>
    <x v="2"/>
    <x v="3"/>
    <n v="140.0982759"/>
    <n v="2.6510196179999999"/>
    <n v="0.19597631200000001"/>
    <x v="1149"/>
    <n v="52.846940459999999"/>
    <n v="39.626087730000002"/>
    <n v="10.22393565"/>
    <n v="23.09"/>
    <n v="23.117999999999999"/>
    <n v="0.19799989600000001"/>
    <n v="4.6339947779999999"/>
    <n v="7.3924881999999997E-2"/>
    <n v="67.341999999999999"/>
    <n v="53.984999999999999"/>
    <n v="59.828000000000003"/>
    <n v="0.103947017"/>
    <n v="4.2759999999999998"/>
    <n v="51.430999999999997"/>
    <s v=""/>
    <n v="-8.3970000000000056"/>
  </r>
  <r>
    <s v="Turkey"/>
    <x v="3"/>
    <x v="3"/>
    <n v="145.61677560000001"/>
    <n v="2.5841489640000002"/>
    <n v="0.189218268"/>
    <x v="1150"/>
    <n v="56.349992829999998"/>
    <n v="46.180630829999998"/>
    <n v="10.436973589999999"/>
    <n v="26.49"/>
    <n v="25.568000000000001"/>
    <n v="0.2"/>
    <n v="5.15"/>
    <n v="7.3222662999999993E-2"/>
    <n v="73.808000000000007"/>
    <n v="59.237000000000002"/>
    <n v="54.862000000000002"/>
    <n v="0.105679601"/>
    <n v="3.8919999999999999"/>
    <n v="48.56"/>
    <s v=""/>
    <n v="-6.3019999999999996"/>
  </r>
  <r>
    <s v="Turkey"/>
    <x v="4"/>
    <x v="3"/>
    <n v="143.99962830000001"/>
    <n v="2.5870141900000001"/>
    <n v="0.19627952100000001"/>
    <x v="1151"/>
    <n v="55.662481020000001"/>
    <n v="39.218089659999997"/>
    <n v="11.41706303"/>
    <n v="25.256"/>
    <n v="24.849"/>
    <n v="0.19900003899999999"/>
    <n v="5.4929974770000003"/>
    <n v="7.5871065000000001E-2"/>
    <n v="78.320999999999998"/>
    <n v="61.401000000000003"/>
    <n v="59.493000000000002"/>
    <n v="0.100866945"/>
    <n v="3.6960000000000002"/>
    <n v="54.371000000000002"/>
    <s v=""/>
    <n v="-5.1219999999999999"/>
  </r>
  <r>
    <s v="Turkey"/>
    <x v="5"/>
    <x v="3"/>
    <n v="157.8635511"/>
    <n v="2.5921451580000001"/>
    <n v="0.19946262300000001"/>
    <x v="1152"/>
    <n v="60.900737210000003"/>
    <n v="41.565503730000003"/>
    <n v="11.40795612"/>
    <n v="28.289000000000001"/>
    <n v="27.14"/>
    <n v="0.18199999"/>
    <n v="7.0290078329999996"/>
    <n v="7.6948863000000006E-2"/>
    <n v="86.247"/>
    <n v="67.394000000000005"/>
    <n v="61.088999999999999"/>
    <n v="9.9713613000000006E-2"/>
    <n v="3.516"/>
    <n v="55.073"/>
    <s v=""/>
    <n v="-6.0159999999999982"/>
  </r>
  <r>
    <s v="Turkey"/>
    <x v="6"/>
    <x v="3"/>
    <n v="173.63929569999999"/>
    <n v="2.6117854999999999"/>
    <n v="0.204317531"/>
    <x v="1153"/>
    <n v="66.482984799999997"/>
    <n v="42.941325290000002"/>
    <n v="11.531390249999999"/>
    <n v="29.597999999999999"/>
    <n v="26.248999999999999"/>
    <n v="0.20599984299999999"/>
    <n v="8.2140022950000002"/>
    <n v="7.8229062000000002E-2"/>
    <n v="94.861999999999995"/>
    <n v="74.156999999999996"/>
    <n v="66.478999999999999"/>
    <n v="8.8549683000000004E-2"/>
    <n v="3.5"/>
    <n v="56.363"/>
    <s v=""/>
    <n v="-10.116"/>
  </r>
  <r>
    <s v="Turkey"/>
    <x v="7"/>
    <x v="3"/>
    <n v="182.61252239999999"/>
    <n v="2.6178421310000002"/>
    <n v="0.199740468"/>
    <x v="1154"/>
    <n v="69.756888779999997"/>
    <n v="38.910509599999997"/>
    <n v="12.453023"/>
    <n v="29.02"/>
    <n v="26.501999999999999"/>
    <n v="0.25299975699999999"/>
    <n v="9.7999969690000004"/>
    <n v="7.6299661000000005E-2"/>
    <n v="103.29600000000001"/>
    <n v="81.885000000000005"/>
    <n v="72.661000000000001"/>
    <n v="8.0351611000000003E-2"/>
    <n v="3.4489999999999998"/>
    <n v="59.929000000000002"/>
    <s v=""/>
    <n v="-12.731999999999999"/>
  </r>
  <r>
    <s v="Turkey"/>
    <x v="8"/>
    <x v="3"/>
    <n v="183.540041"/>
    <n v="2.5918670609999999"/>
    <n v="0.19622567499999999"/>
    <x v="1155"/>
    <n v="70.813832910000002"/>
    <n v="38.334744469999997"/>
    <n v="13.45011412"/>
    <n v="28.687000000000001"/>
    <n v="27.346"/>
    <n v="0.56500066599999998"/>
    <n v="10.351007559999999"/>
    <n v="7.5708233E-2"/>
    <n v="111.02200000000001"/>
    <n v="87.703999999999994"/>
    <n v="78.256"/>
    <n v="8.1065014000000005E-2"/>
    <n v="3.2229999999999999"/>
    <n v="67.382999999999996"/>
    <s v=""/>
    <n v="-10.873000000000005"/>
  </r>
  <r>
    <s v="Turkey"/>
    <x v="9"/>
    <x v="3"/>
    <n v="181.96281010000001"/>
    <n v="2.608583823"/>
    <n v="0.20136428100000001"/>
    <x v="1156"/>
    <n v="69.755400809999998"/>
    <n v="29.98282377"/>
    <n v="14.4491937"/>
    <n v="28.353999999999999"/>
    <n v="25.652999999999999"/>
    <n v="0.73099980200000003"/>
    <n v="12.527984569999999"/>
    <n v="7.7192949999999996E-2"/>
    <n v="116.44"/>
    <n v="91.201999999999998"/>
    <n v="75.897999999999996"/>
    <n v="8.7598762999999996E-2"/>
    <n v="2.9409999999999998"/>
    <n v="67.037999999999997"/>
    <s v=""/>
    <n v="-8.86"/>
  </r>
  <r>
    <s v="Turkey"/>
    <x v="10"/>
    <x v="3"/>
    <n v="202.84717910000001"/>
    <n v="2.659462869"/>
    <n v="0.2104982"/>
    <x v="1157"/>
    <n v="76.273739879999994"/>
    <n v="24.938761790000001"/>
    <n v="13.956461190000001"/>
    <n v="29.736999999999998"/>
    <n v="23.745000000000001"/>
    <n v="0.63899949099999998"/>
    <n v="14.83499926"/>
    <n v="7.9150645000000006E-2"/>
    <n v="124.922"/>
    <n v="98.296000000000006"/>
    <n v="80.555000000000007"/>
    <n v="0.12407742400000001"/>
    <n v="2.762"/>
    <n v="63.268000000000001"/>
    <s v=""/>
    <n v="-17.287000000000006"/>
  </r>
  <r>
    <s v="Turkey"/>
    <x v="11"/>
    <x v="3"/>
    <n v="183.58298360000001"/>
    <n v="2.6134682059999998"/>
    <n v="0.20258621499999999"/>
    <x v="1158"/>
    <n v="70.244965329999999"/>
    <n v="19.83784885"/>
    <n v="15.37798096"/>
    <n v="27.84"/>
    <n v="25.373999999999999"/>
    <n v="0.31199985400000002"/>
    <n v="15.94400701"/>
    <n v="7.7516235000000003E-2"/>
    <n v="122.72499999999999"/>
    <n v="97.067999999999998"/>
    <n v="72.808999999999997"/>
    <n v="0.15807700099999999"/>
    <n v="2.52"/>
    <n v="62.097000000000001"/>
    <s v=""/>
    <n v="-10.711999999999996"/>
  </r>
  <r>
    <s v="Turkey"/>
    <x v="12"/>
    <x v="3"/>
    <n v="193.67641320000001"/>
    <n v="2.6090936880000002"/>
    <n v="0.20081169400000001"/>
    <x v="1159"/>
    <n v="74.231298800000005"/>
    <n v="26.2488408"/>
    <n v="14.982120419999999"/>
    <n v="29.268000000000001"/>
    <n v="26.036999999999999"/>
    <n v="0.37800041299999998"/>
    <n v="17.5879923"/>
    <n v="7.6966072999999996E-2"/>
    <n v="129.4"/>
    <n v="102.94799999999999"/>
    <n v="66.426000000000002"/>
    <n v="0.14914992299999999"/>
    <n v="2.42"/>
    <n v="53.984000000000002"/>
    <s v=""/>
    <n v="-12.442"/>
  </r>
  <r>
    <s v="Turkey"/>
    <x v="13"/>
    <x v="3"/>
    <n v="205.111073"/>
    <n v="2.6070198549999999"/>
    <n v="0.201374051"/>
    <x v="1160"/>
    <n v="78.6764522"/>
    <n v="25.294314310000001"/>
    <n v="15.327733609999999"/>
    <n v="28.649000000000001"/>
    <n v="26.460999999999999"/>
    <n v="0.56000000000000005"/>
    <n v="21.180980569999999"/>
    <n v="7.7243006000000003E-2"/>
    <n v="140.58099999999999"/>
    <n v="111.76600000000001"/>
    <n v="64.450999999999993"/>
    <n v="0.12875139599999999"/>
    <n v="2.351"/>
    <n v="48.563000000000002"/>
    <s v=""/>
    <n v="-15.887999999999991"/>
  </r>
  <r>
    <s v="Turkey"/>
    <x v="14"/>
    <x v="3"/>
    <n v="211.56192050000001"/>
    <n v="2.6212012979999999"/>
    <n v="0.189437412"/>
    <x v="1161"/>
    <n v="80.711817409999995"/>
    <n v="30.730998419999999"/>
    <n v="15.93956017"/>
    <n v="28.832000000000001"/>
    <n v="26.001999999999999"/>
    <n v="0.68800033400000005"/>
    <n v="22.443000439999999"/>
    <n v="7.2271218999999998E-2"/>
    <n v="150.69800000000001"/>
    <n v="121.142"/>
    <n v="64.787000000000006"/>
    <n v="0.114135556"/>
    <n v="2.2509999999999999"/>
    <n v="46.377000000000002"/>
    <s v=""/>
    <n v="-18.410000000000004"/>
  </r>
  <r>
    <s v="Turkey"/>
    <x v="15"/>
    <x v="3"/>
    <n v="219.44085949999999"/>
    <n v="2.6134019780000002"/>
    <n v="0.18025195799999999"/>
    <x v="1162"/>
    <n v="83.967511060000007"/>
    <n v="24.542468320000001"/>
    <n v="16.596633570000002"/>
    <n v="28.379000000000001"/>
    <n v="25.638000000000002"/>
    <n v="0.89699973099999997"/>
    <n v="27.374979020000001"/>
    <n v="6.8972151999999995E-2"/>
    <n v="161.95599999999999"/>
    <n v="130.26300000000001"/>
    <n v="77.259"/>
    <n v="0.142631332"/>
    <n v="2.258"/>
    <n v="58.34"/>
    <s v=""/>
    <n v="-18.918999999999997"/>
  </r>
  <r>
    <s v="Turkey"/>
    <x v="16"/>
    <x v="3"/>
    <n v="244.90196570000001"/>
    <n v="2.6321005149999999"/>
    <n v="0.18781312999999999"/>
    <x v="1163"/>
    <n v="93.044306000000006"/>
    <n v="25.25368834"/>
    <n v="16.436184000000001"/>
    <n v="29.777000000000001"/>
    <n v="26.234999999999999"/>
    <n v="0.90499887700000003"/>
    <n v="31.183030469999999"/>
    <n v="7.1354846999999999E-2"/>
    <n v="176.29900000000001"/>
    <n v="143.07"/>
    <n v="84.161000000000001"/>
    <n v="0.17129989400000001"/>
    <n v="2.16"/>
    <n v="64.254999999999995"/>
    <s v=""/>
    <n v="-19.906000000000006"/>
  </r>
  <r>
    <s v="Turkey"/>
    <x v="17"/>
    <x v="3"/>
    <n v="268.39449999999999"/>
    <n v="2.6761721839999999"/>
    <n v="0.19597110100000001"/>
    <x v="1164"/>
    <n v="100.2904453"/>
    <n v="19.0318337"/>
    <n v="16.851166490000001"/>
    <n v="30.268999999999998"/>
    <n v="25.553999999999998"/>
    <n v="0.89300027900000001"/>
    <n v="36.598984250000001"/>
    <n v="7.3228135999999999E-2"/>
    <n v="191.55799999999999"/>
    <n v="155.13499999999999"/>
    <n v="98.933000000000007"/>
    <n v="0.32157362299999998"/>
    <n v="2.1339999999999999"/>
    <n v="75.364000000000004"/>
    <s v=""/>
    <n v="-23.569000000000003"/>
  </r>
  <r>
    <s v="Turkey"/>
    <x v="18"/>
    <x v="3"/>
    <n v="267.15467580000001"/>
    <n v="2.714990029"/>
    <n v="0.19343085300000001"/>
    <x v="1165"/>
    <n v="98.399873619999994"/>
    <n v="17.347720469999999"/>
    <n v="18.275679409999999"/>
    <n v="29.818000000000001"/>
    <n v="24.39"/>
    <n v="1.0169991410000001"/>
    <n v="36.645011820000001"/>
    <n v="7.1245511999999997E-2"/>
    <n v="198.41800000000001"/>
    <n v="161.94900000000001"/>
    <n v="98.794937689999998"/>
    <n v="0.54128153700000003"/>
    <n v="2.16"/>
    <n v="79.402000000000001"/>
    <s v=""/>
    <n v="-19.392937689999997"/>
  </r>
  <r>
    <s v="Turkey"/>
    <x v="19"/>
    <x v="3"/>
    <n v="266.78396739999999"/>
    <n v="2.7154487879999998"/>
    <n v="0.20269831899999999"/>
    <x v="1166"/>
    <n v="98.246731299999993"/>
    <n v="19.578362729999998"/>
    <n v="17.603052000000002"/>
    <n v="30.664999999999999"/>
    <n v="18.637"/>
    <n v="0.68399966599999995"/>
    <n v="35.114988439999998"/>
    <n v="7.4646342000000004E-2"/>
    <n v="194.81200000000001"/>
    <n v="156.89400000000001"/>
    <n v="100.4789377"/>
    <n v="1.0302240110000001"/>
    <n v="2.4020000000000001"/>
    <n v="79.498999999999995"/>
    <s v=""/>
    <n v="-20.979937700000008"/>
  </r>
  <r>
    <s v="Turkey"/>
    <x v="20"/>
    <x v="3"/>
    <n v="273.54121429999998"/>
    <n v="2.5882601740000002"/>
    <n v="0.19157286800000001"/>
    <x v="1167"/>
    <n v="105.6853624"/>
    <n v="26.377788720000002"/>
    <n v="18.292032410000001"/>
    <n v="29.465"/>
    <n v="19.907"/>
    <n v="0.68200085600000004"/>
    <n v="38.126956280000002"/>
    <n v="7.4016077999999999E-2"/>
    <n v="211.208"/>
    <n v="172.05"/>
    <n v="94.936000000000007"/>
    <n v="1.7494602480000001"/>
    <n v="2.508"/>
    <n v="73.399000000000001"/>
    <s v=""/>
    <n v="-21.537000000000006"/>
  </r>
  <r>
    <s v="Turkey"/>
    <x v="21"/>
    <x v="3"/>
    <n v="294.30938020000002"/>
    <n v="2.6165305089999999"/>
    <n v="0.18550196899999999"/>
    <x v="1168"/>
    <n v="112.4807753"/>
    <n v="25.326840839999999"/>
    <n v="18.904359060000001"/>
    <n v="28.850999999999999"/>
    <n v="22.17"/>
    <n v="0.76100005500000001"/>
    <n v="44.68601821"/>
    <n v="7.0896160999999999E-2"/>
    <n v="229.393"/>
    <n v="186.1"/>
    <n v="100.89100000000001"/>
    <n v="2.4076584730000001"/>
    <n v="2.37"/>
    <n v="75.191999999999993"/>
    <s v=""/>
    <n v="-25.699000000000012"/>
  </r>
  <r>
    <s v="Turkey"/>
    <x v="22"/>
    <x v="3"/>
    <n v="305.95555669999999"/>
    <n v="2.59752239"/>
    <n v="0.18402768899999999"/>
    <x v="1169"/>
    <n v="117.787457"/>
    <n v="27.230517420000002"/>
    <n v="18.88190174"/>
    <n v="30.963000000000001"/>
    <n v="23.138999999999999"/>
    <n v="0.63200052200000001"/>
    <n v="45.254005419999999"/>
    <n v="7.0847392999999995E-2"/>
    <n v="239.49600000000001"/>
    <n v="194.923"/>
    <n v="99.119"/>
    <n v="2.8689414439999998"/>
    <n v="2.3380000000000001"/>
    <n v="70.269000000000005"/>
    <s v=""/>
    <n v="-28.849999999999994"/>
  </r>
  <r>
    <s v="Turkey"/>
    <x v="23"/>
    <x v="3"/>
    <n v="294.93728470000002"/>
    <n v="2.5615267930000001"/>
    <n v="0.16351573599999999"/>
    <x v="1170"/>
    <n v="115.1412062"/>
    <n v="28.823171800000001"/>
    <n v="19.318852870000001"/>
    <n v="32.524000000000001"/>
    <n v="23.995000000000001"/>
    <n v="0.53699956199999999"/>
    <n v="45.917989560000002"/>
    <n v="6.3835263000000003E-2"/>
    <n v="240.154"/>
    <n v="198.04499999999999"/>
    <n v="84.415000000000006"/>
    <n v="3.8304587890000001"/>
    <n v="2.577"/>
    <n v="60.393000000000001"/>
    <s v=""/>
    <n v="-24.022000000000006"/>
  </r>
  <r>
    <s v="Turkey"/>
    <x v="24"/>
    <x v="3"/>
    <n v="316.31850209999999"/>
    <n v="2.6534613509999998"/>
    <n v="0.16675400100000001"/>
    <x v="1171"/>
    <n v="119.2097642"/>
    <n v="20.887590639999999"/>
    <n v="20.130432299999999"/>
    <n v="32.006"/>
    <n v="21.876000000000001"/>
    <n v="0.47899988500000001"/>
    <n v="48.725979109999997"/>
    <n v="6.2843952999999994E-2"/>
    <n v="251.96299999999999"/>
    <n v="207.375"/>
    <n v="96.828999999999994"/>
    <n v="4.4605755609999997"/>
    <n v="2.6669999999999998"/>
    <n v="65.236999999999995"/>
    <s v=""/>
    <n v="-31.591999999999999"/>
  </r>
  <r>
    <s v="Turkey"/>
    <x v="25"/>
    <x v="3"/>
    <n v="329.01663960000002"/>
    <n v="2.548620063"/>
    <n v="0.163497803"/>
    <x v="1172"/>
    <n v="129.09599370000001"/>
    <n v="31.957002559999999"/>
    <n v="19.294203"/>
    <n v="37.274000000000001"/>
    <n v="29.234000000000002"/>
    <n v="0.38100015199999998"/>
    <n v="48.062010440000002"/>
    <n v="6.4151501E-2"/>
    <n v="261.78300000000002"/>
    <n v="217.31299999999999"/>
    <n v="92.605000000000004"/>
    <n v="6.0225453910000004"/>
    <n v="2.9329999999999998"/>
    <n v="58.414000000000001"/>
    <s v=""/>
    <n v="-34.191000000000003"/>
  </r>
  <r>
    <s v="Turkey"/>
    <x v="26"/>
    <x v="3"/>
    <n v="349.28371090000002"/>
    <n v="2.5518965489999998"/>
    <n v="0.16821345800000001"/>
    <x v="1173"/>
    <n v="136.87220629999999"/>
    <n v="32.887160719999997"/>
    <n v="19.6732601"/>
    <n v="40.679000000000002"/>
    <n v="29.605"/>
    <n v="0.36700023999999998"/>
    <n v="46.452974830000002"/>
    <n v="6.5917036999999998E-2"/>
    <n v="274.40800000000002"/>
    <n v="231.20400000000001"/>
    <n v="106.83199999999999"/>
    <n v="8.0507856909999997"/>
    <n v="3.0350000000000001"/>
    <n v="73.004000000000005"/>
    <s v=""/>
    <n v="-33.827999999999989"/>
  </r>
  <r>
    <s v="Turkey"/>
    <x v="27"/>
    <x v="3"/>
    <n v="386.61088899999999"/>
    <n v="2.630132342"/>
    <n v="0.17324700600000001"/>
    <x v="1174"/>
    <n v="146.99294130000001"/>
    <n v="29.34477953"/>
    <n v="19.773998979999998"/>
    <n v="43.052999999999997"/>
    <n v="31.94"/>
    <n v="0.353999854"/>
    <n v="53.986813419999997"/>
    <n v="6.5870072000000002E-2"/>
    <n v="297.27752400000003"/>
    <n v="249.02264600000001"/>
    <n v="112.416797"/>
    <n v="9.3410778679999993"/>
    <n v="3.0449999999999999"/>
    <n v="74.098170999999994"/>
    <s v=""/>
    <n v="-38.318626000000009"/>
  </r>
  <r>
    <s v="Turkey"/>
    <x v="28"/>
    <x v="3"/>
    <n v="383.40231829999999"/>
    <n v="2.6558353889999999"/>
    <n v="0.16708604199999999"/>
    <x v="1175"/>
    <n v="144.36222960000001"/>
    <n v="32.075890970000003"/>
    <n v="20.925217480000001"/>
    <n v="40.965736999999997"/>
    <n v="28.227"/>
    <n v="0.42799977"/>
    <n v="49.714262980000001"/>
    <n v="6.2912800000000005E-2"/>
    <n v="304.80188399999997"/>
    <n v="258.23217699999998"/>
    <n v="122.27344600000001"/>
    <n v="11.85366164"/>
    <n v="3.3679999999999999"/>
    <n v="83.936653000000007"/>
    <s v=""/>
    <n v="-38.336793"/>
  </r>
  <r>
    <s v="Turkey"/>
    <x v="29"/>
    <x v="3"/>
    <n v="373.71795029999998"/>
    <n v="2.5834791539999999"/>
    <n v="0.16138570399999999"/>
    <x v="1176"/>
    <n v="144.65684759999999"/>
    <n v="43.480715140000001"/>
    <n v="20.631830829999998"/>
    <n v="39.74308465"/>
    <n v="37.070019899999998"/>
    <n v="0.474662101"/>
    <n v="44.832512299999998"/>
    <n v="6.2468359000000001E-2"/>
    <n v="303.89799959999999"/>
    <n v="257.3513519"/>
    <n v="124.692514"/>
    <n v="13.520868460000001"/>
    <n v="3.7161673359999998"/>
    <n v="87.089538610000005"/>
    <s v=""/>
    <n v="-37.602975389999997"/>
  </r>
  <r>
    <s v="Turkey"/>
    <x v="30"/>
    <x v="3"/>
    <n v="354.06612159999997"/>
    <n v="2.516209989"/>
    <n v="0.15019576900000001"/>
    <x v="1177"/>
    <n v="140.7140593"/>
    <n v="41.598508950000003"/>
    <n v="20.38216426"/>
    <n v="39.552244549999998"/>
    <n v="35.232855489999999"/>
    <n v="0.44184982"/>
    <n v="47.892039400000002"/>
    <n v="5.9691269999999998E-2"/>
    <n v="305.43182710000002"/>
    <n v="258.63630230000001"/>
    <n v="108.96709989999999"/>
    <n v="15.1177773"/>
    <n v="4.0006881090000004"/>
    <n v="70.376621929999999"/>
    <s v=""/>
    <n v="-38.590477969999995"/>
  </r>
  <r>
    <s v="Ukraine"/>
    <x v="0"/>
    <x v="3"/>
    <n v="690.217491"/>
    <n v="2.7384661590000001"/>
    <n v="0.94374689599999995"/>
    <x v="1178"/>
    <n v="252.04528769999999"/>
    <n v="3.5882677730000001"/>
    <n v="11.01745837"/>
    <n v="66.852000000000004"/>
    <n v="61.648000000000003"/>
    <n v="27.8859906"/>
    <n v="113.3430415"/>
    <n v="0.34462609399999999"/>
    <n v="298.83499999999998"/>
    <n v="229.73699999999999"/>
    <n v="149.85300000000001"/>
    <n v="0"/>
    <n v="5.2519999999999998"/>
    <n v="159.21299999999999"/>
    <s v="Above Average"/>
    <n v="9.3599999999999852"/>
  </r>
  <r>
    <s v="Ukraine"/>
    <x v="1"/>
    <x v="3"/>
    <n v="654.85000179999997"/>
    <n v="2.5949015800000002"/>
    <n v="0.97761172799999996"/>
    <x v="1179"/>
    <n v="252.36024620000001"/>
    <n v="4.2794142449999999"/>
    <n v="10.94524938"/>
    <n v="64.320999999999998"/>
    <n v="53.996000000000002"/>
    <n v="23.35198939"/>
    <n v="115.0519894"/>
    <n v="0.37674327800000001"/>
    <n v="278.68299999999999"/>
    <n v="223.89400000000001"/>
    <n v="132.57400000000001"/>
    <n v="0"/>
    <n v="4.9329999999999998"/>
    <n v="135.22999999999999"/>
    <s v="Above Average"/>
    <n v="2.6559999999999775"/>
  </r>
  <r>
    <s v="Ukraine"/>
    <x v="2"/>
    <x v="3"/>
    <n v="564.64073489999998"/>
    <n v="2.5717114080000001"/>
    <n v="0.93347826300000003"/>
    <x v="1180"/>
    <n v="219.55835830000001"/>
    <n v="3.2036558899999998"/>
    <n v="11.874017569999999"/>
    <n v="39.268999999999998"/>
    <n v="37.201000000000001"/>
    <n v="20.881989390000001"/>
    <n v="106.29400529999999"/>
    <n v="0.36297940000000001"/>
    <n v="252.524"/>
    <n v="207.964"/>
    <n v="129.10499999999999"/>
    <n v="0"/>
    <n v="4.4740000000000002"/>
    <n v="126.375"/>
    <s v="Above Average"/>
    <n v="-2.7299999999999898"/>
  </r>
  <r>
    <s v="Ukraine"/>
    <x v="3"/>
    <x v="3"/>
    <n v="502.62257770000002"/>
    <n v="2.5831398110000001"/>
    <n v="0.96876596800000003"/>
    <x v="1181"/>
    <n v="194.5781547"/>
    <n v="4.8876497350000001"/>
    <n v="12.586935759999999"/>
    <n v="28.436"/>
    <n v="23.033999999999999"/>
    <n v="19.2"/>
    <n v="99.251989390000006"/>
    <n v="0.375034276"/>
    <n v="229.90600000000001"/>
    <n v="182.298"/>
    <n v="116.648"/>
    <n v="0"/>
    <n v="4.2480000000000002"/>
    <n v="108.717"/>
    <s v=""/>
    <n v="-7.9309999999999974"/>
  </r>
  <r>
    <s v="Ukraine"/>
    <x v="4"/>
    <x v="3"/>
    <n v="416.14710480000002"/>
    <n v="2.5100676740000001"/>
    <n v="1.040785413"/>
    <x v="1182"/>
    <n v="165.79118930000001"/>
    <n v="6.0747479330000003"/>
    <n v="12.696396650000001"/>
    <n v="24.623999999999999"/>
    <n v="20.04"/>
    <n v="18.3"/>
    <n v="88.255013259999998"/>
    <n v="0.41464436399999999"/>
    <n v="202.922"/>
    <n v="158.029"/>
    <n v="91.992000000000004"/>
    <n v="0"/>
    <n v="4.1980000000000004"/>
    <n v="88.597999999999999"/>
    <s v=""/>
    <n v="-3.3940000000000055"/>
  </r>
  <r>
    <s v="Ukraine"/>
    <x v="5"/>
    <x v="3"/>
    <n v="415.0638088"/>
    <n v="2.5352572929999999"/>
    <n v="1.1823190050000001"/>
    <x v="1183"/>
    <n v="163.71664129999999"/>
    <n v="5.2314733679999996"/>
    <n v="12.304417709999999"/>
    <n v="25.475999999999999"/>
    <n v="17.155000000000001"/>
    <n v="18.16099436"/>
    <n v="81.647001540000005"/>
    <n v="0.46635069699999998"/>
    <n v="194.018"/>
    <n v="148.87799999999999"/>
    <n v="91.474999999999994"/>
    <n v="0"/>
    <n v="4.09"/>
    <n v="77.875"/>
    <s v=""/>
    <n v="-13.599999999999994"/>
  </r>
  <r>
    <s v="Ukraine"/>
    <x v="6"/>
    <x v="3"/>
    <n v="350.26494650000001"/>
    <n v="2.335247807"/>
    <n v="1.1085976930000001"/>
    <x v="1184"/>
    <n v="149.99048300000001"/>
    <n v="4.8271452459999997"/>
    <n v="11.61540902"/>
    <n v="15.593"/>
    <n v="13.680999999999999"/>
    <n v="18.4079959"/>
    <n v="88.810994359999995"/>
    <n v="0.47472379199999998"/>
    <n v="182.98599999999999"/>
    <n v="134.03899999999999"/>
    <n v="68.418000000000006"/>
    <n v="0"/>
    <n v="4.0979999999999999"/>
    <n v="57.988999999999997"/>
    <s v=""/>
    <n v="-10.429000000000009"/>
  </r>
  <r>
    <s v="Ukraine"/>
    <x v="7"/>
    <x v="3"/>
    <n v="334.74607900000001"/>
    <n v="2.3324860599999999"/>
    <n v="1.0922474980000001"/>
    <x v="1185"/>
    <n v="143.51471789999999"/>
    <n v="5.6358917320000002"/>
    <n v="11.705238250000001"/>
    <n v="18.027999999999999"/>
    <n v="13.467000000000001"/>
    <n v="18.13100974"/>
    <n v="79.082906199999996"/>
    <n v="0.46827611000000002"/>
    <n v="178.00200000000001"/>
    <n v="128.952"/>
    <n v="65.643000000000001"/>
    <n v="0"/>
    <n v="4.133"/>
    <n v="59.344999999999999"/>
    <s v=""/>
    <n v="-6.2980000000000018"/>
  </r>
  <r>
    <s v="Ukraine"/>
    <x v="8"/>
    <x v="3"/>
    <n v="317.66324320000001"/>
    <n v="2.3406872839999999"/>
    <n v="1.056582755"/>
    <x v="1186"/>
    <n v="135.71366219999999"/>
    <n v="9.2106329060000007"/>
    <n v="12.193789239999999"/>
    <n v="16.542000000000002"/>
    <n v="13.797000000000001"/>
    <n v="17.966991289999999"/>
    <n v="70.927009409999997"/>
    <n v="0.451398511"/>
    <n v="172.822"/>
    <n v="122.33499999999999"/>
    <n v="66.489999999999995"/>
    <n v="1.7358899999999999E-3"/>
    <n v="3.903"/>
    <n v="60.215000000000003"/>
    <s v=""/>
    <n v="-6.2749999999999915"/>
  </r>
  <r>
    <s v="Ukraine"/>
    <x v="9"/>
    <x v="3"/>
    <n v="314.89175210000002"/>
    <n v="2.3311471450000001"/>
    <n v="1.049463399"/>
    <x v="1187"/>
    <n v="135.08016979999999"/>
    <n v="8.4260980710000002"/>
    <n v="11.88653609"/>
    <n v="12.298999999999999"/>
    <n v="11.651999999999999"/>
    <n v="18.0920041"/>
    <n v="76.941020289999997"/>
    <n v="0.45019183000000002"/>
    <n v="172.12"/>
    <n v="117.819"/>
    <n v="65.858000000000004"/>
    <n v="1.7429699999999999E-3"/>
    <n v="3.798"/>
    <n v="63.463999999999999"/>
    <s v=""/>
    <n v="-2.3940000000000055"/>
  </r>
  <r>
    <s v="Ukraine"/>
    <x v="10"/>
    <x v="3"/>
    <n v="308.81148230000002"/>
    <n v="2.3077999880000002"/>
    <n v="0.97185951500000001"/>
    <x v="1188"/>
    <n v="133.81206510000001"/>
    <n v="6.682026306"/>
    <n v="12.18925359"/>
    <n v="11.565"/>
    <n v="9.2840000000000007"/>
    <n v="17.8840082"/>
    <n v="74.238079130000003"/>
    <n v="0.42111947300000002"/>
    <n v="171.44499999999999"/>
    <n v="115.759"/>
    <n v="66.102999999999994"/>
    <n v="3.4996649999999999E-3"/>
    <n v="3.6930000000000001"/>
    <n v="62.89"/>
    <s v=""/>
    <n v="-3.2129999999999939"/>
  </r>
  <r>
    <s v="Ukraine"/>
    <x v="11"/>
    <x v="3"/>
    <n v="302.45740699999999"/>
    <n v="2.2552237879999999"/>
    <n v="0.87163958100000005"/>
    <x v="1189"/>
    <n v="134.11414360000001"/>
    <n v="7.062992854"/>
    <n v="12.052910109999999"/>
    <n v="12.805999999999999"/>
    <n v="16.809000000000001"/>
    <n v="18.336976660000001"/>
    <n v="74.257995899999997"/>
    <n v="0.38649804300000001"/>
    <n v="172.97200000000001"/>
    <n v="122.166"/>
    <n v="63.893999999999998"/>
    <n v="9.2500519999999999E-3"/>
    <n v="3.7029999999999998"/>
    <n v="62.097000000000001"/>
    <s v=""/>
    <n v="-1.796999999999997"/>
  </r>
  <r>
    <s v="Ukraine"/>
    <x v="12"/>
    <x v="3"/>
    <n v="301.50192479999998"/>
    <n v="2.2231500560000002"/>
    <n v="0.82555040300000004"/>
    <x v="1190"/>
    <n v="135.6192417"/>
    <n v="5.6471387289999999"/>
    <n v="11.99293969"/>
    <n v="12.907"/>
    <n v="20.629000000000001"/>
    <n v="18.67998995"/>
    <n v="73.320083650000001"/>
    <n v="0.371342636"/>
    <n v="173.73400000000001"/>
    <n v="123.384"/>
    <n v="64.778000000000006"/>
    <n v="1.2663037E-2"/>
    <n v="3.7320000000000002"/>
    <n v="62.241999999999997"/>
    <s v=""/>
    <n v="-2.5360000000000085"/>
  </r>
  <r>
    <s v="Ukraine"/>
    <x v="13"/>
    <x v="3"/>
    <n v="312.69046780000002"/>
    <n v="2.2208474950000001"/>
    <n v="0.78179115499999996"/>
    <x v="1191"/>
    <n v="140.7978119"/>
    <n v="5.2234420049999999"/>
    <n v="12.699170179999999"/>
    <n v="13.301"/>
    <n v="22.414000000000001"/>
    <n v="19.004018429999999"/>
    <n v="77.620015379999998"/>
    <n v="0.35202379099999997"/>
    <n v="180.36"/>
    <n v="129.11699999999999"/>
    <n v="70.581000000000003"/>
    <n v="1.7187846999999999E-2"/>
    <n v="3.944"/>
    <n v="60.31"/>
    <s v=""/>
    <n v="-10.271000000000001"/>
  </r>
  <r>
    <s v="Ukraine"/>
    <x v="14"/>
    <x v="3"/>
    <n v="302.06294329999997"/>
    <n v="2.1283097240000002"/>
    <n v="0.67364955900000001"/>
    <x v="1192"/>
    <n v="141.92621500000001"/>
    <n v="6.544067192"/>
    <n v="12.312605209999999"/>
    <n v="13.331"/>
    <n v="22.03"/>
    <n v="20.11602323"/>
    <n v="78.566943699999996"/>
    <n v="0.316518574"/>
    <n v="182.16499999999999"/>
    <n v="135.09800000000001"/>
    <n v="64.588999999999999"/>
    <n v="1.8115445000000001E-2"/>
    <n v="4.274"/>
    <n v="59.904000000000003"/>
    <s v=""/>
    <n v="-4.6849999999999952"/>
  </r>
  <r>
    <s v="Ukraine"/>
    <x v="15"/>
    <x v="3"/>
    <n v="311.3361769"/>
    <n v="2.2073399149999999"/>
    <n v="0.67412444999999999"/>
    <x v="1193"/>
    <n v="141.0458692"/>
    <n v="6.7415549170000002"/>
    <n v="12.76492242"/>
    <n v="13.622"/>
    <n v="19.225999999999999"/>
    <n v="20.442019070000001"/>
    <n v="77.613929339999999"/>
    <n v="0.30540128700000002"/>
    <n v="186.05500000000001"/>
    <n v="137.89699999999999"/>
    <n v="64.144999999999996"/>
    <n v="2.0424068E-2"/>
    <n v="4.375"/>
    <n v="61.033000000000001"/>
    <s v=""/>
    <n v="-3.1119999999999948"/>
  </r>
  <r>
    <s v="Ukraine"/>
    <x v="16"/>
    <x v="3"/>
    <n v="305.68309140000002"/>
    <n v="2.2346875270000002"/>
    <n v="0.61605048299999998"/>
    <x v="1194"/>
    <n v="136.79008260000001"/>
    <n v="6.75816135"/>
    <n v="13.37434358"/>
    <n v="13.967000000000001"/>
    <n v="15.177"/>
    <n v="20.739991400000001"/>
    <n v="69.484032510000006"/>
    <n v="0.27567634200000002"/>
    <n v="193.381"/>
    <n v="143.60300000000001"/>
    <n v="69.638999999999996"/>
    <n v="1.8098986000000001E-2"/>
    <n v="4.5220000000000002"/>
    <n v="64.537000000000006"/>
    <s v=""/>
    <n v="-5.1019999999999897"/>
  </r>
  <r>
    <s v="Ukraine"/>
    <x v="17"/>
    <x v="3"/>
    <n v="315.1430398"/>
    <n v="2.2634199750000001"/>
    <n v="0.59029172200000002"/>
    <x v="1195"/>
    <n v="139.2331265"/>
    <n v="5.39360309"/>
    <n v="13.267333730000001"/>
    <n v="14.305999999999999"/>
    <n v="14.704000000000001"/>
    <n v="20.744975610000001"/>
    <n v="68.746026569999998"/>
    <n v="0.260796374"/>
    <n v="196.251"/>
    <n v="148.71899999999999"/>
    <n v="72.769000000000005"/>
    <n v="2.2929819000000001E-2"/>
    <n v="4.46"/>
    <n v="64.620999999999995"/>
    <s v=""/>
    <n v="-8.1480000000000103"/>
  </r>
  <r>
    <s v="Ukraine"/>
    <x v="18"/>
    <x v="3"/>
    <n v="303.95640609999998"/>
    <n v="2.2576769809999999"/>
    <n v="0.55651584899999995"/>
    <x v="1196"/>
    <n v="134.6323715"/>
    <n v="6.1380370329999998"/>
    <n v="13.96524986"/>
    <n v="14.154999999999999"/>
    <n v="11.747"/>
    <n v="21.079010740000001"/>
    <n v="64.862070059999994"/>
    <n v="0.24649932399999999"/>
    <n v="192.58600000000001"/>
    <n v="148.315"/>
    <n v="70.938999999999993"/>
    <n v="2.3366184000000002E-2"/>
    <n v="4.3979999999999997"/>
    <n v="64.796999999999997"/>
    <s v=""/>
    <n v="-6.1419999999999959"/>
  </r>
  <r>
    <s v="Ukraine"/>
    <x v="19"/>
    <x v="3"/>
    <n v="257.48696200000001"/>
    <n v="2.2508095410000002"/>
    <n v="0.55305793400000003"/>
    <x v="1197"/>
    <n v="114.39749"/>
    <n v="6.9796508450000001"/>
    <n v="14.82590467"/>
    <n v="13.507"/>
    <n v="11.89"/>
    <n v="21.139026730000001"/>
    <n v="50.622004420000003"/>
    <n v="0.24571511900000001"/>
    <n v="173.619"/>
    <n v="134.21"/>
    <n v="60.947000000000003"/>
    <n v="2.4766875000000001E-2"/>
    <n v="4.0039999999999996"/>
    <n v="60.082999999999998"/>
    <s v=""/>
    <n v="-0.86400000000000432"/>
  </r>
  <r>
    <s v="Ukraine"/>
    <x v="20"/>
    <x v="3"/>
    <n v="276.57682620000003"/>
    <n v="2.0906895219999999"/>
    <n v="0.57212373599999999"/>
    <x v="1198"/>
    <n v="132.28976539999999"/>
    <n v="7.0916389520000003"/>
    <n v="15.176916350000001"/>
    <n v="13.115"/>
    <n v="11.923999999999999"/>
    <n v="20.17798384"/>
    <n v="56.724000750000002"/>
    <n v="0.27365313200000002"/>
    <n v="188.828"/>
    <n v="148.18799999999999"/>
    <n v="65.081000000000003"/>
    <n v="2.7008706E-2"/>
    <n v="3.617"/>
    <n v="58.088999999999999"/>
    <s v=""/>
    <n v="-6.9920000000000044"/>
  </r>
  <r>
    <s v="Ukraine"/>
    <x v="21"/>
    <x v="3"/>
    <n v="290.81447229999998"/>
    <n v="2.2999308420000002"/>
    <n v="0.57040016900000001"/>
    <x v="1199"/>
    <n v="126.4448769"/>
    <n v="5.7451217760000004"/>
    <n v="15.371848330000001"/>
    <n v="12.968"/>
    <n v="9.6340000000000003"/>
    <n v="20.30199824"/>
    <n v="58.401075079999998"/>
    <n v="0.248007531"/>
    <n v="194.94800000000001"/>
    <n v="152.084"/>
    <n v="71.09"/>
    <n v="6.1554876000000001E-2"/>
    <n v="3.4359999999999999"/>
    <n v="70.179000000000002"/>
    <s v=""/>
    <n v="-0.91100000000000136"/>
  </r>
  <r>
    <s v="Ukraine"/>
    <x v="22"/>
    <x v="3"/>
    <n v="285.1153746"/>
    <n v="2.3293512870000002"/>
    <n v="0.55789044399999999"/>
    <x v="1200"/>
    <n v="122.4011922"/>
    <n v="5.907641871"/>
    <n v="15.62468715"/>
    <n v="12.734999999999999"/>
    <n v="5.1340000000000003"/>
    <n v="20.14800224"/>
    <n v="53.451937229999999"/>
    <n v="0.23950464099999999"/>
    <n v="198.87799999999999"/>
    <n v="149.81700000000001"/>
    <n v="71.52"/>
    <n v="0.312251732"/>
    <n v="3.4609999999999999"/>
    <n v="68.12"/>
    <s v=""/>
    <n v="-3.3999999999999915"/>
  </r>
  <r>
    <s v="Ukraine"/>
    <x v="23"/>
    <x v="3"/>
    <n v="273.98627570000002"/>
    <n v="2.3607599779999999"/>
    <n v="0.53625727300000003"/>
    <x v="1201"/>
    <n v="116.05850580000001"/>
    <n v="8.1192733710000002"/>
    <n v="16.186026600000002"/>
    <n v="12.193"/>
    <n v="4.1829999999999998"/>
    <n v="20.956970599999998"/>
    <n v="49.488019659999999"/>
    <n v="0.227154509"/>
    <n v="194.37700000000001"/>
    <n v="147.505"/>
    <n v="70.489000000000004"/>
    <n v="0.62198716899999995"/>
    <n v="3.2189999999999999"/>
    <n v="69.477000000000004"/>
    <s v=""/>
    <n v="-1.0120000000000005"/>
  </r>
  <r>
    <s v="Ukraine"/>
    <x v="24"/>
    <x v="3"/>
    <n v="231.1547109"/>
    <n v="2.1883473329999998"/>
    <n v="0.48415007199999999"/>
    <x v="1202"/>
    <n v="105.6298091"/>
    <n v="6.0223829159999998"/>
    <n v="17.40812167"/>
    <n v="10.500999999999999"/>
    <n v="3.3959999999999999"/>
    <n v="19.735978899999999"/>
    <n v="41.026963510000002"/>
    <n v="0.22124004899999999"/>
    <n v="182.81800000000001"/>
    <n v="133.857"/>
    <n v="61.398000000000003"/>
    <n v="0.85276066900000003"/>
    <n v="2.8759999999999999"/>
    <n v="56.465000000000003"/>
    <s v=""/>
    <n v="-4.9329999999999998"/>
  </r>
  <r>
    <s v="Ukraine"/>
    <x v="25"/>
    <x v="3"/>
    <n v="191.6828342"/>
    <n v="2.0658051980000001"/>
    <n v="0.44496292999999998"/>
    <x v="1203"/>
    <n v="92.788436379999993"/>
    <n v="5.3011326839999997"/>
    <n v="19.117088249999998"/>
    <n v="9.859"/>
    <n v="2.9140000000000001"/>
    <n v="19.516980879999998"/>
    <n v="33.120018610000002"/>
    <n v="0.215394428"/>
    <n v="163.68199999999999"/>
    <n v="124.45"/>
    <n v="52.082999999999998"/>
    <n v="0.95367847400000005"/>
    <n v="2.6640000000000001"/>
    <n v="35.448999999999998"/>
    <s v=""/>
    <n v="-16.634"/>
  </r>
  <r>
    <s v="Ukraine"/>
    <x v="26"/>
    <x v="3"/>
    <n v="192.2639715"/>
    <n v="2.1010907959999998"/>
    <n v="0.43567709799999998"/>
    <x v="1204"/>
    <n v="91.506741120000001"/>
    <n v="6.6140861500000003"/>
    <n v="18.410597840000001"/>
    <n v="10.805999999999999"/>
    <n v="3.153"/>
    <n v="19.704974150000002"/>
    <n v="32.171002340000001"/>
    <n v="0.20735757799999999"/>
    <n v="164.57300000000001"/>
    <n v="123.624"/>
    <n v="51.884"/>
    <n v="0.87802981000000002"/>
    <n v="2.2949999999999999"/>
    <n v="36.414999999999999"/>
    <s v=""/>
    <n v="-15.469000000000001"/>
  </r>
  <r>
    <s v="Ukraine"/>
    <x v="27"/>
    <x v="3"/>
    <n v="176.68342250000001"/>
    <n v="1.9761643419999999"/>
    <n v="0.390735271"/>
    <x v="1205"/>
    <n v="89.40725157"/>
    <n v="7.9797174489999998"/>
    <n v="19.364231650000001"/>
    <n v="10.241"/>
    <n v="2.9569999999999999"/>
    <n v="20.16002263"/>
    <n v="30.96397558"/>
    <n v="0.197724077"/>
    <n v="156.03559999999999"/>
    <n v="121.3686"/>
    <n v="44.5809"/>
    <n v="1.1035302199999999"/>
    <n v="2.2930000000000001"/>
    <n v="24.8188"/>
    <s v=""/>
    <n v="-19.7621"/>
  </r>
  <r>
    <s v="Ukraine"/>
    <x v="28"/>
    <x v="3"/>
    <n v="187.70378819999999"/>
    <n v="2.0080938310000001"/>
    <n v="0.40170787899999999"/>
    <x v="1206"/>
    <n v="93.473614249999997"/>
    <n v="9.1353420150000009"/>
    <n v="18.97919757"/>
    <n v="10.543900000000001"/>
    <n v="2.4588000000000001"/>
    <n v="20.451314329999999"/>
    <n v="31.084395099999998"/>
    <n v="0.200044377"/>
    <n v="159.8528"/>
    <n v="122.455"/>
    <n v="49.4315"/>
    <n v="1.436258858"/>
    <n v="2.4626579999999998"/>
    <n v="26.970700000000001"/>
    <s v=""/>
    <n v="-22.460799999999999"/>
  </r>
  <r>
    <s v="Ukraine"/>
    <x v="29"/>
    <x v="3"/>
    <n v="174.41399079999999"/>
    <n v="1.951738601"/>
    <n v="0.36157640600000002"/>
    <x v="1207"/>
    <n v="89.363396690000002"/>
    <n v="7.1233086989999999"/>
    <n v="19.595629559999999"/>
    <n v="10.587386260000001"/>
    <n v="1.2726051650000001"/>
    <n v="20.241415549999999"/>
    <n v="27.535574990000001"/>
    <n v="0.18525862300000001"/>
    <n v="152.0653868"/>
    <n v="119.516768"/>
    <n v="45.507460309999999"/>
    <n v="1.9881979869999999"/>
    <n v="2.6063996669999998"/>
    <n v="26.328683340000001"/>
    <s v=""/>
    <n v="-19.178776969999998"/>
  </r>
  <r>
    <s v="Ukraine"/>
    <x v="30"/>
    <x v="3"/>
    <n v="169.71988959999999"/>
    <n v="1.9642359730000001"/>
    <n v="0.37914342400000001"/>
    <x v="1208"/>
    <n v="86.405040889999995"/>
    <n v="8.3595361570000009"/>
    <n v="19.36362325"/>
    <n v="10.41475805"/>
    <n v="1.1832332889999999"/>
    <n v="19.813987359999999"/>
    <n v="28.974824659999999"/>
    <n v="0.19302335800000001"/>
    <n v="142.8899984"/>
    <n v="116.4970036"/>
    <n v="42.358519049999998"/>
    <n v="3.0741460350000001"/>
    <n v="2.5732039439999999"/>
    <n v="24.303095110000001"/>
    <s v=""/>
    <n v="-18.055423939999997"/>
  </r>
  <r>
    <s v="United Arab Emirates"/>
    <x v="0"/>
    <x v="5"/>
    <n v="52.123659410000002"/>
    <n v="2.5565319209999999"/>
    <n v="0.25932364000000002"/>
    <x v="1209"/>
    <n v="20.388425030000001"/>
    <n v="0"/>
    <n v="7.6200284519999997"/>
    <n v="6.3259999999999996"/>
    <n v="10.316000000000001"/>
    <n v="20.11"/>
    <n v="16.91"/>
    <n v="0.101435714"/>
    <n v="17.079999999999998"/>
    <n v="14.347"/>
    <n v="0"/>
    <n v="0"/>
    <n v="91.692999999999998"/>
    <s v="n.a."/>
    <s v=""/>
    <e v="#VALUE!"/>
  </r>
  <r>
    <s v="United Arab Emirates"/>
    <x v="1"/>
    <x v="5"/>
    <n v="59.443098790000001"/>
    <n v="2.5340643360000001"/>
    <n v="0.29321712799999999"/>
    <x v="1210"/>
    <n v="23.457612319999999"/>
    <n v="0"/>
    <n v="6.5230972390000002"/>
    <n v="6.5369999999999999"/>
    <n v="11.151999999999999"/>
    <n v="23.81"/>
    <n v="20.36"/>
    <n v="0.11571021500000001"/>
    <n v="17.350999999999999"/>
    <n v="14.574999999999999"/>
    <n v="0"/>
    <n v="0"/>
    <n v="105.43300000000001"/>
    <s v="n.a."/>
    <s v=""/>
    <e v="#VALUE!"/>
  </r>
  <r>
    <s v="United Arab Emirates"/>
    <x v="2"/>
    <x v="5"/>
    <n v="56.898601960000001"/>
    <n v="2.5472078730000001"/>
    <n v="0.27158154299999998"/>
    <x v="1211"/>
    <n v="22.33763587"/>
    <n v="0"/>
    <n v="7.5656399920000004"/>
    <n v="6.8"/>
    <n v="12.113"/>
    <n v="22.17"/>
    <n v="18.75"/>
    <n v="0.106619309"/>
    <n v="18.689"/>
    <n v="15.699"/>
    <n v="0"/>
    <n v="0"/>
    <n v="113.34"/>
    <s v="n.a."/>
    <s v=""/>
    <e v="#VALUE!"/>
  </r>
  <r>
    <s v="United Arab Emirates"/>
    <x v="3"/>
    <x v="5"/>
    <n v="60.356952"/>
    <n v="2.5691010639999998"/>
    <n v="0.284500429"/>
    <x v="1212"/>
    <n v="23.49341287"/>
    <n v="0"/>
    <n v="8.514961478"/>
    <n v="7.2679999999999998"/>
    <n v="12.23"/>
    <n v="22.99"/>
    <n v="19.64"/>
    <n v="0.11073929"/>
    <n v="21.73"/>
    <n v="18.253"/>
    <n v="0"/>
    <n v="0"/>
    <n v="110.03700000000001"/>
    <s v="n.a."/>
    <s v=""/>
    <e v="#VALUE!"/>
  </r>
  <r>
    <s v="United Arab Emirates"/>
    <x v="4"/>
    <x v="5"/>
    <n v="66.340529029999999"/>
    <n v="2.5490727980000001"/>
    <n v="0.29253140599999999"/>
    <x v="1213"/>
    <n v="26.025356779999999"/>
    <n v="0"/>
    <n v="8.4503769070000008"/>
    <n v="7.1139999999999999"/>
    <n v="12.026"/>
    <n v="26.86"/>
    <n v="22.707028340000001"/>
    <n v="0.114759926"/>
    <n v="23.736000000000001"/>
    <n v="19.937999999999999"/>
    <n v="0"/>
    <n v="0"/>
    <n v="109.089"/>
    <s v="n.a."/>
    <s v=""/>
    <e v="#VALUE!"/>
  </r>
  <r>
    <s v="United Arab Emirates"/>
    <x v="5"/>
    <x v="5"/>
    <n v="70.543074759999996"/>
    <n v="2.5503737740000001"/>
    <n v="0.291563289"/>
    <x v="1214"/>
    <n v="27.659896549999999"/>
    <n v="0"/>
    <n v="8.5126133460000002"/>
    <n v="7.17"/>
    <n v="11.882"/>
    <n v="31.32"/>
    <n v="24.776988889999998"/>
    <n v="0.11432178799999999"/>
    <n v="24.981999999999999"/>
    <n v="21.484999999999999"/>
    <n v="0"/>
    <n v="0"/>
    <n v="108.821"/>
    <s v="n.a."/>
    <s v=""/>
    <e v="#VALUE!"/>
  </r>
  <r>
    <s v="United Arab Emirates"/>
    <x v="6"/>
    <x v="5"/>
    <n v="73.664012209999996"/>
    <n v="2.5207637250000001"/>
    <n v="0.28777609100000001"/>
    <x v="1215"/>
    <n v="29.222894419999999"/>
    <n v="0"/>
    <n v="8.6120130600000007"/>
    <n v="6.7089999999999996"/>
    <n v="13.911"/>
    <n v="33.799999999999997"/>
    <n v="27.136970739999999"/>
    <n v="0.114162263"/>
    <n v="26.571999999999999"/>
    <n v="22.852"/>
    <n v="0"/>
    <n v="0"/>
    <n v="109.712"/>
    <s v="n.a."/>
    <s v=""/>
    <e v="#VALUE!"/>
  </r>
  <r>
    <s v="United Arab Emirates"/>
    <x v="7"/>
    <x v="5"/>
    <n v="77.589669639999997"/>
    <n v="2.516915397"/>
    <n v="0.280165414"/>
    <x v="1216"/>
    <n v="30.827285549999999"/>
    <n v="0"/>
    <n v="9.1382299049999993"/>
    <n v="6.806"/>
    <n v="13.285"/>
    <n v="36.31"/>
    <n v="28.987030839999999"/>
    <n v="0.11131300399999999"/>
    <n v="28.4"/>
    <n v="25.5"/>
    <n v="0"/>
    <n v="0"/>
    <n v="114.746"/>
    <s v="n.a."/>
    <s v=""/>
    <e v="#VALUE!"/>
  </r>
  <r>
    <s v="United Arab Emirates"/>
    <x v="8"/>
    <x v="5"/>
    <n v="79.394829740000006"/>
    <n v="2.5168603749999998"/>
    <n v="0.28584893099999997"/>
    <x v="1217"/>
    <n v="31.54518642"/>
    <n v="0"/>
    <n v="10.82054681"/>
    <n v="6.9189999999999996"/>
    <n v="14.28"/>
    <n v="36.549999999999997"/>
    <n v="29.907026120000001"/>
    <n v="0.113573615"/>
    <n v="33.392000000000003"/>
    <n v="30.632999999999999"/>
    <n v="0"/>
    <n v="0"/>
    <n v="117.744"/>
    <s v="n.a."/>
    <s v=""/>
    <e v="#VALUE!"/>
  </r>
  <r>
    <s v="United Arab Emirates"/>
    <x v="9"/>
    <x v="5"/>
    <n v="81.742921420000002"/>
    <n v="2.5366580179999998"/>
    <n v="0.28600247299999998"/>
    <x v="1218"/>
    <n v="32.224651829999999"/>
    <n v="0"/>
    <n v="12.49286354"/>
    <n v="7"/>
    <n v="17.952000000000002"/>
    <n v="37.54"/>
    <n v="30.90798603"/>
    <n v="0.112747746"/>
    <n v="37.125999999999998"/>
    <n v="35.765999999999998"/>
    <n v="0"/>
    <n v="0"/>
    <n v="108.904"/>
    <s v="n.a."/>
    <s v=""/>
    <e v="#VALUE!"/>
  </r>
  <r>
    <s v="United Arab Emirates"/>
    <x v="10"/>
    <x v="5"/>
    <n v="80.934064620000001"/>
    <n v="2.5715569390000002"/>
    <n v="0.255449286"/>
    <x v="1219"/>
    <n v="31.472787319999998"/>
    <n v="0"/>
    <n v="14.08305554"/>
    <n v="7.3819999999999997"/>
    <n v="21.041"/>
    <n v="36.83"/>
    <n v="29.88"/>
    <n v="9.9336430000000003E-2"/>
    <n v="39.944000000000003"/>
    <n v="37.866"/>
    <n v="0"/>
    <n v="0"/>
    <n v="120.837"/>
    <s v="n.a."/>
    <s v=""/>
    <e v="#VALUE!"/>
  </r>
  <r>
    <s v="United Arab Emirates"/>
    <x v="11"/>
    <x v="5"/>
    <n v="93.866654960000005"/>
    <n v="2.3466318899999998"/>
    <n v="0.29218010900000002"/>
    <x v="1220"/>
    <n v="40.000587799999998"/>
    <n v="0"/>
    <n v="12.17418108"/>
    <n v="7.8330000000000002"/>
    <n v="28.207999999999998"/>
    <n v="42.74"/>
    <n v="35.659999999999997"/>
    <n v="0.124510414"/>
    <n v="43.171999999999997"/>
    <n v="38.405999999999999"/>
    <n v="0.03"/>
    <n v="0"/>
    <n v="117.226"/>
    <s v="n.a."/>
    <s v=""/>
    <e v="#VALUE!"/>
  </r>
  <r>
    <s v="United Arab Emirates"/>
    <x v="12"/>
    <x v="5"/>
    <n v="95.693431469999993"/>
    <n v="2.42864996"/>
    <n v="0.290790092"/>
    <x v="1221"/>
    <n v="39.401903539999999"/>
    <n v="0"/>
    <n v="13.315544060000001"/>
    <n v="8.3849999999999998"/>
    <n v="26.917999999999999"/>
    <n v="42.54"/>
    <n v="35.584963039999998"/>
    <n v="0.119733225"/>
    <n v="46.856000000000002"/>
    <n v="40.820999999999998"/>
    <n v="0.153"/>
    <n v="0"/>
    <n v="110.61799999999999"/>
    <s v="n.a."/>
    <s v=""/>
    <e v="#VALUE!"/>
  </r>
  <r>
    <s v="United Arab Emirates"/>
    <x v="13"/>
    <x v="5"/>
    <n v="100.0465651"/>
    <n v="2.5986386769999998"/>
    <n v="0.27942715200000001"/>
    <x v="1222"/>
    <n v="38.499605979999998"/>
    <n v="0"/>
    <n v="13.98422704"/>
    <n v="9.0500000000000007"/>
    <n v="26.009"/>
    <n v="43.56"/>
    <n v="36.644965759999998"/>
    <n v="0.107528282"/>
    <n v="49.45"/>
    <n v="43.066000000000003"/>
    <n v="0.18"/>
    <n v="0"/>
    <n v="123.566"/>
    <s v="n.a."/>
    <s v=""/>
    <e v="#VALUE!"/>
  </r>
  <r>
    <s v="United Arab Emirates"/>
    <x v="14"/>
    <x v="5"/>
    <n v="106.1617445"/>
    <n v="2.537664586"/>
    <n v="0.270618156"/>
    <x v="1223"/>
    <n v="41.834427259999998"/>
    <n v="0"/>
    <n v="15.126834540000001"/>
    <n v="9.1669999999999998"/>
    <n v="25.795999999999999"/>
    <n v="45.04"/>
    <n v="39.574001090000003"/>
    <n v="0.106640632"/>
    <n v="52.417000000000002"/>
    <n v="45.411999999999999"/>
    <n v="0.20399999999999999"/>
    <n v="0"/>
    <n v="129.97499999999999"/>
    <s v="n.a."/>
    <s v=""/>
    <e v="#VALUE!"/>
  </r>
  <r>
    <s v="United Arab Emirates"/>
    <x v="15"/>
    <x v="5"/>
    <n v="112.6581657"/>
    <n v="2.5328967979999999"/>
    <n v="0.27388095299999998"/>
    <x v="1224"/>
    <n v="44.47799285"/>
    <n v="0"/>
    <n v="16.505933500000001"/>
    <n v="9.702"/>
    <n v="25.05"/>
    <n v="47.79"/>
    <n v="42.013994840000002"/>
    <n v="0.108129535"/>
    <n v="60.698"/>
    <n v="53.128"/>
    <n v="0.23599999999999999"/>
    <n v="0"/>
    <n v="132.94300000000001"/>
    <s v="n.a."/>
    <s v=""/>
    <e v="#VALUE!"/>
  </r>
  <r>
    <s v="United Arab Emirates"/>
    <x v="16"/>
    <x v="5"/>
    <n v="116.63527240000001"/>
    <n v="2.5238835979999998"/>
    <n v="0.25815416499999999"/>
    <x v="1225"/>
    <n v="46.212619500000002"/>
    <n v="0"/>
    <n v="17.857859810000001"/>
    <n v="10.109"/>
    <n v="24.167999999999999"/>
    <n v="48.79"/>
    <n v="43.07399212"/>
    <n v="0.102284497"/>
    <n v="66.768000000000001"/>
    <n v="58.26"/>
    <n v="0.45700000000000002"/>
    <n v="0"/>
    <n v="141.72499999999999"/>
    <s v="n.a."/>
    <s v=""/>
    <e v="#VALUE!"/>
  </r>
  <r>
    <s v="United Arab Emirates"/>
    <x v="17"/>
    <x v="5"/>
    <n v="125.5880816"/>
    <n v="2.503791375"/>
    <n v="0.26939135400000003"/>
    <x v="1226"/>
    <n v="50.159163739999997"/>
    <n v="0"/>
    <n v="18.457532199999999"/>
    <n v="10.475"/>
    <n v="23.196000000000002"/>
    <n v="48.596007200000003"/>
    <n v="47.586981440000002"/>
    <n v="0.10759337099999999"/>
    <n v="78.760999999999996"/>
    <n v="71.149000000000001"/>
    <n v="0.22"/>
    <n v="0"/>
    <n v="140.06"/>
    <s v="n.a."/>
    <s v=""/>
    <e v="#VALUE!"/>
  </r>
  <r>
    <s v="United Arab Emirates"/>
    <x v="18"/>
    <x v="5"/>
    <n v="147.43027609999999"/>
    <n v="2.4844958570000002"/>
    <n v="0.30646195300000001"/>
    <x v="1227"/>
    <n v="59.34011752"/>
    <n v="0"/>
    <n v="16.575292910000002"/>
    <n v="11.156000000000001"/>
    <n v="22.085999999999999"/>
    <n v="48.500014100000001"/>
    <n v="57.535981049999997"/>
    <n v="0.12334975400000001"/>
    <n v="80.462999999999994"/>
    <n v="72.686999999999998"/>
    <n v="0.55700000000000005"/>
    <n v="0"/>
    <n v="142.35"/>
    <s v="n.a."/>
    <s v=""/>
    <e v="#VALUE!"/>
  </r>
  <r>
    <s v="United Arab Emirates"/>
    <x v="19"/>
    <x v="5"/>
    <n v="149.66993840000001"/>
    <n v="2.3551936100000002"/>
    <n v="0.32833169200000001"/>
    <x v="1228"/>
    <n v="63.548889459999998"/>
    <n v="7.0013300000000001E-3"/>
    <n v="15.40664495"/>
    <n v="12.67"/>
    <n v="23.321000000000002"/>
    <n v="47.186055279999998"/>
    <n v="57.230046950000002"/>
    <n v="0.13940751700000001"/>
    <n v="85.697999999999993"/>
    <n v="77.415999999999997"/>
    <n v="0.40799999999999997"/>
    <n v="7.0013300000000001E-3"/>
    <n v="129.899"/>
    <s v="n.a."/>
    <s v=""/>
    <e v="#VALUE!"/>
  </r>
  <r>
    <s v="United Arab Emirates"/>
    <x v="20"/>
    <x v="5"/>
    <n v="156.4651867"/>
    <n v="2.5512316890000002"/>
    <n v="0.33782378899999999"/>
    <x v="1229"/>
    <n v="61.329273780000001"/>
    <n v="1.8094923999999998E-2"/>
    <n v="15.9962169"/>
    <n v="13.179"/>
    <n v="27.908000000000001"/>
    <n v="51.281987309999998"/>
    <n v="60.929982590000002"/>
    <n v="0.132415958"/>
    <n v="93.948999999999998"/>
    <n v="84.869"/>
    <n v="0.97899999999999998"/>
    <n v="1.8094923999999998E-2"/>
    <n v="136.69499999999999"/>
    <s v="n.a."/>
    <s v=""/>
    <e v="#VALUE!"/>
  </r>
  <r>
    <s v="United Arab Emirates"/>
    <x v="21"/>
    <x v="5"/>
    <n v="160.32297650000001"/>
    <n v="2.6599762720000002"/>
    <n v="0.32371856300000001"/>
    <x v="1230"/>
    <n v="60.272333320000001"/>
    <n v="1.8156691999999999E-2"/>
    <n v="16.194604900000002"/>
    <n v="13.656000000000001"/>
    <n v="30.58"/>
    <n v="52.307996500000002"/>
    <n v="63.04295784"/>
    <n v="0.121699793"/>
    <n v="99.137"/>
    <n v="89.536000000000001"/>
    <n v="0.66300000000000003"/>
    <n v="1.8156691999999999E-2"/>
    <n v="151.58099999999999"/>
    <s v="n.a."/>
    <s v=""/>
    <e v="#VALUE!"/>
  </r>
  <r>
    <s v="United Arab Emirates"/>
    <x v="22"/>
    <x v="5"/>
    <n v="171.05611260000001"/>
    <n v="2.6724758089999998"/>
    <n v="0.330565893"/>
    <x v="1231"/>
    <n v="64.00660843"/>
    <n v="1.7887067E-2"/>
    <n v="16.009299240000001"/>
    <n v="14.416"/>
    <n v="32.136000000000003"/>
    <n v="54.300007960000002"/>
    <n v="66.21492078"/>
    <n v="0.123692754"/>
    <n v="106.22199999999999"/>
    <n v="95.923000000000002"/>
    <n v="2.09"/>
    <n v="1.7887067E-2"/>
    <n v="159.36000000000001"/>
    <s v="n.a."/>
    <s v=""/>
    <e v="#VALUE!"/>
  </r>
  <r>
    <s v="United Arab Emirates"/>
    <x v="23"/>
    <x v="5"/>
    <n v="177.8383053"/>
    <n v="2.633200934"/>
    <n v="0.327140916"/>
    <x v="1232"/>
    <n v="67.536929299999997"/>
    <n v="7.0013365999999994E-2"/>
    <n v="15.94842478"/>
    <n v="16.079999999999998"/>
    <n v="33.234000000000002"/>
    <n v="54.599989379999997"/>
    <n v="67.499953559999994"/>
    <n v="0.124236974"/>
    <n v="109.979"/>
    <n v="101.541"/>
    <n v="2.6549999999999998"/>
    <n v="7.0013365999999994E-2"/>
    <n v="167.57"/>
    <s v="n.a."/>
    <s v=""/>
    <e v="#VALUE!"/>
  </r>
  <r>
    <s v="United Arab Emirates"/>
    <x v="24"/>
    <x v="5"/>
    <n v="176.830974"/>
    <n v="2.3905469529999999"/>
    <n v="0.31192411199999998"/>
    <x v="1233"/>
    <n v="73.970926930000005"/>
    <n v="0.25058355100000002"/>
    <n v="17.581223099999999"/>
    <n v="15.631"/>
    <n v="31.128"/>
    <n v="54.24499058"/>
    <n v="66.321983070000002"/>
    <n v="0.13048232000000001"/>
    <n v="116.52800000000001"/>
    <n v="107.636"/>
    <n v="2.94"/>
    <n v="0.25058355100000002"/>
    <n v="163.62100000000001"/>
    <s v="n.a."/>
    <s v=""/>
    <e v="#VALUE!"/>
  </r>
  <r>
    <s v="United Arab Emirates"/>
    <x v="25"/>
    <x v="5"/>
    <n v="187.58303129999999"/>
    <n v="2.4748978780000002"/>
    <n v="0.314816082"/>
    <x v="1234"/>
    <n v="75.794251130000006"/>
    <n v="0.23004750099999999"/>
    <n v="17.313302870000001"/>
    <n v="15.196"/>
    <n v="49.045000000000002"/>
    <n v="60.181002679999999"/>
    <n v="74.24500184"/>
    <n v="0.12720366599999999"/>
    <n v="127.36499999999999"/>
    <n v="115.056"/>
    <n v="2.5779999999999998"/>
    <n v="0.23004750099999999"/>
    <n v="177.63399999999999"/>
    <s v="n.a."/>
    <s v=""/>
    <e v="#VALUE!"/>
  </r>
  <r>
    <s v="United Arab Emirates"/>
    <x v="26"/>
    <x v="5"/>
    <n v="193.20371230000001"/>
    <n v="2.4377229520000001"/>
    <n v="0.31461876799999999"/>
    <x v="1235"/>
    <n v="79.255812129999995"/>
    <n v="0.23920491399999999"/>
    <n v="16.970885129999999"/>
    <n v="16.701000000000001"/>
    <n v="58.823999999999998"/>
    <n v="61.084031340000003"/>
    <n v="74.696900929999998"/>
    <n v="0.12906256099999999"/>
    <n v="129.596"/>
    <n v="117.071"/>
    <n v="2.7829999999999999"/>
    <n v="0.23920491399999999"/>
    <n v="183.79300000000001"/>
    <s v="n.a."/>
    <s v=""/>
    <e v="#VALUE!"/>
  </r>
  <r>
    <s v="United Arab Emirates"/>
    <x v="27"/>
    <x v="5"/>
    <n v="201.90240539999999"/>
    <n v="2.5793814199999998"/>
    <n v="0.32717799400000003"/>
    <x v="1236"/>
    <n v="78.275513579999995"/>
    <n v="0.54646752799999998"/>
    <n v="16.848521080000001"/>
    <n v="18.703268000000001"/>
    <n v="58.572982000000003"/>
    <n v="61.024171320000001"/>
    <n v="75.433054510000005"/>
    <n v="0.12684358800000001"/>
    <n v="134.5531"/>
    <n v="121.658163"/>
    <n v="3.214248"/>
    <n v="0.54646752799999998"/>
    <n v="175.818838"/>
    <s v="n.a."/>
    <s v=""/>
    <e v="#VALUE!"/>
  </r>
  <r>
    <s v="United Arab Emirates"/>
    <x v="28"/>
    <x v="5"/>
    <n v="193.78541630000001"/>
    <n v="2.4871055879999999"/>
    <n v="0.30869544700000001"/>
    <x v="1237"/>
    <n v="77.91603911"/>
    <n v="0.95927918899999998"/>
    <n v="17.748674449999999"/>
    <n v="17.349143999999999"/>
    <n v="60.023857"/>
    <n v="61.619529069999999"/>
    <n v="73.855656089999997"/>
    <n v="0.124118352"/>
    <n v="135.99680000000001"/>
    <n v="122.835583"/>
    <n v="2.8965450000000001"/>
    <n v="0.95927918899999998"/>
    <n v="178.66965200000001"/>
    <s v="n.a."/>
    <s v=""/>
    <e v="#VALUE!"/>
  </r>
  <r>
    <s v="United Arab Emirates"/>
    <x v="29"/>
    <x v="5"/>
    <n v="192.0567561"/>
    <n v="2.3125264720000001"/>
    <n v="0.30089275300000001"/>
    <x v="1238"/>
    <n v="83.050619510000004"/>
    <n v="2.7312689780000001"/>
    <n v="17.117330970000001"/>
    <n v="17.172441169999999"/>
    <n v="55.769118759999998"/>
    <n v="67.421253089999993"/>
    <n v="78.278809719999998"/>
    <n v="0.13011429599999999"/>
    <n v="138.43626610000001"/>
    <n v="126.03623570000001"/>
    <n v="2.6750465430000001"/>
    <n v="2.7312689780000001"/>
    <n v="181.687881"/>
    <s v="n.a."/>
    <s v=""/>
    <e v="#VALUE!"/>
  </r>
  <r>
    <s v="United Arab Emirates"/>
    <x v="30"/>
    <x v="5"/>
    <n v="185.35413639999999"/>
    <n v="2.29769516"/>
    <n v="0.31080223099999998"/>
    <x v="1239"/>
    <n v="80.669594320000002"/>
    <n v="3.6399384029999999"/>
    <n v="17.441131349999999"/>
    <n v="15.76016475"/>
    <n v="51.182618169999998"/>
    <n v="66.280536269999999"/>
    <n v="76.954391229999999"/>
    <n v="0.13526695599999999"/>
    <n v="137.49679660000001"/>
    <n v="123.64157520000001"/>
    <n v="2.420572285"/>
    <n v="3.6399384029999999"/>
    <n v="165.11138700000001"/>
    <s v="n.a."/>
    <s v=""/>
    <e v="#VALUE!"/>
  </r>
  <r>
    <s v="United Kingdom"/>
    <x v="0"/>
    <x v="3"/>
    <n v="556.1623836"/>
    <n v="2.7002798600000002"/>
    <n v="0.33819176000000001"/>
    <x v="1240"/>
    <n v="205.96471940000001"/>
    <n v="2.4373156690000002"/>
    <n v="16.756397360000001"/>
    <n v="73.429000000000002"/>
    <n v="88.736000000000004"/>
    <n v="49.671941240000002"/>
    <n v="58.311941449999999"/>
    <n v="0.12524322600000001"/>
    <n v="319.73700000000002"/>
    <n v="284.416"/>
    <n v="106.681"/>
    <n v="2.8148130000000002E-3"/>
    <n v="91.602000000000004"/>
    <n v="92.762"/>
    <s v="Above Average"/>
    <n v="-13.918999999999997"/>
  </r>
  <r>
    <s v="United Kingdom"/>
    <x v="1"/>
    <x v="3"/>
    <n v="564.05659939999998"/>
    <n v="2.6473279239999998"/>
    <n v="0.34676452899999999"/>
    <x v="1241"/>
    <n v="213.0663883"/>
    <n v="2.1203252030000002"/>
    <n v="16.58749319"/>
    <n v="74.340999999999994"/>
    <n v="92.174999999999997"/>
    <n v="56.78306036"/>
    <n v="62.79693314"/>
    <n v="0.130986617"/>
    <n v="322.875"/>
    <n v="290.84199999999998"/>
    <n v="106.0919684"/>
    <n v="3.406891E-3"/>
    <n v="91.260999999999996"/>
    <n v="94.921999999999997"/>
    <s v="Above Average"/>
    <n v="-11.169968400000002"/>
  </r>
  <r>
    <s v="United Kingdom"/>
    <x v="2"/>
    <x v="3"/>
    <n v="557.57611259999999"/>
    <n v="2.6224060260000002"/>
    <n v="0.34151342299999998"/>
    <x v="1242"/>
    <n v="212.6200547"/>
    <n v="2.52364948"/>
    <n v="16.817154609999999"/>
    <n v="73.998000000000005"/>
    <n v="92.641000000000005"/>
    <n v="55.627045160000002"/>
    <n v="62.063968789999997"/>
    <n v="0.13022904099999999"/>
    <n v="321.04300000000001"/>
    <n v="291.45299999999997"/>
    <n v="100.0572983"/>
    <n v="1.2459390000000001E-2"/>
    <n v="94.394999999999996"/>
    <n v="84.492999999999995"/>
    <s v="Above Average"/>
    <n v="-15.564298300000004"/>
  </r>
  <r>
    <s v="United Kingdom"/>
    <x v="3"/>
    <x v="3"/>
    <n v="541.34713599999998"/>
    <n v="2.5198699000000002"/>
    <n v="0.32340295099999999"/>
    <x v="1243"/>
    <n v="214.8313832"/>
    <n v="2.214470972"/>
    <n v="16.862450769999999"/>
    <n v="73.721000000000004"/>
    <n v="96.796000000000006"/>
    <n v="65.513955629999998"/>
    <n v="68.579066650000001"/>
    <n v="0.12834113"/>
    <n v="323.10199999999998"/>
    <n v="295.74599999999998"/>
    <n v="87.341476150000005"/>
    <n v="6.7470953E-2"/>
    <n v="100.233"/>
    <n v="68.198999999999998"/>
    <s v=""/>
    <n v="-19.142476150000007"/>
  </r>
  <r>
    <s v="United Kingdom"/>
    <x v="4"/>
    <x v="3"/>
    <n v="532.9007441"/>
    <n v="2.4626295589999998"/>
    <n v="0.30642203099999998"/>
    <x v="1244"/>
    <n v="216.39500839999999"/>
    <n v="2.5783568720000001"/>
    <n v="16.71876863"/>
    <n v="73.123999999999995"/>
    <n v="94.078999999999994"/>
    <n v="69.652038039999994"/>
    <n v="71.237912620000003"/>
    <n v="0.12442879599999999"/>
    <n v="326.48700000000002"/>
    <n v="291.78199999999998"/>
    <n v="82.116033000000002"/>
    <n v="0.104751491"/>
    <n v="127.077"/>
    <n v="49.784999999999997"/>
    <s v=""/>
    <n v="-32.331033000000005"/>
  </r>
  <r>
    <s v="United Kingdom"/>
    <x v="5"/>
    <x v="3"/>
    <n v="523.50004679999995"/>
    <n v="2.4149224920000001"/>
    <n v="0.29063618800000002"/>
    <x v="1245"/>
    <n v="216.777163"/>
    <n v="2.5215467559999998"/>
    <n v="17.385905359999999"/>
    <n v="71.646000000000001"/>
    <n v="93.798000000000002"/>
    <n v="75.539080639999995"/>
    <n v="75.178924699999996"/>
    <n v="0.12035011"/>
    <n v="334.041"/>
    <n v="303.80500000000001"/>
    <n v="77.213703249999995"/>
    <n v="0.1170515"/>
    <n v="130.45599999999999"/>
    <n v="53.036999999999999"/>
    <s v=""/>
    <n v="-24.176703249999996"/>
  </r>
  <r>
    <s v="United Kingdom"/>
    <x v="6"/>
    <x v="3"/>
    <n v="544.64678739999999"/>
    <n v="2.410611984"/>
    <n v="0.29502574799999998"/>
    <x v="1246"/>
    <n v="225.93714420000001"/>
    <n v="2.0637331880000001"/>
    <n v="17.332484399999998"/>
    <n v="73.522000000000006"/>
    <n v="97.709000000000003"/>
    <n v="90"/>
    <n v="87.596959650000002"/>
    <n v="0.122386245"/>
    <n v="350.86900000000003"/>
    <n v="319.77800000000002"/>
    <n v="72.158680110000006"/>
    <n v="0.13908324799999999"/>
    <n v="130.14099999999999"/>
    <n v="50.197000000000003"/>
    <s v=""/>
    <n v="-21.961680110000003"/>
  </r>
  <r>
    <s v="United Kingdom"/>
    <x v="7"/>
    <x v="3"/>
    <n v="519.79517099999998"/>
    <n v="2.3698716640000002"/>
    <n v="0.27111310799999999"/>
    <x v="1247"/>
    <n v="219.334734"/>
    <n v="2.4045673089999999"/>
    <n v="17.945477260000001"/>
    <n v="71.552999999999997"/>
    <n v="98.052999999999997"/>
    <n v="91.60491657"/>
    <n v="88.711961009999996"/>
    <n v="0.11439991100000001"/>
    <n v="350.666"/>
    <n v="321.06599999999997"/>
    <n v="63.519576170000001"/>
    <n v="0.19020948700000001"/>
    <n v="128.36799999999999"/>
    <n v="48.494999999999997"/>
    <s v=""/>
    <n v="-15.024576170000003"/>
  </r>
  <r>
    <s v="United Kingdom"/>
    <x v="8"/>
    <x v="3"/>
    <n v="525.95063489999995"/>
    <n v="2.3751122160000002"/>
    <n v="0.26467658199999999"/>
    <x v="1248"/>
    <n v="221.44243599999999"/>
    <n v="2.8323449209999998"/>
    <n v="18.106997700000001"/>
    <n v="69.736000000000004"/>
    <n v="94.436000000000007"/>
    <n v="95.549066249999996"/>
    <n v="92.330052260000002"/>
    <n v="0.11143750600000001"/>
    <n v="362.70299999999997"/>
    <n v="325.35000000000002"/>
    <n v="63.598634009999998"/>
    <n v="0.24179562900000001"/>
    <n v="132.49799999999999"/>
    <n v="41.177"/>
    <s v=""/>
    <n v="-22.421634009999998"/>
  </r>
  <r>
    <s v="United Kingdom"/>
    <x v="9"/>
    <x v="3"/>
    <n v="523.08827250000002"/>
    <n v="2.3560013899999999"/>
    <n v="0.25451093800000002"/>
    <x v="1249"/>
    <n v="222.02375380000001"/>
    <n v="3.4002259939999999"/>
    <n v="18.22189114"/>
    <n v="70.177999999999997"/>
    <n v="87.863"/>
    <n v="105.1148676"/>
    <n v="98.048016180000005"/>
    <n v="0.10802665"/>
    <n v="368.15199999999999"/>
    <n v="332.05399999999997"/>
    <n v="56.508737459999999"/>
    <n v="0.231154523"/>
    <n v="137.22800000000001"/>
    <n v="37.076999999999998"/>
    <s v=""/>
    <n v="-19.431737460000001"/>
  </r>
  <r>
    <s v="United Kingdom"/>
    <x v="10"/>
    <x v="3"/>
    <n v="531.57808379999994"/>
    <n v="2.3844368810000001"/>
    <n v="0.25004641900000002"/>
    <x v="1250"/>
    <n v="222.93652979999999"/>
    <n v="3.3585365010000001"/>
    <n v="18.619815089999999"/>
    <n v="67.846999999999994"/>
    <n v="87.653000000000006"/>
    <n v="115.38603329999999"/>
    <n v="101.812046"/>
    <n v="0.104866026"/>
    <n v="377.06900000000002"/>
    <n v="340.29700000000003"/>
    <n v="60.097386319999998"/>
    <n v="0.25141287099999998"/>
    <n v="126.375"/>
    <n v="31.198"/>
    <s v=""/>
    <n v="-28.899386319999998"/>
  </r>
  <r>
    <s v="United Kingdom"/>
    <x v="11"/>
    <x v="3"/>
    <n v="544.05565109999998"/>
    <n v="2.4313768059999998"/>
    <n v="0.248523683"/>
    <x v="1251"/>
    <n v="223.7644325"/>
    <n v="3.111047584"/>
    <n v="18.754213350000001"/>
    <n v="67.198999999999998"/>
    <n v="84.078999999999994"/>
    <n v="111.27698839999999"/>
    <n v="101.3368885"/>
    <n v="0.102215207"/>
    <n v="384.79"/>
    <n v="342.505"/>
    <n v="63.855429110000003"/>
    <n v="0.251305907"/>
    <n v="116.80500000000001"/>
    <n v="31.93"/>
    <s v=""/>
    <n v="-31.925429110000003"/>
  </r>
  <r>
    <s v="United Kingdom"/>
    <x v="12"/>
    <x v="3"/>
    <n v="528.99773010000001"/>
    <n v="2.3978819640000002"/>
    <n v="0.23615615300000001"/>
    <x v="1252"/>
    <n v="220.6104129"/>
    <n v="3.5581941239999999"/>
    <n v="19.191314779999999"/>
    <n v="67.105000000000004"/>
    <n v="84.974999999999994"/>
    <n v="109.2111017"/>
    <n v="100.04311559999999"/>
    <n v="9.8485312000000005E-2"/>
    <n v="387.24700000000001"/>
    <n v="344.10899999999998"/>
    <n v="59.013298169999999"/>
    <n v="0.32511549499999998"/>
    <n v="116.069"/>
    <n v="29.989000000000001"/>
    <s v=""/>
    <n v="-29.024298169999998"/>
  </r>
  <r>
    <s v="United Kingdom"/>
    <x v="13"/>
    <x v="3"/>
    <n v="543.41348470000003"/>
    <n v="2.4209235630000001"/>
    <n v="0.23487285199999999"/>
    <x v="1253"/>
    <n v="224.46536230000001"/>
    <n v="3.3531057409999998"/>
    <n v="19.076615449999998"/>
    <n v="67.912999999999997"/>
    <n v="84.742000000000004"/>
    <n v="108.5201134"/>
    <n v="100.5180661"/>
    <n v="9.7017872000000005E-2"/>
    <n v="398.19799999999998"/>
    <n v="346.61599999999999"/>
    <n v="63.741994130000002"/>
    <n v="0.32345717499999999"/>
    <n v="106.193"/>
    <n v="28.279"/>
    <s v=""/>
    <n v="-35.462994129999998"/>
  </r>
  <r>
    <s v="United Kingdom"/>
    <x v="14"/>
    <x v="3"/>
    <n v="543.52808779999998"/>
    <n v="2.4511296470000001"/>
    <n v="0.229474766"/>
    <x v="1254"/>
    <n v="221.74595640000001"/>
    <n v="4.2611956019999999"/>
    <n v="19.165305780000001"/>
    <n v="68.775000000000006"/>
    <n v="91.322000000000003"/>
    <n v="101.65495199999999"/>
    <n v="102.7468896"/>
    <n v="9.3620002999999993E-2"/>
    <n v="393.92700000000002"/>
    <n v="347.721"/>
    <n v="61.326526350000002"/>
    <n v="0.49222317799999998"/>
    <n v="95.491"/>
    <n v="25.096"/>
    <s v=""/>
    <n v="-36.230526350000005"/>
  </r>
  <r>
    <s v="United Kingdom"/>
    <x v="15"/>
    <x v="3"/>
    <n v="542.27952519999997"/>
    <n v="2.4339463939999999"/>
    <n v="0.221892063"/>
    <x v="1255"/>
    <n v="222.79846699999999"/>
    <n v="4.9874986190000001"/>
    <n v="19.914788489999999"/>
    <n v="69.028000000000006"/>
    <n v="87.09"/>
    <n v="92.804980999999998"/>
    <n v="99.917967480000002"/>
    <n v="9.1165550999999997E-2"/>
    <n v="398.35599999999999"/>
    <n v="357.19499999999999"/>
    <n v="62.49503636"/>
    <n v="0.73100442799999998"/>
    <n v="84.721999999999994"/>
    <n v="20.498000000000001"/>
    <s v=""/>
    <n v="-41.997036359999996"/>
  </r>
  <r>
    <s v="United Kingdom"/>
    <x v="16"/>
    <x v="3"/>
    <n v="543.23689630000001"/>
    <n v="2.4799350769999999"/>
    <n v="0.216253942"/>
    <x v="1256"/>
    <n v="219.05287010000001"/>
    <n v="5.5272941449999999"/>
    <n v="20.064319909999998"/>
    <n v="68.082999999999998"/>
    <n v="84.162000000000006"/>
    <n v="83.888934800000001"/>
    <n v="94.739045230000002"/>
    <n v="8.7201452999999998E-2"/>
    <n v="397.28300000000002"/>
    <n v="353.863"/>
    <n v="68.227992839999999"/>
    <n v="1.066242452"/>
    <n v="76.578000000000003"/>
    <n v="18.516999999999999"/>
    <s v=""/>
    <n v="-49.710992840000003"/>
  </r>
  <r>
    <s v="United Kingdom"/>
    <x v="17"/>
    <x v="3"/>
    <n v="532.27374239999995"/>
    <n v="2.5209574080000001"/>
    <n v="0.20686179900000001"/>
    <x v="1257"/>
    <n v="211.13952209999999"/>
    <n v="5.9340271649999998"/>
    <n v="20.368893459999999"/>
    <n v="65.614999999999995"/>
    <n v="82.367999999999995"/>
    <n v="76.074005400000004"/>
    <n v="96.065886489999997"/>
    <n v="8.2056840000000006E-2"/>
    <n v="396.83"/>
    <n v="351.44900000000001"/>
    <n v="63.820663809999999"/>
    <n v="1.332560542"/>
    <n v="76.575000000000003"/>
    <n v="17.007000000000001"/>
    <s v=""/>
    <n v="-46.813663809999994"/>
  </r>
  <r>
    <s v="United Kingdom"/>
    <x v="18"/>
    <x v="3"/>
    <n v="516.26476509999998"/>
    <n v="2.472363922"/>
    <n v="0.20120579999999999"/>
    <x v="1258"/>
    <n v="208.81422850000001"/>
    <n v="6.6687407920000004"/>
    <n v="20.477035789999999"/>
    <n v="63.601999999999997"/>
    <n v="81.843000000000004"/>
    <n v="73.392947190000001"/>
    <n v="98.752953340000005"/>
    <n v="8.1381950999999994E-2"/>
    <n v="388.91899999999998"/>
    <n v="350.1"/>
    <n v="59.134452899999999"/>
    <n v="1.835600729"/>
    <n v="71.665000000000006"/>
    <n v="18.053999999999998"/>
    <s v=""/>
    <n v="-41.080452899999997"/>
  </r>
  <r>
    <s v="United Kingdom"/>
    <x v="19"/>
    <x v="3"/>
    <n v="468.93215220000002"/>
    <n v="2.387995621"/>
    <n v="0.19086634599999999"/>
    <x v="1259"/>
    <n v="196.3706081"/>
    <n v="7.6787098279999997"/>
    <n v="20.654536520000001"/>
    <n v="60.267000000000003"/>
    <n v="76.230999999999995"/>
    <n v="61.323030299999999"/>
    <n v="92.080013109999996"/>
    <n v="7.9927426999999995E-2"/>
    <n v="376.75599999999997"/>
    <n v="330.01799999999997"/>
    <n v="48.741376520000003"/>
    <n v="2.4689719609999998"/>
    <n v="68.197999999999993"/>
    <n v="17.873999999999999"/>
    <s v=""/>
    <n v="-30.867376520000004"/>
  </r>
  <r>
    <s v="United Kingdom"/>
    <x v="20"/>
    <x v="3"/>
    <n v="485.18390629999999"/>
    <n v="2.3828558019999999"/>
    <n v="0.193704871"/>
    <x v="1260"/>
    <n v="203.61446380000001"/>
    <n v="7.677107135"/>
    <n v="20.277950669999999"/>
    <n v="59.920999999999999"/>
    <n v="74.391999999999996"/>
    <n v="57.94104918"/>
    <n v="99.41197975"/>
    <n v="8.1291058999999999E-2"/>
    <n v="382.07100000000003"/>
    <n v="337.50900000000001"/>
    <n v="50.731977139999998"/>
    <n v="2.703162501"/>
    <n v="62.962000000000003"/>
    <n v="18.346"/>
    <s v=""/>
    <n v="-32.385977139999994"/>
  </r>
  <r>
    <s v="United Kingdom"/>
    <x v="21"/>
    <x v="3"/>
    <n v="446.0883968"/>
    <n v="2.362448965"/>
    <n v="0.17539503400000001"/>
    <x v="1261"/>
    <n v="188.82456440000001"/>
    <n v="10.3588743"/>
    <n v="21.443858970000001"/>
    <n v="57.396999999999998"/>
    <n v="75.947000000000003"/>
    <n v="46.364045670000003"/>
    <n v="82.685007290000001"/>
    <n v="7.4242888000000007E-2"/>
    <n v="367.98399999999998"/>
    <n v="325.91800000000001"/>
    <n v="50.532819539999998"/>
    <n v="4.4045393280000003"/>
    <n v="51.972000000000001"/>
    <n v="18.552"/>
    <s v=""/>
    <n v="-31.980819539999999"/>
  </r>
  <r>
    <s v="United Kingdom"/>
    <x v="22"/>
    <x v="3"/>
    <n v="467.77047679999998"/>
    <n v="2.4130889170000001"/>
    <n v="0.18123969400000001"/>
    <x v="1262"/>
    <n v="193.84717800000001"/>
    <n v="12.15129205"/>
    <n v="21.017788419999999"/>
    <n v="56.65"/>
    <n v="72.578000000000003"/>
    <n v="39.647027289999997"/>
    <n v="77.626964240000007"/>
    <n v="7.5106927000000004E-2"/>
    <n v="363.87900000000002"/>
    <n v="325.483"/>
    <n v="63.798593459999999"/>
    <n v="5.8274866100000002"/>
    <n v="44.56"/>
    <n v="16.966999999999999"/>
    <s v=""/>
    <n v="-46.831593460000001"/>
  </r>
  <r>
    <s v="United Kingdom"/>
    <x v="23"/>
    <x v="3"/>
    <n v="455.13785080000002"/>
    <n v="2.382448197"/>
    <n v="0.17265127899999999"/>
    <x v="1263"/>
    <n v="191.03787919999999"/>
    <n v="15.66301041"/>
    <n v="20.68378933"/>
    <n v="55.228000000000002"/>
    <n v="66.314999999999998"/>
    <n v="37.349978030000003"/>
    <n v="77.057077669999998"/>
    <n v="7.2468009999999999E-2"/>
    <n v="358.29"/>
    <n v="324.32100000000003"/>
    <n v="60.80425906"/>
    <n v="8.4880962350000004"/>
    <n v="40.670999999999999"/>
    <n v="12.768000000000001"/>
    <s v=""/>
    <n v="-48.036259059999999"/>
  </r>
  <r>
    <s v="United Kingdom"/>
    <x v="24"/>
    <x v="3"/>
    <n v="414.54478490000002"/>
    <n v="2.3032392169999998"/>
    <n v="0.153256639"/>
    <x v="1264"/>
    <n v="179.98338240000001"/>
    <n v="19.936705119999999"/>
    <n v="20.984498429999999"/>
    <n v="55.137999999999998"/>
    <n v="61.521000000000001"/>
    <n v="38.76604614"/>
    <n v="70.727992169999993"/>
    <n v="6.6539609999999999E-2"/>
    <n v="338.1"/>
    <n v="310.80700000000002"/>
    <n v="48.914199789999998"/>
    <n v="10.65217391"/>
    <n v="39.965000000000003"/>
    <n v="11.647"/>
    <s v=""/>
    <n v="-37.267199789999999"/>
  </r>
  <r>
    <s v="United Kingdom"/>
    <x v="25"/>
    <x v="3"/>
    <n v="402.42988200000002"/>
    <n v="2.2143251469999998"/>
    <n v="0.14535392899999999"/>
    <x v="1265"/>
    <n v="181.73929089999999"/>
    <n v="25.561664570000001"/>
    <n v="20.379781860000001"/>
    <n v="57.213000000000001"/>
    <n v="62.024999999999999"/>
    <n v="40.480026879999997"/>
    <n v="72.741077939999997"/>
    <n v="6.5642540999999999E-2"/>
    <n v="339.57100000000003"/>
    <n v="311.012"/>
    <n v="38.531952230000002"/>
    <n v="14.07952976"/>
    <n v="45.319000000000003"/>
    <n v="8.5980000000000008"/>
    <s v=""/>
    <n v="-29.933952230000003"/>
  </r>
  <r>
    <s v="United Kingdom"/>
    <x v="26"/>
    <x v="3"/>
    <n v="379.22428280000003"/>
    <n v="2.1225568039999998"/>
    <n v="0.13439439"/>
    <x v="1266"/>
    <n v="178.66390290000001"/>
    <n v="25.503677549999999"/>
    <n v="20.200447149999999"/>
    <n v="58.658999999999999"/>
    <n v="61.03"/>
    <n v="41.694004360000001"/>
    <n v="81.448092459999998"/>
    <n v="6.3317216999999995E-2"/>
    <n v="339.9"/>
    <n v="311.29599999999999"/>
    <n v="18.844114869999999"/>
    <n v="13.992939099999999"/>
    <n v="47.445"/>
    <n v="4.1779999999999999"/>
    <s v=""/>
    <n v="-14.666114869999998"/>
  </r>
  <r>
    <s v="United Kingdom"/>
    <x v="27"/>
    <x v="3"/>
    <n v="366.9947914"/>
    <n v="2.0840928669999998"/>
    <n v="0.12764519899999999"/>
    <x v="1267"/>
    <n v="176.0933004"/>
    <n v="30.252904260000001"/>
    <n v="19.993917400000001"/>
    <n v="59.461745999999998"/>
    <n v="60.952840999999999"/>
    <n v="42.138109909999997"/>
    <n v="79.344506390000006"/>
    <n v="6.1247365999999998E-2"/>
    <n v="338.64230400000002"/>
    <n v="306.79289"/>
    <n v="15.14665935"/>
    <n v="18.046387670000001"/>
    <n v="46.630330999999998"/>
    <n v="3.041401"/>
    <s v=""/>
    <n v="-12.10525835"/>
  </r>
  <r>
    <s v="United Kingdom"/>
    <x v="28"/>
    <x v="3"/>
    <n v="359.23729500000002"/>
    <n v="2.0501632280000002"/>
    <n v="0.123239354"/>
    <x v="1268"/>
    <n v="175.22375289999999"/>
    <n v="33.983864019999999"/>
    <n v="19.84461516"/>
    <n v="58.026031000000003"/>
    <n v="59.014870999999999"/>
    <n v="40.827341500000003"/>
    <n v="80.022463250000001"/>
    <n v="6.0111972E-2"/>
    <n v="333.424036"/>
    <n v="306.58439700000002"/>
    <n v="12.84470041"/>
    <n v="20.92548901"/>
    <n v="50.870390999999998"/>
    <n v="2.5809220000000002"/>
    <s v=""/>
    <n v="-10.26377841"/>
  </r>
  <r>
    <s v="United Kingdom"/>
    <x v="29"/>
    <x v="3"/>
    <n v="346.58406989999997"/>
    <n v="2.0360008770000002"/>
    <n v="0.117184155"/>
    <x v="1269"/>
    <n v="170.22785880000001"/>
    <n v="37.823471480000002"/>
    <n v="20.026893099999999"/>
    <n v="56.54137429"/>
    <n v="59.278090120000002"/>
    <n v="39.652695780000002"/>
    <n v="77.781004949999996"/>
    <n v="5.7556043000000001E-2"/>
    <n v="325.3935826"/>
    <n v="302.31001930000002"/>
    <n v="8.9933697640000005"/>
    <n v="23.782826"/>
    <n v="51.815594709999999"/>
    <n v="2.431808443"/>
    <s v=""/>
    <n v="-6.561561321000001"/>
  </r>
  <r>
    <s v="United Kingdom"/>
    <x v="30"/>
    <x v="3"/>
    <n v="304.22340689999999"/>
    <n v="1.969618895"/>
    <n v="0.11416372499999999"/>
    <x v="1270"/>
    <n v="154.45800589999999"/>
    <n v="43.737474669999997"/>
    <n v="20.895981920000001"/>
    <n v="47.8472577"/>
    <n v="48.909080240000002"/>
    <n v="39.592291000000003"/>
    <n v="72.941872090000004"/>
    <n v="5.7962342E-2"/>
    <n v="313.36783809999997"/>
    <n v="286.02117800000002"/>
    <n v="8.2486578000000002"/>
    <n v="28.254583019999998"/>
    <n v="48.163913549999997"/>
    <n v="1.5702342549999999"/>
    <s v=""/>
    <n v="-6.6784235450000002"/>
  </r>
  <r>
    <s v="United States"/>
    <x v="0"/>
    <x v="4"/>
    <n v="4866.1916119999996"/>
    <n v="2.5478146270000002"/>
    <n v="0.49584284099999998"/>
    <x v="1271"/>
    <n v="1909.947279"/>
    <n v="11.96316683"/>
    <n v="17.41204304"/>
    <n v="732.07022300000006"/>
    <n v="754.58699999999999"/>
    <n v="506.60402370000003"/>
    <n v="534.03915589999997"/>
    <n v="0.19461496"/>
    <n v="3218.6210000000001"/>
    <n v="2712.5549999999998"/>
    <n v="819.28399999999999"/>
    <n v="0.61343040999999998"/>
    <n v="413.34399999999999"/>
    <n v="933.56100000000004"/>
    <s v="Above Average"/>
    <n v="114.27700000000004"/>
  </r>
  <r>
    <s v="United States"/>
    <x v="1"/>
    <x v="4"/>
    <n v="4813.4072500000002"/>
    <n v="2.4999918289999998"/>
    <n v="0.49099590199999998"/>
    <x v="1272"/>
    <n v="1925.369193"/>
    <n v="11.32814789"/>
    <n v="18.294234100000001"/>
    <n v="715.81961079999996"/>
    <n v="748.46100000000001"/>
    <n v="503.17953160000002"/>
    <n v="535.57117909999999"/>
    <n v="0.19639900299999999"/>
    <n v="3275.84"/>
    <n v="2854.26"/>
    <n v="815.86400000000003"/>
    <n v="0.61358308100000003"/>
    <n v="412.89800000000002"/>
    <n v="903.54200000000003"/>
    <s v="Above Average"/>
    <n v="87.677999999999997"/>
  </r>
  <r>
    <s v="United States"/>
    <x v="2"/>
    <x v="4"/>
    <n v="4891.1811559999996"/>
    <n v="2.4906962520000002"/>
    <n v="0.48195278800000002"/>
    <x v="1273"/>
    <n v="1963.7806700000001"/>
    <n v="10.477562430000001"/>
    <n v="18.08588735"/>
    <n v="728.92236630000002"/>
    <n v="757.38699999999994"/>
    <n v="507.20591569999999"/>
    <n v="549.86133710000001"/>
    <n v="0.19350123"/>
    <n v="3291.1089999999999"/>
    <n v="2865.5590000000002"/>
    <n v="825.69500000000005"/>
    <n v="0.63303889400000002"/>
    <n v="407.476"/>
    <n v="904.96900000000005"/>
    <s v="Above Average"/>
    <n v="79.274000000000001"/>
  </r>
  <r>
    <s v="United States"/>
    <x v="3"/>
    <x v="4"/>
    <n v="5015.0427719999998"/>
    <n v="2.509737592"/>
    <n v="0.48091855999999999"/>
    <x v="1274"/>
    <n v="1998.2339139999999"/>
    <n v="11.00284937"/>
    <n v="18.486092889999998"/>
    <n v="738.14411659999996"/>
    <n v="772.06"/>
    <n v="514.35301930000003"/>
    <n v="574.24192860000005"/>
    <n v="0.19162105300000001"/>
    <n v="3411.28"/>
    <n v="2963.1419999999998"/>
    <n v="856.31299999999999"/>
    <n v="0.636945663"/>
    <n v="396.036"/>
    <n v="857.69799999999998"/>
    <s v="Above Average"/>
    <n v="1.3849999999999909"/>
  </r>
  <r>
    <s v="United States"/>
    <x v="4"/>
    <x v="4"/>
    <n v="5095.4211459999997"/>
    <n v="2.5029652609999999"/>
    <n v="0.46970288700000001"/>
    <x v="1275"/>
    <n v="2035.7538420000001"/>
    <n v="10.308613810000001"/>
    <n v="18.591267439999999"/>
    <n v="759.0817442"/>
    <n v="777.97799999999995"/>
    <n v="534.61757339999997"/>
    <n v="586.3703491"/>
    <n v="0.187658572"/>
    <n v="3473.4349999999999"/>
    <n v="3047.3240000000001"/>
    <n v="862.45699999999999"/>
    <n v="0.62733288499999995"/>
    <n v="387.08600000000001"/>
    <n v="937.58"/>
    <s v="Above Average"/>
    <n v="75.123000000000047"/>
  </r>
  <r>
    <s v="United States"/>
    <x v="5"/>
    <x v="4"/>
    <n v="5149.3919189999997"/>
    <n v="2.4965435610000002"/>
    <n v="0.46226935000000002"/>
    <x v="1276"/>
    <n v="2062.6084799999999"/>
    <n v="11.392239330000001"/>
    <n v="18.869098770000001"/>
    <n v="753.24400000000003"/>
    <n v="781.05100000000004"/>
    <n v="528.27522769999996"/>
    <n v="609.31412999999998"/>
    <n v="0.18516374299999999"/>
    <n v="3582.114"/>
    <n v="3135.8069999999998"/>
    <n v="871.75099999999998"/>
    <n v="0.52943596999999998"/>
    <n v="383.262"/>
    <n v="937.09799999999996"/>
    <s v="Above Average"/>
    <n v="65.34699999999998"/>
  </r>
  <r>
    <s v="United States"/>
    <x v="6"/>
    <x v="4"/>
    <n v="5317.3043479999997"/>
    <n v="2.5221720329999999"/>
    <n v="0.45998999499999998"/>
    <x v="1277"/>
    <n v="2108.2242919999999"/>
    <n v="12.201314"/>
    <n v="18.775791510000001"/>
    <n v="779.42499999999995"/>
    <n v="802.14800000000002"/>
    <n v="533.66545870000004"/>
    <n v="622.02995840000006"/>
    <n v="0.18237851699999999"/>
    <n v="3677.0219999999999"/>
    <n v="3221.3049999999998"/>
    <n v="912.81700000000001"/>
    <n v="0.54560456800000001"/>
    <n v="382.48899999999998"/>
    <n v="965.11400000000003"/>
    <s v="Above Average"/>
    <n v="52.297000000000025"/>
  </r>
  <r>
    <s v="United States"/>
    <x v="7"/>
    <x v="4"/>
    <n v="5583.4328260000002"/>
    <n v="2.6217191949999998"/>
    <n v="0.46244628300000001"/>
    <x v="1278"/>
    <n v="2129.6837730000002"/>
    <n v="11.591928879999999"/>
    <n v="18.84094219"/>
    <n v="826.80899999999997"/>
    <n v="819.39300000000003"/>
    <n v="536.6686631"/>
    <n v="643.81800810000004"/>
    <n v="0.17639047099999999"/>
    <n v="3697.7280000000001"/>
    <n v="3270.6280000000002"/>
    <n v="937.43700000000001"/>
    <n v="0.51539756299999995"/>
    <n v="380.85199999999998"/>
    <n v="988.76900000000001"/>
    <s v="Above Average"/>
    <n v="51.331999999999994"/>
  </r>
  <r>
    <s v="United States"/>
    <x v="8"/>
    <x v="4"/>
    <n v="5619.9498890000004"/>
    <n v="2.6166889370000002"/>
    <n v="0.445505865"/>
    <x v="1279"/>
    <n v="2147.7332710000001"/>
    <n v="10.221775859999999"/>
    <n v="19.476935780000002"/>
    <n v="854.36199999999997"/>
    <n v="832.476"/>
    <n v="535.71149339999999"/>
    <n v="629.89499169999999"/>
    <n v="0.170255569"/>
    <n v="3830.489"/>
    <n v="3373.86"/>
    <n v="944.01800000000003"/>
    <n v="0.50325167400000004"/>
    <n v="369.78500000000003"/>
    <n v="1013.81"/>
    <s v="Above Average"/>
    <n v="69.791999999999916"/>
  </r>
  <r>
    <s v="United States"/>
    <x v="9"/>
    <x v="4"/>
    <n v="5653.4207280000001"/>
    <n v="2.5627338810000002"/>
    <n v="0.42782370199999997"/>
    <x v="1280"/>
    <n v="2206.0116229999999"/>
    <n v="9.626331424"/>
    <n v="19.544364720000001"/>
    <n v="871.53099999999995"/>
    <n v="833.66200000000003"/>
    <n v="534.54586070000005"/>
    <n v="634.39300179999998"/>
    <n v="0.16694035400000001"/>
    <n v="3897.518"/>
    <n v="3459.6210000000001"/>
    <n v="947.21199999999999"/>
    <n v="0.54414116899999998"/>
    <n v="354.17599999999999"/>
    <n v="996.10199999999998"/>
    <s v="Above Average"/>
    <n v="48.889999999999986"/>
  </r>
  <r>
    <s v="United States"/>
    <x v="10"/>
    <x v="4"/>
    <n v="5817.0942919999998"/>
    <n v="2.5642302739999998"/>
    <n v="0.422760364"/>
    <x v="1281"/>
    <n v="2268.5537840000002"/>
    <n v="8.8126164819999993"/>
    <n v="19.55430608"/>
    <n v="865.99800000000005"/>
    <n v="848.81799999999998"/>
    <n v="544.33471559999998"/>
    <n v="661.26154689999998"/>
    <n v="0.16486833000000001"/>
    <n v="4052.6669999999999"/>
    <n v="3589.779"/>
    <n v="982.80399999999997"/>
    <n v="0.51768378699999995"/>
    <n v="353.00200000000001"/>
    <n v="971.59100000000001"/>
    <s v="Above Average"/>
    <n v="-11.212999999999965"/>
  </r>
  <r>
    <s v="United States"/>
    <x v="11"/>
    <x v="4"/>
    <n v="5795.6791439999997"/>
    <n v="2.6037128030000001"/>
    <n v="0.417040521"/>
    <x v="1282"/>
    <n v="2225.9287340000001"/>
    <n v="7.4224893390000002"/>
    <n v="19.65726592"/>
    <n v="880.26400000000001"/>
    <n v="844.18799999999999"/>
    <n v="556.47210989999996"/>
    <n v="629.95621840000001"/>
    <n v="0.16017147600000001"/>
    <n v="3865.3069999999998"/>
    <n v="3554.3960000000002"/>
    <n v="961.74800000000005"/>
    <n v="0.56494865699999997"/>
    <n v="349.87900000000002"/>
    <n v="1021.417"/>
    <s v="Above Average"/>
    <n v="59.668999999999983"/>
  </r>
  <r>
    <s v="United States"/>
    <x v="12"/>
    <x v="4"/>
    <n v="5650.4217710000003"/>
    <n v="2.504407976"/>
    <n v="0.399627915"/>
    <x v="1283"/>
    <n v="2256.190615"/>
    <n v="9.2038251150000008"/>
    <n v="20.195689869999999"/>
    <n v="843.88"/>
    <n v="837.35"/>
    <n v="536.39423290000002"/>
    <n v="651.14448560000005"/>
    <n v="0.159569814"/>
    <n v="4051.12"/>
    <n v="3631.904"/>
    <n v="970.25699999999995"/>
    <n v="0.65665791200000001"/>
    <n v="348.06200000000001"/>
    <n v="992.71699999999998"/>
    <s v="Above Average"/>
    <n v="22.460000000000036"/>
  </r>
  <r>
    <s v="United States"/>
    <x v="13"/>
    <x v="4"/>
    <n v="5707.8842020000002"/>
    <n v="2.5239156280000001"/>
    <n v="0.39246277699999998"/>
    <x v="1284"/>
    <n v="2261.5194179999999"/>
    <n v="9.4946204630000004"/>
    <n v="20.135114850000001"/>
    <n v="859.61500000000001"/>
    <n v="851.226"/>
    <n v="541.22167309999998"/>
    <n v="630.69987920000005"/>
    <n v="0.155497582"/>
    <n v="4081.7640000000001"/>
    <n v="3662.3270000000002"/>
    <n v="995.12900000000002"/>
    <n v="0.68982430100000003"/>
    <n v="338.43"/>
    <n v="972.27800000000002"/>
    <s v="Above Average"/>
    <n v="-22.850999999999999"/>
  </r>
  <r>
    <s v="United States"/>
    <x v="14"/>
    <x v="4"/>
    <n v="5787.054153"/>
    <n v="2.5072252580000001"/>
    <n v="0.38334354199999998"/>
    <x v="1285"/>
    <n v="2308.1508669999998"/>
    <n v="9.2161981159999993"/>
    <n v="20.028619970000001"/>
    <n v="888.49099999999999"/>
    <n v="869.86900000000003"/>
    <n v="526.80438340000001"/>
    <n v="633.9043709"/>
    <n v="0.152895533"/>
    <n v="4174.8559999999998"/>
    <n v="3716.3180000000002"/>
    <n v="1005.558"/>
    <n v="0.75324753700000002"/>
    <n v="325.916"/>
    <n v="1019.129"/>
    <s v="Above Average"/>
    <n v="13.571000000000026"/>
  </r>
  <r>
    <s v="United States"/>
    <x v="15"/>
    <x v="4"/>
    <n v="5802.5417170000001"/>
    <n v="2.5015559989999998"/>
    <n v="0.37132405400000001"/>
    <x v="1286"/>
    <n v="2319.5729860000001"/>
    <n v="9.1209230320000003"/>
    <n v="20.63196216"/>
    <n v="886.86300000000006"/>
    <n v="865.279"/>
    <n v="511.48553379999998"/>
    <n v="623.17174829999999"/>
    <n v="0.148437235"/>
    <n v="4294.3680000000004"/>
    <n v="3811.4870000000001"/>
    <n v="1018.2029690000001"/>
    <n v="0.84822726000000004"/>
    <n v="309.98899999999998"/>
    <n v="1038.5909999999999"/>
    <s v="Above Average"/>
    <n v="20.388030999999842"/>
  </r>
  <r>
    <s v="United States"/>
    <x v="16"/>
    <x v="4"/>
    <n v="5697.0816610000002"/>
    <n v="2.4795905579999999"/>
    <n v="0.35445570100000001"/>
    <x v="1287"/>
    <n v="2297.5896729999999"/>
    <n v="9.7894802189999997"/>
    <n v="20.786129200000001"/>
    <n v="871.16499999999996"/>
    <n v="864.52700000000004"/>
    <n v="524.29495250000002"/>
    <n v="614.04061739999997"/>
    <n v="0.14294928600000001"/>
    <n v="4300.8310000000001"/>
    <n v="3817.56"/>
    <n v="1008.6559999999999"/>
    <n v="1.063561902"/>
    <n v="304.37799999999999"/>
    <n v="1067.902"/>
    <s v="Above Average"/>
    <n v="59.246000000000095"/>
  </r>
  <r>
    <s v="United States"/>
    <x v="17"/>
    <x v="4"/>
    <n v="5783.0560230000001"/>
    <n v="2.4734683350000002"/>
    <n v="0.35317853799999999"/>
    <x v="1288"/>
    <n v="2338.0351949999999"/>
    <n v="8.9139120260000002"/>
    <n v="21.122787859999999"/>
    <n v="860.04"/>
    <n v="859.31399999999996"/>
    <n v="545.88041520000002"/>
    <n v="654.19978609999998"/>
    <n v="0.14278676300000001"/>
    <n v="4349.8410000000003"/>
    <n v="3921.94"/>
    <n v="1020.991031"/>
    <n v="1.246528321"/>
    <n v="303.97899999999998"/>
    <n v="1052.981"/>
    <s v="Above Average"/>
    <n v="31.989968999999974"/>
  </r>
  <r>
    <s v="United States"/>
    <x v="18"/>
    <x v="4"/>
    <n v="5601.9381750000002"/>
    <n v="2.4596582379999998"/>
    <n v="0.34258534499999999"/>
    <x v="1289"/>
    <n v="2277.5270519999999"/>
    <n v="9.5301768829999993"/>
    <n v="21.636540310000001"/>
    <n v="804.07600000000002"/>
    <n v="857.41"/>
    <n v="571.120272"/>
    <n v="658.99726920000001"/>
    <n v="0.13928168499999999"/>
    <n v="4368.2610000000004"/>
    <n v="3907.2289999999998"/>
    <n v="1017.777"/>
    <n v="1.7272090659999999"/>
    <n v="299.35000000000002"/>
    <n v="1075.8810000000001"/>
    <s v="Above Average"/>
    <n v="58.104000000000042"/>
  </r>
  <r>
    <s v="United States"/>
    <x v="19"/>
    <x v="4"/>
    <n v="5209.9267819999995"/>
    <n v="2.4061877969999999"/>
    <n v="0.32690475000000002"/>
    <x v="1290"/>
    <n v="2165.2203490000002"/>
    <n v="10.780630889999999"/>
    <n v="21.751123450000001"/>
    <n v="754.96"/>
    <n v="804.56600000000003"/>
    <n v="584.33590800000002"/>
    <n v="646.78773039999999"/>
    <n v="0.13586003199999999"/>
    <n v="4188.2150000000001"/>
    <n v="3724.6579999999999"/>
    <n v="904.15300000000002"/>
    <n v="2.2544687890000001"/>
    <n v="321.67500000000001"/>
    <n v="987.55200000000002"/>
    <s v="Above Average"/>
    <n v="83.399000000000001"/>
  </r>
  <r>
    <s v="United States"/>
    <x v="20"/>
    <x v="4"/>
    <n v="5445.0310170000002"/>
    <n v="2.4555091579999999"/>
    <n v="0.33311639500000001"/>
    <x v="1291"/>
    <n v="2217.4753449999998"/>
    <n v="10.61439831"/>
    <n v="21.696686799999998"/>
    <n v="776.76599999999996"/>
    <n v="834.06200000000001"/>
    <n v="603.85632880000003"/>
    <n v="683.10739160000003"/>
    <n v="0.13566082400000001"/>
    <n v="4378.43"/>
    <n v="3894.3670000000002"/>
    <n v="953.57399999999996"/>
    <n v="2.7500953539999999"/>
    <n v="334.22699999999998"/>
    <n v="996.10699999999997"/>
    <s v="Above Average"/>
    <n v="42.533000000000015"/>
  </r>
  <r>
    <s v="United States"/>
    <x v="21"/>
    <x v="4"/>
    <n v="5237.0282020000004"/>
    <n v="2.3897741739999998"/>
    <n v="0.31549832799999999"/>
    <x v="1292"/>
    <n v="2191.4322529999999"/>
    <n v="12.6863937"/>
    <n v="22.211278320000002"/>
    <n v="728.55799999999999"/>
    <n v="806.803"/>
    <n v="648.75833109999996"/>
    <n v="692.97453789999997"/>
    <n v="0.13202014300000001"/>
    <n v="4349.4629999999997"/>
    <n v="3885.0189999999998"/>
    <n v="910.22900000000004"/>
    <n v="3.4256412799999998"/>
    <n v="346.53399999999999"/>
    <n v="1005.921"/>
    <s v="Above Average"/>
    <n v="95.692000000000007"/>
  </r>
  <r>
    <s v="United States"/>
    <x v="22"/>
    <x v="4"/>
    <n v="5047.4175020000002"/>
    <n v="2.3450816140000001"/>
    <n v="0.29738563800000001"/>
    <x v="1293"/>
    <n v="2152.3419359999998"/>
    <n v="12.41296211"/>
    <n v="22.33966985"/>
    <n v="715.34100000000001"/>
    <n v="802.654"/>
    <n v="680.79536519999999"/>
    <n v="728.31280300000003"/>
    <n v="0.12681249"/>
    <n v="4290.66"/>
    <n v="3830.933"/>
    <n v="806.92700000000002"/>
    <n v="4.063151124"/>
    <n v="395.62400000000002"/>
    <n v="932.274"/>
    <s v="Above Average"/>
    <n v="125.34699999999998"/>
  </r>
  <r>
    <s v="United States"/>
    <x v="23"/>
    <x v="4"/>
    <n v="5150.8956170000001"/>
    <n v="2.35180561"/>
    <n v="0.29799312500000003"/>
    <x v="1294"/>
    <n v="2190.1876560000001"/>
    <n v="13.028580209999999"/>
    <n v="21.876616649999999"/>
    <n v="725.28"/>
    <n v="818.18600000000004"/>
    <n v="685.67713270000002"/>
    <n v="739.35273210000003"/>
    <n v="0.12670823000000001"/>
    <n v="4306.3710000000001"/>
    <n v="3871.7350000000001"/>
    <n v="837.12099999999998"/>
    <n v="4.8384823319999999"/>
    <n v="449.11399999999998"/>
    <n v="903.66300000000001"/>
    <s v="Above Average"/>
    <n v="66.54200000000003"/>
  </r>
  <r>
    <s v="United States"/>
    <x v="24"/>
    <x v="4"/>
    <n v="5191.6488589999999"/>
    <n v="2.3422777030000002"/>
    <n v="0.293162543"/>
    <x v="1295"/>
    <n v="2216.495872"/>
    <n v="13.37929407"/>
    <n v="21.67933919"/>
    <n v="730.67700000000002"/>
    <n v="842.90300000000002"/>
    <n v="733.43099370000004"/>
    <n v="750.47073049999995"/>
    <n v="0.125161309"/>
    <n v="4340.3710000000001"/>
    <n v="3895.2159999999999"/>
    <n v="830.64400000000001"/>
    <n v="5.3613850059999999"/>
    <n v="524.41499999999996"/>
    <n v="918.197"/>
    <s v="Above Average"/>
    <n v="87.552999999999997"/>
  </r>
  <r>
    <s v="United States"/>
    <x v="25"/>
    <x v="4"/>
    <n v="5044.0754159999997"/>
    <n v="2.3008766879999998"/>
    <n v="0.27685345099999997"/>
    <x v="1296"/>
    <n v="2192.2406550000001"/>
    <n v="13.63280806"/>
    <n v="21.722975609999999"/>
    <n v="744.44"/>
    <n v="860.24800000000005"/>
    <n v="766.52450499999998"/>
    <n v="767.06980250000004"/>
    <n v="0.12032520200000001"/>
    <n v="4317.1589999999997"/>
    <n v="3895.3649999999998"/>
    <n v="721.97299999999996"/>
    <n v="5.857370553"/>
    <n v="566.84"/>
    <n v="813.69"/>
    <s v="Above Average"/>
    <n v="91.717000000000098"/>
  </r>
  <r>
    <s v="United States"/>
    <x v="26"/>
    <x v="4"/>
    <n v="4948.9239299999999"/>
    <n v="2.2821956860000001"/>
    <n v="0.26743953199999998"/>
    <x v="1297"/>
    <n v="2168.4923690000001"/>
    <n v="15.25944473"/>
    <n v="21.839217999999999"/>
    <n v="747.40099999999995"/>
    <n v="869.57799999999997"/>
    <n v="755.26328179999996"/>
    <n v="776.66176949999999"/>
    <n v="0.117185189"/>
    <n v="4322.0379999999996"/>
    <n v="3922.011"/>
    <n v="663.27200000000005"/>
    <n v="7.032955286"/>
    <n v="545.23900000000003"/>
    <n v="660.76"/>
    <s v="Above Average"/>
    <n v="-2.5120000000000573"/>
  </r>
  <r>
    <s v="United States"/>
    <x v="27"/>
    <x v="4"/>
    <n v="4890.6559829999997"/>
    <n v="2.2631822119999998"/>
    <n v="0.25855846799999999"/>
    <x v="1298"/>
    <n v="2160.9643080000001"/>
    <n v="17.285418490000001"/>
    <n v="21.4296291"/>
    <n v="745.21710199999995"/>
    <n v="883.33088699999996"/>
    <n v="773.30066650000003"/>
    <n v="769.75072950000003"/>
    <n v="0.11424553699999999"/>
    <n v="4286.4287409999997"/>
    <n v="3886.9560780000002"/>
    <n v="650.31899999999996"/>
    <n v="8.2212748019999999"/>
    <n v="575.22299199999998"/>
    <n v="702.71500000000003"/>
    <s v="Above Average"/>
    <n v="52.396000000000072"/>
  </r>
  <r>
    <s v="United States"/>
    <x v="28"/>
    <x v="4"/>
    <n v="5055.8326699999998"/>
    <n v="2.2608824850000002"/>
    <n v="0.259689067"/>
    <x v="1299"/>
    <n v="2236.220902"/>
    <n v="17.16288286"/>
    <n v="21.270658180000002"/>
    <n v="762.80012699999997"/>
    <n v="908.39759600000002"/>
    <n v="866.47325650000005"/>
    <n v="855.96968030000005"/>
    <n v="0.11486181600000001"/>
    <n v="4455.4387120000001"/>
    <n v="4042.8400120000001"/>
    <n v="624.73299999999995"/>
    <n v="8.6425790570000007"/>
    <n v="671.94018200000005"/>
    <n v="685.98299999999995"/>
    <s v="Above Average"/>
    <n v="61.25"/>
  </r>
  <r>
    <s v="United States"/>
    <x v="29"/>
    <x v="4"/>
    <n v="4932.6373469999999"/>
    <n v="2.228276776"/>
    <n v="0.24800190999999999"/>
    <x v="1300"/>
    <n v="2213.6555920000001"/>
    <n v="17.852746530000001"/>
    <n v="20.985898819999999"/>
    <n v="763.95295480000004"/>
    <n v="897.24730409999995"/>
    <n v="958.50437639999996"/>
    <n v="882.63708340000005"/>
    <n v="0.111297624"/>
    <n v="4400.6344769999996"/>
    <n v="3996.1085090000001"/>
    <n v="532.52086389999999"/>
    <n v="9.4975748509999995"/>
    <n v="748.19244289999995"/>
    <n v="640.75259400000004"/>
    <s v="Above Average"/>
    <n v="108.23173010000005"/>
  </r>
  <r>
    <s v="United States"/>
    <x v="30"/>
    <x v="4"/>
    <n v="4404.7093139999997"/>
    <n v="2.1531448110000002"/>
    <n v="0.22949106399999999"/>
    <x v="1301"/>
    <n v="2045.7097409999999"/>
    <n v="19.79598008"/>
    <n v="22.023621550000001"/>
    <n v="673.51175409999996"/>
    <n v="769.41403690000004"/>
    <n v="959.84984850000001"/>
    <n v="870.79179799999997"/>
    <n v="0.106584129"/>
    <n v="4262.4561460000004"/>
    <n v="3842.1568820000002"/>
    <n v="419.2200095"/>
    <n v="11.166131529999999"/>
    <n v="722.42443749999995"/>
    <n v="488.48452259999999"/>
    <s v="Above Average"/>
    <n v="69.264513099999988"/>
  </r>
  <r>
    <s v="Uzbekistan"/>
    <x v="0"/>
    <x v="2"/>
    <n v="119.2441322"/>
    <n v="2.5160791640000002"/>
    <n v="1.632822979"/>
    <x v="1302"/>
    <n v="47.392838009999998"/>
    <n v="11.802929430000001"/>
    <n v="10.26749568"/>
    <n v="10.956"/>
    <n v="7.89"/>
    <n v="40.728986239999998"/>
    <n v="40.091988899999997"/>
    <n v="0.648955328"/>
    <n v="56.325000000000003"/>
    <n v="45.62"/>
    <n v="8.94"/>
    <s v="n.a."/>
    <n v="2.8"/>
    <n v="6.4"/>
    <s v=""/>
    <n v="-2.5399999999999991"/>
  </r>
  <r>
    <s v="Uzbekistan"/>
    <x v="1"/>
    <x v="2"/>
    <n v="120.0706752"/>
    <n v="2.4992658209999998"/>
    <n v="1.652270092"/>
    <x v="1303"/>
    <n v="48.042378790000001"/>
    <n v="11.13449645"/>
    <n v="10.22136869"/>
    <n v="10.404999999999999"/>
    <n v="7.6769999999999996"/>
    <n v="41.82695674"/>
    <n v="41.172994240000001"/>
    <n v="0.66110218399999998"/>
    <n v="54.164999999999999"/>
    <n v="45.578000000000003"/>
    <n v="9.2899999999999991"/>
    <s v="n.a."/>
    <n v="2.8319999999999999"/>
    <n v="6.75"/>
    <s v=""/>
    <n v="-2.5399999999999991"/>
  </r>
  <r>
    <s v="Uzbekistan"/>
    <x v="2"/>
    <x v="2"/>
    <n v="111.5267727"/>
    <n v="2.4732209680000001"/>
    <n v="1.7282646939999999"/>
    <x v="1304"/>
    <n v="45.09373574"/>
    <n v="12.337215929999999"/>
    <n v="10.795479090000001"/>
    <n v="8.2870000000000008"/>
    <n v="6.4470000000000001"/>
    <n v="43.143950750000002"/>
    <n v="41.436017409999998"/>
    <n v="0.69879105699999999"/>
    <n v="50.911000000000001"/>
    <n v="42.704000000000001"/>
    <n v="6.7119999999999997"/>
    <s v="n.a."/>
    <n v="3.2930000000000001"/>
    <n v="5.5309999999999997"/>
    <s v=""/>
    <n v="-1.181"/>
  </r>
  <r>
    <s v="Uzbekistan"/>
    <x v="3"/>
    <x v="2"/>
    <n v="111.9947794"/>
    <n v="2.3902558150000002"/>
    <n v="1.776373714"/>
    <x v="1305"/>
    <n v="46.854725219999999"/>
    <n v="14.970803070000001"/>
    <n v="10.42176287"/>
    <n v="7.3159999999999998"/>
    <n v="6.2729999999999997"/>
    <n v="45.261009340000001"/>
    <n v="43.972031899999998"/>
    <n v="0.743173054"/>
    <n v="49.149000000000001"/>
    <n v="41.582000000000001"/>
    <n v="5.1929999999999996"/>
    <s v="n.a."/>
    <n v="3.944"/>
    <n v="4.657"/>
    <s v=""/>
    <n v="-0.53599999999999959"/>
  </r>
  <r>
    <s v="Uzbekistan"/>
    <x v="4"/>
    <x v="2"/>
    <n v="108.8319733"/>
    <n v="2.349354956"/>
    <n v="1.8208942539999999"/>
    <x v="1306"/>
    <n v="46.324193370000003"/>
    <n v="14.9707113"/>
    <n v="9.6458742490000002"/>
    <n v="6.3739999999999997"/>
    <n v="5.726"/>
    <n v="47.418036270000002"/>
    <n v="44.60202014"/>
    <n v="0.77506136299999995"/>
    <n v="47.8"/>
    <n v="40.433999999999997"/>
    <n v="5.2380000000000004"/>
    <s v="n.a."/>
    <n v="5.5"/>
    <n v="4.6500000000000004"/>
    <s v=""/>
    <n v="-0.58800000000000008"/>
  </r>
  <r>
    <s v="Uzbekistan"/>
    <x v="5"/>
    <x v="2"/>
    <n v="99.730581619999995"/>
    <n v="2.3252962359999998"/>
    <n v="1.6837705890000001"/>
    <x v="1307"/>
    <n v="42.889409129999997"/>
    <n v="13.040271430000001"/>
    <n v="10.03782649"/>
    <n v="6.54"/>
    <n v="6.6310000000000002"/>
    <n v="48.626012830000001"/>
    <n v="42.001002929999999"/>
    <n v="0.72411014200000001"/>
    <n v="47.453000000000003"/>
    <n v="39.210999999999999"/>
    <n v="3.04"/>
    <s v="n.a."/>
    <n v="7.6630000000000003"/>
    <n v="3.0539999999999998"/>
    <s v=""/>
    <n v="1.399999999999979E-2"/>
  </r>
  <r>
    <s v="Uzbekistan"/>
    <x v="6"/>
    <x v="2"/>
    <n v="101.01686770000001"/>
    <n v="2.278221566"/>
    <n v="1.676978568"/>
    <x v="1308"/>
    <n v="44.34022976"/>
    <n v="14.3662344"/>
    <n v="10.349167039999999"/>
    <n v="6.3949999999999996"/>
    <n v="6.5910000000000002"/>
    <n v="48.986988310000001"/>
    <n v="43.595001189999998"/>
    <n v="0.73609107799999995"/>
    <n v="45.418999999999997"/>
    <n v="39.787999999999997"/>
    <n v="3.4089999999999998"/>
    <s v="n.a."/>
    <n v="7.843"/>
    <n v="2.8370000000000002"/>
    <s v=""/>
    <n v="-0.57199999999999962"/>
  </r>
  <r>
    <s v="Uzbekistan"/>
    <x v="7"/>
    <x v="2"/>
    <n v="103.0898108"/>
    <n v="2.2862178150000001"/>
    <n v="1.6267979530000001"/>
    <x v="1309"/>
    <n v="45.091858760000001"/>
    <n v="12.543970119999999"/>
    <n v="10.161001779999999"/>
    <n v="6.9180000000000001"/>
    <n v="6.8609999999999998"/>
    <n v="51.245005149999997"/>
    <n v="44.266040279999999"/>
    <n v="0.71156735000000004"/>
    <n v="46.054000000000002"/>
    <n v="40.292999999999999"/>
    <n v="2.8"/>
    <s v="n.a."/>
    <n v="8.2449999999999992"/>
    <n v="2.9470000000000001"/>
    <s v=""/>
    <n v="0.14700000000000024"/>
  </r>
  <r>
    <s v="Uzbekistan"/>
    <x v="8"/>
    <x v="2"/>
    <n v="113.0261721"/>
    <n v="2.3911743859999999"/>
    <n v="1.710064872"/>
    <x v="1310"/>
    <n v="47.268059059999999"/>
    <n v="12.611298570000001"/>
    <n v="9.5664476650000001"/>
    <n v="6.7060000000000004"/>
    <n v="7.39"/>
    <n v="54.789991819999997"/>
    <n v="48.510061020000002"/>
    <n v="0.71515690399999998"/>
    <n v="45.935000000000002"/>
    <n v="40.137"/>
    <n v="2.9380000000000002"/>
    <s v="n.a."/>
    <n v="8.4689999999999994"/>
    <n v="2.952"/>
    <s v=""/>
    <n v="1.399999999999979E-2"/>
  </r>
  <r>
    <s v="Uzbekistan"/>
    <x v="9"/>
    <x v="2"/>
    <n v="114.3720031"/>
    <n v="2.3032499830000002"/>
    <n v="1.6590863309999999"/>
    <x v="1311"/>
    <n v="49.656791050000002"/>
    <n v="15.558396330000001"/>
    <n v="9.3434280600000008"/>
    <n v="6.5839999999999996"/>
    <n v="7.1360000000000001"/>
    <n v="55.581012960000002"/>
    <n v="49.551984330000003"/>
    <n v="0.72032403899999997"/>
    <n v="45.371000000000002"/>
    <n v="40.529000000000003"/>
    <n v="2.9049999999999998"/>
    <s v="n.a."/>
    <n v="8.3550000000000004"/>
    <n v="2.9550000000000001"/>
    <s v=""/>
    <n v="5.0000000000000266E-2"/>
  </r>
  <r>
    <s v="Uzbekistan"/>
    <x v="10"/>
    <x v="2"/>
    <n v="121.13239470000001"/>
    <n v="2.3797308309999998"/>
    <n v="1.6922549520000001"/>
    <x v="1312"/>
    <n v="50.901720949999998"/>
    <n v="7.5284879010000001"/>
    <n v="9.2659669860000005"/>
    <n v="6.657"/>
    <n v="7.19"/>
    <n v="56.400987090000001"/>
    <n v="52.887973350000003"/>
    <n v="0.71111191600000001"/>
    <n v="46.862000000000002"/>
    <n v="41.905000000000001"/>
    <n v="3.1459999999999999"/>
    <s v="n.a."/>
    <n v="7.734"/>
    <n v="2.5009999999999999"/>
    <s v=""/>
    <n v="-0.64500000000000002"/>
  </r>
  <r>
    <s v="Uzbekistan"/>
    <x v="11"/>
    <x v="2"/>
    <n v="121.9406362"/>
    <n v="2.3802698179999999"/>
    <n v="1.6354488760000001"/>
    <x v="1313"/>
    <n v="51.22975357"/>
    <n v="9.0827581889999998"/>
    <n v="8.4013950309999998"/>
    <n v="6.625"/>
    <n v="6.8710000000000004"/>
    <n v="57.413998790000001"/>
    <n v="53.68099892"/>
    <n v="0.68708549900000004"/>
    <n v="47.959000000000003"/>
    <n v="38.289000000000001"/>
    <n v="2.738"/>
    <s v="n.a."/>
    <n v="7.4160000000000004"/>
    <n v="2.7109999999999999"/>
    <s v=""/>
    <n v="-2.7000000000000135E-2"/>
  </r>
  <r>
    <s v="Uzbekistan"/>
    <x v="12"/>
    <x v="2"/>
    <n v="124.58268390000001"/>
    <n v="2.3503444569999998"/>
    <n v="1.6070285209999999"/>
    <x v="1314"/>
    <n v="53.006138559999997"/>
    <n v="12.19507258"/>
    <n v="8.1978843930000007"/>
    <n v="6.5170000000000003"/>
    <n v="6.8120000000000003"/>
    <n v="59.688009710000003"/>
    <n v="55.204980880000001"/>
    <n v="0.68374170300000003"/>
    <n v="49.396999999999998"/>
    <n v="38.348999999999997"/>
    <n v="2.895"/>
    <s v="n.a."/>
    <n v="7.4420000000000002"/>
    <n v="2.7360000000000002"/>
    <s v=""/>
    <n v="-0.15899999999999981"/>
  </r>
  <r>
    <s v="Uzbekistan"/>
    <x v="13"/>
    <x v="2"/>
    <n v="117.4003987"/>
    <n v="2.2896454350000002"/>
    <n v="1.4528868340000001"/>
    <x v="1315"/>
    <n v="51.274488550000001"/>
    <n v="16.759673379999999"/>
    <n v="8.3583771710000008"/>
    <n v="5.8579999999999997"/>
    <n v="6.22"/>
    <n v="58.062060719999998"/>
    <n v="52.953044050000003"/>
    <n v="0.63454664699999996"/>
    <n v="48.741999999999997"/>
    <n v="37.320999999999998"/>
    <n v="2.2050000000000001"/>
    <s v="n.a."/>
    <n v="7.3819999999999997"/>
    <n v="1.913"/>
    <s v=""/>
    <n v="-0.29200000000000004"/>
  </r>
  <r>
    <s v="Uzbekistan"/>
    <x v="14"/>
    <x v="2"/>
    <n v="120.1110137"/>
    <n v="2.3676853150000001"/>
    <n v="1.383383746"/>
    <x v="1316"/>
    <n v="50.72929791"/>
    <n v="12.273888810000001"/>
    <n v="8.3890476849999995"/>
    <n v="5.5389999999999997"/>
    <n v="5.9980000000000002"/>
    <n v="60.428015670000001"/>
    <n v="54.226047989999998"/>
    <n v="0.58427686199999995"/>
    <n v="49.698999999999998"/>
    <n v="37.481999999999999"/>
    <n v="2.9940000000000002"/>
    <s v="n.a."/>
    <n v="6.835"/>
    <n v="2.6989999999999998"/>
    <s v=""/>
    <n v="-0.29500000000000037"/>
  </r>
  <r>
    <s v="Uzbekistan"/>
    <x v="15"/>
    <x v="2"/>
    <n v="113.21885640000001"/>
    <n v="2.3588960879999998"/>
    <n v="1.219264087"/>
    <x v="1317"/>
    <n v="47.996542509999998"/>
    <n v="18.72862688"/>
    <n v="8.5491317220000003"/>
    <n v="5.2320000000000002"/>
    <n v="5.4660000000000002"/>
    <n v="60.724013429999999"/>
    <n v="50.984003309999999"/>
    <n v="0.51687910000000004"/>
    <n v="47.664999999999999"/>
    <n v="36.588000000000001"/>
    <n v="2.9089999999999998"/>
    <s v="n.a."/>
    <n v="5.6289999999999996"/>
    <n v="3.0019999999999998"/>
    <s v=""/>
    <n v="9.2999999999999972E-2"/>
  </r>
  <r>
    <s v="Uzbekistan"/>
    <x v="16"/>
    <x v="2"/>
    <n v="120.2579743"/>
    <n v="2.4374363510000001"/>
    <n v="1.2052600149999999"/>
    <x v="1318"/>
    <n v="49.337893149999999"/>
    <n v="9.519372937"/>
    <n v="8.909117449"/>
    <n v="5.0960000000000001"/>
    <n v="5.2629999999999999"/>
    <n v="63.300007919999999"/>
    <n v="54.777021480000002"/>
    <n v="0.49447855899999998"/>
    <n v="49.372999999999998"/>
    <n v="39.49"/>
    <n v="3.14"/>
    <s v="n.a."/>
    <n v="5.5330000000000004"/>
    <n v="3.1219999999999999"/>
    <s v=""/>
    <n v="-1.8000000000000238E-2"/>
  </r>
  <r>
    <s v="Uzbekistan"/>
    <x v="17"/>
    <x v="2"/>
    <n v="116.41913719999999"/>
    <n v="2.433865086"/>
    <n v="1.0658208229999999"/>
    <x v="1319"/>
    <n v="47.833028169999999"/>
    <n v="9.5203117670000008"/>
    <n v="9.4310981629999997"/>
    <n v="4.5039999999999996"/>
    <n v="4.718"/>
    <n v="65.599989440000002"/>
    <n v="53.734032220000003"/>
    <n v="0.43791286099999999"/>
    <n v="49.011000000000003"/>
    <n v="40.545000000000002"/>
    <n v="2.8"/>
    <s v="n.a."/>
    <n v="5.0629999999999997"/>
    <n v="3.2730000000000001"/>
    <s v=""/>
    <n v="0.47300000000000031"/>
  </r>
  <r>
    <s v="Uzbekistan"/>
    <x v="18"/>
    <x v="2"/>
    <n v="121.9848867"/>
    <n v="2.45329"/>
    <n v="1.024290586"/>
    <x v="1320"/>
    <n v="49.7229788"/>
    <n v="8.9370345289999999"/>
    <n v="8.8270749639999995"/>
    <n v="4.4340000000000002"/>
    <n v="4.5129999999999999"/>
    <n v="68.329048909999997"/>
    <n v="56.339035930000001"/>
    <n v="0.41751712400000002"/>
    <n v="50.218000000000004"/>
    <n v="40.005000000000003"/>
    <n v="3.4510000000000001"/>
    <s v="n.a."/>
    <n v="4.9589999999999996"/>
    <n v="3.6019999999999999"/>
    <s v=""/>
    <n v="0.1509999999999998"/>
  </r>
  <r>
    <s v="Uzbekistan"/>
    <x v="19"/>
    <x v="2"/>
    <n v="112.0421893"/>
    <n v="2.4552608349999998"/>
    <n v="0.87070335499999996"/>
    <x v="1321"/>
    <n v="45.633517920000003"/>
    <n v="12.939344950000001"/>
    <n v="9.5486073430000005"/>
    <n v="4.2709999999999999"/>
    <n v="4.649"/>
    <n v="66.948077139999995"/>
    <n v="51.260055739999999"/>
    <n v="0.35462764000000002"/>
    <n v="50.103000000000002"/>
    <n v="39.49"/>
    <n v="3.319"/>
    <s v="n.a."/>
    <n v="4.6719999999999997"/>
    <n v="3.6539999999999999"/>
    <s v=""/>
    <n v="0.33499999999999996"/>
  </r>
  <r>
    <s v="Uzbekistan"/>
    <x v="20"/>
    <x v="2"/>
    <n v="120.1561291"/>
    <n v="2.452326459"/>
    <n v="0.86782812300000001"/>
    <x v="1322"/>
    <n v="48.996791880000004"/>
    <n v="15.76142376"/>
    <n v="8.5660788980000007"/>
    <n v="4.0410000000000004"/>
    <n v="4.125"/>
    <n v="65.959032640000004"/>
    <n v="56.49503283"/>
    <n v="0.35387952499999997"/>
    <n v="51.975000000000001"/>
    <n v="38.881"/>
    <n v="2.8570000000000002"/>
    <s v="n.a."/>
    <n v="3.8849999999999998"/>
    <n v="3.63"/>
    <s v=""/>
    <n v="0.77299999999999969"/>
  </r>
  <r>
    <s v="Uzbekistan"/>
    <x v="21"/>
    <x v="2"/>
    <n v="122.74426889999999"/>
    <n v="2.4728962189999999"/>
    <n v="0.822491419"/>
    <x v="1323"/>
    <n v="49.63583509"/>
    <n v="10.80031816"/>
    <n v="8.8482430680000004"/>
    <n v="3.6589999999999998"/>
    <n v="3.8010000000000002"/>
    <n v="63.04107535"/>
    <n v="58.32596968"/>
    <n v="0.33260248100000001"/>
    <n v="52.804000000000002"/>
    <n v="40.241"/>
    <n v="3.0539999999999998"/>
    <s v="n.a."/>
    <n v="2.89"/>
    <n v="3.8450000000000002"/>
    <s v=""/>
    <n v="0.79100000000000037"/>
  </r>
  <r>
    <s v="Uzbekistan"/>
    <x v="22"/>
    <x v="2"/>
    <n v="108.98467770000001"/>
    <n v="2.474458716"/>
    <n v="0.68012668600000004"/>
    <x v="1324"/>
    <n v="44.04384563"/>
    <n v="12.5533039"/>
    <n v="10.456913269999999"/>
    <n v="3.4590000000000001"/>
    <n v="3.6150000000000002"/>
    <n v="61.530998439999998"/>
    <n v="50.367995989999997"/>
    <n v="0.274858773"/>
    <n v="52.997999999999998"/>
    <n v="40.630000000000003"/>
    <n v="3.8839999999999999"/>
    <s v="n.a."/>
    <n v="3.0760000000000001"/>
    <n v="3.7530000000000001"/>
    <s v=""/>
    <n v="-0.13099999999999978"/>
  </r>
  <r>
    <s v="Uzbekistan"/>
    <x v="23"/>
    <x v="2"/>
    <n v="110.7890201"/>
    <n v="2.514028766"/>
    <n v="0.64264488900000005"/>
    <x v="1325"/>
    <n v="44.068318410000003"/>
    <n v="10.443634769999999"/>
    <n v="10.82612935"/>
    <n v="3.891"/>
    <n v="4.0529999999999999"/>
    <n v="58.304930419999998"/>
    <n v="49.131062479999997"/>
    <n v="0.25562352300000002"/>
    <n v="54.616999999999997"/>
    <n v="41.451999999999998"/>
    <n v="5.702"/>
    <s v="n.a."/>
    <n v="3.3260000000000001"/>
    <n v="4.09"/>
    <s v=""/>
    <n v="-1.6120000000000001"/>
  </r>
  <r>
    <s v="Uzbekistan"/>
    <x v="24"/>
    <x v="2"/>
    <n v="102.857913"/>
    <n v="2.5063900239999999"/>
    <n v="0.55667367899999998"/>
    <x v="1326"/>
    <n v="41.038271000000002"/>
    <n v="10.894320609999999"/>
    <n v="12.33209574"/>
    <n v="3.5219999999999998"/>
    <n v="3.6259999999999999"/>
    <n v="54.161064789999998"/>
    <n v="45.743940160000001"/>
    <n v="0.222101777"/>
    <n v="55.762999999999998"/>
    <n v="42.604999999999997"/>
    <n v="5.1859999999999999"/>
    <s v="n.a."/>
    <n v="3.0110000000000001"/>
    <n v="4.3970000000000002"/>
    <s v=""/>
    <n v="-0.7889999999999997"/>
  </r>
  <r>
    <s v="Uzbekistan"/>
    <x v="25"/>
    <x v="2"/>
    <n v="97.496190729999995"/>
    <n v="2.4797243369999999"/>
    <n v="0.49108153999999998"/>
    <x v="1327"/>
    <n v="39.317350419999997"/>
    <n v="12.260649369999999"/>
    <n v="13.66575156"/>
    <n v="3.49"/>
    <n v="3.6309999999999998"/>
    <n v="54.600005809999999"/>
    <n v="43.759996409999999"/>
    <n v="0.19803876300000001"/>
    <n v="57.655999999999999"/>
    <n v="44.085999999999999"/>
    <n v="4.1280000000000001"/>
    <s v="n.a."/>
    <n v="2.8650000000000002"/>
    <n v="3.488"/>
    <s v=""/>
    <n v="-0.64000000000000012"/>
  </r>
  <r>
    <s v="Uzbekistan"/>
    <x v="26"/>
    <x v="2"/>
    <n v="103.3354633"/>
    <n v="2.4891468560000001"/>
    <n v="0.49059568599999998"/>
    <x v="1328"/>
    <n v="41.514410079999998"/>
    <n v="12.38003514"/>
    <n v="13.16351319"/>
    <n v="3.62"/>
    <n v="3.6920000000000002"/>
    <n v="56.132069989999998"/>
    <n v="46.092971820000002"/>
    <n v="0.19709391000000001"/>
    <n v="59.183999999999997"/>
    <n v="45.161999999999999"/>
    <n v="4.907"/>
    <s v="n.a."/>
    <n v="2.746"/>
    <n v="3.867"/>
    <s v=""/>
    <n v="-1.04"/>
  </r>
  <r>
    <s v="Uzbekistan"/>
    <x v="27"/>
    <x v="2"/>
    <n v="107.57763989999999"/>
    <n v="2.4592126859999999"/>
    <n v="0.48892238700000001"/>
    <x v="1329"/>
    <n v="43.744748280000003"/>
    <n v="13.74384083"/>
    <n v="12.959475380000001"/>
    <n v="3.617105"/>
    <n v="3.7396660000000002"/>
    <n v="56.642200010000003"/>
    <n v="48.69681361"/>
    <n v="0.198812567"/>
    <n v="61.317954"/>
    <n v="46.835635000000003"/>
    <n v="4.652482"/>
    <s v="n.a."/>
    <n v="2.9052199999999999"/>
    <n v="4.0386300000000004"/>
    <s v=""/>
    <n v="-0.61385199999999962"/>
  </r>
  <r>
    <s v="Uzbekistan"/>
    <x v="28"/>
    <x v="2"/>
    <n v="108.2528265"/>
    <n v="2.333357989"/>
    <n v="0.46801853500000001"/>
    <x v="1330"/>
    <n v="46.393578290000001"/>
    <n v="9.3762098720000004"/>
    <n v="15.71624643"/>
    <n v="3.9522520000000001"/>
    <n v="4.0229689999999998"/>
    <n v="61.585446959999999"/>
    <n v="47.572778380000003"/>
    <n v="0.20057725300000001"/>
    <n v="62.896619000000001"/>
    <n v="55.292693999999997"/>
    <n v="6.6411540000000002"/>
    <s v="n.a."/>
    <n v="3.0340729999999998"/>
    <n v="4.1744000000000003"/>
    <s v=""/>
    <n v="-2.4667539999999999"/>
  </r>
  <r>
    <s v="Uzbekistan"/>
    <x v="29"/>
    <x v="2"/>
    <n v="111.54092679999999"/>
    <n v="2.3521133390000002"/>
    <n v="0.45681695900000002"/>
    <x v="1331"/>
    <n v="47.421578250000003"/>
    <n v="10.26672904"/>
    <n v="15.21243769"/>
    <n v="4.1503283839999998"/>
    <n v="3.6517852610000001"/>
    <n v="60.55834926"/>
    <n v="49.923796019999997"/>
    <n v="0.19421553899999999"/>
    <n v="63.090924950000002"/>
    <n v="55.629875570000003"/>
    <n v="6.6011756869999996"/>
    <s v="n.a."/>
    <n v="3.1599996529999999"/>
    <n v="4.1119894480000001"/>
    <s v=""/>
    <n v="-2.4891862389999995"/>
  </r>
  <r>
    <s v="Uzbekistan"/>
    <x v="30"/>
    <x v="2"/>
    <n v="106.8211881"/>
    <n v="2.4211782159999999"/>
    <n v="0.43444610099999997"/>
    <x v="1332"/>
    <n v="44.119506540000003"/>
    <n v="10.26672904"/>
    <n v="16.107902790000001"/>
    <n v="3.9313400490000001"/>
    <n v="3.4591021049999999"/>
    <n v="49.755830119999999"/>
    <n v="47.546670409999997"/>
    <n v="0.179435821"/>
    <n v="64.971735730000006"/>
    <n v="57.253200749999998"/>
    <n v="6.7315899779999997"/>
    <s v="n.a."/>
    <n v="3.314046812"/>
    <n v="4.1897654810000002"/>
    <s v=""/>
    <n v="-2.5418244969999995"/>
  </r>
  <r>
    <s v="Venezuela"/>
    <x v="0"/>
    <x v="1"/>
    <n v="93.59039095"/>
    <n v="2.3629932619999998"/>
    <n v="0.30540731399999999"/>
    <x v="1333"/>
    <n v="39.606710880000001"/>
    <n v="62.343857989999997"/>
    <n v="14.881082749999999"/>
    <n v="17.713999999999999"/>
    <n v="50.536999999999999"/>
    <n v="17.556014709999999"/>
    <n v="16.772984040000001"/>
    <n v="0.129245952"/>
    <n v="59.320999999999998"/>
    <n v="47.148000000000003"/>
    <n v="0.64600000000000002"/>
    <n v="0"/>
    <n v="115.187"/>
    <n v="2.1890000000000001"/>
    <s v=""/>
    <n v="1.5430000000000001"/>
  </r>
  <r>
    <s v="Venezuela"/>
    <x v="1"/>
    <x v="1"/>
    <n v="93.085035059999996"/>
    <n v="2.2501693779999998"/>
    <n v="0.27682359400000001"/>
    <x v="1334"/>
    <n v="41.368012550000003"/>
    <n v="70.325402209999993"/>
    <n v="14.98495447"/>
    <n v="17.431000000000001"/>
    <n v="54.014000000000003"/>
    <n v="18.02901829"/>
    <n v="17.6029825"/>
    <n v="0.12302344799999999"/>
    <n v="63.337000000000003"/>
    <n v="50.448"/>
    <n v="0"/>
    <n v="0"/>
    <n v="129.15199999999999"/>
    <n v="2.1749999999999998"/>
    <s v=""/>
    <n v="2.1749999999999998"/>
  </r>
  <r>
    <s v="Venezuela"/>
    <x v="2"/>
    <x v="1"/>
    <n v="95.052502950000004"/>
    <n v="2.0542649979999998"/>
    <n v="0.26652210399999998"/>
    <x v="1335"/>
    <n v="46.270808789999997"/>
    <n v="70.09341637"/>
    <n v="15.836187519999999"/>
    <n v="18.616"/>
    <n v="48.393000000000001"/>
    <n v="17.950000559999999"/>
    <n v="17.79098222"/>
    <n v="0.12974085799999999"/>
    <n v="67.44"/>
    <n v="54.048000000000002"/>
    <n v="5.0000000000000001E-3"/>
    <n v="0"/>
    <n v="130.071"/>
    <n v="2.4500000000000002"/>
    <s v=""/>
    <n v="2.4450000000000003"/>
  </r>
  <r>
    <s v="Venezuela"/>
    <x v="3"/>
    <x v="1"/>
    <n v="100.61172639999999"/>
    <n v="2.3345714700000002"/>
    <n v="0.281335104"/>
    <x v="1336"/>
    <n v="43.096443069999999"/>
    <n v="68.429852120000007"/>
    <n v="15.653626429999999"/>
    <n v="19.172999999999998"/>
    <n v="50.539000000000001"/>
    <n v="18.762001550000001"/>
    <n v="18.626019039999999"/>
    <n v="0.120508242"/>
    <n v="69.382000000000005"/>
    <n v="55.511000000000003"/>
    <n v="3.9E-2"/>
    <n v="0"/>
    <n v="137.065"/>
    <n v="3.8149999999999999"/>
    <s v=""/>
    <n v="3.7759999999999998"/>
  </r>
  <r>
    <s v="Venezuela"/>
    <x v="4"/>
    <x v="1"/>
    <n v="100.6282374"/>
    <n v="2.0146007560000001"/>
    <n v="0.28815141300000002"/>
    <x v="1337"/>
    <n v="49.949468680000003"/>
    <n v="72.006851909999995"/>
    <n v="15.5794456"/>
    <n v="18.661000000000001"/>
    <n v="52.006"/>
    <n v="19.792000900000001"/>
    <n v="19.469997070000002"/>
    <n v="0.14303152199999999"/>
    <n v="71.221000000000004"/>
    <n v="55.927"/>
    <n v="7.5999999999999998E-2"/>
    <n v="0"/>
    <n v="142.535"/>
    <n v="4.2779999999999996"/>
    <s v=""/>
    <n v="4.202"/>
  </r>
  <r>
    <s v="Venezuela"/>
    <x v="5"/>
    <x v="1"/>
    <n v="106.8643636"/>
    <n v="2.2805380039999998"/>
    <n v="0.29437596799999999"/>
    <x v="1338"/>
    <n v="46.859277710000001"/>
    <n v="70.051466379999994"/>
    <n v="14.88406283"/>
    <n v="20.152999999999999"/>
    <n v="53.585999999999999"/>
    <n v="21.131012200000001"/>
    <n v="21.131012200000001"/>
    <n v="0.12908180699999999"/>
    <n v="73.445999999999998"/>
    <n v="57.454000000000001"/>
    <n v="7.0000000000000001E-3"/>
    <n v="0"/>
    <n v="155.739"/>
    <n v="4.0640000000000001"/>
    <s v=""/>
    <n v="4.0570000000000004"/>
  </r>
  <r>
    <s v="Venezuela"/>
    <x v="6"/>
    <x v="1"/>
    <n v="114.90234770000001"/>
    <n v="2.3008348829999998"/>
    <n v="0.31714538599999997"/>
    <x v="1339"/>
    <n v="49.939414839999998"/>
    <n v="71.237498020000004"/>
    <n v="14.52947532"/>
    <n v="20.225000000000001"/>
    <n v="56.170999999999999"/>
    <n v="23.794021090000001"/>
    <n v="24.42202653"/>
    <n v="0.13783926399999999"/>
    <n v="75.587999999999994"/>
    <n v="58.679000000000002"/>
    <n v="2.1999999999999999E-2"/>
    <n v="0"/>
    <n v="176.55199999999999"/>
    <n v="3.6389999999999998"/>
    <s v=""/>
    <n v="3.617"/>
  </r>
  <r>
    <s v="Venezuela"/>
    <x v="7"/>
    <x v="1"/>
    <n v="119.5134585"/>
    <n v="2.4031718980000001"/>
    <n v="0.31011540999999998"/>
    <x v="1340"/>
    <n v="49.73154795"/>
    <n v="73.359380000000002"/>
    <n v="15.15937624"/>
    <n v="21.754000000000001"/>
    <n v="58.034999999999997"/>
    <n v="24.27501436"/>
    <n v="24.483973819999999"/>
    <n v="0.12904420599999999"/>
    <n v="78.064999999999998"/>
    <n v="60.085000000000001"/>
    <n v="4.7E-2"/>
    <n v="0"/>
    <n v="186.12899999999999"/>
    <n v="5.1459999999999999"/>
    <s v=""/>
    <n v="5.0990000000000002"/>
  </r>
  <r>
    <s v="Venezuela"/>
    <x v="8"/>
    <x v="1"/>
    <n v="115.951483"/>
    <n v="2.2145729379999999"/>
    <n v="0.299990602"/>
    <x v="1341"/>
    <n v="52.358394250000003"/>
    <n v="71.596499469999998"/>
    <n v="15.260453310000001"/>
    <n v="20.004000000000001"/>
    <n v="57.808"/>
    <n v="25.039983419999999"/>
    <n v="25.21897646"/>
    <n v="0.135462055"/>
    <n v="80.902000000000001"/>
    <n v="61.167000000000002"/>
    <n v="4.9000000000000002E-2"/>
    <n v="0"/>
    <n v="181.45599999999999"/>
    <n v="7.4560000000000004"/>
    <s v=""/>
    <n v="7.407"/>
  </r>
  <r>
    <s v="Venezuela"/>
    <x v="9"/>
    <x v="1"/>
    <n v="115.5795368"/>
    <n v="2.001654673"/>
    <n v="0.31801526800000002"/>
    <x v="1342"/>
    <n v="57.74199634"/>
    <n v="75.164655249999996"/>
    <n v="15.372512860000001"/>
    <n v="23.245000000000001"/>
    <n v="62.51"/>
    <n v="21.953001780000001"/>
    <n v="22.131993420000001"/>
    <n v="0.15887619"/>
    <n v="80.623000000000005"/>
    <n v="60.344999999999999"/>
    <n v="0.05"/>
    <n v="0"/>
    <n v="172.101"/>
    <n v="6.9790000000000001"/>
    <s v=""/>
    <n v="6.9290000000000003"/>
  </r>
  <r>
    <s v="Venezuela"/>
    <x v="10"/>
    <x v="1"/>
    <n v="122.5649916"/>
    <n v="2.0896318680000001"/>
    <n v="0.32524406900000002"/>
    <x v="1343"/>
    <n v="58.653867900000002"/>
    <n v="73.748402150000004"/>
    <n v="15.859221010000001"/>
    <n v="24.748999999999999"/>
    <n v="65.623000000000005"/>
    <n v="22.904978969999998"/>
    <n v="23.084005170000001"/>
    <n v="0.155646587"/>
    <n v="85.271000000000001"/>
    <n v="63.21"/>
    <n v="0.18099999999999999"/>
    <n v="0"/>
    <n v="179.24199999999999"/>
    <n v="7.8849999999999998"/>
    <s v=""/>
    <n v="7.7039999999999997"/>
  </r>
  <r>
    <s v="Venezuela"/>
    <x v="11"/>
    <x v="1"/>
    <n v="127.8129867"/>
    <n v="2.3380595959999999"/>
    <n v="0.32803607099999998"/>
    <x v="1344"/>
    <n v="54.666265529999997"/>
    <n v="67.067987880000004"/>
    <n v="15.94236368"/>
    <n v="27.331"/>
    <n v="64.953999999999994"/>
    <n v="21.3960112"/>
    <n v="21.61201281"/>
    <n v="0.140302699"/>
    <n v="90.119"/>
    <n v="65.709999999999994"/>
    <n v="6.7000000000000004E-2"/>
    <n v="0"/>
    <n v="186.85"/>
    <n v="7.585"/>
    <s v=""/>
    <n v="7.5179999999999998"/>
  </r>
  <r>
    <s v="Venezuela"/>
    <x v="12"/>
    <x v="1"/>
    <n v="134.62396960000001"/>
    <n v="1.9981190360000001"/>
    <n v="0.37908730899999998"/>
    <x v="1345"/>
    <n v="67.375350130000001"/>
    <n v="64.815137390000004"/>
    <n v="15.373353160000001"/>
    <n v="28.917999999999999"/>
    <n v="62.710999999999999"/>
    <n v="25.518006700000001"/>
    <n v="22.065008219999999"/>
    <n v="0.18972208500000001"/>
    <n v="91.852000000000004"/>
    <n v="67.061999999999998"/>
    <n v="2.5000000000000001E-2"/>
    <n v="0"/>
    <n v="166.84800000000001"/>
    <n v="7.3689999999999998"/>
    <s v=""/>
    <n v="7.3439999999999994"/>
  </r>
  <r>
    <s v="Venezuela"/>
    <x v="13"/>
    <x v="1"/>
    <n v="129.42718310000001"/>
    <n v="2.055181068"/>
    <n v="0.39509445100000001"/>
    <x v="1346"/>
    <n v="62.976048759999998"/>
    <n v="65.835726089999994"/>
    <n v="16.136431779999999"/>
    <n v="25.532"/>
    <n v="53.871000000000002"/>
    <n v="23.7379903"/>
    <n v="23.45997418"/>
    <n v="0.19224313500000001"/>
    <n v="91.944000000000003"/>
    <n v="66.47"/>
    <n v="5.8999999999999997E-2"/>
    <n v="0"/>
    <n v="157.39099999999999"/>
    <n v="6.8070000000000004"/>
    <s v=""/>
    <n v="6.7480000000000002"/>
  </r>
  <r>
    <s v="Venezuela"/>
    <x v="14"/>
    <x v="1"/>
    <n v="133.97763320000001"/>
    <n v="2.2065827769999999"/>
    <n v="0.34575793700000002"/>
    <x v="1347"/>
    <n v="60.717247759999999"/>
    <n v="71.10459453"/>
    <n v="16.436186670000001"/>
    <n v="27.376999999999999"/>
    <n v="66.293999999999997"/>
    <n v="23.40698463"/>
    <n v="23.087003639999999"/>
    <n v="0.156693844"/>
    <n v="98.552000000000007"/>
    <n v="71.628"/>
    <n v="0"/>
    <n v="0"/>
    <n v="175.48099999999999"/>
    <n v="6.7480000000000002"/>
    <s v=""/>
    <n v="6.7480000000000002"/>
  </r>
  <r>
    <s v="Venezuela"/>
    <x v="15"/>
    <x v="1"/>
    <n v="142.11737690000001"/>
    <n v="2.2371239680000001"/>
    <n v="0.332461224"/>
    <x v="1348"/>
    <n v="63.526822350000003"/>
    <n v="73.283420629999995"/>
    <n v="15.07555726"/>
    <n v="30.140999999999998"/>
    <n v="58.335999999999999"/>
    <n v="20.30300162"/>
    <n v="23.92398931"/>
    <n v="0.14861099699999999"/>
    <n v="105.384"/>
    <n v="73.100999999999999"/>
    <n v="5.0999999999999997E-2"/>
    <n v="0"/>
    <n v="182.196"/>
    <n v="7.1950000000000003"/>
    <s v=""/>
    <n v="7.1440000000000001"/>
  </r>
  <r>
    <s v="Venezuela"/>
    <x v="16"/>
    <x v="1"/>
    <n v="140.20331849999999"/>
    <n v="2.168111246"/>
    <n v="0.298513853"/>
    <x v="1349"/>
    <n v="64.666109149999997"/>
    <n v="73.898317359999993"/>
    <n v="16.77696706"/>
    <n v="30.123999999999999"/>
    <n v="62.773000000000003"/>
    <n v="20.947017150000001"/>
    <n v="23.24000406"/>
    <n v="0.13768382700000001"/>
    <n v="110.422"/>
    <n v="77.367000000000004"/>
    <n v="0.33900000000000002"/>
    <n v="0"/>
    <n v="180.13200000000001"/>
    <n v="6.9829999999999997"/>
    <s v=""/>
    <n v="6.6439999999999992"/>
  </r>
  <r>
    <s v="Venezuela"/>
    <x v="17"/>
    <x v="1"/>
    <n v="136.0231484"/>
    <n v="2.0570581049999999"/>
    <n v="0.26630263399999998"/>
    <x v="1350"/>
    <n v="66.125088079999998"/>
    <n v="72.722258220000001"/>
    <n v="17.52269115"/>
    <n v="30.928999999999998"/>
    <n v="60.137"/>
    <n v="21.32601167"/>
    <n v="21.592985160000001"/>
    <n v="0.12945800299999999"/>
    <n v="114.214"/>
    <n v="78.17"/>
    <n v="0.19"/>
    <n v="0"/>
    <n v="174.25899999999999"/>
    <n v="6.0970000000000004"/>
    <s v=""/>
    <n v="5.907"/>
  </r>
  <r>
    <s v="Venezuela"/>
    <x v="18"/>
    <x v="1"/>
    <n v="143.48354499999999"/>
    <n v="2.188356835"/>
    <n v="0.26682573500000001"/>
    <x v="1351"/>
    <n v="65.566795450000001"/>
    <n v="72.793951230000005"/>
    <n v="17.752911739999998"/>
    <n v="30.866"/>
    <n v="63.404000000000003"/>
    <n v="19.416011359999999"/>
    <n v="21.810012870000001"/>
    <n v="0.12192971900000001"/>
    <n v="119.297"/>
    <n v="79.94"/>
    <n v="0.193"/>
    <n v="0"/>
    <n v="180.696"/>
    <n v="4.9219999999999997"/>
    <s v=""/>
    <n v="4.7290000000000001"/>
  </r>
  <r>
    <s v="Venezuela"/>
    <x v="19"/>
    <x v="1"/>
    <n v="144.68505930000001"/>
    <n v="2.2892643220000002"/>
    <n v="0.27796126300000001"/>
    <x v="1352"/>
    <n v="63.201552530000001"/>
    <n v="71.886603109999996"/>
    <n v="18.224537049999999"/>
    <n v="31.088000000000001"/>
    <n v="61.854999999999997"/>
    <n v="18.578990059999999"/>
    <n v="21.296987309999999"/>
    <n v="0.121419471"/>
    <n v="119.58"/>
    <n v="82.738"/>
    <n v="0.32500000000000001"/>
    <n v="0"/>
    <n v="166.16499999999999"/>
    <n v="3.282"/>
    <s v=""/>
    <n v="2.9569999999999999"/>
  </r>
  <r>
    <s v="Venezuela"/>
    <x v="20"/>
    <x v="1"/>
    <n v="156.66038080000001"/>
    <n v="2.0792726309999998"/>
    <n v="0.30551611200000001"/>
    <x v="1353"/>
    <n v="75.343838230000003"/>
    <n v="67.490572839999999"/>
    <n v="16.525190989999999"/>
    <n v="34.838999999999999"/>
    <n v="56.976999999999997"/>
    <n v="22.01202121"/>
    <n v="23.455996559999999"/>
    <n v="0.146934129"/>
    <n v="113.767"/>
    <n v="83.51"/>
    <n v="0.27300000000000002"/>
    <n v="1.757979E-3"/>
    <n v="164.577"/>
    <n v="2.73"/>
    <s v=""/>
    <n v="2.4569999999999999"/>
  </r>
  <r>
    <s v="Venezuela"/>
    <x v="21"/>
    <x v="1"/>
    <n v="150.87122450000001"/>
    <n v="2.2431959250000002"/>
    <n v="0.28243070199999998"/>
    <x v="1354"/>
    <n v="67.257265790000005"/>
    <n v="70.930715559999996"/>
    <n v="17.025664020000001"/>
    <n v="34.533999999999999"/>
    <n v="59.805999999999997"/>
    <n v="22.17100877"/>
    <n v="21.291977920000001"/>
    <n v="0.125905499"/>
    <n v="117.96299999999999"/>
    <n v="86.715000000000003"/>
    <n v="0.28100000000000003"/>
    <n v="1.6954470000000001E-3"/>
    <n v="165.66"/>
    <n v="2.1"/>
    <s v=""/>
    <n v="1.819"/>
  </r>
  <r>
    <s v="Venezuela"/>
    <x v="22"/>
    <x v="1"/>
    <n v="162.3695907"/>
    <n v="2.361587455"/>
    <n v="0.28776603299999998"/>
    <x v="1355"/>
    <n v="68.754426309999999"/>
    <n v="67.420513279999994"/>
    <n v="16.365228850000001"/>
    <n v="37.511000000000003"/>
    <n v="56.529000000000003"/>
    <n v="23.34498069"/>
    <n v="22.86097406"/>
    <n v="0.121852795"/>
    <n v="121.687"/>
    <n v="89.662999999999997"/>
    <n v="0.28899999999999998"/>
    <n v="2.7940535999999998E-2"/>
    <n v="161.52600000000001"/>
    <n v="1.2"/>
    <s v=""/>
    <n v="0.91100000000000003"/>
  </r>
  <r>
    <s v="Venezuela"/>
    <x v="23"/>
    <x v="1"/>
    <n v="159.2643995"/>
    <n v="2.0919033630000001"/>
    <n v="0.27852192100000001"/>
    <x v="1356"/>
    <n v="76.133726960000004"/>
    <n v="67.854099890000001"/>
    <n v="18.386086649999999"/>
    <n v="36.997999999999998"/>
    <n v="54.524000000000001"/>
    <n v="22.49802442"/>
    <n v="22.53602377"/>
    <n v="0.13314282399999999"/>
    <n v="123.235"/>
    <n v="99.018000000000001"/>
    <n v="0.28799999999999998"/>
    <n v="6.0859334000000001E-2"/>
    <n v="161.37700000000001"/>
    <n v="0.94699999999999995"/>
    <s v=""/>
    <n v="0.65900000000000003"/>
  </r>
  <r>
    <s v="Venezuela"/>
    <x v="24"/>
    <x v="1"/>
    <n v="156.88012370000001"/>
    <n v="2.3755912779999999"/>
    <n v="0.285469584"/>
    <x v="1357"/>
    <n v="66.03834809"/>
    <n v="62.300000969999999"/>
    <n v="14.988086259999999"/>
    <n v="36.125999999999998"/>
    <n v="55.247999999999998"/>
    <n v="22.576990420000001"/>
    <n v="22.277001569999999"/>
    <n v="0.120167803"/>
    <n v="103.313"/>
    <n v="74.197000000000003"/>
    <n v="0.27"/>
    <n v="7.3562862000000007E-2"/>
    <n v="155.351"/>
    <n v="1.2"/>
    <s v=""/>
    <n v="0.92999999999999994"/>
  </r>
  <r>
    <s v="Venezuela"/>
    <x v="25"/>
    <x v="1"/>
    <n v="142.00945920000001"/>
    <n v="2.208584331"/>
    <n v="0.27555201699999998"/>
    <x v="1358"/>
    <n v="64.298862029999995"/>
    <n v="61.056686130000003"/>
    <n v="19.707677459999999"/>
    <n v="31.291"/>
    <n v="50.402000000000001"/>
    <n v="22.957004250000001"/>
    <n v="22.963973599999999"/>
    <n v="0.12476409099999999"/>
    <n v="122.79900000000001"/>
    <n v="84.272999999999996"/>
    <n v="0.18"/>
    <n v="6.3518432999999999E-2"/>
    <n v="146.61000000000001"/>
    <n v="0.80200000000000005"/>
    <s v=""/>
    <n v="0.62200000000000011"/>
  </r>
  <r>
    <s v="Venezuela"/>
    <x v="26"/>
    <x v="1"/>
    <n v="130.24413490000001"/>
    <n v="2.2147428589999998"/>
    <n v="0.30463216300000001"/>
    <x v="1359"/>
    <n v="58.807790900000001"/>
    <n v="58.37786277"/>
    <n v="19.308332270000001"/>
    <n v="27.675000000000001"/>
    <n v="42.06"/>
    <n v="24.475999030000001"/>
    <n v="22.692979189999999"/>
    <n v="0.137547418"/>
    <n v="107.98099999999999"/>
    <n v="73.42"/>
    <n v="0.20200000000000001"/>
    <n v="7.2234930000000003E-2"/>
    <n v="131.988"/>
    <n v="0.9"/>
    <s v=""/>
    <n v="0.69799999999999995"/>
  </r>
  <r>
    <s v="Venezuela"/>
    <x v="27"/>
    <x v="1"/>
    <n v="124.1061229"/>
    <n v="2.2229891519999998"/>
    <n v="0.344218205"/>
    <x v="1360"/>
    <n v="55.828487879999997"/>
    <n v="58.379585919999997"/>
    <n v="19.658548889999999"/>
    <n v="25.275155999999999"/>
    <n v="36.647685000000003"/>
    <n v="24.007552690000001"/>
    <n v="22.803576190000001"/>
    <n v="0.154844753"/>
    <n v="103.777449"/>
    <n v="70.153699000000003"/>
    <n v="0.112222"/>
    <n v="7.5160837999999994E-2"/>
    <n v="113.22011000000001"/>
    <n v="0.5"/>
    <s v=""/>
    <n v="0.38777800000000001"/>
  </r>
  <r>
    <s v="Venezuela"/>
    <x v="28"/>
    <x v="1"/>
    <n v="113.2495533"/>
    <n v="2.70164625"/>
    <n v="0.39078197799999997"/>
    <x v="1361"/>
    <n v="41.918720219999997"/>
    <n v="58.3805318"/>
    <n v="20.319222329999999"/>
    <n v="22.891801999999998"/>
    <n v="31.411686"/>
    <n v="23.709981429999999"/>
    <n v="23.828481320000002"/>
    <n v="0.14464587200000001"/>
    <n v="99.738223000000005"/>
    <n v="66.530344999999997"/>
    <n v="4.4888999999999998E-2"/>
    <n v="7.7432701000000007E-2"/>
    <n v="84.860872999999998"/>
    <n v="0.2"/>
    <s v=""/>
    <n v="0.155111"/>
  </r>
  <r>
    <s v="Venezuela"/>
    <x v="29"/>
    <x v="1"/>
    <n v="101.20020580000001"/>
    <n v="2.7936237180000001"/>
    <n v="0.53723718899999995"/>
    <x v="1362"/>
    <n v="36.225424760000003"/>
    <n v="58.377039859999996"/>
    <n v="21.292363160000001"/>
    <n v="20.825057940000001"/>
    <n v="29.023761350000001"/>
    <n v="19.59998465"/>
    <n v="21.197943219999999"/>
    <n v="0.19230835700000001"/>
    <n v="96.463747979999994"/>
    <n v="64.427278240000007"/>
    <n v="2.9469014000000002E-2"/>
    <n v="7.3940760999999994E-2"/>
    <n v="56.900108799999998"/>
    <n v="0.29820421000000003"/>
    <s v=""/>
    <n v="0.26873519600000001"/>
  </r>
  <r>
    <s v="Venezuela"/>
    <x v="30"/>
    <x v="1"/>
    <n v="85.048355959999995"/>
    <n v="2.9164783399999998"/>
    <n v="0.60199007599999999"/>
    <x v="1363"/>
    <n v="29.161319259999999"/>
    <n v="60.94418357"/>
    <n v="23.787544189999998"/>
    <n v="17.910153439999998"/>
    <n v="25.405931469999999"/>
    <n v="14.62158855"/>
    <n v="17.81366564"/>
    <n v="0.20640992499999999"/>
    <n v="92.816466860000006"/>
    <n v="61.944911019999999"/>
    <n v="1.9346004E-2"/>
    <n v="7.6846310000000001E-2"/>
    <n v="32.229087960000001"/>
    <n v="0.19576697900000001"/>
    <s v=""/>
    <n v="0.176420975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E5F2E-C21A-45B5-BB89-B1AAA77FB92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s" colHeaderCaption="Year">
  <location ref="A1:AH11" firstHeaderRow="1" firstDataRow="2" firstDataCol="1"/>
  <pivotFields count="23">
    <pivotField showAll="0"/>
    <pivotField axis="axisCol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9">
        <item x="6"/>
        <item x="0"/>
        <item x="2"/>
        <item x="3"/>
        <item x="5"/>
        <item x="4"/>
        <item x="1"/>
        <item x="7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colItems>
  <dataFields count="1">
    <dataField name="Sum of CO2 emissions from fuel combustion (MtCO2)" fld="3" baseField="0" baseItem="0" numFmtId="2"/>
  </dataFields>
  <formats count="10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1" type="button" dataOnly="0" labelOnly="1" outline="0" axis="axisCol" fieldPosition="0"/>
    </format>
    <format dxfId="10">
      <pivotArea type="topRight" dataOnly="0" labelOnly="1" outline="0" fieldPosition="0"/>
    </format>
    <format dxfId="9">
      <pivotArea dataOnly="0" labelOnly="1" fieldPosition="0">
        <references count="1">
          <reference field="2" count="0"/>
        </references>
      </pivotArea>
    </format>
    <format dxfId="8">
      <pivotArea dataOnly="0" labelOnly="1" grandRow="1" outline="0" fieldPosition="0"/>
    </format>
    <format dxfId="7">
      <pivotArea field="2" type="button" dataOnly="0" labelOnly="1" outline="0" axis="axisRow" fieldPosition="0"/>
    </format>
    <format dxfId="6">
      <pivotArea dataOnly="0" labelOnly="1" fieldPosition="0">
        <references count="1">
          <reference field="1" count="0"/>
        </references>
      </pivotArea>
    </format>
    <format dxfId="5">
      <pivotArea dataOnly="0" labelOnly="1" grandCol="1" outline="0" fieldPosition="0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DFA95-272D-4BD0-AB8A-C7F19E43B349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Year" colHeaderCaption="Region">
  <location ref="A3:I26" firstHeaderRow="1" firstDataRow="2" firstDataCol="1"/>
  <pivotFields count="23">
    <pivotField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Col" showAll="0">
      <items count="8">
        <item x="6"/>
        <item x="0"/>
        <item x="2"/>
        <item x="3"/>
        <item x="5"/>
        <item x="4"/>
        <item x="1"/>
        <item t="default"/>
      </items>
    </pivotField>
    <pivotField numFmtId="2" showAll="0"/>
    <pivotField numFmtId="2" showAll="0"/>
    <pivotField numFmtId="2" showAll="0"/>
    <pivotField dataField="1" numFmtId="2" showAll="0">
      <items count="1365">
        <item x="839"/>
        <item x="840"/>
        <item x="842"/>
        <item x="846"/>
        <item x="837"/>
        <item x="838"/>
        <item x="841"/>
        <item x="852"/>
        <item x="849"/>
        <item x="845"/>
        <item x="844"/>
        <item x="843"/>
        <item x="847"/>
        <item x="851"/>
        <item x="848"/>
        <item x="850"/>
        <item x="853"/>
        <item x="855"/>
        <item x="854"/>
        <item x="859"/>
        <item x="856"/>
        <item x="864"/>
        <item x="862"/>
        <item x="858"/>
        <item x="866"/>
        <item x="857"/>
        <item x="860"/>
        <item x="865"/>
        <item x="861"/>
        <item x="863"/>
        <item x="867"/>
        <item x="186"/>
        <item x="195"/>
        <item x="194"/>
        <item x="189"/>
        <item x="191"/>
        <item x="190"/>
        <item x="192"/>
        <item x="187"/>
        <item x="193"/>
        <item x="1112"/>
        <item x="200"/>
        <item x="199"/>
        <item x="196"/>
        <item x="188"/>
        <item x="198"/>
        <item x="197"/>
        <item x="206"/>
        <item x="201"/>
        <item x="203"/>
        <item x="202"/>
        <item x="204"/>
        <item x="1113"/>
        <item x="207"/>
        <item x="590"/>
        <item x="205"/>
        <item x="1088"/>
        <item x="1087"/>
        <item x="1089"/>
        <item x="1090"/>
        <item x="1085"/>
        <item x="1086"/>
        <item x="118"/>
        <item x="1115"/>
        <item x="1111"/>
        <item x="1092"/>
        <item x="1114"/>
        <item x="1091"/>
        <item x="1096"/>
        <item x="1093"/>
        <item x="97"/>
        <item x="1094"/>
        <item x="121"/>
        <item x="1095"/>
        <item x="98"/>
        <item x="1110"/>
        <item x="211"/>
        <item x="96"/>
        <item x="1098"/>
        <item x="1097"/>
        <item x="713"/>
        <item x="99"/>
        <item x="210"/>
        <item x="1099"/>
        <item x="212"/>
        <item x="1101"/>
        <item x="117"/>
        <item x="1100"/>
        <item x="95"/>
        <item x="714"/>
        <item x="1102"/>
        <item x="94"/>
        <item x="1103"/>
        <item x="208"/>
        <item x="213"/>
        <item x="728"/>
        <item x="1104"/>
        <item x="93"/>
        <item x="101"/>
        <item x="718"/>
        <item x="715"/>
        <item x="216"/>
        <item x="1105"/>
        <item x="717"/>
        <item x="1107"/>
        <item x="104"/>
        <item x="100"/>
        <item x="1106"/>
        <item x="729"/>
        <item x="727"/>
        <item x="215"/>
        <item x="105"/>
        <item x="726"/>
        <item x="721"/>
        <item x="1108"/>
        <item x="1109"/>
        <item x="214"/>
        <item x="716"/>
        <item x="106"/>
        <item x="103"/>
        <item x="107"/>
        <item x="109"/>
        <item x="123"/>
        <item x="102"/>
        <item x="108"/>
        <item x="111"/>
        <item x="722"/>
        <item x="719"/>
        <item x="115"/>
        <item x="730"/>
        <item x="110"/>
        <item x="723"/>
        <item x="724"/>
        <item x="209"/>
        <item x="720"/>
        <item x="112"/>
        <item x="725"/>
        <item x="116"/>
        <item x="120"/>
        <item x="731"/>
        <item x="743"/>
        <item x="119"/>
        <item x="741"/>
        <item x="732"/>
        <item x="113"/>
        <item x="742"/>
        <item x="122"/>
        <item x="740"/>
        <item x="114"/>
        <item x="739"/>
        <item x="735"/>
        <item x="734"/>
        <item x="736"/>
        <item x="738"/>
        <item x="733"/>
        <item x="737"/>
        <item x="996"/>
        <item x="995"/>
        <item x="994"/>
        <item x="997"/>
        <item x="898"/>
        <item x="993"/>
        <item x="309"/>
        <item x="998"/>
        <item x="992"/>
        <item x="1162"/>
        <item x="1161"/>
        <item x="1159"/>
        <item x="1160"/>
        <item x="1158"/>
        <item x="897"/>
        <item x="1148"/>
        <item x="999"/>
        <item x="1147"/>
        <item x="894"/>
        <item x="896"/>
        <item x="496"/>
        <item x="895"/>
        <item x="1150"/>
        <item x="1149"/>
        <item x="1151"/>
        <item x="891"/>
        <item x="1152"/>
        <item x="1163"/>
        <item x="497"/>
        <item x="1157"/>
        <item x="892"/>
        <item x="893"/>
        <item x="308"/>
        <item x="1116"/>
        <item x="1153"/>
        <item x="507"/>
        <item x="1156"/>
        <item x="890"/>
        <item x="305"/>
        <item x="1164"/>
        <item x="498"/>
        <item x="888"/>
        <item x="889"/>
        <item x="307"/>
        <item x="1154"/>
        <item x="306"/>
        <item x="885"/>
        <item x="879"/>
        <item x="883"/>
        <item x="877"/>
        <item x="884"/>
        <item x="712"/>
        <item x="1000"/>
        <item x="878"/>
        <item x="882"/>
        <item x="887"/>
        <item x="506"/>
        <item x="508"/>
        <item x="499"/>
        <item x="1155"/>
        <item x="1165"/>
        <item x="304"/>
        <item x="288"/>
        <item x="886"/>
        <item x="1171"/>
        <item x="876"/>
        <item x="1057"/>
        <item x="880"/>
        <item x="510"/>
        <item x="881"/>
        <item x="1056"/>
        <item x="1170"/>
        <item x="505"/>
        <item x="1166"/>
        <item x="501"/>
        <item x="1054"/>
        <item x="500"/>
        <item x="303"/>
        <item x="1117"/>
        <item x="551"/>
        <item x="1073"/>
        <item x="509"/>
        <item x="1040"/>
        <item x="1041"/>
        <item x="1042"/>
        <item x="512"/>
        <item x="1119"/>
        <item x="1064"/>
        <item x="502"/>
        <item x="511"/>
        <item x="504"/>
        <item x="302"/>
        <item x="1038"/>
        <item x="1032"/>
        <item x="1169"/>
        <item x="503"/>
        <item x="289"/>
        <item x="1067"/>
        <item x="1168"/>
        <item x="1118"/>
        <item x="1058"/>
        <item x="1039"/>
        <item x="1055"/>
        <item x="513"/>
        <item x="1033"/>
        <item x="1028"/>
        <item x="290"/>
        <item x="1167"/>
        <item x="875"/>
        <item x="1035"/>
        <item x="298"/>
        <item x="1030"/>
        <item x="550"/>
        <item x="291"/>
        <item x="287"/>
        <item x="1066"/>
        <item x="1044"/>
        <item x="872"/>
        <item x="1059"/>
        <item x="1120"/>
        <item x="1172"/>
        <item x="515"/>
        <item x="1060"/>
        <item x="299"/>
        <item x="517"/>
        <item x="1001"/>
        <item x="1027"/>
        <item x="549"/>
        <item x="1031"/>
        <item x="1061"/>
        <item x="873"/>
        <item x="300"/>
        <item x="1070"/>
        <item x="301"/>
        <item x="1075"/>
        <item x="284"/>
        <item x="1050"/>
        <item x="1029"/>
        <item x="1048"/>
        <item x="1037"/>
        <item x="1045"/>
        <item x="1074"/>
        <item x="1084"/>
        <item x="1036"/>
        <item x="1026"/>
        <item x="874"/>
        <item x="1072"/>
        <item x="1052"/>
        <item x="297"/>
        <item x="1051"/>
        <item x="1121"/>
        <item x="294"/>
        <item x="1063"/>
        <item x="514"/>
        <item x="516"/>
        <item x="1049"/>
        <item x="1071"/>
        <item x="711"/>
        <item x="285"/>
        <item x="1034"/>
        <item x="871"/>
        <item x="283"/>
        <item x="870"/>
        <item x="522"/>
        <item x="1025"/>
        <item x="1053"/>
        <item x="286"/>
        <item x="1079"/>
        <item x="292"/>
        <item x="552"/>
        <item x="295"/>
        <item x="1065"/>
        <item x="1046"/>
        <item x="1062"/>
        <item x="296"/>
        <item x="523"/>
        <item x="1047"/>
        <item x="1043"/>
        <item x="1078"/>
        <item x="1068"/>
        <item x="525"/>
        <item x="1024"/>
        <item x="1069"/>
        <item x="1077"/>
        <item x="1023"/>
        <item x="1080"/>
        <item x="293"/>
        <item x="524"/>
        <item x="518"/>
        <item x="526"/>
        <item x="1076"/>
        <item x="869"/>
        <item x="1081"/>
        <item x="282"/>
        <item x="1173"/>
        <item x="521"/>
        <item x="1082"/>
        <item x="1002"/>
        <item x="710"/>
        <item x="281"/>
        <item x="553"/>
        <item x="1083"/>
        <item x="520"/>
        <item x="519"/>
        <item x="1174"/>
        <item x="1122"/>
        <item x="1003"/>
        <item x="1004"/>
        <item x="1302"/>
        <item x="280"/>
        <item x="1303"/>
        <item x="1124"/>
        <item x="1123"/>
        <item x="868"/>
        <item x="1175"/>
        <item x="1304"/>
        <item x="1005"/>
        <item x="279"/>
        <item x="1125"/>
        <item x="709"/>
        <item x="1006"/>
        <item x="1177"/>
        <item x="554"/>
        <item x="1305"/>
        <item x="1127"/>
        <item x="1126"/>
        <item x="1176"/>
        <item x="1332"/>
        <item x="1128"/>
        <item x="708"/>
        <item x="1306"/>
        <item x="249"/>
        <item x="1007"/>
        <item x="1009"/>
        <item x="31"/>
        <item x="620"/>
        <item x="1008"/>
        <item x="250"/>
        <item x="707"/>
        <item x="248"/>
        <item x="251"/>
        <item x="32"/>
        <item x="1307"/>
        <item x="1327"/>
        <item x="1326"/>
        <item x="1129"/>
        <item x="1308"/>
        <item x="1011"/>
        <item x="1010"/>
        <item x="557"/>
        <item x="589"/>
        <item x="252"/>
        <item x="1328"/>
        <item x="1012"/>
        <item x="1329"/>
        <item x="1130"/>
        <item x="1015"/>
        <item x="1363"/>
        <item x="1309"/>
        <item x="621"/>
        <item x="555"/>
        <item x="33"/>
        <item x="1325"/>
        <item x="1013"/>
        <item x="556"/>
        <item x="1014"/>
        <item x="622"/>
        <item x="320"/>
        <item x="1331"/>
        <item x="1310"/>
        <item x="1312"/>
        <item x="1324"/>
        <item x="1131"/>
        <item x="1330"/>
        <item x="1311"/>
        <item x="836"/>
        <item x="548"/>
        <item x="623"/>
        <item x="1313"/>
        <item x="310"/>
        <item x="1315"/>
        <item x="1323"/>
        <item x="34"/>
        <item x="311"/>
        <item x="1317"/>
        <item x="1208"/>
        <item x="1132"/>
        <item x="624"/>
        <item x="312"/>
        <item x="1016"/>
        <item x="1316"/>
        <item x="1314"/>
        <item x="321"/>
        <item x="318"/>
        <item x="692"/>
        <item x="317"/>
        <item x="1318"/>
        <item x="1020"/>
        <item x="1205"/>
        <item x="695"/>
        <item x="253"/>
        <item x="316"/>
        <item x="1322"/>
        <item x="591"/>
        <item x="322"/>
        <item x="691"/>
        <item x="314"/>
        <item x="835"/>
        <item x="1319"/>
        <item x="319"/>
        <item x="699"/>
        <item x="706"/>
        <item x="1133"/>
        <item x="682"/>
        <item x="313"/>
        <item x="315"/>
        <item x="1206"/>
        <item x="1321"/>
        <item x="693"/>
        <item x="694"/>
        <item x="1207"/>
        <item x="698"/>
        <item x="1017"/>
        <item x="35"/>
        <item x="1019"/>
        <item x="1021"/>
        <item x="1320"/>
        <item x="1018"/>
        <item x="697"/>
        <item x="323"/>
        <item x="701"/>
        <item x="834"/>
        <item x="324"/>
        <item x="1204"/>
        <item x="564"/>
        <item x="625"/>
        <item x="563"/>
        <item x="690"/>
        <item x="1146"/>
        <item x="1203"/>
        <item x="1135"/>
        <item x="566"/>
        <item x="254"/>
        <item x="833"/>
        <item x="1134"/>
        <item x="565"/>
        <item x="36"/>
        <item x="704"/>
        <item x="567"/>
        <item x="703"/>
        <item x="689"/>
        <item x="686"/>
        <item x="255"/>
        <item x="687"/>
        <item x="1022"/>
        <item x="832"/>
        <item x="826"/>
        <item x="825"/>
        <item x="683"/>
        <item x="684"/>
        <item x="700"/>
        <item x="830"/>
        <item x="696"/>
        <item x="260"/>
        <item x="827"/>
        <item x="831"/>
        <item x="1137"/>
        <item x="685"/>
        <item x="705"/>
        <item x="626"/>
        <item x="335"/>
        <item x="1136"/>
        <item x="336"/>
        <item x="37"/>
        <item x="702"/>
        <item x="562"/>
        <item x="824"/>
        <item x="829"/>
        <item x="828"/>
        <item x="259"/>
        <item x="55"/>
        <item x="258"/>
        <item x="61"/>
        <item x="823"/>
        <item x="54"/>
        <item x="256"/>
        <item x="629"/>
        <item x="58"/>
        <item x="1144"/>
        <item x="261"/>
        <item x="56"/>
        <item x="1184"/>
        <item x="627"/>
        <item x="57"/>
        <item x="1145"/>
        <item x="52"/>
        <item x="628"/>
        <item x="1186"/>
        <item x="334"/>
        <item x="1185"/>
        <item x="688"/>
        <item x="38"/>
        <item x="59"/>
        <item x="53"/>
        <item x="1143"/>
        <item x="262"/>
        <item x="1138"/>
        <item x="1187"/>
        <item x="257"/>
        <item x="1191"/>
        <item x="1141"/>
        <item x="527"/>
        <item x="1189"/>
        <item x="1188"/>
        <item x="1190"/>
        <item x="630"/>
        <item x="1202"/>
        <item x="822"/>
        <item x="60"/>
        <item x="333"/>
        <item x="51"/>
        <item x="631"/>
        <item x="1192"/>
        <item x="821"/>
        <item x="568"/>
        <item x="263"/>
        <item x="820"/>
        <item x="1139"/>
        <item x="325"/>
        <item x="1198"/>
        <item x="561"/>
        <item x="1193"/>
        <item x="39"/>
        <item x="1142"/>
        <item x="50"/>
        <item x="1197"/>
        <item x="1140"/>
        <item x="816"/>
        <item x="819"/>
        <item x="337"/>
        <item x="818"/>
        <item x="817"/>
        <item x="528"/>
        <item x="40"/>
        <item x="529"/>
        <item x="48"/>
        <item x="632"/>
        <item x="1183"/>
        <item x="326"/>
        <item x="1362"/>
        <item x="43"/>
        <item x="1194"/>
        <item x="49"/>
        <item x="41"/>
        <item x="332"/>
        <item x="42"/>
        <item x="815"/>
        <item x="264"/>
        <item x="569"/>
        <item x="1196"/>
        <item x="331"/>
        <item x="46"/>
        <item x="633"/>
        <item x="340"/>
        <item x="1195"/>
        <item x="47"/>
        <item x="330"/>
        <item x="1200"/>
        <item x="1199"/>
        <item x="327"/>
        <item x="1201"/>
        <item x="44"/>
        <item x="265"/>
        <item x="642"/>
        <item x="45"/>
        <item x="338"/>
        <item x="540"/>
        <item x="814"/>
        <item x="641"/>
        <item x="1182"/>
        <item x="530"/>
        <item x="329"/>
        <item x="650"/>
        <item x="640"/>
        <item x="560"/>
        <item x="639"/>
        <item x="328"/>
        <item x="558"/>
        <item x="570"/>
        <item x="531"/>
        <item x="559"/>
        <item x="339"/>
        <item x="634"/>
        <item x="643"/>
        <item x="266"/>
        <item x="545"/>
        <item x="637"/>
        <item x="636"/>
        <item x="644"/>
        <item x="544"/>
        <item x="402"/>
        <item x="645"/>
        <item x="635"/>
        <item x="638"/>
        <item x="647"/>
        <item x="646"/>
        <item x="649"/>
        <item x="809"/>
        <item x="810"/>
        <item x="808"/>
        <item x="541"/>
        <item x="267"/>
        <item x="546"/>
        <item x="648"/>
        <item x="812"/>
        <item x="811"/>
        <item x="532"/>
        <item x="539"/>
        <item x="807"/>
        <item x="813"/>
        <item x="0"/>
        <item x="1181"/>
        <item x="4"/>
        <item x="601"/>
        <item x="571"/>
        <item x="1"/>
        <item x="401"/>
        <item x="533"/>
        <item x="547"/>
        <item x="806"/>
        <item x="542"/>
        <item x="2"/>
        <item x="278"/>
        <item x="124"/>
        <item x="3"/>
        <item x="126"/>
        <item x="543"/>
        <item x="125"/>
        <item x="538"/>
        <item x="536"/>
        <item x="127"/>
        <item x="268"/>
        <item x="592"/>
        <item x="537"/>
        <item x="5"/>
        <item x="534"/>
        <item x="598"/>
        <item x="1264"/>
        <item x="1263"/>
        <item x="535"/>
        <item x="1209"/>
        <item x="128"/>
        <item x="1180"/>
        <item x="400"/>
        <item x="341"/>
        <item x="600"/>
        <item x="129"/>
        <item x="6"/>
        <item x="593"/>
        <item x="599"/>
        <item x="961"/>
        <item x="572"/>
        <item x="399"/>
        <item x="594"/>
        <item x="963"/>
        <item x="596"/>
        <item x="595"/>
        <item x="398"/>
        <item x="1361"/>
        <item x="1262"/>
        <item x="1270"/>
        <item x="962"/>
        <item x="597"/>
        <item x="1265"/>
        <item x="342"/>
        <item x="1179"/>
        <item x="573"/>
        <item x="130"/>
        <item x="775"/>
        <item x="1266"/>
        <item x="1267"/>
        <item x="397"/>
        <item x="343"/>
        <item x="277"/>
        <item x="276"/>
        <item x="371"/>
        <item x="396"/>
        <item x="602"/>
        <item x="269"/>
        <item x="7"/>
        <item x="964"/>
        <item x="1268"/>
        <item x="1269"/>
        <item x="395"/>
        <item x="345"/>
        <item x="275"/>
        <item x="274"/>
        <item x="393"/>
        <item x="270"/>
        <item x="349"/>
        <item x="394"/>
        <item x="344"/>
        <item x="131"/>
        <item x="8"/>
        <item x="350"/>
        <item x="1210"/>
        <item x="346"/>
        <item x="574"/>
        <item x="965"/>
        <item x="360"/>
        <item x="348"/>
        <item x="273"/>
        <item x="391"/>
        <item x="368"/>
        <item x="1261"/>
        <item x="271"/>
        <item x="608"/>
        <item x="351"/>
        <item x="272"/>
        <item x="1212"/>
        <item x="603"/>
        <item x="776"/>
        <item x="367"/>
        <item x="392"/>
        <item x="347"/>
        <item x="370"/>
        <item x="352"/>
        <item x="575"/>
        <item x="1213"/>
        <item x="132"/>
        <item x="1211"/>
        <item x="353"/>
        <item x="384"/>
        <item x="358"/>
        <item x="609"/>
        <item x="383"/>
        <item x="966"/>
        <item x="967"/>
        <item x="382"/>
        <item x="363"/>
        <item x="369"/>
        <item x="361"/>
        <item x="354"/>
        <item x="1178"/>
        <item x="380"/>
        <item x="385"/>
        <item x="357"/>
        <item x="359"/>
        <item x="390"/>
        <item x="362"/>
        <item x="11"/>
        <item x="355"/>
        <item x="364"/>
        <item x="9"/>
        <item x="1214"/>
        <item x="381"/>
        <item x="356"/>
        <item x="30"/>
        <item x="387"/>
        <item x="365"/>
        <item x="386"/>
        <item x="389"/>
        <item x="366"/>
        <item x="1215"/>
        <item x="973"/>
        <item x="388"/>
        <item x="23"/>
        <item x="133"/>
        <item x="10"/>
        <item x="972"/>
        <item x="1218"/>
        <item x="378"/>
        <item x="12"/>
        <item x="968"/>
        <item x="379"/>
        <item x="971"/>
        <item x="576"/>
        <item x="970"/>
        <item x="1333"/>
        <item x="377"/>
        <item x="969"/>
        <item x="376"/>
        <item x="25"/>
        <item x="744"/>
        <item x="583"/>
        <item x="24"/>
        <item x="604"/>
        <item x="606"/>
        <item x="681"/>
        <item x="777"/>
        <item x="1216"/>
        <item x="22"/>
        <item x="134"/>
        <item x="577"/>
        <item x="1221"/>
        <item x="680"/>
        <item x="1260"/>
        <item x="1360"/>
        <item x="21"/>
        <item x="974"/>
        <item x="29"/>
        <item x="1217"/>
        <item x="584"/>
        <item x="605"/>
        <item x="619"/>
        <item x="135"/>
        <item x="375"/>
        <item x="977"/>
        <item x="745"/>
        <item x="976"/>
        <item x="19"/>
        <item x="607"/>
        <item x="978"/>
        <item x="975"/>
        <item x="1219"/>
        <item x="610"/>
        <item x="20"/>
        <item x="991"/>
        <item x="1220"/>
        <item x="13"/>
        <item x="778"/>
        <item x="28"/>
        <item x="980"/>
        <item x="27"/>
        <item x="26"/>
        <item x="578"/>
        <item x="982"/>
        <item x="979"/>
        <item x="62"/>
        <item x="746"/>
        <item x="14"/>
        <item x="1259"/>
        <item x="989"/>
        <item x="679"/>
        <item x="986"/>
        <item x="981"/>
        <item x="984"/>
        <item x="990"/>
        <item x="987"/>
        <item x="988"/>
        <item x="983"/>
        <item x="579"/>
        <item x="747"/>
        <item x="1334"/>
        <item x="985"/>
        <item x="1335"/>
        <item x="748"/>
        <item x="18"/>
        <item x="616"/>
        <item x="1222"/>
        <item x="618"/>
        <item x="582"/>
        <item x="374"/>
        <item x="17"/>
        <item x="617"/>
        <item x="580"/>
        <item x="749"/>
        <item x="678"/>
        <item x="16"/>
        <item x="613"/>
        <item x="15"/>
        <item x="63"/>
        <item x="1258"/>
        <item x="136"/>
        <item x="614"/>
        <item x="585"/>
        <item x="373"/>
        <item x="434"/>
        <item x="581"/>
        <item x="1359"/>
        <item x="588"/>
        <item x="1223"/>
        <item x="612"/>
        <item x="779"/>
        <item x="1336"/>
        <item x="1228"/>
        <item x="64"/>
        <item x="611"/>
        <item x="66"/>
        <item x="615"/>
        <item x="65"/>
        <item x="1224"/>
        <item x="1257"/>
        <item x="587"/>
        <item x="750"/>
        <item x="586"/>
        <item x="1337"/>
        <item x="137"/>
        <item x="677"/>
        <item x="1229"/>
        <item x="138"/>
        <item x="753"/>
        <item x="435"/>
        <item x="1226"/>
        <item x="1358"/>
        <item x="752"/>
        <item x="780"/>
        <item x="1225"/>
        <item x="1227"/>
        <item x="372"/>
        <item x="1256"/>
        <item x="67"/>
        <item x="436"/>
        <item x="465"/>
        <item x="751"/>
        <item x="676"/>
        <item x="68"/>
        <item x="1357"/>
        <item x="756"/>
        <item x="1338"/>
        <item x="437"/>
        <item x="798"/>
        <item x="139"/>
        <item x="651"/>
        <item x="804"/>
        <item x="1230"/>
        <item x="799"/>
        <item x="1346"/>
        <item x="754"/>
        <item x="796"/>
        <item x="1356"/>
        <item x="1355"/>
        <item x="466"/>
        <item x="69"/>
        <item x="1353"/>
        <item x="1354"/>
        <item x="653"/>
        <item x="797"/>
        <item x="652"/>
        <item x="656"/>
        <item x="1352"/>
        <item x="1255"/>
        <item x="655"/>
        <item x="1231"/>
        <item x="654"/>
        <item x="783"/>
        <item x="140"/>
        <item x="803"/>
        <item x="795"/>
        <item x="438"/>
        <item x="800"/>
        <item x="755"/>
        <item x="781"/>
        <item x="1240"/>
        <item x="675"/>
        <item x="1342"/>
        <item x="1345"/>
        <item x="801"/>
        <item x="784"/>
        <item x="805"/>
        <item x="1233"/>
        <item x="782"/>
        <item x="71"/>
        <item x="657"/>
        <item x="439"/>
        <item x="1241"/>
        <item x="1232"/>
        <item x="467"/>
        <item x="1242"/>
        <item x="792"/>
        <item x="757"/>
        <item x="791"/>
        <item x="802"/>
        <item x="674"/>
        <item x="70"/>
        <item x="1339"/>
        <item x="141"/>
        <item x="794"/>
        <item x="1350"/>
        <item x="1347"/>
        <item x="673"/>
        <item x="1343"/>
        <item x="793"/>
        <item x="1239"/>
        <item x="671"/>
        <item x="440"/>
        <item x="1351"/>
        <item x="1243"/>
        <item x="1349"/>
        <item x="672"/>
        <item x="1348"/>
        <item x="790"/>
        <item x="670"/>
        <item x="660"/>
        <item x="763"/>
        <item x="1254"/>
        <item x="658"/>
        <item x="659"/>
        <item x="1341"/>
        <item x="786"/>
        <item x="1344"/>
        <item x="441"/>
        <item x="468"/>
        <item x="785"/>
        <item x="1236"/>
        <item x="789"/>
        <item x="142"/>
        <item x="442"/>
        <item x="1340"/>
        <item x="661"/>
        <item x="758"/>
        <item x="1234"/>
        <item x="469"/>
        <item x="143"/>
        <item x="1237"/>
        <item x="762"/>
        <item x="760"/>
        <item x="759"/>
        <item x="72"/>
        <item x="662"/>
        <item x="788"/>
        <item x="471"/>
        <item x="787"/>
        <item x="761"/>
        <item x="1235"/>
        <item x="669"/>
        <item x="444"/>
        <item x="470"/>
        <item x="443"/>
        <item x="472"/>
        <item x="663"/>
        <item x="1238"/>
        <item x="473"/>
        <item x="770"/>
        <item x="445"/>
        <item x="474"/>
        <item x="1244"/>
        <item x="1253"/>
        <item x="144"/>
        <item x="446"/>
        <item x="476"/>
        <item x="73"/>
        <item x="771"/>
        <item x="145"/>
        <item x="668"/>
        <item x="146"/>
        <item x="767"/>
        <item x="75"/>
        <item x="774"/>
        <item x="147"/>
        <item x="475"/>
        <item x="764"/>
        <item x="477"/>
        <item x="74"/>
        <item x="76"/>
        <item x="447"/>
        <item x="768"/>
        <item x="769"/>
        <item x="772"/>
        <item x="1245"/>
        <item x="664"/>
        <item x="765"/>
        <item x="1252"/>
        <item x="667"/>
        <item x="1251"/>
        <item x="666"/>
        <item x="665"/>
        <item x="448"/>
        <item x="77"/>
        <item x="773"/>
        <item x="766"/>
        <item x="148"/>
        <item x="1247"/>
        <item x="1246"/>
        <item x="78"/>
        <item x="1248"/>
        <item x="1250"/>
        <item x="155"/>
        <item x="149"/>
        <item x="449"/>
        <item x="403"/>
        <item x="478"/>
        <item x="1249"/>
        <item x="150"/>
        <item x="79"/>
        <item x="80"/>
        <item x="156"/>
        <item x="404"/>
        <item x="479"/>
        <item x="405"/>
        <item x="151"/>
        <item x="81"/>
        <item x="157"/>
        <item x="152"/>
        <item x="487"/>
        <item x="406"/>
        <item x="488"/>
        <item x="407"/>
        <item x="480"/>
        <item x="153"/>
        <item x="83"/>
        <item x="450"/>
        <item x="489"/>
        <item x="451"/>
        <item x="158"/>
        <item x="84"/>
        <item x="490"/>
        <item x="481"/>
        <item x="408"/>
        <item x="452"/>
        <item x="82"/>
        <item x="154"/>
        <item x="409"/>
        <item x="484"/>
        <item x="411"/>
        <item x="482"/>
        <item x="483"/>
        <item x="410"/>
        <item x="495"/>
        <item x="159"/>
        <item x="485"/>
        <item x="412"/>
        <item x="486"/>
        <item x="85"/>
        <item x="453"/>
        <item x="413"/>
        <item x="494"/>
        <item x="160"/>
        <item x="414"/>
        <item x="161"/>
        <item x="164"/>
        <item x="162"/>
        <item x="86"/>
        <item x="163"/>
        <item x="930"/>
        <item x="415"/>
        <item x="454"/>
        <item x="165"/>
        <item x="166"/>
        <item x="416"/>
        <item x="87"/>
        <item x="167"/>
        <item x="88"/>
        <item x="168"/>
        <item x="491"/>
        <item x="417"/>
        <item x="174"/>
        <item x="175"/>
        <item x="418"/>
        <item x="169"/>
        <item x="170"/>
        <item x="89"/>
        <item x="419"/>
        <item x="459"/>
        <item x="493"/>
        <item x="173"/>
        <item x="90"/>
        <item x="492"/>
        <item x="460"/>
        <item x="176"/>
        <item x="171"/>
        <item x="172"/>
        <item x="420"/>
        <item x="455"/>
        <item x="461"/>
        <item x="177"/>
        <item x="456"/>
        <item x="458"/>
        <item x="942"/>
        <item x="464"/>
        <item x="457"/>
        <item x="939"/>
        <item x="92"/>
        <item x="421"/>
        <item x="91"/>
        <item x="178"/>
        <item x="462"/>
        <item x="934"/>
        <item x="931"/>
        <item x="941"/>
        <item x="935"/>
        <item x="937"/>
        <item x="936"/>
        <item x="179"/>
        <item x="933"/>
        <item x="463"/>
        <item x="180"/>
        <item x="940"/>
        <item x="932"/>
        <item x="938"/>
        <item x="181"/>
        <item x="422"/>
        <item x="423"/>
        <item x="185"/>
        <item x="943"/>
        <item x="182"/>
        <item x="949"/>
        <item x="424"/>
        <item x="426"/>
        <item x="425"/>
        <item x="184"/>
        <item x="183"/>
        <item x="950"/>
        <item x="427"/>
        <item x="428"/>
        <item x="944"/>
        <item x="947"/>
        <item x="429"/>
        <item x="430"/>
        <item x="946"/>
        <item x="945"/>
        <item x="948"/>
        <item x="431"/>
        <item x="432"/>
        <item x="433"/>
        <item x="951"/>
        <item x="960"/>
        <item x="953"/>
        <item x="954"/>
        <item x="952"/>
        <item x="959"/>
        <item x="957"/>
        <item x="955"/>
        <item x="958"/>
        <item x="956"/>
        <item x="217"/>
        <item x="218"/>
        <item x="219"/>
        <item x="220"/>
        <item x="906"/>
        <item x="907"/>
        <item x="908"/>
        <item x="905"/>
        <item x="904"/>
        <item x="909"/>
        <item x="221"/>
        <item x="903"/>
        <item x="910"/>
        <item x="911"/>
        <item x="902"/>
        <item x="222"/>
        <item x="226"/>
        <item x="225"/>
        <item x="224"/>
        <item x="223"/>
        <item x="912"/>
        <item x="227"/>
        <item x="901"/>
        <item x="913"/>
        <item x="228"/>
        <item x="918"/>
        <item x="914"/>
        <item x="900"/>
        <item x="915"/>
        <item x="229"/>
        <item x="916"/>
        <item x="917"/>
        <item x="919"/>
        <item x="899"/>
        <item x="920"/>
        <item x="921"/>
        <item x="923"/>
        <item x="922"/>
        <item x="924"/>
        <item x="925"/>
        <item x="230"/>
        <item x="929"/>
        <item x="926"/>
        <item x="927"/>
        <item x="928"/>
        <item x="231"/>
        <item x="1274"/>
        <item x="1286"/>
        <item x="1284"/>
        <item x="1272"/>
        <item x="1273"/>
        <item x="1285"/>
        <item x="1271"/>
        <item x="1275"/>
        <item x="1276"/>
        <item x="1287"/>
        <item x="1283"/>
        <item x="1281"/>
        <item x="1280"/>
        <item x="1288"/>
        <item x="1278"/>
        <item x="232"/>
        <item x="1277"/>
        <item x="1279"/>
        <item x="1282"/>
        <item x="1290"/>
        <item x="1289"/>
        <item x="1291"/>
        <item x="1292"/>
        <item x="233"/>
        <item x="1293"/>
        <item x="1294"/>
        <item x="234"/>
        <item x="1297"/>
        <item x="235"/>
        <item x="1298"/>
        <item x="1295"/>
        <item x="1296"/>
        <item x="236"/>
        <item x="1299"/>
        <item x="1301"/>
        <item x="237"/>
        <item x="1300"/>
        <item x="243"/>
        <item x="238"/>
        <item x="239"/>
        <item x="244"/>
        <item x="240"/>
        <item x="241"/>
        <item x="242"/>
        <item x="245"/>
        <item x="246"/>
        <item x="247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showAll="0"/>
    <pivotField numFmtId="2" showAll="0"/>
    <pivotField numFmtId="2" showAll="0"/>
    <pivotField numFmtId="2" showAll="0"/>
    <pivotField numFmtId="2" showAll="0"/>
    <pivotField showAll="0"/>
    <pivotField showAll="0"/>
    <pivotField numFmtId="2" showAll="0"/>
    <pivotField showAll="0"/>
    <pivotField showAll="0"/>
    <pivotField showAll="0"/>
  </pivotFields>
  <rowFields count="1">
    <field x="1"/>
  </rowFields>
  <rowItems count="22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 energy production (Mtoe)" fld="6" baseField="0" baseItem="0" numFmtId="2"/>
  </dataFields>
  <formats count="1">
    <format dxfId="4">
      <pivotArea outline="0" collapsedLevelsAreSubtotals="1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20" showRowHeaders="1" showColHeaders="1" showRowStripes="0" showColStripes="0" showLastColumn="1"/>
  <filters count="1">
    <filter fld="1" type="captionBetween" evalOrder="-1" id="1" stringValue1="2000" stringValue2="2020">
      <autoFilter ref="A1">
        <filterColumn colId="0">
          <customFilters and="1">
            <customFilter operator="greaterThanOrEqual" val="2000"/>
            <customFilter operator="lessThanOrEqual" val="202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223DBA-1DAA-41F9-AF84-A3D585FFE867}" name="Table4" displayName="Table4" ref="A1:W1367" totalsRowShown="0" headerRowDxfId="72" dataDxfId="71">
  <autoFilter ref="A1:W1367" xr:uid="{08223DBA-1DAA-41F9-AF84-A3D585FFE867}"/>
  <tableColumns count="23">
    <tableColumn id="1" xr3:uid="{B30EA9AA-07D8-48D6-876A-873710F31A6F}" name="country" dataDxfId="70"/>
    <tableColumn id="2" xr3:uid="{9DA6001E-29BC-4BBF-BB52-9BEB1E61B6C4}" name="Year" dataDxfId="69"/>
    <tableColumn id="3" xr3:uid="{97F314C6-646B-4DBF-AA88-1CA9A8FF16BC}" name="Region" dataDxfId="68"/>
    <tableColumn id="4" xr3:uid="{962E7732-D13A-4422-A96E-86EA81FC8D38}" name="CO2 emissions from fuel combustion (MtCO2)" dataDxfId="67"/>
    <tableColumn id="5" xr3:uid="{2B52965E-EF1B-4136-B349-B0C52C5AE711}" name="Average CO2 emission factor (tCO2/toe)" dataDxfId="66"/>
    <tableColumn id="6" xr3:uid="{D00A4DA9-E849-466E-AA55-EC593791A892}" name="CO2 intensity at constant purchasing power parities (kCO2/$15p)" dataDxfId="65"/>
    <tableColumn id="7" xr3:uid="{1098B0EF-50AB-4C33-850D-45404BC04B77}" name="Total energy production (Mtoe)" dataDxfId="64"/>
    <tableColumn id="8" xr3:uid="{410FAF74-7800-469E-BA69-317C3828EB32}" name="Total energy consumption (Mtoe)" dataDxfId="63"/>
    <tableColumn id="9" xr3:uid="{E40CA589-306A-41A4-B562-82235E9F9BE6}" name="Share of renewables in electricity production (%)" dataDxfId="62"/>
    <tableColumn id="10" xr3:uid="{44535C1D-FB7A-477D-96E7-BACE89AC43C9}" name="Share of electricity in total final energy consumption (%)" dataDxfId="61"/>
    <tableColumn id="11" xr3:uid="{5F17C778-F6EB-4542-BDD5-F8B6718CD1EA}" name="Oil products domestic consumption (Mt)" dataDxfId="60"/>
    <tableColumn id="12" xr3:uid="{DA7E9B02-E369-45C3-88C4-204DC0AFCEBB}" name="Refined oil products production (Mt)" dataDxfId="59"/>
    <tableColumn id="13" xr3:uid="{6EC43D4F-1C34-4BBF-9926-8D5A6235FEF9}" name="Natural gas production (bcm)" dataDxfId="58"/>
    <tableColumn id="14" xr3:uid="{E885D748-B3A4-4F2C-A3DB-7B08FF0D41E0}" name="Natural gas domestic consumption (bcm)" dataDxfId="57"/>
    <tableColumn id="15" xr3:uid="{509A832C-5FED-49F1-878B-0435E4F17687}" name="Energy intensity of GDP at constant purchasing power parities (koe/$15p)" dataDxfId="56"/>
    <tableColumn id="16" xr3:uid="{F33A08E9-7CC1-4EC4-BC8B-97076A4D6181}" name="Electricity production (TWh)" dataDxfId="55"/>
    <tableColumn id="17" xr3:uid="{FCB710EA-290C-438E-896C-A225C0F8A0A5}" name="Electricity domestic consumption (TWh)" dataDxfId="54"/>
    <tableColumn id="18" xr3:uid="{C513C4F0-0B9C-4A33-9710-F02E1FCFAA16}" name="Coal and lignite domestic consumption (Mt)" dataDxfId="53"/>
    <tableColumn id="19" xr3:uid="{19AA17E7-381A-476A-B6C6-FEC3DC431CB8}" name="Share of wind and solar in electricity production (%)" dataDxfId="52"/>
    <tableColumn id="20" xr3:uid="{DFB75EF9-D408-4CC6-B7B2-1DF92D3BC2DE}" name="Crude oil production (Mt)" dataDxfId="51"/>
    <tableColumn id="21" xr3:uid="{BD816C12-A5EB-41EF-BB17-7712E5D06405}" name="Coal and lignite production (Mt)" dataDxfId="50"/>
    <tableColumn id="22" xr3:uid="{CD00EB13-6375-4851-AEE8-86C9FE679B63}" name="Above Average" dataDxfId="49"/>
    <tableColumn id="23" xr3:uid="{F97C0227-3068-41ED-B016-DD6586C32DC5}" name="Surplus ( Coal and lignite production (Mt) - Coal and lignite domestic consumption (Mt) )" dataDxfId="48"/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B0677F-57D0-49F3-B413-12C24AC1EDAB}" name="Table1" displayName="Table1" ref="A1:F245" totalsRowShown="0" headerRowDxfId="47" dataDxfId="46">
  <autoFilter ref="A1:F245" xr:uid="{E5B0677F-57D0-49F3-B413-12C24AC1EDAB}"/>
  <tableColumns count="6">
    <tableColumn id="1" xr3:uid="{B56CA56B-B699-4EFD-A71E-3BB344397E3D}" name="Code" dataDxfId="45"/>
    <tableColumn id="2" xr3:uid="{8D74FCA6-A0E7-467B-A7F7-EB00E1CEEAD9}" name="Country" dataDxfId="44"/>
    <tableColumn id="3" xr3:uid="{E654BC05-F16E-4F29-8A46-1BD903AEB565}" name="latitude" dataDxfId="43"/>
    <tableColumn id="4" xr3:uid="{05228D44-CEDC-4108-96CC-405E41DA68CC}" name="longitude" dataDxfId="42"/>
    <tableColumn id="5" xr3:uid="{E39C9693-9DCD-4EAC-94F0-98387D1BC1BF}" name="VLOOKUP of Latitude " dataDxfId="41">
      <calculatedColumnFormula>VLOOKUP(Table1[[#This Row],[Code]],Table1[[#All],[Code]:[latitude]],3,FALSE)</calculatedColumnFormula>
    </tableColumn>
    <tableColumn id="6" xr3:uid="{77345F91-261B-42C1-B230-38AA3E69D778}" name="VLOOKUP of Longitude " dataDxfId="40">
      <calculatedColumnFormula>VLOOKUP(Table1[[#This Row],[Code]],Table1[[#All],[Code]:[longitude]],4,FALSE)</calculatedColumnFormula>
    </tableColumn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4D4394-1E3E-4B03-9CAC-6740F802FB8A}" name="Table3" displayName="Table3" ref="A1:W45" totalsRowShown="0" headerRowDxfId="39" dataDxfId="38">
  <autoFilter ref="A1:W45" xr:uid="{AC4D4394-1E3E-4B03-9CAC-6740F802FB8A}"/>
  <tableColumns count="23">
    <tableColumn id="1" xr3:uid="{1DCD0CC1-0379-4699-91F0-F66C70235F05}" name="country" dataDxfId="37"/>
    <tableColumn id="2" xr3:uid="{4A586389-C8D8-41E3-AA3C-8A7B49BD86D9}" name="Year" dataDxfId="36"/>
    <tableColumn id="3" xr3:uid="{A5B9F170-EE65-41DE-A44F-23977A4E9265}" name="Region" dataDxfId="35"/>
    <tableColumn id="4" xr3:uid="{5421B0C7-EC7D-46BF-B206-1BEF41D84C56}" name="CO2 emissions from fuel combustion (MtCO2)" dataDxfId="34"/>
    <tableColumn id="5" xr3:uid="{250E5CC7-91CB-4BF2-83C2-3A438DC6E4CE}" name="Average CO2 emission factor (tCO2/toe)" dataDxfId="33"/>
    <tableColumn id="6" xr3:uid="{675C9628-ADF9-4693-963F-476D7FEFE9DE}" name="CO2 intensity at constant purchasing power parities (kCO2/$15p)" dataDxfId="32"/>
    <tableColumn id="7" xr3:uid="{C8062B5F-C3B1-4DB5-A78B-760D22F93ECF}" name="Total energy production (Mtoe)" dataDxfId="31"/>
    <tableColumn id="8" xr3:uid="{4588CDDF-42D4-4703-B955-DA1B1E5D0E31}" name="Total energy consumption (Mtoe)" dataDxfId="30"/>
    <tableColumn id="9" xr3:uid="{CF14C42F-8FB6-470A-A5C7-46D5B949916A}" name="Share of renewables in electricity production (%)" dataDxfId="29"/>
    <tableColumn id="10" xr3:uid="{B5771164-21F0-440A-91A3-B6029E3F2EB3}" name="Share of electricity in total final energy consumption (%)" dataDxfId="28"/>
    <tableColumn id="11" xr3:uid="{3F2DAA2B-9753-4CB7-9EDE-340219AF2453}" name="Oil products domestic consumption (Mt)" dataDxfId="27"/>
    <tableColumn id="12" xr3:uid="{67A9FD40-0A31-48F5-B001-349243A73585}" name="Refined oil products production (Mt)" dataDxfId="26"/>
    <tableColumn id="13" xr3:uid="{FD092A90-04CA-4F1D-B676-EF6D3FCC40D2}" name="Natural gas production (bcm)" dataDxfId="25"/>
    <tableColumn id="14" xr3:uid="{EF268492-8275-4C23-88D2-D3398D5ED8F0}" name="Natural gas domestic consumption (bcm)" dataDxfId="24"/>
    <tableColumn id="15" xr3:uid="{FCE1F85D-46ED-4CAF-8206-0CF995128DCC}" name="Energy intensity of GDP at constant purchasing power parities (koe/$15p)" dataDxfId="23"/>
    <tableColumn id="16" xr3:uid="{36515478-6431-4AB5-A250-CC8AAD547C37}" name="Electricity production (TWh)" dataDxfId="22"/>
    <tableColumn id="17" xr3:uid="{D5225A41-B8F0-463C-9578-C4AF6F0B3512}" name="Electricity domestic consumption (TWh)" dataDxfId="21"/>
    <tableColumn id="18" xr3:uid="{7BC053E0-9ED6-4E3B-8995-B98DB58F2C36}" name="Coal and lignite domestic consumption (Mt)" dataDxfId="20"/>
    <tableColumn id="19" xr3:uid="{0BCD83EF-2627-4A55-A2CE-899AA46F6915}" name="Share of wind and solar in electricity production (%)" dataDxfId="19"/>
    <tableColumn id="20" xr3:uid="{EFB5ADC8-361E-46AC-B373-D8485B79EB27}" name="Crude oil production (Mt)" dataDxfId="18"/>
    <tableColumn id="21" xr3:uid="{2A73E03B-8D17-4B57-8CFB-5779F133FBD7}" name="Coal and lignite production (Mt)" dataDxfId="17"/>
    <tableColumn id="22" xr3:uid="{010E5D29-CA83-4BE9-B841-91F659027F51}" name="Above Average" dataDxfId="16">
      <calculatedColumnFormula>IF(D2 &gt; $D$1367, "Above Average", "")</calculatedColumnFormula>
    </tableColumn>
    <tableColumn id="23" xr3:uid="{4C8ADFAD-8154-4ED0-9BDD-78064809919F}" name="Surplus ( Coal and lignite production (Mt) - Coal and lignite domestic consumption (Mt) )" dataDxfId="15">
      <calculatedColumnFormula>U2-R2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2113E-5D21-4A8A-BAA7-605CF665564F}">
  <dimension ref="A1:BA1367"/>
  <sheetViews>
    <sheetView workbookViewId="0">
      <selection activeCell="C11" sqref="C11"/>
    </sheetView>
  </sheetViews>
  <sheetFormatPr defaultRowHeight="14.4" x14ac:dyDescent="0.3"/>
  <cols>
    <col min="1" max="1" width="18" style="2" bestFit="1" customWidth="1"/>
    <col min="2" max="2" width="8" style="2" customWidth="1"/>
    <col min="3" max="3" width="17.44140625" style="2" bestFit="1" customWidth="1"/>
    <col min="4" max="4" width="40.44140625" style="3" customWidth="1"/>
    <col min="5" max="5" width="35.6640625" style="3" customWidth="1"/>
    <col min="6" max="6" width="56.21875" style="3" customWidth="1"/>
    <col min="7" max="7" width="28" style="3" customWidth="1"/>
    <col min="8" max="8" width="29.77734375" style="3" customWidth="1"/>
    <col min="9" max="9" width="42.88671875" style="3" customWidth="1"/>
    <col min="10" max="10" width="48.77734375" style="3" customWidth="1"/>
    <col min="11" max="11" width="36.33203125" style="3" customWidth="1"/>
    <col min="12" max="12" width="32.6640625" style="3" customWidth="1"/>
    <col min="13" max="13" width="27.109375" style="3" customWidth="1"/>
    <col min="14" max="14" width="37.109375" style="3" customWidth="1"/>
    <col min="15" max="15" width="61.88671875" style="3" bestFit="1" customWidth="1"/>
    <col min="16" max="16" width="26.109375" style="3" customWidth="1"/>
    <col min="17" max="17" width="36.109375" style="3" customWidth="1"/>
    <col min="18" max="18" width="38.88671875" style="3" customWidth="1"/>
    <col min="19" max="19" width="45.21875" style="3" customWidth="1"/>
    <col min="20" max="20" width="23.5546875" style="3" customWidth="1"/>
    <col min="21" max="21" width="28.88671875" style="3" customWidth="1"/>
    <col min="22" max="22" width="27.44140625" style="3" customWidth="1"/>
    <col min="23" max="23" width="74.77734375" style="3" bestFit="1" customWidth="1"/>
    <col min="24" max="53" width="8.88671875" style="3"/>
    <col min="54" max="16384" width="8.88671875" style="2"/>
  </cols>
  <sheetData>
    <row r="1" spans="1:53" s="4" customFormat="1" x14ac:dyDescent="0.3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525</v>
      </c>
      <c r="W1" s="5" t="s">
        <v>526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x14ac:dyDescent="0.3">
      <c r="A2" s="2" t="s">
        <v>21</v>
      </c>
      <c r="B2" s="2">
        <v>1990</v>
      </c>
      <c r="C2" s="2" t="s">
        <v>22</v>
      </c>
      <c r="D2" s="3">
        <v>52.981921100000001</v>
      </c>
      <c r="E2" s="3">
        <v>2.3878553419999999</v>
      </c>
      <c r="F2" s="3">
        <v>0.22888934</v>
      </c>
      <c r="G2" s="3">
        <v>100.1127486</v>
      </c>
      <c r="H2" s="3">
        <v>22.188078220000001</v>
      </c>
      <c r="I2" s="3">
        <v>0.78297181299999996</v>
      </c>
      <c r="J2" s="3">
        <v>8.3765920509999994</v>
      </c>
      <c r="K2" s="3">
        <v>8.08</v>
      </c>
      <c r="L2" s="3">
        <v>25.395</v>
      </c>
      <c r="M2" s="3">
        <v>45.684035469999998</v>
      </c>
      <c r="N2" s="3">
        <v>14.301991129999999</v>
      </c>
      <c r="O2" s="3">
        <v>9.5855614000000006E-2</v>
      </c>
      <c r="P2" s="3">
        <v>17.242000000000001</v>
      </c>
      <c r="Q2" s="3">
        <v>13.693</v>
      </c>
      <c r="R2" s="3">
        <v>0.94</v>
      </c>
      <c r="S2" s="3">
        <v>0</v>
      </c>
      <c r="T2" s="3">
        <v>57.85</v>
      </c>
      <c r="U2" s="3">
        <v>0</v>
      </c>
      <c r="V2" s="3" t="str">
        <f>IF(D2 &gt; $D$1367, "Above Average", "")</f>
        <v/>
      </c>
      <c r="W2" s="3">
        <f>U2-R2</f>
        <v>-0.94</v>
      </c>
    </row>
    <row r="3" spans="1:53" x14ac:dyDescent="0.3">
      <c r="A3" s="2" t="s">
        <v>21</v>
      </c>
      <c r="B3" s="2">
        <v>1991</v>
      </c>
      <c r="C3" s="2" t="s">
        <v>22</v>
      </c>
      <c r="D3" s="3">
        <v>57.14997082</v>
      </c>
      <c r="E3" s="3">
        <v>2.4350264500000001</v>
      </c>
      <c r="F3" s="3">
        <v>0.249894638</v>
      </c>
      <c r="G3" s="3">
        <v>102.5861714</v>
      </c>
      <c r="H3" s="3">
        <v>23.469958949999999</v>
      </c>
      <c r="I3" s="3">
        <v>1.5807930939999999</v>
      </c>
      <c r="J3" s="3">
        <v>7.9947484109999998</v>
      </c>
      <c r="K3" s="3">
        <v>8.4499999999999993</v>
      </c>
      <c r="L3" s="3">
        <v>25.434999999999999</v>
      </c>
      <c r="M3" s="3">
        <v>49.531988890000001</v>
      </c>
      <c r="N3" s="3">
        <v>15.312995239999999</v>
      </c>
      <c r="O3" s="3">
        <v>0.10262502</v>
      </c>
      <c r="P3" s="3">
        <v>18.535</v>
      </c>
      <c r="Q3" s="3">
        <v>14.058</v>
      </c>
      <c r="R3" s="3">
        <v>1.171</v>
      </c>
      <c r="S3" s="3">
        <v>0</v>
      </c>
      <c r="T3" s="3">
        <v>57.076000000000001</v>
      </c>
      <c r="U3" s="3">
        <v>0</v>
      </c>
      <c r="V3" s="3" t="str">
        <f t="shared" ref="V3:V66" si="0">IF(D3 &gt; $D$1367, "Above Average", "")</f>
        <v/>
      </c>
      <c r="W3" s="3">
        <f t="shared" ref="W3:W66" si="1">U3-R3</f>
        <v>-1.171</v>
      </c>
    </row>
    <row r="4" spans="1:53" x14ac:dyDescent="0.3">
      <c r="A4" s="2" t="s">
        <v>21</v>
      </c>
      <c r="B4" s="2">
        <v>1992</v>
      </c>
      <c r="C4" s="2" t="s">
        <v>22</v>
      </c>
      <c r="D4" s="3">
        <v>57.262430000000002</v>
      </c>
      <c r="E4" s="3">
        <v>2.3835169920000001</v>
      </c>
      <c r="F4" s="3">
        <v>0.24595910800000001</v>
      </c>
      <c r="G4" s="3">
        <v>104.20590799999999</v>
      </c>
      <c r="H4" s="3">
        <v>24.024343099999999</v>
      </c>
      <c r="I4" s="3">
        <v>1.022925876</v>
      </c>
      <c r="J4" s="3">
        <v>8.4900684440000003</v>
      </c>
      <c r="K4" s="3">
        <v>8.3490000000000002</v>
      </c>
      <c r="L4" s="3">
        <v>25.459</v>
      </c>
      <c r="M4" s="3">
        <v>51.670011369999997</v>
      </c>
      <c r="N4" s="3">
        <v>15.72700964</v>
      </c>
      <c r="O4" s="3">
        <v>0.103191674</v>
      </c>
      <c r="P4" s="3">
        <v>19.454000000000001</v>
      </c>
      <c r="Q4" s="3">
        <v>15.13</v>
      </c>
      <c r="R4" s="3">
        <v>1.056</v>
      </c>
      <c r="S4" s="3">
        <v>0</v>
      </c>
      <c r="T4" s="3">
        <v>56.904000000000003</v>
      </c>
      <c r="U4" s="3">
        <v>0</v>
      </c>
      <c r="V4" s="3" t="str">
        <f t="shared" si="0"/>
        <v/>
      </c>
      <c r="W4" s="3">
        <f t="shared" si="1"/>
        <v>-1.056</v>
      </c>
    </row>
    <row r="5" spans="1:53" x14ac:dyDescent="0.3">
      <c r="A5" s="2" t="s">
        <v>21</v>
      </c>
      <c r="B5" s="2">
        <v>1993</v>
      </c>
      <c r="C5" s="2" t="s">
        <v>22</v>
      </c>
      <c r="D5" s="3">
        <v>59.198702179999998</v>
      </c>
      <c r="E5" s="3">
        <v>2.455334616</v>
      </c>
      <c r="F5" s="3">
        <v>0.25973031000000002</v>
      </c>
      <c r="G5" s="3">
        <v>104.9287453</v>
      </c>
      <c r="H5" s="3">
        <v>24.110238089999999</v>
      </c>
      <c r="I5" s="3">
        <v>1.70919479</v>
      </c>
      <c r="J5" s="3">
        <v>8.2910290470000003</v>
      </c>
      <c r="K5" s="3">
        <v>8.39</v>
      </c>
      <c r="L5" s="3">
        <v>25.463000000000001</v>
      </c>
      <c r="M5" s="3">
        <v>52.385990540000002</v>
      </c>
      <c r="N5" s="3">
        <v>16.596983689999998</v>
      </c>
      <c r="O5" s="3">
        <v>0.10578204200000001</v>
      </c>
      <c r="P5" s="3">
        <v>20.652999999999999</v>
      </c>
      <c r="Q5" s="3">
        <v>15.144</v>
      </c>
      <c r="R5" s="3">
        <v>1.0149999999999999</v>
      </c>
      <c r="S5" s="3">
        <v>0</v>
      </c>
      <c r="T5" s="3">
        <v>56.994999999999997</v>
      </c>
      <c r="U5" s="3">
        <v>0</v>
      </c>
      <c r="V5" s="3" t="str">
        <f t="shared" si="0"/>
        <v/>
      </c>
      <c r="W5" s="3">
        <f t="shared" si="1"/>
        <v>-1.0149999999999999</v>
      </c>
    </row>
    <row r="6" spans="1:53" x14ac:dyDescent="0.3">
      <c r="A6" s="2" t="s">
        <v>21</v>
      </c>
      <c r="B6" s="2">
        <v>1994</v>
      </c>
      <c r="C6" s="2" t="s">
        <v>22</v>
      </c>
      <c r="D6" s="3">
        <v>56.347927470000002</v>
      </c>
      <c r="E6" s="3">
        <v>2.4246485720000002</v>
      </c>
      <c r="F6" s="3">
        <v>0.249467931</v>
      </c>
      <c r="G6" s="3">
        <v>100.6125961</v>
      </c>
      <c r="H6" s="3">
        <v>23.239626609999998</v>
      </c>
      <c r="I6" s="3">
        <v>0.783869292</v>
      </c>
      <c r="J6" s="3">
        <v>9.1706054590000008</v>
      </c>
      <c r="K6" s="3">
        <v>7.5620000000000003</v>
      </c>
      <c r="L6" s="3">
        <v>23.971</v>
      </c>
      <c r="M6" s="3">
        <v>48.206019949999998</v>
      </c>
      <c r="N6" s="3">
        <v>16.117004470000001</v>
      </c>
      <c r="O6" s="3">
        <v>0.102888284</v>
      </c>
      <c r="P6" s="3">
        <v>21.177</v>
      </c>
      <c r="Q6" s="3">
        <v>15.545</v>
      </c>
      <c r="R6" s="3">
        <v>0.94299999999999995</v>
      </c>
      <c r="S6" s="3">
        <v>0</v>
      </c>
      <c r="T6" s="3">
        <v>56.311999999999998</v>
      </c>
      <c r="U6" s="3">
        <v>0</v>
      </c>
      <c r="V6" s="3" t="str">
        <f t="shared" si="0"/>
        <v/>
      </c>
      <c r="W6" s="3">
        <f t="shared" si="1"/>
        <v>-0.94299999999999995</v>
      </c>
    </row>
    <row r="7" spans="1:53" x14ac:dyDescent="0.3">
      <c r="A7" s="2" t="s">
        <v>21</v>
      </c>
      <c r="B7" s="2">
        <v>1995</v>
      </c>
      <c r="C7" s="2" t="s">
        <v>22</v>
      </c>
      <c r="D7" s="3">
        <v>56.828812370000001</v>
      </c>
      <c r="E7" s="3">
        <v>2.343683972</v>
      </c>
      <c r="F7" s="3">
        <v>0.24238627600000001</v>
      </c>
      <c r="G7" s="3">
        <v>106.72166989999999</v>
      </c>
      <c r="H7" s="3">
        <v>24.247643050000001</v>
      </c>
      <c r="I7" s="3">
        <v>0.92150496599999998</v>
      </c>
      <c r="J7" s="3">
        <v>9.5431575380000009</v>
      </c>
      <c r="K7" s="3">
        <v>7.4459999999999997</v>
      </c>
      <c r="L7" s="3">
        <v>24.632000000000001</v>
      </c>
      <c r="M7" s="3">
        <v>54.85105523</v>
      </c>
      <c r="N7" s="3">
        <v>16.786992479999999</v>
      </c>
      <c r="O7" s="3">
        <v>0.103421058</v>
      </c>
      <c r="P7" s="3">
        <v>20.943999999999999</v>
      </c>
      <c r="Q7" s="3">
        <v>16.102</v>
      </c>
      <c r="R7" s="3">
        <v>0.90100000000000002</v>
      </c>
      <c r="S7" s="3">
        <v>0</v>
      </c>
      <c r="T7" s="3">
        <v>56.753</v>
      </c>
      <c r="U7" s="3">
        <v>0</v>
      </c>
      <c r="V7" s="3" t="str">
        <f t="shared" si="0"/>
        <v/>
      </c>
      <c r="W7" s="3">
        <f t="shared" si="1"/>
        <v>-0.90100000000000002</v>
      </c>
    </row>
    <row r="8" spans="1:53" x14ac:dyDescent="0.3">
      <c r="A8" s="2" t="s">
        <v>21</v>
      </c>
      <c r="B8" s="2">
        <v>1996</v>
      </c>
      <c r="C8" s="2" t="s">
        <v>22</v>
      </c>
      <c r="D8" s="3">
        <v>56.16572068</v>
      </c>
      <c r="E8" s="3">
        <v>2.392259616</v>
      </c>
      <c r="F8" s="3">
        <v>0.23012301700000001</v>
      </c>
      <c r="G8" s="3">
        <v>112.65929819999999</v>
      </c>
      <c r="H8" s="3">
        <v>23.478104259999999</v>
      </c>
      <c r="I8" s="3">
        <v>0.61624138399999995</v>
      </c>
      <c r="J8" s="3">
        <v>10.084258119999999</v>
      </c>
      <c r="K8" s="3">
        <v>7.2240000000000002</v>
      </c>
      <c r="L8" s="3">
        <v>24.007000000000001</v>
      </c>
      <c r="M8" s="3">
        <v>58.187033990000003</v>
      </c>
      <c r="N8" s="3">
        <v>16.72101687</v>
      </c>
      <c r="O8" s="3">
        <v>9.6194834000000007E-2</v>
      </c>
      <c r="P8" s="3">
        <v>21.907</v>
      </c>
      <c r="Q8" s="3">
        <v>16.696999999999999</v>
      </c>
      <c r="R8" s="3">
        <v>0.65900000000000003</v>
      </c>
      <c r="S8" s="3">
        <v>0</v>
      </c>
      <c r="T8" s="3">
        <v>59.683999999999997</v>
      </c>
      <c r="U8" s="3">
        <v>0</v>
      </c>
      <c r="V8" s="3" t="str">
        <f t="shared" si="0"/>
        <v/>
      </c>
      <c r="W8" s="3">
        <f t="shared" si="1"/>
        <v>-0.65900000000000003</v>
      </c>
    </row>
    <row r="9" spans="1:53" x14ac:dyDescent="0.3">
      <c r="A9" s="2" t="s">
        <v>21</v>
      </c>
      <c r="B9" s="2">
        <v>1997</v>
      </c>
      <c r="C9" s="2" t="s">
        <v>22</v>
      </c>
      <c r="D9" s="3">
        <v>58.07467449</v>
      </c>
      <c r="E9" s="3">
        <v>2.4138632179999999</v>
      </c>
      <c r="F9" s="3">
        <v>0.2353555</v>
      </c>
      <c r="G9" s="3">
        <v>121.6419902</v>
      </c>
      <c r="H9" s="3">
        <v>24.058809159999999</v>
      </c>
      <c r="I9" s="3">
        <v>0.32701111799999999</v>
      </c>
      <c r="J9" s="3">
        <v>10.226816790000001</v>
      </c>
      <c r="K9" s="3">
        <v>7.2389999999999999</v>
      </c>
      <c r="L9" s="3">
        <v>26.373999999999999</v>
      </c>
      <c r="M9" s="3">
        <v>67.076077339999998</v>
      </c>
      <c r="N9" s="3">
        <v>17.835994800000002</v>
      </c>
      <c r="O9" s="3">
        <v>9.7501589E-2</v>
      </c>
      <c r="P9" s="3">
        <v>22.934999999999999</v>
      </c>
      <c r="Q9" s="3">
        <v>17.123000000000001</v>
      </c>
      <c r="R9" s="3">
        <v>0.54100000000000004</v>
      </c>
      <c r="S9" s="3">
        <v>0</v>
      </c>
      <c r="T9" s="3">
        <v>60.9</v>
      </c>
      <c r="U9" s="3">
        <v>0</v>
      </c>
      <c r="V9" s="3" t="str">
        <f t="shared" si="0"/>
        <v/>
      </c>
      <c r="W9" s="3">
        <f t="shared" si="1"/>
        <v>-0.54100000000000004</v>
      </c>
    </row>
    <row r="10" spans="1:53" x14ac:dyDescent="0.3">
      <c r="A10" s="2" t="s">
        <v>21</v>
      </c>
      <c r="B10" s="2">
        <v>1998</v>
      </c>
      <c r="C10" s="2" t="s">
        <v>22</v>
      </c>
      <c r="D10" s="3">
        <v>59.494429369999999</v>
      </c>
      <c r="E10" s="3">
        <v>2.3894406020000001</v>
      </c>
      <c r="F10" s="3">
        <v>0.229409364</v>
      </c>
      <c r="G10" s="3">
        <v>127.0935171</v>
      </c>
      <c r="H10" s="3">
        <v>24.898894460000001</v>
      </c>
      <c r="I10" s="3">
        <v>0.85114805999999998</v>
      </c>
      <c r="J10" s="3">
        <v>10.561598249999999</v>
      </c>
      <c r="K10" s="3">
        <v>7.3049999999999997</v>
      </c>
      <c r="L10" s="3">
        <v>26.106999999999999</v>
      </c>
      <c r="M10" s="3">
        <v>71.71104545</v>
      </c>
      <c r="N10" s="3">
        <v>18.350022750000001</v>
      </c>
      <c r="O10" s="3">
        <v>9.6009653E-2</v>
      </c>
      <c r="P10" s="3">
        <v>25.26</v>
      </c>
      <c r="Q10" s="3">
        <v>18.673999999999999</v>
      </c>
      <c r="R10" s="3">
        <v>0.83699999999999997</v>
      </c>
      <c r="S10" s="3">
        <v>0</v>
      </c>
      <c r="T10" s="3">
        <v>62.228000000000002</v>
      </c>
      <c r="U10" s="3">
        <v>0</v>
      </c>
      <c r="V10" s="3" t="str">
        <f t="shared" si="0"/>
        <v/>
      </c>
      <c r="W10" s="3">
        <f t="shared" si="1"/>
        <v>-0.83699999999999997</v>
      </c>
    </row>
    <row r="11" spans="1:53" x14ac:dyDescent="0.3">
      <c r="A11" s="2" t="s">
        <v>21</v>
      </c>
      <c r="B11" s="2">
        <v>1999</v>
      </c>
      <c r="C11" s="2" t="s">
        <v>22</v>
      </c>
      <c r="D11" s="3">
        <v>63.247064659999999</v>
      </c>
      <c r="E11" s="3">
        <v>2.3795649249999999</v>
      </c>
      <c r="F11" s="3">
        <v>0.23631729500000001</v>
      </c>
      <c r="G11" s="3">
        <v>136.98255270000001</v>
      </c>
      <c r="H11" s="3">
        <v>26.57925573</v>
      </c>
      <c r="I11" s="3">
        <v>0.75816993499999996</v>
      </c>
      <c r="J11" s="3">
        <v>10.379344440000001</v>
      </c>
      <c r="K11" s="3">
        <v>7.8680000000000003</v>
      </c>
      <c r="L11" s="3">
        <v>28.431000000000001</v>
      </c>
      <c r="M11" s="3">
        <v>80.548086810000001</v>
      </c>
      <c r="N11" s="3">
        <v>19.539015249999999</v>
      </c>
      <c r="O11" s="3">
        <v>9.9311135999999994E-2</v>
      </c>
      <c r="P11" s="3">
        <v>26.774999999999999</v>
      </c>
      <c r="Q11" s="3">
        <v>19.991</v>
      </c>
      <c r="R11" s="3">
        <v>0.84899999999999998</v>
      </c>
      <c r="S11" s="3">
        <v>0</v>
      </c>
      <c r="T11" s="3">
        <v>64.412000000000006</v>
      </c>
      <c r="U11" s="3">
        <v>0</v>
      </c>
      <c r="V11" s="3" t="str">
        <f t="shared" si="0"/>
        <v/>
      </c>
      <c r="W11" s="3">
        <f t="shared" si="1"/>
        <v>-0.84899999999999998</v>
      </c>
    </row>
    <row r="12" spans="1:53" x14ac:dyDescent="0.3">
      <c r="A12" s="2" t="s">
        <v>21</v>
      </c>
      <c r="B12" s="2">
        <v>2000</v>
      </c>
      <c r="C12" s="2" t="s">
        <v>22</v>
      </c>
      <c r="D12" s="3">
        <v>64.229802019999994</v>
      </c>
      <c r="E12" s="3">
        <v>2.378976609</v>
      </c>
      <c r="F12" s="3">
        <v>0.23120347799999999</v>
      </c>
      <c r="G12" s="3">
        <v>142.22825570000001</v>
      </c>
      <c r="H12" s="3">
        <v>26.998921209999999</v>
      </c>
      <c r="I12" s="3">
        <v>0.19575146800000001</v>
      </c>
      <c r="J12" s="3">
        <v>10.651918650000001</v>
      </c>
      <c r="K12" s="3">
        <v>8.2579999999999991</v>
      </c>
      <c r="L12" s="3">
        <v>29.27</v>
      </c>
      <c r="M12" s="3">
        <v>82.131945569999999</v>
      </c>
      <c r="N12" s="3">
        <v>19.592005919999998</v>
      </c>
      <c r="O12" s="3">
        <v>9.7186107999999993E-2</v>
      </c>
      <c r="P12" s="3">
        <v>27.585999999999999</v>
      </c>
      <c r="Q12" s="3">
        <v>21.210999999999999</v>
      </c>
      <c r="R12" s="3">
        <v>0.77300000000000002</v>
      </c>
      <c r="S12" s="3">
        <v>0</v>
      </c>
      <c r="T12" s="3">
        <v>68.001999999999995</v>
      </c>
      <c r="U12" s="3">
        <v>0</v>
      </c>
      <c r="V12" s="3" t="str">
        <f t="shared" si="0"/>
        <v/>
      </c>
      <c r="W12" s="3">
        <f t="shared" si="1"/>
        <v>-0.77300000000000002</v>
      </c>
    </row>
    <row r="13" spans="1:53" x14ac:dyDescent="0.3">
      <c r="A13" s="2" t="s">
        <v>21</v>
      </c>
      <c r="B13" s="2">
        <v>2001</v>
      </c>
      <c r="C13" s="2" t="s">
        <v>22</v>
      </c>
      <c r="D13" s="3">
        <v>65.741656640000002</v>
      </c>
      <c r="E13" s="3">
        <v>2.4300361580000001</v>
      </c>
      <c r="F13" s="3">
        <v>0.22975300400000001</v>
      </c>
      <c r="G13" s="3">
        <v>136.7830084</v>
      </c>
      <c r="H13" s="3">
        <v>27.05377713</v>
      </c>
      <c r="I13" s="3">
        <v>0.23955837899999999</v>
      </c>
      <c r="J13" s="3">
        <v>11.093435729999999</v>
      </c>
      <c r="K13" s="3">
        <v>8.3940000000000001</v>
      </c>
      <c r="L13" s="3">
        <v>30.271999999999998</v>
      </c>
      <c r="M13" s="3">
        <v>77.266941660000001</v>
      </c>
      <c r="N13" s="3">
        <v>20.14401982</v>
      </c>
      <c r="O13" s="3">
        <v>9.4547153999999994E-2</v>
      </c>
      <c r="P13" s="3">
        <v>28.803000000000001</v>
      </c>
      <c r="Q13" s="3">
        <v>22.302</v>
      </c>
      <c r="R13" s="3">
        <v>0.79400000000000004</v>
      </c>
      <c r="S13" s="3">
        <v>0</v>
      </c>
      <c r="T13" s="3">
        <v>66.739000000000004</v>
      </c>
      <c r="U13" s="3">
        <v>0</v>
      </c>
      <c r="V13" s="3" t="str">
        <f t="shared" si="0"/>
        <v/>
      </c>
      <c r="W13" s="3">
        <f t="shared" si="1"/>
        <v>-0.79400000000000004</v>
      </c>
    </row>
    <row r="14" spans="1:53" x14ac:dyDescent="0.3">
      <c r="A14" s="2" t="s">
        <v>21</v>
      </c>
      <c r="B14" s="2">
        <v>2002</v>
      </c>
      <c r="C14" s="2" t="s">
        <v>22</v>
      </c>
      <c r="D14" s="3">
        <v>71.67679253</v>
      </c>
      <c r="E14" s="3">
        <v>2.4768770010000001</v>
      </c>
      <c r="F14" s="3">
        <v>0.23721120500000001</v>
      </c>
      <c r="G14" s="3">
        <v>143.14386089999999</v>
      </c>
      <c r="H14" s="3">
        <v>28.938373800000001</v>
      </c>
      <c r="I14" s="3">
        <v>0.19171908100000001</v>
      </c>
      <c r="J14" s="3">
        <v>10.69533146</v>
      </c>
      <c r="K14" s="3">
        <v>9.2550000000000008</v>
      </c>
      <c r="L14" s="3">
        <v>29.832000000000001</v>
      </c>
      <c r="M14" s="3">
        <v>79.515028360000002</v>
      </c>
      <c r="N14" s="3">
        <v>20.88500608</v>
      </c>
      <c r="O14" s="3">
        <v>9.5770279999999999E-2</v>
      </c>
      <c r="P14" s="3">
        <v>29.731000000000002</v>
      </c>
      <c r="Q14" s="3">
        <v>23.28</v>
      </c>
      <c r="R14" s="3">
        <v>1.181</v>
      </c>
      <c r="S14" s="3">
        <v>0</v>
      </c>
      <c r="T14" s="3">
        <v>71.028999999999996</v>
      </c>
      <c r="U14" s="3">
        <v>0</v>
      </c>
      <c r="V14" s="3" t="str">
        <f t="shared" si="0"/>
        <v/>
      </c>
      <c r="W14" s="3">
        <f t="shared" si="1"/>
        <v>-1.181</v>
      </c>
    </row>
    <row r="15" spans="1:53" x14ac:dyDescent="0.3">
      <c r="A15" s="2" t="s">
        <v>21</v>
      </c>
      <c r="B15" s="2">
        <v>2003</v>
      </c>
      <c r="C15" s="2" t="s">
        <v>22</v>
      </c>
      <c r="D15" s="3">
        <v>74.895377670000002</v>
      </c>
      <c r="E15" s="3">
        <v>2.4352627569999998</v>
      </c>
      <c r="F15" s="3">
        <v>0.23121545800000001</v>
      </c>
      <c r="G15" s="3">
        <v>155.3180083</v>
      </c>
      <c r="H15" s="3">
        <v>30.75453663</v>
      </c>
      <c r="I15" s="3">
        <v>0.83370037100000005</v>
      </c>
      <c r="J15" s="3">
        <v>11.18290633</v>
      </c>
      <c r="K15" s="3">
        <v>9.5500000000000007</v>
      </c>
      <c r="L15" s="3">
        <v>30.198</v>
      </c>
      <c r="M15" s="3">
        <v>84.000980670000004</v>
      </c>
      <c r="N15" s="3">
        <v>22.96699658</v>
      </c>
      <c r="O15" s="3">
        <v>9.4944767999999999E-2</v>
      </c>
      <c r="P15" s="3">
        <v>31.786000000000001</v>
      </c>
      <c r="Q15" s="3">
        <v>25.373000000000001</v>
      </c>
      <c r="R15" s="3">
        <v>1.0940000000000001</v>
      </c>
      <c r="S15" s="3">
        <v>0</v>
      </c>
      <c r="T15" s="3">
        <v>79.176000000000002</v>
      </c>
      <c r="U15" s="3">
        <v>0</v>
      </c>
      <c r="V15" s="3" t="str">
        <f t="shared" si="0"/>
        <v/>
      </c>
      <c r="W15" s="3">
        <f t="shared" si="1"/>
        <v>-1.0940000000000001</v>
      </c>
    </row>
    <row r="16" spans="1:53" x14ac:dyDescent="0.3">
      <c r="A16" s="2" t="s">
        <v>21</v>
      </c>
      <c r="B16" s="2">
        <v>2004</v>
      </c>
      <c r="C16" s="2" t="s">
        <v>22</v>
      </c>
      <c r="D16" s="3">
        <v>75.982041699999996</v>
      </c>
      <c r="E16" s="3">
        <v>2.4402871830000001</v>
      </c>
      <c r="F16" s="3">
        <v>0.224899506</v>
      </c>
      <c r="G16" s="3">
        <v>157.89298869999999</v>
      </c>
      <c r="H16" s="3">
        <v>31.136516319999998</v>
      </c>
      <c r="I16" s="3">
        <v>0.74976849800000001</v>
      </c>
      <c r="J16" s="3">
        <v>10.888296609999999</v>
      </c>
      <c r="K16" s="3">
        <v>10.16</v>
      </c>
      <c r="L16" s="3">
        <v>27.154</v>
      </c>
      <c r="M16" s="3">
        <v>82.808997849999997</v>
      </c>
      <c r="N16" s="3">
        <v>22.559983419999998</v>
      </c>
      <c r="O16" s="3">
        <v>9.2161082000000005E-2</v>
      </c>
      <c r="P16" s="3">
        <v>33.476999999999997</v>
      </c>
      <c r="Q16" s="3">
        <v>26.288</v>
      </c>
      <c r="R16" s="3">
        <v>1.3029999999999999</v>
      </c>
      <c r="S16" s="3">
        <v>0</v>
      </c>
      <c r="T16" s="3">
        <v>82.721000000000004</v>
      </c>
      <c r="U16" s="3">
        <v>0</v>
      </c>
      <c r="V16" s="3" t="str">
        <f t="shared" si="0"/>
        <v/>
      </c>
      <c r="W16" s="3">
        <f t="shared" si="1"/>
        <v>-1.3029999999999999</v>
      </c>
    </row>
    <row r="17" spans="1:23" x14ac:dyDescent="0.3">
      <c r="A17" s="2" t="s">
        <v>21</v>
      </c>
      <c r="B17" s="2">
        <v>2005</v>
      </c>
      <c r="C17" s="2" t="s">
        <v>22</v>
      </c>
      <c r="D17" s="3">
        <v>80.336164620000005</v>
      </c>
      <c r="E17" s="3">
        <v>2.4776637529999999</v>
      </c>
      <c r="F17" s="3">
        <v>0.224539461</v>
      </c>
      <c r="G17" s="3">
        <v>166.66855989999999</v>
      </c>
      <c r="H17" s="3">
        <v>32.424159459999998</v>
      </c>
      <c r="I17" s="3">
        <v>1.5281678510000001</v>
      </c>
      <c r="J17" s="3">
        <v>11.601793750000001</v>
      </c>
      <c r="K17" s="3">
        <v>10.224</v>
      </c>
      <c r="L17" s="3">
        <v>26.751999999999999</v>
      </c>
      <c r="M17" s="3">
        <v>88.902057130000003</v>
      </c>
      <c r="N17" s="3">
        <v>24.148993440000002</v>
      </c>
      <c r="O17" s="3">
        <v>9.0625477999999995E-2</v>
      </c>
      <c r="P17" s="3">
        <v>36.317999999999998</v>
      </c>
      <c r="Q17" s="3">
        <v>29.524000000000001</v>
      </c>
      <c r="R17" s="3">
        <v>1.147</v>
      </c>
      <c r="S17" s="3">
        <v>0</v>
      </c>
      <c r="T17" s="3">
        <v>86.13</v>
      </c>
      <c r="U17" s="3">
        <v>0</v>
      </c>
      <c r="V17" s="3" t="str">
        <f t="shared" si="0"/>
        <v/>
      </c>
      <c r="W17" s="3">
        <f t="shared" si="1"/>
        <v>-1.147</v>
      </c>
    </row>
    <row r="18" spans="1:23" x14ac:dyDescent="0.3">
      <c r="A18" s="2" t="s">
        <v>21</v>
      </c>
      <c r="B18" s="2">
        <v>2006</v>
      </c>
      <c r="C18" s="2" t="s">
        <v>22</v>
      </c>
      <c r="D18" s="3">
        <v>83.440759240000006</v>
      </c>
      <c r="E18" s="3">
        <v>2.4032233660000002</v>
      </c>
      <c r="F18" s="3">
        <v>0.22931838600000001</v>
      </c>
      <c r="G18" s="3">
        <v>164.9431294</v>
      </c>
      <c r="H18" s="3">
        <v>34.720351180000002</v>
      </c>
      <c r="I18" s="3">
        <v>0.57720821899999997</v>
      </c>
      <c r="J18" s="3">
        <v>11.32287011</v>
      </c>
      <c r="K18" s="3">
        <v>10.504</v>
      </c>
      <c r="L18" s="3">
        <v>26.870999999999999</v>
      </c>
      <c r="M18" s="3">
        <v>87.444010000000006</v>
      </c>
      <c r="N18" s="3">
        <v>25.327013040000001</v>
      </c>
      <c r="O18" s="3">
        <v>9.542117E-2</v>
      </c>
      <c r="P18" s="3">
        <v>37.768000000000001</v>
      </c>
      <c r="Q18" s="3">
        <v>29.466999999999999</v>
      </c>
      <c r="R18" s="3">
        <v>1.0649999999999999</v>
      </c>
      <c r="S18" s="3">
        <v>0</v>
      </c>
      <c r="T18" s="3">
        <v>85.775999999999996</v>
      </c>
      <c r="U18" s="3">
        <v>0</v>
      </c>
      <c r="V18" s="3" t="str">
        <f t="shared" si="0"/>
        <v/>
      </c>
      <c r="W18" s="3">
        <f t="shared" si="1"/>
        <v>-1.0649999999999999</v>
      </c>
    </row>
    <row r="19" spans="1:23" x14ac:dyDescent="0.3">
      <c r="A19" s="2" t="s">
        <v>21</v>
      </c>
      <c r="B19" s="2">
        <v>2007</v>
      </c>
      <c r="C19" s="2" t="s">
        <v>22</v>
      </c>
      <c r="D19" s="3">
        <v>87.443787689999994</v>
      </c>
      <c r="E19" s="3">
        <v>2.3733582879999999</v>
      </c>
      <c r="F19" s="3">
        <v>0.23241762099999999</v>
      </c>
      <c r="G19" s="3">
        <v>164.29841680000001</v>
      </c>
      <c r="H19" s="3">
        <v>36.843905169999999</v>
      </c>
      <c r="I19" s="3">
        <v>0.56580627400000005</v>
      </c>
      <c r="J19" s="3">
        <v>10.810355510000001</v>
      </c>
      <c r="K19" s="3">
        <v>11.656000000000001</v>
      </c>
      <c r="L19" s="3">
        <v>28.326000000000001</v>
      </c>
      <c r="M19" s="3">
        <v>86.540983190000006</v>
      </c>
      <c r="N19" s="3">
        <v>26.279024509999999</v>
      </c>
      <c r="O19" s="3">
        <v>9.7927742999999998E-2</v>
      </c>
      <c r="P19" s="3">
        <v>39.942999999999998</v>
      </c>
      <c r="Q19" s="3">
        <v>31.286000000000001</v>
      </c>
      <c r="R19" s="3">
        <v>1.196</v>
      </c>
      <c r="S19" s="3">
        <v>0</v>
      </c>
      <c r="T19" s="3">
        <v>85.896000000000001</v>
      </c>
      <c r="U19" s="3">
        <v>0</v>
      </c>
      <c r="V19" s="3" t="str">
        <f t="shared" si="0"/>
        <v/>
      </c>
      <c r="W19" s="3">
        <f t="shared" si="1"/>
        <v>-1.196</v>
      </c>
    </row>
    <row r="20" spans="1:23" x14ac:dyDescent="0.3">
      <c r="A20" s="2" t="s">
        <v>21</v>
      </c>
      <c r="B20" s="2">
        <v>2008</v>
      </c>
      <c r="C20" s="2" t="s">
        <v>22</v>
      </c>
      <c r="D20" s="3">
        <v>91.999053559999993</v>
      </c>
      <c r="E20" s="3">
        <v>2.467859931</v>
      </c>
      <c r="F20" s="3">
        <v>0.23879404600000001</v>
      </c>
      <c r="G20" s="3">
        <v>162.0471872</v>
      </c>
      <c r="H20" s="3">
        <v>37.27887973</v>
      </c>
      <c r="I20" s="3">
        <v>0.664381632</v>
      </c>
      <c r="J20" s="3">
        <v>11.027939249999999</v>
      </c>
      <c r="K20" s="3">
        <v>12.968999999999999</v>
      </c>
      <c r="L20" s="3">
        <v>30.939</v>
      </c>
      <c r="M20" s="3">
        <v>86.760916159999994</v>
      </c>
      <c r="N20" s="3">
        <v>26.3339888</v>
      </c>
      <c r="O20" s="3">
        <v>9.6761587999999996E-2</v>
      </c>
      <c r="P20" s="3">
        <v>42.595999999999997</v>
      </c>
      <c r="Q20" s="3">
        <v>32.901000000000003</v>
      </c>
      <c r="R20" s="3">
        <v>1.1950000000000001</v>
      </c>
      <c r="S20" s="3">
        <v>0</v>
      </c>
      <c r="T20" s="3">
        <v>83.545000000000002</v>
      </c>
      <c r="U20" s="3">
        <v>0</v>
      </c>
      <c r="V20" s="3" t="str">
        <f t="shared" si="0"/>
        <v/>
      </c>
      <c r="W20" s="3">
        <f t="shared" si="1"/>
        <v>-1.1950000000000001</v>
      </c>
    </row>
    <row r="21" spans="1:23" x14ac:dyDescent="0.3">
      <c r="A21" s="2" t="s">
        <v>21</v>
      </c>
      <c r="B21" s="2">
        <v>2009</v>
      </c>
      <c r="C21" s="2" t="s">
        <v>22</v>
      </c>
      <c r="D21" s="3">
        <v>97.159170430000003</v>
      </c>
      <c r="E21" s="3">
        <v>2.3831237409999999</v>
      </c>
      <c r="F21" s="3">
        <v>0.248216258</v>
      </c>
      <c r="G21" s="3">
        <v>153.05576600000001</v>
      </c>
      <c r="H21" s="3">
        <v>40.769670810000001</v>
      </c>
      <c r="I21" s="3">
        <v>0.75306393699999996</v>
      </c>
      <c r="J21" s="3">
        <v>9.5699907910000004</v>
      </c>
      <c r="K21" s="3">
        <v>14.004</v>
      </c>
      <c r="L21" s="3">
        <v>30.873000000000001</v>
      </c>
      <c r="M21" s="3">
        <v>83.370975939999994</v>
      </c>
      <c r="N21" s="3">
        <v>27.579981499999999</v>
      </c>
      <c r="O21" s="3">
        <v>0.104155841</v>
      </c>
      <c r="P21" s="3">
        <v>40.634</v>
      </c>
      <c r="Q21" s="3">
        <v>30.526</v>
      </c>
      <c r="R21" s="3">
        <v>0.64600000000000002</v>
      </c>
      <c r="S21" s="3">
        <v>0</v>
      </c>
      <c r="T21" s="3">
        <v>77.734999999999999</v>
      </c>
      <c r="U21" s="3">
        <v>0</v>
      </c>
      <c r="V21" s="3" t="str">
        <f t="shared" si="0"/>
        <v/>
      </c>
      <c r="W21" s="3">
        <f t="shared" si="1"/>
        <v>-0.64600000000000002</v>
      </c>
    </row>
    <row r="22" spans="1:23" x14ac:dyDescent="0.3">
      <c r="A22" s="2" t="s">
        <v>21</v>
      </c>
      <c r="B22" s="2">
        <v>2010</v>
      </c>
      <c r="C22" s="2" t="s">
        <v>22</v>
      </c>
      <c r="D22" s="3">
        <v>97.588529589999993</v>
      </c>
      <c r="E22" s="3">
        <v>2.3426380440000001</v>
      </c>
      <c r="F22" s="3">
        <v>0.24064976699999999</v>
      </c>
      <c r="G22" s="3">
        <v>154.37352809999999</v>
      </c>
      <c r="H22" s="3">
        <v>41.657536399999998</v>
      </c>
      <c r="I22" s="3">
        <v>0.360703995</v>
      </c>
      <c r="J22" s="3">
        <v>11.059979999999999</v>
      </c>
      <c r="K22" s="3">
        <v>14.113</v>
      </c>
      <c r="L22" s="3">
        <v>33.994999999999997</v>
      </c>
      <c r="M22" s="3">
        <v>84.619918510000005</v>
      </c>
      <c r="N22" s="3">
        <v>27.37897916</v>
      </c>
      <c r="O22" s="3">
        <v>0.102725971</v>
      </c>
      <c r="P22" s="3">
        <v>48.238999999999997</v>
      </c>
      <c r="Q22" s="3">
        <v>36.494</v>
      </c>
      <c r="R22" s="3">
        <v>0.50900000000000001</v>
      </c>
      <c r="S22" s="3">
        <v>0</v>
      </c>
      <c r="T22" s="3">
        <v>74.427999999999997</v>
      </c>
      <c r="U22" s="3">
        <v>0</v>
      </c>
      <c r="V22" s="3" t="str">
        <f t="shared" si="0"/>
        <v/>
      </c>
      <c r="W22" s="3">
        <f t="shared" si="1"/>
        <v>-0.50900000000000001</v>
      </c>
    </row>
    <row r="23" spans="1:23" x14ac:dyDescent="0.3">
      <c r="A23" s="2" t="s">
        <v>21</v>
      </c>
      <c r="B23" s="2">
        <v>2011</v>
      </c>
      <c r="C23" s="2" t="s">
        <v>22</v>
      </c>
      <c r="D23" s="3">
        <v>104.8249292</v>
      </c>
      <c r="E23" s="3">
        <v>2.4189835180000001</v>
      </c>
      <c r="F23" s="3">
        <v>0.251209393</v>
      </c>
      <c r="G23" s="3">
        <v>149.6147708</v>
      </c>
      <c r="H23" s="3">
        <v>43.334288309999998</v>
      </c>
      <c r="I23" s="3">
        <v>0.90019008</v>
      </c>
      <c r="J23" s="3">
        <v>11.19722475</v>
      </c>
      <c r="K23" s="3">
        <v>14.83</v>
      </c>
      <c r="L23" s="3">
        <v>32.817</v>
      </c>
      <c r="M23" s="3">
        <v>81.829934690000002</v>
      </c>
      <c r="N23" s="3">
        <v>29.638979320000001</v>
      </c>
      <c r="O23" s="3">
        <v>0.103849154</v>
      </c>
      <c r="P23" s="3">
        <v>55.765999999999998</v>
      </c>
      <c r="Q23" s="3">
        <v>41.095999999999997</v>
      </c>
      <c r="R23" s="3">
        <v>0.439</v>
      </c>
      <c r="S23" s="3">
        <v>0</v>
      </c>
      <c r="T23" s="3">
        <v>72.284000000000006</v>
      </c>
      <c r="U23" s="3">
        <v>0</v>
      </c>
      <c r="V23" s="3" t="str">
        <f t="shared" si="0"/>
        <v/>
      </c>
      <c r="W23" s="3">
        <f t="shared" si="1"/>
        <v>-0.439</v>
      </c>
    </row>
    <row r="24" spans="1:23" x14ac:dyDescent="0.3">
      <c r="A24" s="2" t="s">
        <v>21</v>
      </c>
      <c r="B24" s="2">
        <v>2012</v>
      </c>
      <c r="C24" s="2" t="s">
        <v>22</v>
      </c>
      <c r="D24" s="3">
        <v>115.479404</v>
      </c>
      <c r="E24" s="3">
        <v>2.4367767680000001</v>
      </c>
      <c r="F24" s="3">
        <v>0.26764263100000002</v>
      </c>
      <c r="G24" s="3">
        <v>147.30699799999999</v>
      </c>
      <c r="H24" s="3">
        <v>47.390226920000003</v>
      </c>
      <c r="I24" s="3">
        <v>1.0008045050000001</v>
      </c>
      <c r="J24" s="3">
        <v>11.357328109999999</v>
      </c>
      <c r="K24" s="3">
        <v>16.331</v>
      </c>
      <c r="L24" s="3">
        <v>29.966000000000001</v>
      </c>
      <c r="M24" s="3">
        <v>85.279917710000007</v>
      </c>
      <c r="N24" s="3">
        <v>33.755977479999999</v>
      </c>
      <c r="O24" s="3">
        <v>0.109834694</v>
      </c>
      <c r="P24" s="3">
        <v>62.15</v>
      </c>
      <c r="Q24" s="3">
        <v>46.189</v>
      </c>
      <c r="R24" s="3">
        <v>0.434</v>
      </c>
      <c r="S24" s="3">
        <v>0</v>
      </c>
      <c r="T24" s="3">
        <v>67.537000000000006</v>
      </c>
      <c r="U24" s="3">
        <v>0</v>
      </c>
      <c r="V24" s="3" t="str">
        <f t="shared" si="0"/>
        <v/>
      </c>
      <c r="W24" s="3">
        <f t="shared" si="1"/>
        <v>-0.434</v>
      </c>
    </row>
    <row r="25" spans="1:23" x14ac:dyDescent="0.3">
      <c r="A25" s="2" t="s">
        <v>21</v>
      </c>
      <c r="B25" s="2">
        <v>2013</v>
      </c>
      <c r="C25" s="2" t="s">
        <v>22</v>
      </c>
      <c r="D25" s="3">
        <v>118.3646651</v>
      </c>
      <c r="E25" s="3">
        <v>2.411062335</v>
      </c>
      <c r="F25" s="3">
        <v>0.26685768599999998</v>
      </c>
      <c r="G25" s="3">
        <v>141.10905930000001</v>
      </c>
      <c r="H25" s="3">
        <v>49.092328879999997</v>
      </c>
      <c r="I25" s="3">
        <v>0.50955020600000001</v>
      </c>
      <c r="J25" s="3">
        <v>11.43883735</v>
      </c>
      <c r="K25" s="3">
        <v>17.234999999999999</v>
      </c>
      <c r="L25" s="3">
        <v>30.864999999999998</v>
      </c>
      <c r="M25" s="3">
        <v>81.018976269999996</v>
      </c>
      <c r="N25" s="3">
        <v>34.555033770000001</v>
      </c>
      <c r="O25" s="3">
        <v>0.11068054200000001</v>
      </c>
      <c r="P25" s="3">
        <v>64.763000000000005</v>
      </c>
      <c r="Q25" s="3">
        <v>48.665999999999997</v>
      </c>
      <c r="R25" s="3">
        <v>0.30199999999999999</v>
      </c>
      <c r="S25" s="3">
        <v>0</v>
      </c>
      <c r="T25" s="3">
        <v>65.23</v>
      </c>
      <c r="U25" s="3">
        <v>0</v>
      </c>
      <c r="V25" s="3" t="str">
        <f t="shared" si="0"/>
        <v/>
      </c>
      <c r="W25" s="3">
        <f t="shared" si="1"/>
        <v>-0.30199999999999999</v>
      </c>
    </row>
    <row r="26" spans="1:23" x14ac:dyDescent="0.3">
      <c r="A26" s="2" t="s">
        <v>21</v>
      </c>
      <c r="B26" s="2">
        <v>2014</v>
      </c>
      <c r="C26" s="2" t="s">
        <v>22</v>
      </c>
      <c r="D26" s="3">
        <v>127.3686491</v>
      </c>
      <c r="E26" s="3">
        <v>2.378245003</v>
      </c>
      <c r="F26" s="3">
        <v>0.27664500400000003</v>
      </c>
      <c r="G26" s="3">
        <v>146.72214170000001</v>
      </c>
      <c r="H26" s="3">
        <v>53.555730799999999</v>
      </c>
      <c r="I26" s="3">
        <v>0.35880267300000002</v>
      </c>
      <c r="J26" s="3">
        <v>11.358823790000001</v>
      </c>
      <c r="K26" s="3">
        <v>17.934999999999999</v>
      </c>
      <c r="L26" s="3">
        <v>39.420999999999999</v>
      </c>
      <c r="M26" s="3">
        <v>82.556097559999998</v>
      </c>
      <c r="N26" s="3">
        <v>37.766993970000001</v>
      </c>
      <c r="O26" s="3">
        <v>0.116323173</v>
      </c>
      <c r="P26" s="3">
        <v>70.790999999999997</v>
      </c>
      <c r="Q26" s="3">
        <v>52.984000000000002</v>
      </c>
      <c r="R26" s="3">
        <v>0.22600000000000001</v>
      </c>
      <c r="S26" s="3">
        <v>0</v>
      </c>
      <c r="T26" s="3">
        <v>69.123000000000005</v>
      </c>
      <c r="U26" s="3">
        <v>0</v>
      </c>
      <c r="V26" s="3" t="str">
        <f t="shared" si="0"/>
        <v/>
      </c>
      <c r="W26" s="3">
        <f t="shared" si="1"/>
        <v>-0.22600000000000001</v>
      </c>
    </row>
    <row r="27" spans="1:23" x14ac:dyDescent="0.3">
      <c r="A27" s="2" t="s">
        <v>21</v>
      </c>
      <c r="B27" s="2">
        <v>2015</v>
      </c>
      <c r="C27" s="2" t="s">
        <v>22</v>
      </c>
      <c r="D27" s="3">
        <v>135.4609762</v>
      </c>
      <c r="E27" s="3">
        <v>2.4174929239999998</v>
      </c>
      <c r="F27" s="3">
        <v>0.28372377799999998</v>
      </c>
      <c r="G27" s="3">
        <v>146.17138059999999</v>
      </c>
      <c r="H27" s="3">
        <v>56.03365986</v>
      </c>
      <c r="I27" s="3">
        <v>0.29449219999999998</v>
      </c>
      <c r="J27" s="3">
        <v>11.6413168</v>
      </c>
      <c r="K27" s="3">
        <v>18.178000000000001</v>
      </c>
      <c r="L27" s="3">
        <v>38.344999999999999</v>
      </c>
      <c r="M27" s="3">
        <v>83.97706565</v>
      </c>
      <c r="N27" s="3">
        <v>40.581974610000003</v>
      </c>
      <c r="O27" s="3">
        <v>0.11736281599999999</v>
      </c>
      <c r="P27" s="3">
        <v>75.384</v>
      </c>
      <c r="Q27" s="3">
        <v>57.353999999999999</v>
      </c>
      <c r="R27" s="3">
        <v>0.214</v>
      </c>
      <c r="S27" s="3">
        <v>0.10214369099999999</v>
      </c>
      <c r="T27" s="3">
        <v>67.53</v>
      </c>
      <c r="U27" s="3">
        <v>0</v>
      </c>
      <c r="V27" s="3" t="str">
        <f t="shared" si="0"/>
        <v/>
      </c>
      <c r="W27" s="3">
        <f t="shared" si="1"/>
        <v>-0.214</v>
      </c>
    </row>
    <row r="28" spans="1:23" x14ac:dyDescent="0.3">
      <c r="A28" s="2" t="s">
        <v>21</v>
      </c>
      <c r="B28" s="2">
        <v>2016</v>
      </c>
      <c r="C28" s="2" t="s">
        <v>22</v>
      </c>
      <c r="D28" s="3">
        <v>133.4178101</v>
      </c>
      <c r="E28" s="3">
        <v>2.4007478359999999</v>
      </c>
      <c r="F28" s="3">
        <v>0.270779414</v>
      </c>
      <c r="G28" s="3">
        <v>156.7910292</v>
      </c>
      <c r="H28" s="3">
        <v>55.57343762</v>
      </c>
      <c r="I28" s="3">
        <v>0.42841384300000002</v>
      </c>
      <c r="J28" s="3">
        <v>12.06293404</v>
      </c>
      <c r="K28" s="3">
        <v>17.741</v>
      </c>
      <c r="L28" s="3">
        <v>38.125</v>
      </c>
      <c r="M28" s="3">
        <v>94.722065659999998</v>
      </c>
      <c r="N28" s="3">
        <v>40.72904793</v>
      </c>
      <c r="O28" s="3">
        <v>0.112789611</v>
      </c>
      <c r="P28" s="3">
        <v>77.962000000000003</v>
      </c>
      <c r="Q28" s="3">
        <v>59.834000000000003</v>
      </c>
      <c r="R28" s="3">
        <v>0</v>
      </c>
      <c r="S28" s="3">
        <v>0.148790436</v>
      </c>
      <c r="T28" s="3">
        <v>68.869</v>
      </c>
      <c r="U28" s="3">
        <v>0</v>
      </c>
      <c r="V28" s="3" t="str">
        <f t="shared" si="0"/>
        <v/>
      </c>
      <c r="W28" s="3">
        <f t="shared" si="1"/>
        <v>0</v>
      </c>
    </row>
    <row r="29" spans="1:23" x14ac:dyDescent="0.3">
      <c r="A29" s="2" t="s">
        <v>21</v>
      </c>
      <c r="B29" s="2">
        <v>2017</v>
      </c>
      <c r="C29" s="2" t="s">
        <v>22</v>
      </c>
      <c r="D29" s="3">
        <v>134.71126179999999</v>
      </c>
      <c r="E29" s="3">
        <v>2.3553582450000001</v>
      </c>
      <c r="F29" s="3">
        <v>0.26989590400000002</v>
      </c>
      <c r="G29" s="3">
        <v>156.26351819999999</v>
      </c>
      <c r="H29" s="3">
        <v>57.193533979999998</v>
      </c>
      <c r="I29" s="3">
        <v>0.76056101899999995</v>
      </c>
      <c r="J29" s="3">
        <v>12.785088399999999</v>
      </c>
      <c r="K29" s="3">
        <v>17.359287999999999</v>
      </c>
      <c r="L29" s="3">
        <v>37.075057999999999</v>
      </c>
      <c r="M29" s="3">
        <v>96.218621709999994</v>
      </c>
      <c r="N29" s="3">
        <v>42.126202749999997</v>
      </c>
      <c r="O29" s="3">
        <v>0.114588048</v>
      </c>
      <c r="P29" s="3">
        <v>83.491</v>
      </c>
      <c r="Q29" s="3">
        <v>64.42</v>
      </c>
      <c r="R29" s="3">
        <v>0.32937699999999998</v>
      </c>
      <c r="S29" s="3">
        <v>0.69348792100000001</v>
      </c>
      <c r="T29" s="3">
        <v>67.212000000000003</v>
      </c>
      <c r="U29" s="3">
        <v>0</v>
      </c>
      <c r="V29" s="3" t="str">
        <f t="shared" si="0"/>
        <v/>
      </c>
      <c r="W29" s="3">
        <f t="shared" si="1"/>
        <v>-0.32937699999999998</v>
      </c>
    </row>
    <row r="30" spans="1:23" x14ac:dyDescent="0.3">
      <c r="A30" s="2" t="s">
        <v>21</v>
      </c>
      <c r="B30" s="2">
        <v>2018</v>
      </c>
      <c r="C30" s="2" t="s">
        <v>22</v>
      </c>
      <c r="D30" s="3">
        <v>143.42724229999999</v>
      </c>
      <c r="E30" s="3">
        <v>2.3533438470000001</v>
      </c>
      <c r="F30" s="3">
        <v>0.28339101900000002</v>
      </c>
      <c r="G30" s="3">
        <v>155.52842240000001</v>
      </c>
      <c r="H30" s="3">
        <v>60.946147940000003</v>
      </c>
      <c r="I30" s="3">
        <v>0.92810999800000005</v>
      </c>
      <c r="J30" s="3">
        <v>11.88889311</v>
      </c>
      <c r="K30" s="3">
        <v>17.746276999999999</v>
      </c>
      <c r="L30" s="3">
        <v>38.673710999999997</v>
      </c>
      <c r="M30" s="3">
        <v>97.15407759</v>
      </c>
      <c r="N30" s="3">
        <v>45.675432430000001</v>
      </c>
      <c r="O30" s="3">
        <v>0.120420575</v>
      </c>
      <c r="P30" s="3">
        <v>84.364999999999995</v>
      </c>
      <c r="Q30" s="3">
        <v>66.248000000000005</v>
      </c>
      <c r="R30" s="3">
        <v>0.55395799999999995</v>
      </c>
      <c r="S30" s="3">
        <v>0.78937948199999997</v>
      </c>
      <c r="T30" s="3">
        <v>65.808000000000007</v>
      </c>
      <c r="U30" s="3">
        <v>0</v>
      </c>
      <c r="V30" s="3" t="str">
        <f t="shared" si="0"/>
        <v/>
      </c>
      <c r="W30" s="3">
        <f t="shared" si="1"/>
        <v>-0.55395799999999995</v>
      </c>
    </row>
    <row r="31" spans="1:23" x14ac:dyDescent="0.3">
      <c r="A31" s="2" t="s">
        <v>21</v>
      </c>
      <c r="B31" s="2">
        <v>2019</v>
      </c>
      <c r="C31" s="2" t="s">
        <v>22</v>
      </c>
      <c r="D31" s="3">
        <v>148.3877607</v>
      </c>
      <c r="E31" s="3">
        <v>2.273698032</v>
      </c>
      <c r="F31" s="3">
        <v>0.290865347</v>
      </c>
      <c r="G31" s="3">
        <v>150.1538755</v>
      </c>
      <c r="H31" s="3">
        <v>65.262738769999999</v>
      </c>
      <c r="I31" s="3">
        <v>0.92756329599999998</v>
      </c>
      <c r="J31" s="3">
        <v>12.266239860000001</v>
      </c>
      <c r="K31" s="3">
        <v>18.492266390000001</v>
      </c>
      <c r="L31" s="3">
        <v>37.009513890000001</v>
      </c>
      <c r="M31" s="3">
        <v>90.058930270000005</v>
      </c>
      <c r="N31" s="3">
        <v>47.22343283</v>
      </c>
      <c r="O31" s="3">
        <v>0.12792611100000001</v>
      </c>
      <c r="P31" s="3">
        <v>89.967784159999994</v>
      </c>
      <c r="Q31" s="3">
        <v>70.608716549999997</v>
      </c>
      <c r="R31" s="3">
        <v>0.45665599600000001</v>
      </c>
      <c r="S31" s="3">
        <v>0.75911211499999998</v>
      </c>
      <c r="T31" s="3">
        <v>66.187742319999998</v>
      </c>
      <c r="U31" s="3">
        <v>0</v>
      </c>
      <c r="V31" s="3" t="str">
        <f t="shared" si="0"/>
        <v/>
      </c>
      <c r="W31" s="3">
        <f t="shared" si="1"/>
        <v>-0.45665599600000001</v>
      </c>
    </row>
    <row r="32" spans="1:23" x14ac:dyDescent="0.3">
      <c r="A32" s="2" t="s">
        <v>21</v>
      </c>
      <c r="B32" s="2">
        <v>2020</v>
      </c>
      <c r="C32" s="2" t="s">
        <v>22</v>
      </c>
      <c r="D32" s="3">
        <v>135.08910109999999</v>
      </c>
      <c r="E32" s="3">
        <v>2.282281915</v>
      </c>
      <c r="F32" s="3">
        <v>0.28009361599999999</v>
      </c>
      <c r="G32" s="3">
        <v>137.58091250000001</v>
      </c>
      <c r="H32" s="3">
        <v>59.190365669999998</v>
      </c>
      <c r="I32" s="3">
        <v>0.97402448399999997</v>
      </c>
      <c r="J32" s="3">
        <v>12.575430900000001</v>
      </c>
      <c r="K32" s="3">
        <v>16.094351199999998</v>
      </c>
      <c r="L32" s="3">
        <v>34.488394290000002</v>
      </c>
      <c r="M32" s="3">
        <v>83.969154689999996</v>
      </c>
      <c r="N32" s="3">
        <v>43.91779253</v>
      </c>
      <c r="O32" s="3">
        <v>0.12272524899999999</v>
      </c>
      <c r="P32" s="3">
        <v>87.600210899999993</v>
      </c>
      <c r="Q32" s="3">
        <v>67.478643239999997</v>
      </c>
      <c r="R32" s="3">
        <v>0.42644496300000001</v>
      </c>
      <c r="S32" s="3">
        <v>0.80102056799999999</v>
      </c>
      <c r="T32" s="3">
        <v>59.745805570000002</v>
      </c>
      <c r="U32" s="3">
        <v>0</v>
      </c>
      <c r="V32" s="3" t="str">
        <f t="shared" si="0"/>
        <v/>
      </c>
      <c r="W32" s="3">
        <f t="shared" si="1"/>
        <v>-0.42644496300000001</v>
      </c>
    </row>
    <row r="33" spans="1:23" x14ac:dyDescent="0.3">
      <c r="A33" s="2" t="s">
        <v>23</v>
      </c>
      <c r="B33" s="2">
        <v>1990</v>
      </c>
      <c r="C33" s="2" t="s">
        <v>24</v>
      </c>
      <c r="D33" s="3">
        <v>93.453461450000006</v>
      </c>
      <c r="E33" s="3">
        <v>2.1297610009999999</v>
      </c>
      <c r="F33" s="3">
        <v>0.24215048</v>
      </c>
      <c r="G33" s="3">
        <v>47.107338400000003</v>
      </c>
      <c r="H33" s="3">
        <v>43.879788099999999</v>
      </c>
      <c r="I33" s="3">
        <v>35.81957894</v>
      </c>
      <c r="J33" s="3">
        <v>11.628868260000001</v>
      </c>
      <c r="K33" s="3">
        <v>18.37</v>
      </c>
      <c r="L33" s="3">
        <v>23.585999999999999</v>
      </c>
      <c r="M33" s="3">
        <v>18.6280058</v>
      </c>
      <c r="N33" s="3">
        <v>20.570993519999998</v>
      </c>
      <c r="O33" s="3">
        <v>0.113698429</v>
      </c>
      <c r="P33" s="3">
        <v>51.014000000000003</v>
      </c>
      <c r="Q33" s="3">
        <v>40.463999999999999</v>
      </c>
      <c r="R33" s="3">
        <v>1.304015519</v>
      </c>
      <c r="S33" s="3">
        <v>0</v>
      </c>
      <c r="T33" s="3">
        <v>26.318999999999999</v>
      </c>
      <c r="U33" s="3">
        <v>0.27400000000000002</v>
      </c>
      <c r="V33" s="3" t="str">
        <f t="shared" si="0"/>
        <v/>
      </c>
      <c r="W33" s="3">
        <f t="shared" si="1"/>
        <v>-1.030015519</v>
      </c>
    </row>
    <row r="34" spans="1:23" x14ac:dyDescent="0.3">
      <c r="A34" s="2" t="s">
        <v>23</v>
      </c>
      <c r="B34" s="2">
        <v>1991</v>
      </c>
      <c r="C34" s="2" t="s">
        <v>24</v>
      </c>
      <c r="D34" s="3">
        <v>99.11433289</v>
      </c>
      <c r="E34" s="3">
        <v>2.1695859469999998</v>
      </c>
      <c r="F34" s="3">
        <v>0.23532597699999999</v>
      </c>
      <c r="G34" s="3">
        <v>48.613222200000003</v>
      </c>
      <c r="H34" s="3">
        <v>45.683524550000001</v>
      </c>
      <c r="I34" s="3">
        <v>30.797935540000001</v>
      </c>
      <c r="J34" s="3">
        <v>11.596494399999999</v>
      </c>
      <c r="K34" s="3">
        <v>20.207000000000001</v>
      </c>
      <c r="L34" s="3">
        <v>23.699000000000002</v>
      </c>
      <c r="M34" s="3">
        <v>19.358024310000001</v>
      </c>
      <c r="N34" s="3">
        <v>21.397978680000001</v>
      </c>
      <c r="O34" s="3">
        <v>0.108465847</v>
      </c>
      <c r="P34" s="3">
        <v>53.863999999999997</v>
      </c>
      <c r="Q34" s="3">
        <v>42.286999999999999</v>
      </c>
      <c r="R34" s="3">
        <v>1.0398200660000001</v>
      </c>
      <c r="S34" s="3">
        <v>0</v>
      </c>
      <c r="T34" s="3">
        <v>27.100999999999999</v>
      </c>
      <c r="U34" s="3">
        <v>0.28899999999999998</v>
      </c>
      <c r="V34" s="3" t="str">
        <f t="shared" si="0"/>
        <v/>
      </c>
      <c r="W34" s="3">
        <f t="shared" si="1"/>
        <v>-0.75082006600000017</v>
      </c>
    </row>
    <row r="35" spans="1:23" x14ac:dyDescent="0.3">
      <c r="A35" s="2" t="s">
        <v>23</v>
      </c>
      <c r="B35" s="2">
        <v>1992</v>
      </c>
      <c r="C35" s="2" t="s">
        <v>24</v>
      </c>
      <c r="D35" s="3">
        <v>101.0933022</v>
      </c>
      <c r="E35" s="3">
        <v>2.1511349919999998</v>
      </c>
      <c r="F35" s="3">
        <v>0.222374137</v>
      </c>
      <c r="G35" s="3">
        <v>52.261418560000003</v>
      </c>
      <c r="H35" s="3">
        <v>46.995331579999998</v>
      </c>
      <c r="I35" s="3">
        <v>35.176506230000001</v>
      </c>
      <c r="J35" s="3">
        <v>11.779398580000001</v>
      </c>
      <c r="K35" s="3">
        <v>20.861999999999998</v>
      </c>
      <c r="L35" s="3">
        <v>24.704000000000001</v>
      </c>
      <c r="M35" s="3">
        <v>19.73899625</v>
      </c>
      <c r="N35" s="3">
        <v>21.881022869999999</v>
      </c>
      <c r="O35" s="3">
        <v>0.103375259</v>
      </c>
      <c r="P35" s="3">
        <v>56.116999999999997</v>
      </c>
      <c r="Q35" s="3">
        <v>45.16</v>
      </c>
      <c r="R35" s="3">
        <v>0.87352562499999997</v>
      </c>
      <c r="S35" s="3">
        <v>0</v>
      </c>
      <c r="T35" s="3">
        <v>30.369</v>
      </c>
      <c r="U35" s="3">
        <v>0.2</v>
      </c>
      <c r="V35" s="3" t="str">
        <f t="shared" si="0"/>
        <v/>
      </c>
      <c r="W35" s="3">
        <f t="shared" si="1"/>
        <v>-0.67352562499999991</v>
      </c>
    </row>
    <row r="36" spans="1:23" x14ac:dyDescent="0.3">
      <c r="A36" s="2" t="s">
        <v>23</v>
      </c>
      <c r="B36" s="2">
        <v>1993</v>
      </c>
      <c r="C36" s="2" t="s">
        <v>24</v>
      </c>
      <c r="D36" s="3">
        <v>105.3457076</v>
      </c>
      <c r="E36" s="3">
        <v>2.1761601129999999</v>
      </c>
      <c r="F36" s="3">
        <v>0.214152656</v>
      </c>
      <c r="G36" s="3">
        <v>56.297709210000001</v>
      </c>
      <c r="H36" s="3">
        <v>48.408987449999998</v>
      </c>
      <c r="I36" s="3">
        <v>39.19844861</v>
      </c>
      <c r="J36" s="3">
        <v>11.981460350000001</v>
      </c>
      <c r="K36" s="3">
        <v>20.5</v>
      </c>
      <c r="L36" s="3">
        <v>25.317</v>
      </c>
      <c r="M36" s="3">
        <v>21.869973600000002</v>
      </c>
      <c r="N36" s="3">
        <v>23.478015259999999</v>
      </c>
      <c r="O36" s="3">
        <v>9.8408500999999995E-2</v>
      </c>
      <c r="P36" s="3">
        <v>61.88</v>
      </c>
      <c r="Q36" s="3">
        <v>48.567999999999998</v>
      </c>
      <c r="R36" s="3">
        <v>1.046</v>
      </c>
      <c r="S36" s="3">
        <v>0</v>
      </c>
      <c r="T36" s="3">
        <v>31.978000000000002</v>
      </c>
      <c r="U36" s="3">
        <v>0.16600000000000001</v>
      </c>
      <c r="V36" s="3" t="str">
        <f t="shared" si="0"/>
        <v/>
      </c>
      <c r="W36" s="3">
        <f t="shared" si="1"/>
        <v>-0.88</v>
      </c>
    </row>
    <row r="37" spans="1:23" x14ac:dyDescent="0.3">
      <c r="A37" s="2" t="s">
        <v>23</v>
      </c>
      <c r="B37" s="2">
        <v>1994</v>
      </c>
      <c r="C37" s="2" t="s">
        <v>24</v>
      </c>
      <c r="D37" s="3">
        <v>107.9728126</v>
      </c>
      <c r="E37" s="3">
        <v>2.061220542</v>
      </c>
      <c r="F37" s="3">
        <v>0.207389513</v>
      </c>
      <c r="G37" s="3">
        <v>61.818207719999997</v>
      </c>
      <c r="H37" s="3">
        <v>52.382950000000001</v>
      </c>
      <c r="I37" s="3">
        <v>42.30581711</v>
      </c>
      <c r="J37" s="3">
        <v>12.15728863</v>
      </c>
      <c r="K37" s="3">
        <v>21.129000000000001</v>
      </c>
      <c r="L37" s="3">
        <v>23.414999999999999</v>
      </c>
      <c r="M37" s="3">
        <v>22.679972679999999</v>
      </c>
      <c r="N37" s="3">
        <v>24.39803105</v>
      </c>
      <c r="O37" s="3">
        <v>0.100614907</v>
      </c>
      <c r="P37" s="3">
        <v>65.634</v>
      </c>
      <c r="Q37" s="3">
        <v>52.375999999999998</v>
      </c>
      <c r="R37" s="3">
        <v>1.530031154</v>
      </c>
      <c r="S37" s="3">
        <v>0</v>
      </c>
      <c r="T37" s="3">
        <v>36.283000000000001</v>
      </c>
      <c r="U37" s="3">
        <v>0.34399999999999997</v>
      </c>
      <c r="V37" s="3" t="str">
        <f t="shared" si="0"/>
        <v/>
      </c>
      <c r="W37" s="3">
        <f t="shared" si="1"/>
        <v>-1.1860311540000001</v>
      </c>
    </row>
    <row r="38" spans="1:23" x14ac:dyDescent="0.3">
      <c r="A38" s="2" t="s">
        <v>23</v>
      </c>
      <c r="B38" s="2">
        <v>1995</v>
      </c>
      <c r="C38" s="2" t="s">
        <v>24</v>
      </c>
      <c r="D38" s="3">
        <v>108.8263334</v>
      </c>
      <c r="E38" s="3">
        <v>2.0816839140000001</v>
      </c>
      <c r="F38" s="3">
        <v>0.21515039899999999</v>
      </c>
      <c r="G38" s="3">
        <v>65.754374150000004</v>
      </c>
      <c r="H38" s="3">
        <v>52.278029660000001</v>
      </c>
      <c r="I38" s="3">
        <v>40.359625489999999</v>
      </c>
      <c r="J38" s="3">
        <v>12.74594607</v>
      </c>
      <c r="K38" s="3">
        <v>20.375</v>
      </c>
      <c r="L38" s="3">
        <v>22.763000000000002</v>
      </c>
      <c r="M38" s="3">
        <v>24.325014830000001</v>
      </c>
      <c r="N38" s="3">
        <v>25.700996010000001</v>
      </c>
      <c r="O38" s="3">
        <v>0.10335401900000001</v>
      </c>
      <c r="P38" s="3">
        <v>67.180999999999997</v>
      </c>
      <c r="Q38" s="3">
        <v>56.006</v>
      </c>
      <c r="R38" s="3">
        <v>1.3631255170000001</v>
      </c>
      <c r="S38" s="3">
        <v>0</v>
      </c>
      <c r="T38" s="3">
        <v>39.04</v>
      </c>
      <c r="U38" s="3">
        <v>0.30199999999999999</v>
      </c>
      <c r="V38" s="3" t="str">
        <f t="shared" si="0"/>
        <v/>
      </c>
      <c r="W38" s="3">
        <f t="shared" si="1"/>
        <v>-1.061125517</v>
      </c>
    </row>
    <row r="39" spans="1:23" x14ac:dyDescent="0.3">
      <c r="A39" s="2" t="s">
        <v>23</v>
      </c>
      <c r="B39" s="2">
        <v>1996</v>
      </c>
      <c r="C39" s="2" t="s">
        <v>24</v>
      </c>
      <c r="D39" s="3">
        <v>118.89832130000001</v>
      </c>
      <c r="E39" s="3">
        <v>2.2023039149999999</v>
      </c>
      <c r="F39" s="3">
        <v>0.22275197699999999</v>
      </c>
      <c r="G39" s="3">
        <v>70.833525890000004</v>
      </c>
      <c r="H39" s="3">
        <v>53.988153269999998</v>
      </c>
      <c r="I39" s="3">
        <v>33.278392480000001</v>
      </c>
      <c r="J39" s="3">
        <v>12.621022160000001</v>
      </c>
      <c r="K39" s="3">
        <v>22.044</v>
      </c>
      <c r="L39" s="3">
        <v>24.834</v>
      </c>
      <c r="M39" s="3">
        <v>26.436008640000001</v>
      </c>
      <c r="N39" s="3">
        <v>28.505004540000002</v>
      </c>
      <c r="O39" s="3">
        <v>0.101144976</v>
      </c>
      <c r="P39" s="3">
        <v>69.772000000000006</v>
      </c>
      <c r="Q39" s="3">
        <v>58.975999999999999</v>
      </c>
      <c r="R39" s="3">
        <v>1.26273773</v>
      </c>
      <c r="S39" s="3">
        <v>1.4332397E-2</v>
      </c>
      <c r="T39" s="3">
        <v>42.582999999999998</v>
      </c>
      <c r="U39" s="3">
        <v>0.307</v>
      </c>
      <c r="V39" s="3" t="str">
        <f t="shared" si="0"/>
        <v/>
      </c>
      <c r="W39" s="3">
        <f t="shared" si="1"/>
        <v>-0.95573773000000006</v>
      </c>
    </row>
    <row r="40" spans="1:23" x14ac:dyDescent="0.3">
      <c r="A40" s="2" t="s">
        <v>23</v>
      </c>
      <c r="B40" s="2">
        <v>1997</v>
      </c>
      <c r="C40" s="2" t="s">
        <v>24</v>
      </c>
      <c r="D40" s="3">
        <v>121.4134612</v>
      </c>
      <c r="E40" s="3">
        <v>2.178231072</v>
      </c>
      <c r="F40" s="3">
        <v>0.210398486</v>
      </c>
      <c r="G40" s="3">
        <v>74.870915120000006</v>
      </c>
      <c r="H40" s="3">
        <v>55.739477200000003</v>
      </c>
      <c r="I40" s="3">
        <v>39.286650569999999</v>
      </c>
      <c r="J40" s="3">
        <v>13.073679800000001</v>
      </c>
      <c r="K40" s="3">
        <v>22.739000000000001</v>
      </c>
      <c r="L40" s="3">
        <v>26.831</v>
      </c>
      <c r="M40" s="3">
        <v>27.91398126</v>
      </c>
      <c r="N40" s="3">
        <v>29.39198558</v>
      </c>
      <c r="O40" s="3">
        <v>9.6591444999999998E-2</v>
      </c>
      <c r="P40" s="3">
        <v>72.474999999999994</v>
      </c>
      <c r="Q40" s="3">
        <v>63.405999999999999</v>
      </c>
      <c r="R40" s="3">
        <v>1.132754638</v>
      </c>
      <c r="S40" s="3">
        <v>2.0696791999999999E-2</v>
      </c>
      <c r="T40" s="3">
        <v>44.936</v>
      </c>
      <c r="U40" s="3">
        <v>0.249</v>
      </c>
      <c r="V40" s="3" t="str">
        <f t="shared" si="0"/>
        <v/>
      </c>
      <c r="W40" s="3">
        <f t="shared" si="1"/>
        <v>-0.88375463799999998</v>
      </c>
    </row>
    <row r="41" spans="1:23" x14ac:dyDescent="0.3">
      <c r="A41" s="2" t="s">
        <v>23</v>
      </c>
      <c r="B41" s="2">
        <v>1998</v>
      </c>
      <c r="C41" s="2" t="s">
        <v>24</v>
      </c>
      <c r="D41" s="3">
        <v>127.05108799999999</v>
      </c>
      <c r="E41" s="3">
        <v>2.1397823050000002</v>
      </c>
      <c r="F41" s="3">
        <v>0.21200539400000001</v>
      </c>
      <c r="G41" s="3">
        <v>79.188497190000007</v>
      </c>
      <c r="H41" s="3">
        <v>59.375707409999997</v>
      </c>
      <c r="I41" s="3">
        <v>36.284593510000001</v>
      </c>
      <c r="J41" s="3">
        <v>13.61117808</v>
      </c>
      <c r="K41" s="3">
        <v>23.856999999999999</v>
      </c>
      <c r="L41" s="3">
        <v>27.969000000000001</v>
      </c>
      <c r="M41" s="3">
        <v>32.197010159999998</v>
      </c>
      <c r="N41" s="3">
        <v>32.015965860000001</v>
      </c>
      <c r="O41" s="3">
        <v>9.9078020000000003E-2</v>
      </c>
      <c r="P41" s="3">
        <v>74.183000000000007</v>
      </c>
      <c r="Q41" s="3">
        <v>68.647000000000006</v>
      </c>
      <c r="R41" s="3">
        <v>0.99250927600000005</v>
      </c>
      <c r="S41" s="3">
        <v>4.4484585E-2</v>
      </c>
      <c r="T41" s="3">
        <v>45.805</v>
      </c>
      <c r="U41" s="3">
        <v>0.28699999999999998</v>
      </c>
      <c r="V41" s="3" t="str">
        <f t="shared" si="0"/>
        <v/>
      </c>
      <c r="W41" s="3">
        <f t="shared" si="1"/>
        <v>-0.70550927600000013</v>
      </c>
    </row>
    <row r="42" spans="1:23" x14ac:dyDescent="0.3">
      <c r="A42" s="2" t="s">
        <v>23</v>
      </c>
      <c r="B42" s="2">
        <v>1999</v>
      </c>
      <c r="C42" s="2" t="s">
        <v>24</v>
      </c>
      <c r="D42" s="3">
        <v>128.47960370000001</v>
      </c>
      <c r="E42" s="3">
        <v>2.1109007989999999</v>
      </c>
      <c r="F42" s="3">
        <v>0.22190148400000001</v>
      </c>
      <c r="G42" s="3">
        <v>80.708078169999993</v>
      </c>
      <c r="H42" s="3">
        <v>60.864823090000002</v>
      </c>
      <c r="I42" s="3">
        <v>27.20811303</v>
      </c>
      <c r="J42" s="3">
        <v>14.58942646</v>
      </c>
      <c r="K42" s="3">
        <v>22.053000000000001</v>
      </c>
      <c r="L42" s="3">
        <v>27.498999999999999</v>
      </c>
      <c r="M42" s="3">
        <v>36.741969439999998</v>
      </c>
      <c r="N42" s="3">
        <v>35.032006269999997</v>
      </c>
      <c r="O42" s="3">
        <v>0.105121702</v>
      </c>
      <c r="P42" s="3">
        <v>80.759</v>
      </c>
      <c r="Q42" s="3">
        <v>71.313000000000002</v>
      </c>
      <c r="R42" s="3">
        <v>1.002540888</v>
      </c>
      <c r="S42" s="3">
        <v>4.3338822999999999E-2</v>
      </c>
      <c r="T42" s="3">
        <v>43.966000000000001</v>
      </c>
      <c r="U42" s="3">
        <v>0.33300000000000002</v>
      </c>
      <c r="V42" s="3" t="str">
        <f t="shared" si="0"/>
        <v/>
      </c>
      <c r="W42" s="3">
        <f t="shared" si="1"/>
        <v>-0.669540888</v>
      </c>
    </row>
    <row r="43" spans="1:23" x14ac:dyDescent="0.3">
      <c r="A43" s="2" t="s">
        <v>23</v>
      </c>
      <c r="B43" s="2">
        <v>2000</v>
      </c>
      <c r="C43" s="2" t="s">
        <v>24</v>
      </c>
      <c r="D43" s="3">
        <v>126.6782331</v>
      </c>
      <c r="E43" s="3">
        <v>2.0926342309999999</v>
      </c>
      <c r="F43" s="3">
        <v>0.22053025700000001</v>
      </c>
      <c r="G43" s="3">
        <v>82.669969330000001</v>
      </c>
      <c r="H43" s="3">
        <v>60.53529623</v>
      </c>
      <c r="I43" s="3">
        <v>32.880868370000002</v>
      </c>
      <c r="J43" s="3">
        <v>15.40261857</v>
      </c>
      <c r="K43" s="3">
        <v>20.489000000000001</v>
      </c>
      <c r="L43" s="3">
        <v>26.574000000000002</v>
      </c>
      <c r="M43" s="3">
        <v>40.996959850000003</v>
      </c>
      <c r="N43" s="3">
        <v>36.586972879999998</v>
      </c>
      <c r="O43" s="3">
        <v>0.105384044</v>
      </c>
      <c r="P43" s="3">
        <v>88.994</v>
      </c>
      <c r="Q43" s="3">
        <v>75.153000000000006</v>
      </c>
      <c r="R43" s="3">
        <v>0.82557470399999999</v>
      </c>
      <c r="S43" s="3">
        <v>3.9328493999999999E-2</v>
      </c>
      <c r="T43" s="3">
        <v>41.966000000000001</v>
      </c>
      <c r="U43" s="3">
        <v>0.25700000000000001</v>
      </c>
      <c r="V43" s="3" t="str">
        <f t="shared" si="0"/>
        <v/>
      </c>
      <c r="W43" s="3">
        <f t="shared" si="1"/>
        <v>-0.56857470399999999</v>
      </c>
    </row>
    <row r="44" spans="1:23" x14ac:dyDescent="0.3">
      <c r="A44" s="2" t="s">
        <v>23</v>
      </c>
      <c r="B44" s="2">
        <v>2001</v>
      </c>
      <c r="C44" s="2" t="s">
        <v>24</v>
      </c>
      <c r="D44" s="3">
        <v>120.4482263</v>
      </c>
      <c r="E44" s="3">
        <v>2.138020617</v>
      </c>
      <c r="F44" s="3">
        <v>0.219355669</v>
      </c>
      <c r="G44" s="3">
        <v>83.494723789999995</v>
      </c>
      <c r="H44" s="3">
        <v>56.336325899999999</v>
      </c>
      <c r="I44" s="3">
        <v>41.552232850000003</v>
      </c>
      <c r="J44" s="3">
        <v>16.32725443</v>
      </c>
      <c r="K44" s="3">
        <v>18.844999999999999</v>
      </c>
      <c r="L44" s="3">
        <v>27.198</v>
      </c>
      <c r="M44" s="3">
        <v>40.882958619999997</v>
      </c>
      <c r="N44" s="3">
        <v>35.773971230000001</v>
      </c>
      <c r="O44" s="3">
        <v>0.102597546</v>
      </c>
      <c r="P44" s="3">
        <v>90.153999999999996</v>
      </c>
      <c r="Q44" s="3">
        <v>76.259</v>
      </c>
      <c r="R44" s="3">
        <v>0.57532769699999997</v>
      </c>
      <c r="S44" s="3">
        <v>5.4351442999999999E-2</v>
      </c>
      <c r="T44" s="3">
        <v>42.103999999999999</v>
      </c>
      <c r="U44" s="3">
        <v>0.186</v>
      </c>
      <c r="V44" s="3" t="str">
        <f t="shared" si="0"/>
        <v/>
      </c>
      <c r="W44" s="3">
        <f t="shared" si="1"/>
        <v>-0.38932769699999997</v>
      </c>
    </row>
    <row r="45" spans="1:23" x14ac:dyDescent="0.3">
      <c r="A45" s="2" t="s">
        <v>23</v>
      </c>
      <c r="B45" s="2">
        <v>2002</v>
      </c>
      <c r="C45" s="2" t="s">
        <v>24</v>
      </c>
      <c r="D45" s="3">
        <v>113.9342273</v>
      </c>
      <c r="E45" s="3">
        <v>2.0441349610000001</v>
      </c>
      <c r="F45" s="3">
        <v>0.232861709</v>
      </c>
      <c r="G45" s="3">
        <v>82.081333240000006</v>
      </c>
      <c r="H45" s="3">
        <v>55.737135500000001</v>
      </c>
      <c r="I45" s="3">
        <v>43.140476329999998</v>
      </c>
      <c r="J45" s="3">
        <v>16.655891180000001</v>
      </c>
      <c r="K45" s="3">
        <v>17.207999999999998</v>
      </c>
      <c r="L45" s="3">
        <v>25.024000000000001</v>
      </c>
      <c r="M45" s="3">
        <v>40.269048849999997</v>
      </c>
      <c r="N45" s="3">
        <v>34.930966220000002</v>
      </c>
      <c r="O45" s="3">
        <v>0.11391699299999999</v>
      </c>
      <c r="P45" s="3">
        <v>84.605000000000004</v>
      </c>
      <c r="Q45" s="3">
        <v>74.888999999999996</v>
      </c>
      <c r="R45" s="3">
        <v>0.55100000000000005</v>
      </c>
      <c r="S45" s="3">
        <v>8.6283316999999998E-2</v>
      </c>
      <c r="T45" s="3">
        <v>41.784999999999997</v>
      </c>
      <c r="U45" s="3">
        <v>9.7000000000000003E-2</v>
      </c>
      <c r="V45" s="3" t="str">
        <f t="shared" si="0"/>
        <v/>
      </c>
      <c r="W45" s="3">
        <f t="shared" si="1"/>
        <v>-0.45400000000000007</v>
      </c>
    </row>
    <row r="46" spans="1:23" x14ac:dyDescent="0.3">
      <c r="A46" s="2" t="s">
        <v>23</v>
      </c>
      <c r="B46" s="2">
        <v>2003</v>
      </c>
      <c r="C46" s="2" t="s">
        <v>24</v>
      </c>
      <c r="D46" s="3">
        <v>124.3021803</v>
      </c>
      <c r="E46" s="3">
        <v>2.060408587</v>
      </c>
      <c r="F46" s="3">
        <v>0.233424206</v>
      </c>
      <c r="G46" s="3">
        <v>86.244979630000003</v>
      </c>
      <c r="H46" s="3">
        <v>60.328898379999998</v>
      </c>
      <c r="I46" s="3">
        <v>37.811155999999997</v>
      </c>
      <c r="J46" s="3">
        <v>16.41400093</v>
      </c>
      <c r="K46" s="3">
        <v>18.568999999999999</v>
      </c>
      <c r="L46" s="3">
        <v>26.814</v>
      </c>
      <c r="M46" s="3">
        <v>44.937013409999999</v>
      </c>
      <c r="N46" s="3">
        <v>38.673953849999997</v>
      </c>
      <c r="O46" s="3">
        <v>0.11329025099999999</v>
      </c>
      <c r="P46" s="3">
        <v>92.075999999999993</v>
      </c>
      <c r="Q46" s="3">
        <v>79.873000000000005</v>
      </c>
      <c r="R46" s="3">
        <v>0.67900000000000005</v>
      </c>
      <c r="S46" s="3">
        <v>8.4712628999999998E-2</v>
      </c>
      <c r="T46" s="3">
        <v>41.457999999999998</v>
      </c>
      <c r="U46" s="3">
        <v>0.09</v>
      </c>
      <c r="V46" s="3" t="str">
        <f t="shared" si="0"/>
        <v/>
      </c>
      <c r="W46" s="3">
        <f t="shared" si="1"/>
        <v>-0.58900000000000008</v>
      </c>
    </row>
    <row r="47" spans="1:23" x14ac:dyDescent="0.3">
      <c r="A47" s="2" t="s">
        <v>23</v>
      </c>
      <c r="B47" s="2">
        <v>2004</v>
      </c>
      <c r="C47" s="2" t="s">
        <v>24</v>
      </c>
      <c r="D47" s="3">
        <v>138.61737500000001</v>
      </c>
      <c r="E47" s="3">
        <v>2.069304732</v>
      </c>
      <c r="F47" s="3">
        <v>0.23874841699999999</v>
      </c>
      <c r="G47" s="3">
        <v>86.785536620000002</v>
      </c>
      <c r="H47" s="3">
        <v>66.987415089999999</v>
      </c>
      <c r="I47" s="3">
        <v>31.333579310000001</v>
      </c>
      <c r="J47" s="3">
        <v>16.22918267</v>
      </c>
      <c r="K47" s="3">
        <v>21.001999999999999</v>
      </c>
      <c r="L47" s="3">
        <v>27.402000000000001</v>
      </c>
      <c r="M47" s="3">
        <v>47.913951330000003</v>
      </c>
      <c r="N47" s="3">
        <v>41.700047249999997</v>
      </c>
      <c r="O47" s="3">
        <v>0.115376152</v>
      </c>
      <c r="P47" s="3">
        <v>100.279</v>
      </c>
      <c r="Q47" s="3">
        <v>84.542000000000002</v>
      </c>
      <c r="R47" s="3">
        <v>1.2969999999999999</v>
      </c>
      <c r="S47" s="3">
        <v>7.1799679000000005E-2</v>
      </c>
      <c r="T47" s="3">
        <v>39.823</v>
      </c>
      <c r="U47" s="3">
        <v>4.8000000000000001E-2</v>
      </c>
      <c r="V47" s="3" t="str">
        <f t="shared" si="0"/>
        <v/>
      </c>
      <c r="W47" s="3">
        <f t="shared" si="1"/>
        <v>-1.2489999999999999</v>
      </c>
    </row>
    <row r="48" spans="1:23" x14ac:dyDescent="0.3">
      <c r="A48" s="2" t="s">
        <v>23</v>
      </c>
      <c r="B48" s="2">
        <v>2005</v>
      </c>
      <c r="C48" s="2" t="s">
        <v>24</v>
      </c>
      <c r="D48" s="3">
        <v>141.55856349999999</v>
      </c>
      <c r="E48" s="3">
        <v>2.129165296</v>
      </c>
      <c r="F48" s="3">
        <v>0.223987572</v>
      </c>
      <c r="G48" s="3">
        <v>84.411226859999999</v>
      </c>
      <c r="H48" s="3">
        <v>66.485473810000002</v>
      </c>
      <c r="I48" s="3">
        <v>33.290472629999996</v>
      </c>
      <c r="J48" s="3">
        <v>16.751685819999999</v>
      </c>
      <c r="K48" s="3">
        <v>20.521999999999998</v>
      </c>
      <c r="L48" s="3">
        <v>27.199000000000002</v>
      </c>
      <c r="M48" s="3">
        <v>47.69099817</v>
      </c>
      <c r="N48" s="3">
        <v>43.700969569999998</v>
      </c>
      <c r="O48" s="3">
        <v>0.10519971</v>
      </c>
      <c r="P48" s="3">
        <v>105.76900000000001</v>
      </c>
      <c r="Q48" s="3">
        <v>89.391000000000005</v>
      </c>
      <c r="R48" s="3">
        <v>1.4359999999999999</v>
      </c>
      <c r="S48" s="3">
        <v>6.8072876000000004E-2</v>
      </c>
      <c r="T48" s="3">
        <v>37.491</v>
      </c>
      <c r="U48" s="3">
        <v>2.4E-2</v>
      </c>
      <c r="V48" s="3" t="str">
        <f t="shared" si="0"/>
        <v/>
      </c>
      <c r="W48" s="3">
        <f t="shared" si="1"/>
        <v>-1.4119999999999999</v>
      </c>
    </row>
    <row r="49" spans="1:23" x14ac:dyDescent="0.3">
      <c r="A49" s="2" t="s">
        <v>23</v>
      </c>
      <c r="B49" s="2">
        <v>2006</v>
      </c>
      <c r="C49" s="2" t="s">
        <v>24</v>
      </c>
      <c r="D49" s="3">
        <v>149.95036630000001</v>
      </c>
      <c r="E49" s="3">
        <v>2.1442223349999998</v>
      </c>
      <c r="F49" s="3">
        <v>0.219594766</v>
      </c>
      <c r="G49" s="3">
        <v>84.932647360000004</v>
      </c>
      <c r="H49" s="3">
        <v>69.932284449999997</v>
      </c>
      <c r="I49" s="3">
        <v>34.41609957</v>
      </c>
      <c r="J49" s="3">
        <v>17.081228849999999</v>
      </c>
      <c r="K49" s="3">
        <v>22.594999999999999</v>
      </c>
      <c r="L49" s="3">
        <v>28.734999999999999</v>
      </c>
      <c r="M49" s="3">
        <v>48.053029170000002</v>
      </c>
      <c r="N49" s="3">
        <v>44.752986249999999</v>
      </c>
      <c r="O49" s="3">
        <v>0.10241231100000001</v>
      </c>
      <c r="P49" s="3">
        <v>113.444</v>
      </c>
      <c r="Q49" s="3">
        <v>95.489000000000004</v>
      </c>
      <c r="R49" s="3">
        <v>1.3360000000000001</v>
      </c>
      <c r="S49" s="3">
        <v>6.1704452999999999E-2</v>
      </c>
      <c r="T49" s="3">
        <v>37.427999999999997</v>
      </c>
      <c r="U49" s="3">
        <v>8.4000000000000005E-2</v>
      </c>
      <c r="V49" s="3" t="str">
        <f t="shared" si="0"/>
        <v/>
      </c>
      <c r="W49" s="3">
        <f t="shared" si="1"/>
        <v>-1.252</v>
      </c>
    </row>
    <row r="50" spans="1:23" x14ac:dyDescent="0.3">
      <c r="A50" s="2" t="s">
        <v>23</v>
      </c>
      <c r="B50" s="2">
        <v>2007</v>
      </c>
      <c r="C50" s="2" t="s">
        <v>24</v>
      </c>
      <c r="D50" s="3">
        <v>158.76930870000001</v>
      </c>
      <c r="E50" s="3">
        <v>2.163097273</v>
      </c>
      <c r="F50" s="3">
        <v>0.21329664600000001</v>
      </c>
      <c r="G50" s="3">
        <v>81.334430549999993</v>
      </c>
      <c r="H50" s="3">
        <v>73.399060989999995</v>
      </c>
      <c r="I50" s="3">
        <v>28.714606539999998</v>
      </c>
      <c r="J50" s="3">
        <v>16.83987574</v>
      </c>
      <c r="K50" s="3">
        <v>25.058</v>
      </c>
      <c r="L50" s="3">
        <v>30.033999999999999</v>
      </c>
      <c r="M50" s="3">
        <v>45.363014739999997</v>
      </c>
      <c r="N50" s="3">
        <v>45.225020729999997</v>
      </c>
      <c r="O50" s="3">
        <v>9.8607052000000001E-2</v>
      </c>
      <c r="P50" s="3">
        <v>113.545</v>
      </c>
      <c r="Q50" s="3">
        <v>99.944000000000003</v>
      </c>
      <c r="R50" s="3">
        <v>1.7310000000000001</v>
      </c>
      <c r="S50" s="3">
        <v>5.4603902000000003E-2</v>
      </c>
      <c r="T50" s="3">
        <v>36.639000000000003</v>
      </c>
      <c r="U50" s="3">
        <v>0.105</v>
      </c>
      <c r="V50" s="3" t="str">
        <f t="shared" si="0"/>
        <v/>
      </c>
      <c r="W50" s="3">
        <f t="shared" si="1"/>
        <v>-1.6260000000000001</v>
      </c>
    </row>
    <row r="51" spans="1:23" x14ac:dyDescent="0.3">
      <c r="A51" s="2" t="s">
        <v>23</v>
      </c>
      <c r="B51" s="2">
        <v>2008</v>
      </c>
      <c r="C51" s="2" t="s">
        <v>24</v>
      </c>
      <c r="D51" s="3">
        <v>164.2559483</v>
      </c>
      <c r="E51" s="3">
        <v>2.165847925</v>
      </c>
      <c r="F51" s="3">
        <v>0.212063685</v>
      </c>
      <c r="G51" s="3">
        <v>82.413330189999996</v>
      </c>
      <c r="H51" s="3">
        <v>75.839095830000005</v>
      </c>
      <c r="I51" s="3">
        <v>26.720906769999999</v>
      </c>
      <c r="J51" s="3">
        <v>17.3231088</v>
      </c>
      <c r="K51" s="3">
        <v>26.789000000000001</v>
      </c>
      <c r="L51" s="3">
        <v>29.713000000000001</v>
      </c>
      <c r="M51" s="3">
        <v>45.465992890000003</v>
      </c>
      <c r="N51" s="3">
        <v>45.980038460000003</v>
      </c>
      <c r="O51" s="3">
        <v>9.7912546000000003E-2</v>
      </c>
      <c r="P51" s="3">
        <v>121.92700000000001</v>
      </c>
      <c r="Q51" s="3">
        <v>105.158</v>
      </c>
      <c r="R51" s="3">
        <v>2.165</v>
      </c>
      <c r="S51" s="3">
        <v>3.4446840999999999E-2</v>
      </c>
      <c r="T51" s="3">
        <v>37.076000000000001</v>
      </c>
      <c r="U51" s="3">
        <v>9.0999999999999998E-2</v>
      </c>
      <c r="V51" s="3" t="str">
        <f t="shared" si="0"/>
        <v/>
      </c>
      <c r="W51" s="3">
        <f t="shared" si="1"/>
        <v>-2.0739999999999998</v>
      </c>
    </row>
    <row r="52" spans="1:23" x14ac:dyDescent="0.3">
      <c r="A52" s="2" t="s">
        <v>23</v>
      </c>
      <c r="B52" s="2">
        <v>2009</v>
      </c>
      <c r="C52" s="2" t="s">
        <v>24</v>
      </c>
      <c r="D52" s="3">
        <v>152.56619620000001</v>
      </c>
      <c r="E52" s="3">
        <v>2.1892053310000001</v>
      </c>
      <c r="F52" s="3">
        <v>0.20936274299999999</v>
      </c>
      <c r="G52" s="3">
        <v>79.200836580000001</v>
      </c>
      <c r="H52" s="3">
        <v>69.690217739999994</v>
      </c>
      <c r="I52" s="3">
        <v>29.60244548</v>
      </c>
      <c r="J52" s="3">
        <v>18.61238217</v>
      </c>
      <c r="K52" s="3">
        <v>23.806000000000001</v>
      </c>
      <c r="L52" s="3">
        <v>27.609000000000002</v>
      </c>
      <c r="M52" s="3">
        <v>42.643986589999997</v>
      </c>
      <c r="N52" s="3">
        <v>44.451990780000003</v>
      </c>
      <c r="O52" s="3">
        <v>9.5634127999999999E-2</v>
      </c>
      <c r="P52" s="3">
        <v>122.348</v>
      </c>
      <c r="Q52" s="3">
        <v>105.349</v>
      </c>
      <c r="R52" s="3">
        <v>1.2130000000000001</v>
      </c>
      <c r="S52" s="3">
        <v>3.0241606000000001E-2</v>
      </c>
      <c r="T52" s="3">
        <v>35.335999999999999</v>
      </c>
      <c r="U52" s="3">
        <v>7.5999999999999998E-2</v>
      </c>
      <c r="V52" s="3" t="str">
        <f t="shared" si="0"/>
        <v/>
      </c>
      <c r="W52" s="3">
        <f t="shared" si="1"/>
        <v>-1.137</v>
      </c>
    </row>
    <row r="53" spans="1:23" x14ac:dyDescent="0.3">
      <c r="A53" s="2" t="s">
        <v>23</v>
      </c>
      <c r="B53" s="2">
        <v>2010</v>
      </c>
      <c r="C53" s="2" t="s">
        <v>24</v>
      </c>
      <c r="D53" s="3">
        <v>162.83339849999999</v>
      </c>
      <c r="E53" s="3">
        <v>2.17639863</v>
      </c>
      <c r="F53" s="3">
        <v>0.20290702199999999</v>
      </c>
      <c r="G53" s="3">
        <v>78.132159130000005</v>
      </c>
      <c r="H53" s="3">
        <v>74.817818869999996</v>
      </c>
      <c r="I53" s="3">
        <v>27.849065589999999</v>
      </c>
      <c r="J53" s="3">
        <v>18.034485780000001</v>
      </c>
      <c r="K53" s="3">
        <v>27.34</v>
      </c>
      <c r="L53" s="3">
        <v>27.96</v>
      </c>
      <c r="M53" s="3">
        <v>41.340978360000001</v>
      </c>
      <c r="N53" s="3">
        <v>44.591974819999997</v>
      </c>
      <c r="O53" s="3">
        <v>9.3230632999999993E-2</v>
      </c>
      <c r="P53" s="3">
        <v>126.015</v>
      </c>
      <c r="Q53" s="3">
        <v>110.59399999999999</v>
      </c>
      <c r="R53" s="3">
        <v>1.68</v>
      </c>
      <c r="S53" s="3">
        <v>1.9838907999999999E-2</v>
      </c>
      <c r="T53" s="3">
        <v>35.046999999999997</v>
      </c>
      <c r="U53" s="3">
        <v>5.8999999999999997E-2</v>
      </c>
      <c r="V53" s="3" t="str">
        <f t="shared" si="0"/>
        <v/>
      </c>
      <c r="W53" s="3">
        <f t="shared" si="1"/>
        <v>-1.621</v>
      </c>
    </row>
    <row r="54" spans="1:23" x14ac:dyDescent="0.3">
      <c r="A54" s="2" t="s">
        <v>23</v>
      </c>
      <c r="B54" s="2">
        <v>2011</v>
      </c>
      <c r="C54" s="2" t="s">
        <v>24</v>
      </c>
      <c r="D54" s="3">
        <v>170.76245130000001</v>
      </c>
      <c r="E54" s="3">
        <v>2.2073715950000001</v>
      </c>
      <c r="F54" s="3">
        <v>0.20073537499999999</v>
      </c>
      <c r="G54" s="3">
        <v>74.424513759999996</v>
      </c>
      <c r="H54" s="3">
        <v>77.360083689999996</v>
      </c>
      <c r="I54" s="3">
        <v>25.582598489999999</v>
      </c>
      <c r="J54" s="3">
        <v>18.32218907</v>
      </c>
      <c r="K54" s="3">
        <v>27.867999999999999</v>
      </c>
      <c r="L54" s="3">
        <v>27.373000000000001</v>
      </c>
      <c r="M54" s="3">
        <v>39.795018089999999</v>
      </c>
      <c r="N54" s="3">
        <v>46.444979099999998</v>
      </c>
      <c r="O54" s="3">
        <v>9.0938642E-2</v>
      </c>
      <c r="P54" s="3">
        <v>129.506</v>
      </c>
      <c r="Q54" s="3">
        <v>115.916</v>
      </c>
      <c r="R54" s="3">
        <v>1.8360000000000001</v>
      </c>
      <c r="S54" s="3">
        <v>4.7102064999999999E-2</v>
      </c>
      <c r="T54" s="3">
        <v>32.401000000000003</v>
      </c>
      <c r="U54" s="3">
        <v>8.5000000000000006E-2</v>
      </c>
      <c r="V54" s="3" t="str">
        <f t="shared" si="0"/>
        <v/>
      </c>
      <c r="W54" s="3">
        <f t="shared" si="1"/>
        <v>-1.7510000000000001</v>
      </c>
    </row>
    <row r="55" spans="1:23" x14ac:dyDescent="0.3">
      <c r="A55" s="2" t="s">
        <v>23</v>
      </c>
      <c r="B55" s="2">
        <v>2012</v>
      </c>
      <c r="C55" s="2" t="s">
        <v>24</v>
      </c>
      <c r="D55" s="3">
        <v>172.83370009999999</v>
      </c>
      <c r="E55" s="3">
        <v>2.1726999130000002</v>
      </c>
      <c r="F55" s="3">
        <v>0.205277185</v>
      </c>
      <c r="G55" s="3">
        <v>75.118872379999999</v>
      </c>
      <c r="H55" s="3">
        <v>79.547892939999997</v>
      </c>
      <c r="I55" s="3">
        <v>23.462787930000001</v>
      </c>
      <c r="J55" s="3">
        <v>18.750965260000001</v>
      </c>
      <c r="K55" s="3">
        <v>27.72</v>
      </c>
      <c r="L55" s="3">
        <v>27.972000000000001</v>
      </c>
      <c r="M55" s="3">
        <v>40.794040840000001</v>
      </c>
      <c r="N55" s="3">
        <v>48.926055069999997</v>
      </c>
      <c r="O55" s="3">
        <v>9.4480228999999999E-2</v>
      </c>
      <c r="P55" s="3">
        <v>136.05799999999999</v>
      </c>
      <c r="Q55" s="3">
        <v>118.374</v>
      </c>
      <c r="R55" s="3">
        <v>1.7210000000000001</v>
      </c>
      <c r="S55" s="3">
        <v>0.61003395599999999</v>
      </c>
      <c r="T55" s="3">
        <v>32.39</v>
      </c>
      <c r="U55" s="3">
        <v>9.0999999999999998E-2</v>
      </c>
      <c r="V55" s="3" t="str">
        <f t="shared" si="0"/>
        <v/>
      </c>
      <c r="W55" s="3">
        <f t="shared" si="1"/>
        <v>-1.6300000000000001</v>
      </c>
    </row>
    <row r="56" spans="1:23" x14ac:dyDescent="0.3">
      <c r="A56" s="2" t="s">
        <v>23</v>
      </c>
      <c r="B56" s="2">
        <v>2013</v>
      </c>
      <c r="C56" s="2" t="s">
        <v>24</v>
      </c>
      <c r="D56" s="3">
        <v>177.6705638</v>
      </c>
      <c r="E56" s="3">
        <v>2.1791360989999999</v>
      </c>
      <c r="F56" s="3">
        <v>0.20606546000000001</v>
      </c>
      <c r="G56" s="3">
        <v>72.557297539999993</v>
      </c>
      <c r="H56" s="3">
        <v>81.532568749999996</v>
      </c>
      <c r="I56" s="3">
        <v>25.57881076</v>
      </c>
      <c r="J56" s="3">
        <v>18.255328760000001</v>
      </c>
      <c r="K56" s="3">
        <v>28.263000000000002</v>
      </c>
      <c r="L56" s="3">
        <v>27.728999999999999</v>
      </c>
      <c r="M56" s="3">
        <v>38.841964689999998</v>
      </c>
      <c r="N56" s="3">
        <v>49.401006750000001</v>
      </c>
      <c r="O56" s="3">
        <v>9.4562913999999998E-2</v>
      </c>
      <c r="P56" s="3">
        <v>139.46700000000001</v>
      </c>
      <c r="Q56" s="3">
        <v>120.944</v>
      </c>
      <c r="R56" s="3">
        <v>1.8620000000000001</v>
      </c>
      <c r="S56" s="3">
        <v>0.73278983600000003</v>
      </c>
      <c r="T56" s="3">
        <v>31.367000000000001</v>
      </c>
      <c r="U56" s="3">
        <v>7.9000000000000001E-2</v>
      </c>
      <c r="V56" s="3" t="str">
        <f t="shared" si="0"/>
        <v/>
      </c>
      <c r="W56" s="3">
        <f t="shared" si="1"/>
        <v>-1.7830000000000001</v>
      </c>
    </row>
    <row r="57" spans="1:23" x14ac:dyDescent="0.3">
      <c r="A57" s="2" t="s">
        <v>23</v>
      </c>
      <c r="B57" s="2">
        <v>2014</v>
      </c>
      <c r="C57" s="2" t="s">
        <v>24</v>
      </c>
      <c r="D57" s="3">
        <v>174.10359700000001</v>
      </c>
      <c r="E57" s="3">
        <v>2.1307966239999998</v>
      </c>
      <c r="F57" s="3">
        <v>0.20713288099999999</v>
      </c>
      <c r="G57" s="3">
        <v>72.208787779999994</v>
      </c>
      <c r="H57" s="3">
        <v>81.708218919999993</v>
      </c>
      <c r="I57" s="3">
        <v>25.086595079999999</v>
      </c>
      <c r="J57" s="3">
        <v>19.217017500000001</v>
      </c>
      <c r="K57" s="3">
        <v>27.623999999999999</v>
      </c>
      <c r="L57" s="3">
        <v>27.332999999999998</v>
      </c>
      <c r="M57" s="3">
        <v>37.889980119999997</v>
      </c>
      <c r="N57" s="3">
        <v>49.526024360000001</v>
      </c>
      <c r="O57" s="3">
        <v>9.7209128000000006E-2</v>
      </c>
      <c r="P57" s="3">
        <v>138.57599999999999</v>
      </c>
      <c r="Q57" s="3">
        <v>126.26600000000001</v>
      </c>
      <c r="R57" s="3">
        <v>1.9890000000000001</v>
      </c>
      <c r="S57" s="3">
        <v>0.45823230599999998</v>
      </c>
      <c r="T57" s="3">
        <v>31.536999999999999</v>
      </c>
      <c r="U57" s="3">
        <v>5.7000000000000002E-2</v>
      </c>
      <c r="V57" s="3" t="str">
        <f t="shared" si="0"/>
        <v/>
      </c>
      <c r="W57" s="3">
        <f t="shared" si="1"/>
        <v>-1.9320000000000002</v>
      </c>
    </row>
    <row r="58" spans="1:23" x14ac:dyDescent="0.3">
      <c r="A58" s="2" t="s">
        <v>23</v>
      </c>
      <c r="B58" s="2">
        <v>2015</v>
      </c>
      <c r="C58" s="2" t="s">
        <v>24</v>
      </c>
      <c r="D58" s="3">
        <v>180.23232250000001</v>
      </c>
      <c r="E58" s="3">
        <v>2.1729973980000001</v>
      </c>
      <c r="F58" s="3">
        <v>0.20872371200000001</v>
      </c>
      <c r="G58" s="3">
        <v>73.43704975</v>
      </c>
      <c r="H58" s="3">
        <v>82.941803199999995</v>
      </c>
      <c r="I58" s="3">
        <v>23.81761054</v>
      </c>
      <c r="J58" s="3">
        <v>19.77940766</v>
      </c>
      <c r="K58" s="3">
        <v>28.274999999999999</v>
      </c>
      <c r="L58" s="3">
        <v>28.48</v>
      </c>
      <c r="M58" s="3">
        <v>39.926033410000002</v>
      </c>
      <c r="N58" s="3">
        <v>50.742969410000001</v>
      </c>
      <c r="O58" s="3">
        <v>9.6053365000000002E-2</v>
      </c>
      <c r="P58" s="3">
        <v>145.447</v>
      </c>
      <c r="Q58" s="3">
        <v>132.09</v>
      </c>
      <c r="R58" s="3">
        <v>1.9750000000000001</v>
      </c>
      <c r="S58" s="3">
        <v>0.41802168499999998</v>
      </c>
      <c r="T58" s="3">
        <v>31.315999999999999</v>
      </c>
      <c r="U58" s="3">
        <v>3.4000000000000002E-2</v>
      </c>
      <c r="V58" s="3" t="str">
        <f t="shared" si="0"/>
        <v/>
      </c>
      <c r="W58" s="3">
        <f t="shared" si="1"/>
        <v>-1.9410000000000001</v>
      </c>
    </row>
    <row r="59" spans="1:23" x14ac:dyDescent="0.3">
      <c r="A59" s="2" t="s">
        <v>23</v>
      </c>
      <c r="B59" s="2">
        <v>2016</v>
      </c>
      <c r="C59" s="2" t="s">
        <v>24</v>
      </c>
      <c r="D59" s="3">
        <v>179.07714089999999</v>
      </c>
      <c r="E59" s="3">
        <v>2.1716606430000001</v>
      </c>
      <c r="F59" s="3">
        <v>0.21179188299999999</v>
      </c>
      <c r="G59" s="3">
        <v>74.097249809999994</v>
      </c>
      <c r="H59" s="3">
        <v>82.460922929999995</v>
      </c>
      <c r="I59" s="3">
        <v>21.747045239999999</v>
      </c>
      <c r="J59" s="3">
        <v>19.945883800000001</v>
      </c>
      <c r="K59" s="3">
        <v>27.896999999999998</v>
      </c>
      <c r="L59" s="3">
        <v>27.324999999999999</v>
      </c>
      <c r="M59" s="3">
        <v>40.997010590000002</v>
      </c>
      <c r="N59" s="3">
        <v>51.203017170000003</v>
      </c>
      <c r="O59" s="3">
        <v>9.7525313000000002E-2</v>
      </c>
      <c r="P59" s="3">
        <v>147.22</v>
      </c>
      <c r="Q59" s="3">
        <v>131.95099999999999</v>
      </c>
      <c r="R59" s="3">
        <v>1.524</v>
      </c>
      <c r="S59" s="3">
        <v>0.38174161099999998</v>
      </c>
      <c r="T59" s="3">
        <v>30.129000000000001</v>
      </c>
      <c r="U59" s="3">
        <v>2.3E-2</v>
      </c>
      <c r="V59" s="3" t="str">
        <f t="shared" si="0"/>
        <v/>
      </c>
      <c r="W59" s="3">
        <f t="shared" si="1"/>
        <v>-1.5010000000000001</v>
      </c>
    </row>
    <row r="60" spans="1:23" x14ac:dyDescent="0.3">
      <c r="A60" s="2" t="s">
        <v>23</v>
      </c>
      <c r="B60" s="2">
        <v>2017</v>
      </c>
      <c r="C60" s="2" t="s">
        <v>24</v>
      </c>
      <c r="D60" s="3">
        <v>174.80985390000001</v>
      </c>
      <c r="E60" s="3">
        <v>2.1198941269999998</v>
      </c>
      <c r="F60" s="3">
        <v>0.201371252</v>
      </c>
      <c r="G60" s="3">
        <v>73.152940999999998</v>
      </c>
      <c r="H60" s="3">
        <v>82.461596409999999</v>
      </c>
      <c r="I60" s="3">
        <v>23.47851739</v>
      </c>
      <c r="J60" s="3">
        <v>19.608020570000001</v>
      </c>
      <c r="K60" s="3">
        <v>26.619911999999999</v>
      </c>
      <c r="L60" s="3">
        <v>26.820592000000001</v>
      </c>
      <c r="M60" s="3">
        <v>41.651479360000003</v>
      </c>
      <c r="N60" s="3">
        <v>51.85244307</v>
      </c>
      <c r="O60" s="3">
        <v>9.4991184000000006E-2</v>
      </c>
      <c r="P60" s="3">
        <v>145.644665</v>
      </c>
      <c r="Q60" s="3">
        <v>129.022333</v>
      </c>
      <c r="R60" s="3">
        <v>1.5589710000000001</v>
      </c>
      <c r="S60" s="3">
        <v>0.43125300900000002</v>
      </c>
      <c r="T60" s="3">
        <v>28.532651999999999</v>
      </c>
      <c r="U60" s="3">
        <v>1.9643000000000001E-2</v>
      </c>
      <c r="V60" s="3" t="str">
        <f t="shared" si="0"/>
        <v/>
      </c>
      <c r="W60" s="3">
        <f t="shared" si="1"/>
        <v>-1.539328</v>
      </c>
    </row>
    <row r="61" spans="1:23" x14ac:dyDescent="0.3">
      <c r="A61" s="2" t="s">
        <v>23</v>
      </c>
      <c r="B61" s="2">
        <v>2018</v>
      </c>
      <c r="C61" s="2" t="s">
        <v>24</v>
      </c>
      <c r="D61" s="3">
        <v>171.41187339999999</v>
      </c>
      <c r="E61" s="3">
        <v>2.1397226159999998</v>
      </c>
      <c r="F61" s="3">
        <v>0.202482154</v>
      </c>
      <c r="G61" s="3">
        <v>74.925667200000007</v>
      </c>
      <c r="H61" s="3">
        <v>80.109389969999995</v>
      </c>
      <c r="I61" s="3">
        <v>24.147252569999999</v>
      </c>
      <c r="J61" s="3">
        <v>19.473883529999998</v>
      </c>
      <c r="K61" s="3">
        <v>25.499696</v>
      </c>
      <c r="L61" s="3">
        <v>25.38984</v>
      </c>
      <c r="M61" s="3">
        <v>42.710632169999997</v>
      </c>
      <c r="N61" s="3">
        <v>52.002587910000003</v>
      </c>
      <c r="O61" s="3">
        <v>9.4630094999999997E-2</v>
      </c>
      <c r="P61" s="3">
        <v>146.80029500000001</v>
      </c>
      <c r="Q61" s="3">
        <v>128.77270300000001</v>
      </c>
      <c r="R61" s="3">
        <v>1.703854</v>
      </c>
      <c r="S61" s="3">
        <v>1.036200915</v>
      </c>
      <c r="T61" s="3">
        <v>29.461334999999998</v>
      </c>
      <c r="U61" s="3">
        <v>0.06</v>
      </c>
      <c r="V61" s="3" t="str">
        <f t="shared" si="0"/>
        <v/>
      </c>
      <c r="W61" s="3">
        <f t="shared" si="1"/>
        <v>-1.6438539999999999</v>
      </c>
    </row>
    <row r="62" spans="1:23" x14ac:dyDescent="0.3">
      <c r="A62" s="2" t="s">
        <v>23</v>
      </c>
      <c r="B62" s="2">
        <v>2019</v>
      </c>
      <c r="C62" s="2" t="s">
        <v>24</v>
      </c>
      <c r="D62" s="3">
        <v>192.21500839999999</v>
      </c>
      <c r="E62" s="3">
        <v>2.4344909210000001</v>
      </c>
      <c r="F62" s="3">
        <v>0.23189811799999999</v>
      </c>
      <c r="G62" s="3">
        <v>77.861535079999996</v>
      </c>
      <c r="H62" s="3">
        <v>78.954908689999996</v>
      </c>
      <c r="I62" s="3">
        <v>24.015061280000001</v>
      </c>
      <c r="J62" s="3">
        <v>19.137519600000001</v>
      </c>
      <c r="K62" s="3">
        <v>24.66572824</v>
      </c>
      <c r="L62" s="3">
        <v>25.634388749999999</v>
      </c>
      <c r="M62" s="3">
        <v>44.808238340000003</v>
      </c>
      <c r="N62" s="3">
        <v>51.724383109999998</v>
      </c>
      <c r="O62" s="3">
        <v>9.5255280999999997E-2</v>
      </c>
      <c r="P62" s="3">
        <v>139.555038</v>
      </c>
      <c r="Q62" s="3">
        <v>125.6475128</v>
      </c>
      <c r="R62" s="3">
        <v>1.0096941370000001</v>
      </c>
      <c r="S62" s="3">
        <v>2.8315593940000001</v>
      </c>
      <c r="T62" s="3">
        <v>30.779095999999999</v>
      </c>
      <c r="U62" s="3">
        <v>0.105</v>
      </c>
      <c r="V62" s="3" t="str">
        <f t="shared" si="0"/>
        <v/>
      </c>
      <c r="W62" s="3">
        <f t="shared" si="1"/>
        <v>-0.90469413700000012</v>
      </c>
    </row>
    <row r="63" spans="1:23" x14ac:dyDescent="0.3">
      <c r="A63" s="2" t="s">
        <v>23</v>
      </c>
      <c r="B63" s="2">
        <v>2020</v>
      </c>
      <c r="C63" s="2" t="s">
        <v>24</v>
      </c>
      <c r="D63" s="3">
        <v>166.8502225</v>
      </c>
      <c r="E63" s="3">
        <v>2.317391781</v>
      </c>
      <c r="F63" s="3">
        <v>0.22491254699999999</v>
      </c>
      <c r="G63" s="3">
        <v>72.449192030000006</v>
      </c>
      <c r="H63" s="3">
        <v>71.999143099999998</v>
      </c>
      <c r="I63" s="3">
        <v>22.791098059999999</v>
      </c>
      <c r="J63" s="3">
        <v>21.229554100000001</v>
      </c>
      <c r="K63" s="3">
        <v>21.243107970000001</v>
      </c>
      <c r="L63" s="3">
        <v>22.026921640000001</v>
      </c>
      <c r="M63" s="3">
        <v>40.831469900000002</v>
      </c>
      <c r="N63" s="3">
        <v>48.681772340000002</v>
      </c>
      <c r="O63" s="3">
        <v>9.7054175000000006E-2</v>
      </c>
      <c r="P63" s="3">
        <v>142.76192560000001</v>
      </c>
      <c r="Q63" s="3">
        <v>124.0498386</v>
      </c>
      <c r="R63" s="3">
        <v>0.89833897200000001</v>
      </c>
      <c r="S63" s="3">
        <v>5.1712893050000002</v>
      </c>
      <c r="T63" s="3">
        <v>29.144183999999999</v>
      </c>
      <c r="U63" s="3">
        <v>9.3419965999999993E-2</v>
      </c>
      <c r="V63" s="3" t="str">
        <f t="shared" si="0"/>
        <v/>
      </c>
      <c r="W63" s="3">
        <f t="shared" si="1"/>
        <v>-0.80491900599999999</v>
      </c>
    </row>
    <row r="64" spans="1:23" x14ac:dyDescent="0.3">
      <c r="A64" s="2" t="s">
        <v>25</v>
      </c>
      <c r="B64" s="2">
        <v>1990</v>
      </c>
      <c r="C64" s="2" t="s">
        <v>26</v>
      </c>
      <c r="D64" s="3">
        <v>261.38501869999999</v>
      </c>
      <c r="E64" s="3">
        <v>3.0342179979999999</v>
      </c>
      <c r="F64" s="3">
        <v>0.50765139800000003</v>
      </c>
      <c r="G64" s="3">
        <v>157.52583960000001</v>
      </c>
      <c r="H64" s="3">
        <v>86.145761059999998</v>
      </c>
      <c r="I64" s="3">
        <v>10.08263503</v>
      </c>
      <c r="J64" s="3">
        <v>19.27076083</v>
      </c>
      <c r="K64" s="3">
        <v>31.085999999999999</v>
      </c>
      <c r="L64" s="3">
        <v>32.781999999999996</v>
      </c>
      <c r="M64" s="3">
        <v>20.475012899999999</v>
      </c>
      <c r="N64" s="3">
        <v>17.683994089999999</v>
      </c>
      <c r="O64" s="3">
        <v>0.167308808</v>
      </c>
      <c r="P64" s="3">
        <v>155.01900000000001</v>
      </c>
      <c r="Q64" s="3">
        <v>134.339</v>
      </c>
      <c r="R64" s="3">
        <v>94.1</v>
      </c>
      <c r="S64" s="3">
        <v>0</v>
      </c>
      <c r="T64" s="3">
        <v>27.492999999999999</v>
      </c>
      <c r="U64" s="3">
        <v>204.56200000000001</v>
      </c>
      <c r="V64" s="3" t="str">
        <f t="shared" si="0"/>
        <v/>
      </c>
      <c r="W64" s="3">
        <f t="shared" si="1"/>
        <v>110.46200000000002</v>
      </c>
    </row>
    <row r="65" spans="1:23" x14ac:dyDescent="0.3">
      <c r="A65" s="2" t="s">
        <v>25</v>
      </c>
      <c r="B65" s="2">
        <v>1991</v>
      </c>
      <c r="C65" s="2" t="s">
        <v>26</v>
      </c>
      <c r="D65" s="3">
        <v>262.7206999</v>
      </c>
      <c r="E65" s="3">
        <v>3.0860659450000001</v>
      </c>
      <c r="F65" s="3">
        <v>0.51228044399999995</v>
      </c>
      <c r="G65" s="3">
        <v>167.01535190000001</v>
      </c>
      <c r="H65" s="3">
        <v>85.1312657</v>
      </c>
      <c r="I65" s="3">
        <v>10.758969</v>
      </c>
      <c r="J65" s="3">
        <v>19.808693290000001</v>
      </c>
      <c r="K65" s="3">
        <v>30.515999999999998</v>
      </c>
      <c r="L65" s="3">
        <v>33.475000000000001</v>
      </c>
      <c r="M65" s="3">
        <v>21.311006089999999</v>
      </c>
      <c r="N65" s="3">
        <v>16.55100127</v>
      </c>
      <c r="O65" s="3">
        <v>0.16599789300000001</v>
      </c>
      <c r="P65" s="3">
        <v>156.81800000000001</v>
      </c>
      <c r="Q65" s="3">
        <v>136.94900000000001</v>
      </c>
      <c r="R65" s="3">
        <v>97.971999999999994</v>
      </c>
      <c r="S65" s="3">
        <v>0</v>
      </c>
      <c r="T65" s="3">
        <v>27.513000000000002</v>
      </c>
      <c r="U65" s="3">
        <v>219.607</v>
      </c>
      <c r="V65" s="3" t="str">
        <f t="shared" si="0"/>
        <v/>
      </c>
      <c r="W65" s="3">
        <f t="shared" si="1"/>
        <v>121.63500000000001</v>
      </c>
    </row>
    <row r="66" spans="1:23" x14ac:dyDescent="0.3">
      <c r="A66" s="2" t="s">
        <v>25</v>
      </c>
      <c r="B66" s="2">
        <v>1992</v>
      </c>
      <c r="C66" s="2" t="s">
        <v>26</v>
      </c>
      <c r="D66" s="3">
        <v>266.70948479999998</v>
      </c>
      <c r="E66" s="3">
        <v>3.0763387010000001</v>
      </c>
      <c r="F66" s="3">
        <v>0.517921619</v>
      </c>
      <c r="G66" s="3">
        <v>172.14556339999999</v>
      </c>
      <c r="H66" s="3">
        <v>86.697048249999995</v>
      </c>
      <c r="I66" s="3">
        <v>10.3030493</v>
      </c>
      <c r="J66" s="3">
        <v>19.807925050000001</v>
      </c>
      <c r="K66" s="3">
        <v>30.352</v>
      </c>
      <c r="L66" s="3">
        <v>32.862000000000002</v>
      </c>
      <c r="M66" s="3">
        <v>22.789006069999999</v>
      </c>
      <c r="N66" s="3">
        <v>17.094992250000001</v>
      </c>
      <c r="O66" s="3">
        <v>0.16835650099999999</v>
      </c>
      <c r="P66" s="3">
        <v>159.54499999999999</v>
      </c>
      <c r="Q66" s="3">
        <v>138.566</v>
      </c>
      <c r="R66" s="3">
        <v>100.72</v>
      </c>
      <c r="S66" s="3">
        <v>0</v>
      </c>
      <c r="T66" s="3">
        <v>26.927</v>
      </c>
      <c r="U66" s="3">
        <v>228.339</v>
      </c>
      <c r="V66" s="3" t="str">
        <f t="shared" si="0"/>
        <v/>
      </c>
      <c r="W66" s="3">
        <f t="shared" si="1"/>
        <v>127.619</v>
      </c>
    </row>
    <row r="67" spans="1:23" x14ac:dyDescent="0.3">
      <c r="A67" s="2" t="s">
        <v>25</v>
      </c>
      <c r="B67" s="2">
        <v>1993</v>
      </c>
      <c r="C67" s="2" t="s">
        <v>26</v>
      </c>
      <c r="D67" s="3">
        <v>270.70512350000001</v>
      </c>
      <c r="E67" s="3">
        <v>2.969222593</v>
      </c>
      <c r="F67" s="3">
        <v>0.50531934499999998</v>
      </c>
      <c r="G67" s="3">
        <v>174.93376660000001</v>
      </c>
      <c r="H67" s="3">
        <v>91.170370349999999</v>
      </c>
      <c r="I67" s="3">
        <v>10.775435379999999</v>
      </c>
      <c r="J67" s="3">
        <v>19.69135288</v>
      </c>
      <c r="K67" s="3">
        <v>31.08</v>
      </c>
      <c r="L67" s="3">
        <v>34.414999999999999</v>
      </c>
      <c r="M67" s="3">
        <v>24.46000317</v>
      </c>
      <c r="N67" s="3">
        <v>17.843992480000001</v>
      </c>
      <c r="O67" s="3">
        <v>0.17018574</v>
      </c>
      <c r="P67" s="3">
        <v>163.65</v>
      </c>
      <c r="Q67" s="3">
        <v>142.69</v>
      </c>
      <c r="R67" s="3">
        <v>98.927000000000007</v>
      </c>
      <c r="S67" s="3">
        <v>6.7216619999999998E-3</v>
      </c>
      <c r="T67" s="3">
        <v>26.654</v>
      </c>
      <c r="U67" s="3">
        <v>226.065</v>
      </c>
      <c r="V67" s="3" t="str">
        <f t="shared" ref="V67:V130" si="2">IF(D67 &gt; $D$1367, "Above Average", "")</f>
        <v/>
      </c>
      <c r="W67" s="3">
        <f t="shared" ref="W67:W130" si="3">U67-R67</f>
        <v>127.13799999999999</v>
      </c>
    </row>
    <row r="68" spans="1:23" x14ac:dyDescent="0.3">
      <c r="A68" s="2" t="s">
        <v>25</v>
      </c>
      <c r="B68" s="2">
        <v>1994</v>
      </c>
      <c r="C68" s="2" t="s">
        <v>26</v>
      </c>
      <c r="D68" s="3">
        <v>275.24760570000001</v>
      </c>
      <c r="E68" s="3">
        <v>3.0153045440000001</v>
      </c>
      <c r="F68" s="3">
        <v>0.49411942599999997</v>
      </c>
      <c r="G68" s="3">
        <v>173.46790590000001</v>
      </c>
      <c r="H68" s="3">
        <v>91.283517680000003</v>
      </c>
      <c r="I68" s="3">
        <v>10.35213749</v>
      </c>
      <c r="J68" s="3">
        <v>19.743029969999998</v>
      </c>
      <c r="K68" s="3">
        <v>31.884</v>
      </c>
      <c r="L68" s="3">
        <v>35.08</v>
      </c>
      <c r="M68" s="3">
        <v>26.404031280000002</v>
      </c>
      <c r="N68" s="3">
        <v>18.725985739999999</v>
      </c>
      <c r="O68" s="3">
        <v>0.16387048800000001</v>
      </c>
      <c r="P68" s="3">
        <v>167.46299999999999</v>
      </c>
      <c r="Q68" s="3">
        <v>146.499</v>
      </c>
      <c r="R68" s="3">
        <v>99.435000000000002</v>
      </c>
      <c r="S68" s="3">
        <v>1.0151495999999999E-2</v>
      </c>
      <c r="T68" s="3">
        <v>25.067</v>
      </c>
      <c r="U68" s="3">
        <v>225.40199999999999</v>
      </c>
      <c r="V68" s="3" t="str">
        <f t="shared" si="2"/>
        <v/>
      </c>
      <c r="W68" s="3">
        <f t="shared" si="3"/>
        <v>125.96699999999998</v>
      </c>
    </row>
    <row r="69" spans="1:23" x14ac:dyDescent="0.3">
      <c r="A69" s="2" t="s">
        <v>25</v>
      </c>
      <c r="B69" s="2">
        <v>1995</v>
      </c>
      <c r="C69" s="2" t="s">
        <v>26</v>
      </c>
      <c r="D69" s="3">
        <v>285.40071640000002</v>
      </c>
      <c r="E69" s="3">
        <v>3.0839290410000002</v>
      </c>
      <c r="F69" s="3">
        <v>0.49341828599999998</v>
      </c>
      <c r="G69" s="3">
        <v>186.906487</v>
      </c>
      <c r="H69" s="3">
        <v>92.544514669999998</v>
      </c>
      <c r="I69" s="3">
        <v>9.8089039549999999</v>
      </c>
      <c r="J69" s="3">
        <v>19.66450567</v>
      </c>
      <c r="K69" s="3">
        <v>33.027999999999999</v>
      </c>
      <c r="L69" s="3">
        <v>35.982999999999997</v>
      </c>
      <c r="M69" s="3">
        <v>29.260009409999999</v>
      </c>
      <c r="N69" s="3">
        <v>20.095978200000001</v>
      </c>
      <c r="O69" s="3">
        <v>0.159996641</v>
      </c>
      <c r="P69" s="3">
        <v>173.15899999999999</v>
      </c>
      <c r="Q69" s="3">
        <v>151.119</v>
      </c>
      <c r="R69" s="3">
        <v>101.706</v>
      </c>
      <c r="S69" s="3">
        <v>1.328259E-2</v>
      </c>
      <c r="T69" s="3">
        <v>26.87</v>
      </c>
      <c r="U69" s="3">
        <v>241.80699999999999</v>
      </c>
      <c r="V69" s="3" t="str">
        <f t="shared" si="2"/>
        <v/>
      </c>
      <c r="W69" s="3">
        <f t="shared" si="3"/>
        <v>140.101</v>
      </c>
    </row>
    <row r="70" spans="1:23" x14ac:dyDescent="0.3">
      <c r="A70" s="2" t="s">
        <v>25</v>
      </c>
      <c r="B70" s="2">
        <v>1996</v>
      </c>
      <c r="C70" s="2" t="s">
        <v>26</v>
      </c>
      <c r="D70" s="3">
        <v>295.35614809999998</v>
      </c>
      <c r="E70" s="3">
        <v>2.983712116</v>
      </c>
      <c r="F70" s="3">
        <v>0.49156395800000002</v>
      </c>
      <c r="G70" s="3">
        <v>189.76361829999999</v>
      </c>
      <c r="H70" s="3">
        <v>98.989492499999997</v>
      </c>
      <c r="I70" s="3">
        <v>9.3948130049999996</v>
      </c>
      <c r="J70" s="3">
        <v>19.62757804</v>
      </c>
      <c r="K70" s="3">
        <v>34.229999999999997</v>
      </c>
      <c r="L70" s="3">
        <v>37.238999999999997</v>
      </c>
      <c r="M70" s="3">
        <v>30.14799528</v>
      </c>
      <c r="N70" s="3">
        <v>20.365010649999999</v>
      </c>
      <c r="O70" s="3">
        <v>0.164749124</v>
      </c>
      <c r="P70" s="3">
        <v>177.59800000000001</v>
      </c>
      <c r="Q70" s="3">
        <v>155.14699999999999</v>
      </c>
      <c r="R70" s="3">
        <v>109.236</v>
      </c>
      <c r="S70" s="3">
        <v>1.4639805000000001E-2</v>
      </c>
      <c r="T70" s="3">
        <v>26.366</v>
      </c>
      <c r="U70" s="3">
        <v>247.149</v>
      </c>
      <c r="V70" s="3" t="str">
        <f t="shared" si="2"/>
        <v/>
      </c>
      <c r="W70" s="3">
        <f t="shared" si="3"/>
        <v>137.91300000000001</v>
      </c>
    </row>
    <row r="71" spans="1:23" x14ac:dyDescent="0.3">
      <c r="A71" s="2" t="s">
        <v>25</v>
      </c>
      <c r="B71" s="2">
        <v>1997</v>
      </c>
      <c r="C71" s="2" t="s">
        <v>26</v>
      </c>
      <c r="D71" s="3">
        <v>304.25032249999998</v>
      </c>
      <c r="E71" s="3">
        <v>3.002280915</v>
      </c>
      <c r="F71" s="3">
        <v>0.48704787700000002</v>
      </c>
      <c r="G71" s="3">
        <v>201.0230459</v>
      </c>
      <c r="H71" s="3">
        <v>101.3397251</v>
      </c>
      <c r="I71" s="3">
        <v>9.7557109200000003</v>
      </c>
      <c r="J71" s="3">
        <v>19.806314960000002</v>
      </c>
      <c r="K71" s="3">
        <v>34.353000000000002</v>
      </c>
      <c r="L71" s="3">
        <v>36.936</v>
      </c>
      <c r="M71" s="3">
        <v>29.907967429999999</v>
      </c>
      <c r="N71" s="3">
        <v>20.330998439999998</v>
      </c>
      <c r="O71" s="3">
        <v>0.16222595100000001</v>
      </c>
      <c r="P71" s="3">
        <v>182.93899999999999</v>
      </c>
      <c r="Q71" s="3">
        <v>160.346</v>
      </c>
      <c r="R71" s="3">
        <v>114.97799999999999</v>
      </c>
      <c r="S71" s="3">
        <v>1.6398909E-2</v>
      </c>
      <c r="T71" s="3">
        <v>26.686</v>
      </c>
      <c r="U71" s="3">
        <v>264.45800000000003</v>
      </c>
      <c r="V71" s="3" t="str">
        <f t="shared" si="2"/>
        <v/>
      </c>
      <c r="W71" s="3">
        <f t="shared" si="3"/>
        <v>149.48000000000002</v>
      </c>
    </row>
    <row r="72" spans="1:23" x14ac:dyDescent="0.3">
      <c r="A72" s="2" t="s">
        <v>25</v>
      </c>
      <c r="B72" s="2">
        <v>1998</v>
      </c>
      <c r="C72" s="2" t="s">
        <v>26</v>
      </c>
      <c r="D72" s="3">
        <v>324.09466379999998</v>
      </c>
      <c r="E72" s="3">
        <v>3.1171219059999999</v>
      </c>
      <c r="F72" s="3">
        <v>0.49610954200000001</v>
      </c>
      <c r="G72" s="3">
        <v>216.48398839999999</v>
      </c>
      <c r="H72" s="3">
        <v>103.9724058</v>
      </c>
      <c r="I72" s="3">
        <v>8.5980887450000001</v>
      </c>
      <c r="J72" s="3">
        <v>20.72839918</v>
      </c>
      <c r="K72" s="3">
        <v>34.783999999999999</v>
      </c>
      <c r="L72" s="3">
        <v>37.829000000000001</v>
      </c>
      <c r="M72" s="3">
        <v>31.05403768</v>
      </c>
      <c r="N72" s="3">
        <v>21.156015790000001</v>
      </c>
      <c r="O72" s="3">
        <v>0.15915628500000001</v>
      </c>
      <c r="P72" s="3">
        <v>195.369</v>
      </c>
      <c r="Q72" s="3">
        <v>170.054</v>
      </c>
      <c r="R72" s="3">
        <v>125.08</v>
      </c>
      <c r="S72" s="3">
        <v>1.8426669999999999E-2</v>
      </c>
      <c r="T72" s="3">
        <v>29.431999999999999</v>
      </c>
      <c r="U72" s="3">
        <v>287.351</v>
      </c>
      <c r="V72" s="3" t="str">
        <f t="shared" si="2"/>
        <v/>
      </c>
      <c r="W72" s="3">
        <f t="shared" si="3"/>
        <v>162.27100000000002</v>
      </c>
    </row>
    <row r="73" spans="1:23" x14ac:dyDescent="0.3">
      <c r="A73" s="2" t="s">
        <v>25</v>
      </c>
      <c r="B73" s="2">
        <v>1999</v>
      </c>
      <c r="C73" s="2" t="s">
        <v>26</v>
      </c>
      <c r="D73" s="3">
        <v>329.71066969999998</v>
      </c>
      <c r="E73" s="3">
        <v>3.1037396180000001</v>
      </c>
      <c r="F73" s="3">
        <v>0.48033601399999998</v>
      </c>
      <c r="G73" s="3">
        <v>213.54113050000001</v>
      </c>
      <c r="H73" s="3">
        <v>106.23013210000001</v>
      </c>
      <c r="I73" s="3">
        <v>8.7054567200000008</v>
      </c>
      <c r="J73" s="3">
        <v>21.054225689999999</v>
      </c>
      <c r="K73" s="3">
        <v>35.232999999999997</v>
      </c>
      <c r="L73" s="3">
        <v>37.036000000000001</v>
      </c>
      <c r="M73" s="3">
        <v>31.61302916</v>
      </c>
      <c r="N73" s="3">
        <v>21.494984169999999</v>
      </c>
      <c r="O73" s="3">
        <v>0.15476040899999999</v>
      </c>
      <c r="P73" s="3">
        <v>203.98699999999999</v>
      </c>
      <c r="Q73" s="3">
        <v>175.45699999999999</v>
      </c>
      <c r="R73" s="3">
        <v>127.636</v>
      </c>
      <c r="S73" s="3">
        <v>3.0394094E-2</v>
      </c>
      <c r="T73" s="3">
        <v>23.657</v>
      </c>
      <c r="U73" s="3">
        <v>291.00200000000001</v>
      </c>
      <c r="V73" s="3" t="str">
        <f t="shared" si="2"/>
        <v/>
      </c>
      <c r="W73" s="3">
        <f t="shared" si="3"/>
        <v>163.36600000000001</v>
      </c>
    </row>
    <row r="74" spans="1:23" x14ac:dyDescent="0.3">
      <c r="A74" s="2" t="s">
        <v>25</v>
      </c>
      <c r="B74" s="2">
        <v>2000</v>
      </c>
      <c r="C74" s="2" t="s">
        <v>26</v>
      </c>
      <c r="D74" s="3">
        <v>335.85441020000002</v>
      </c>
      <c r="E74" s="3">
        <v>3.1053535299999999</v>
      </c>
      <c r="F74" s="3">
        <v>0.47077060199999998</v>
      </c>
      <c r="G74" s="3">
        <v>233.5537483</v>
      </c>
      <c r="H74" s="3">
        <v>108.1533574</v>
      </c>
      <c r="I74" s="3">
        <v>8.5385113019999999</v>
      </c>
      <c r="J74" s="3">
        <v>21.053350510000001</v>
      </c>
      <c r="K74" s="3">
        <v>36.314</v>
      </c>
      <c r="L74" s="3">
        <v>38.298000000000002</v>
      </c>
      <c r="M74" s="3">
        <v>32.819008779999997</v>
      </c>
      <c r="N74" s="3">
        <v>22.56700266</v>
      </c>
      <c r="O74" s="3">
        <v>0.15159967999999999</v>
      </c>
      <c r="P74" s="3">
        <v>210.22399999999999</v>
      </c>
      <c r="Q74" s="3">
        <v>179.852</v>
      </c>
      <c r="R74" s="3">
        <v>127.871</v>
      </c>
      <c r="S74" s="3">
        <v>4.5665575999999999E-2</v>
      </c>
      <c r="T74" s="3">
        <v>32.076000000000001</v>
      </c>
      <c r="U74" s="3">
        <v>306.72199999999998</v>
      </c>
      <c r="V74" s="3" t="str">
        <f t="shared" si="2"/>
        <v/>
      </c>
      <c r="W74" s="3">
        <f t="shared" si="3"/>
        <v>178.851</v>
      </c>
    </row>
    <row r="75" spans="1:23" x14ac:dyDescent="0.3">
      <c r="A75" s="2" t="s">
        <v>25</v>
      </c>
      <c r="B75" s="2">
        <v>2001</v>
      </c>
      <c r="C75" s="2" t="s">
        <v>26</v>
      </c>
      <c r="D75" s="3">
        <v>342.11317750000001</v>
      </c>
      <c r="E75" s="3">
        <v>3.2335566660000001</v>
      </c>
      <c r="F75" s="3">
        <v>0.47045956</v>
      </c>
      <c r="G75" s="3">
        <v>249.17866599999999</v>
      </c>
      <c r="H75" s="3">
        <v>105.8008913</v>
      </c>
      <c r="I75" s="3">
        <v>8.2498274980000001</v>
      </c>
      <c r="J75" s="3">
        <v>21.82788914</v>
      </c>
      <c r="K75" s="3">
        <v>36.076000000000001</v>
      </c>
      <c r="L75" s="3">
        <v>37.156999999999996</v>
      </c>
      <c r="M75" s="3">
        <v>33.561022379999997</v>
      </c>
      <c r="N75" s="3">
        <v>23.81699669</v>
      </c>
      <c r="O75" s="3">
        <v>0.145492907</v>
      </c>
      <c r="P75" s="3">
        <v>224.63499999999999</v>
      </c>
      <c r="Q75" s="3">
        <v>188.035</v>
      </c>
      <c r="R75" s="3">
        <v>128.06700000000001</v>
      </c>
      <c r="S75" s="3">
        <v>0.11307231700000001</v>
      </c>
      <c r="T75" s="3">
        <v>33.137999999999998</v>
      </c>
      <c r="U75" s="3">
        <v>329.17700000000002</v>
      </c>
      <c r="V75" s="3" t="str">
        <f t="shared" si="2"/>
        <v/>
      </c>
      <c r="W75" s="3">
        <f t="shared" si="3"/>
        <v>201.11</v>
      </c>
    </row>
    <row r="76" spans="1:23" x14ac:dyDescent="0.3">
      <c r="A76" s="2" t="s">
        <v>25</v>
      </c>
      <c r="B76" s="2">
        <v>2002</v>
      </c>
      <c r="C76" s="2" t="s">
        <v>26</v>
      </c>
      <c r="D76" s="3">
        <v>354.10295000000002</v>
      </c>
      <c r="E76" s="3">
        <v>3.2349645100000002</v>
      </c>
      <c r="F76" s="3">
        <v>0.46821244200000001</v>
      </c>
      <c r="G76" s="3">
        <v>254.07236330000001</v>
      </c>
      <c r="H76" s="3">
        <v>109.46115450000001</v>
      </c>
      <c r="I76" s="3">
        <v>7.9325877260000004</v>
      </c>
      <c r="J76" s="3">
        <v>23.29377113</v>
      </c>
      <c r="K76" s="3">
        <v>35.554000000000002</v>
      </c>
      <c r="L76" s="3">
        <v>37.098999999999997</v>
      </c>
      <c r="M76" s="3">
        <v>34.969995789999999</v>
      </c>
      <c r="N76" s="3">
        <v>26.15797281</v>
      </c>
      <c r="O76" s="3">
        <v>0.144734955</v>
      </c>
      <c r="P76" s="3">
        <v>227.55500000000001</v>
      </c>
      <c r="Q76" s="3">
        <v>197.74199999999999</v>
      </c>
      <c r="R76" s="3">
        <v>130.01400000000001</v>
      </c>
      <c r="S76" s="3">
        <v>0.18193403799999999</v>
      </c>
      <c r="T76" s="3">
        <v>31.321000000000002</v>
      </c>
      <c r="U76" s="3">
        <v>339.89800000000002</v>
      </c>
      <c r="V76" s="3" t="str">
        <f t="shared" si="2"/>
        <v/>
      </c>
      <c r="W76" s="3">
        <f t="shared" si="3"/>
        <v>209.88400000000001</v>
      </c>
    </row>
    <row r="77" spans="1:23" x14ac:dyDescent="0.3">
      <c r="A77" s="2" t="s">
        <v>25</v>
      </c>
      <c r="B77" s="2">
        <v>2003</v>
      </c>
      <c r="C77" s="2" t="s">
        <v>26</v>
      </c>
      <c r="D77" s="3">
        <v>353.90459520000002</v>
      </c>
      <c r="E77" s="3">
        <v>3.1956708659999999</v>
      </c>
      <c r="F77" s="3">
        <v>0.45438257399999998</v>
      </c>
      <c r="G77" s="3">
        <v>252.42086739999999</v>
      </c>
      <c r="H77" s="3">
        <v>110.7450079</v>
      </c>
      <c r="I77" s="3">
        <v>8.5302669360000003</v>
      </c>
      <c r="J77" s="3">
        <v>22.01474962</v>
      </c>
      <c r="K77" s="3">
        <v>37.930999999999997</v>
      </c>
      <c r="L77" s="3">
        <v>37.014000000000003</v>
      </c>
      <c r="M77" s="3">
        <v>34.104989770000003</v>
      </c>
      <c r="N77" s="3">
        <v>25.004004460000001</v>
      </c>
      <c r="O77" s="3">
        <v>0.142186913</v>
      </c>
      <c r="P77" s="3">
        <v>220.80199999999999</v>
      </c>
      <c r="Q77" s="3">
        <v>193.791</v>
      </c>
      <c r="R77" s="3">
        <v>130.25381680000001</v>
      </c>
      <c r="S77" s="3">
        <v>0.34510556999999997</v>
      </c>
      <c r="T77" s="3">
        <v>30.545999999999999</v>
      </c>
      <c r="U77" s="3">
        <v>341.661</v>
      </c>
      <c r="V77" s="3" t="str">
        <f t="shared" si="2"/>
        <v/>
      </c>
      <c r="W77" s="3">
        <f t="shared" si="3"/>
        <v>211.40718319999999</v>
      </c>
    </row>
    <row r="78" spans="1:23" x14ac:dyDescent="0.3">
      <c r="A78" s="2" t="s">
        <v>25</v>
      </c>
      <c r="B78" s="2">
        <v>2004</v>
      </c>
      <c r="C78" s="2" t="s">
        <v>26</v>
      </c>
      <c r="D78" s="3">
        <v>367.32125960000002</v>
      </c>
      <c r="E78" s="3">
        <v>3.2603510990000002</v>
      </c>
      <c r="F78" s="3">
        <v>0.45322752199999999</v>
      </c>
      <c r="G78" s="3">
        <v>254.1965198</v>
      </c>
      <c r="H78" s="3">
        <v>112.6630993</v>
      </c>
      <c r="I78" s="3">
        <v>8.2754756300000007</v>
      </c>
      <c r="J78" s="3">
        <v>22.01027728</v>
      </c>
      <c r="K78" s="3">
        <v>39.183</v>
      </c>
      <c r="L78" s="3">
        <v>36.503999999999998</v>
      </c>
      <c r="M78" s="3">
        <v>34.279997129999998</v>
      </c>
      <c r="N78" s="3">
        <v>25.757011599999998</v>
      </c>
      <c r="O78" s="3">
        <v>0.13901187600000001</v>
      </c>
      <c r="P78" s="3">
        <v>228.434</v>
      </c>
      <c r="Q78" s="3">
        <v>198.26599999999999</v>
      </c>
      <c r="R78" s="3">
        <v>135.62447649999999</v>
      </c>
      <c r="S78" s="3">
        <v>0.338828721</v>
      </c>
      <c r="T78" s="3">
        <v>27.079000000000001</v>
      </c>
      <c r="U78" s="3">
        <v>350.30399999999997</v>
      </c>
      <c r="V78" s="3" t="str">
        <f t="shared" si="2"/>
        <v/>
      </c>
      <c r="W78" s="3">
        <f t="shared" si="3"/>
        <v>214.67952349999999</v>
      </c>
    </row>
    <row r="79" spans="1:23" x14ac:dyDescent="0.3">
      <c r="A79" s="2" t="s">
        <v>25</v>
      </c>
      <c r="B79" s="2">
        <v>2005</v>
      </c>
      <c r="C79" s="2" t="s">
        <v>26</v>
      </c>
      <c r="D79" s="3">
        <v>372.7144164</v>
      </c>
      <c r="E79" s="3">
        <v>3.284255307</v>
      </c>
      <c r="F79" s="3">
        <v>0.44560411900000002</v>
      </c>
      <c r="G79" s="3">
        <v>265.1662402</v>
      </c>
      <c r="H79" s="3">
        <v>113.485214</v>
      </c>
      <c r="I79" s="3">
        <v>8.9245571829999992</v>
      </c>
      <c r="J79" s="3">
        <v>22.06223761</v>
      </c>
      <c r="K79" s="3">
        <v>39.432000000000002</v>
      </c>
      <c r="L79" s="3">
        <v>34.768000000000001</v>
      </c>
      <c r="M79" s="3">
        <v>35.840031060000001</v>
      </c>
      <c r="N79" s="3">
        <v>25.493019820000001</v>
      </c>
      <c r="O79" s="3">
        <v>0.135678891</v>
      </c>
      <c r="P79" s="3">
        <v>228.65</v>
      </c>
      <c r="Q79" s="3">
        <v>198.66</v>
      </c>
      <c r="R79" s="3">
        <v>137.55693170000001</v>
      </c>
      <c r="S79" s="3">
        <v>0.421605073</v>
      </c>
      <c r="T79" s="3">
        <v>24.355</v>
      </c>
      <c r="U79" s="3">
        <v>370.59</v>
      </c>
      <c r="V79" s="3" t="str">
        <f t="shared" si="2"/>
        <v/>
      </c>
      <c r="W79" s="3">
        <f t="shared" si="3"/>
        <v>233.03306829999997</v>
      </c>
    </row>
    <row r="80" spans="1:23" x14ac:dyDescent="0.3">
      <c r="A80" s="2" t="s">
        <v>25</v>
      </c>
      <c r="B80" s="2">
        <v>2006</v>
      </c>
      <c r="C80" s="2" t="s">
        <v>26</v>
      </c>
      <c r="D80" s="3">
        <v>376.43355860000003</v>
      </c>
      <c r="E80" s="3">
        <v>3.1917189829999999</v>
      </c>
      <c r="F80" s="3">
        <v>0.43781547500000001</v>
      </c>
      <c r="G80" s="3">
        <v>269.84824909999998</v>
      </c>
      <c r="H80" s="3">
        <v>117.9406961</v>
      </c>
      <c r="I80" s="3">
        <v>9.3394322039999995</v>
      </c>
      <c r="J80" s="3">
        <v>22.451845939999998</v>
      </c>
      <c r="K80" s="3">
        <v>39.783999999999999</v>
      </c>
      <c r="L80" s="3">
        <v>32.429000000000002</v>
      </c>
      <c r="M80" s="3">
        <v>42.701052179999998</v>
      </c>
      <c r="N80" s="3">
        <v>25.698972950000002</v>
      </c>
      <c r="O80" s="3">
        <v>0.13717231299999999</v>
      </c>
      <c r="P80" s="3">
        <v>232.83</v>
      </c>
      <c r="Q80" s="3">
        <v>202.51499999999999</v>
      </c>
      <c r="R80" s="3">
        <v>140.22349349999999</v>
      </c>
      <c r="S80" s="3">
        <v>0.77524373999999996</v>
      </c>
      <c r="T80" s="3">
        <v>22.013000000000002</v>
      </c>
      <c r="U80" s="3">
        <v>374.65300000000002</v>
      </c>
      <c r="V80" s="3" t="str">
        <f t="shared" si="2"/>
        <v/>
      </c>
      <c r="W80" s="3">
        <f t="shared" si="3"/>
        <v>234.42950650000003</v>
      </c>
    </row>
    <row r="81" spans="1:23" x14ac:dyDescent="0.3">
      <c r="A81" s="2" t="s">
        <v>25</v>
      </c>
      <c r="B81" s="2">
        <v>2007</v>
      </c>
      <c r="C81" s="2" t="s">
        <v>26</v>
      </c>
      <c r="D81" s="3">
        <v>387.05713930000002</v>
      </c>
      <c r="E81" s="3">
        <v>3.1942742709999998</v>
      </c>
      <c r="F81" s="3">
        <v>0.43350604100000001</v>
      </c>
      <c r="G81" s="3">
        <v>286.13320249999998</v>
      </c>
      <c r="H81" s="3">
        <v>121.1721682</v>
      </c>
      <c r="I81" s="3">
        <v>8.7149454879999997</v>
      </c>
      <c r="J81" s="3">
        <v>22.819790520000002</v>
      </c>
      <c r="K81" s="3">
        <v>40.290999999999997</v>
      </c>
      <c r="L81" s="3">
        <v>33.058999999999997</v>
      </c>
      <c r="M81" s="3">
        <v>45.300977349999997</v>
      </c>
      <c r="N81" s="3">
        <v>29.293972709999998</v>
      </c>
      <c r="O81" s="3">
        <v>0.135713469</v>
      </c>
      <c r="P81" s="3">
        <v>243.15700000000001</v>
      </c>
      <c r="Q81" s="3">
        <v>212.14500000000001</v>
      </c>
      <c r="R81" s="3">
        <v>141.04836710000001</v>
      </c>
      <c r="S81" s="3">
        <v>1.119030092</v>
      </c>
      <c r="T81" s="3">
        <v>24.584</v>
      </c>
      <c r="U81" s="3">
        <v>391.03899999999999</v>
      </c>
      <c r="V81" s="3" t="str">
        <f t="shared" si="2"/>
        <v/>
      </c>
      <c r="W81" s="3">
        <f t="shared" si="3"/>
        <v>249.99063289999998</v>
      </c>
    </row>
    <row r="82" spans="1:23" x14ac:dyDescent="0.3">
      <c r="A82" s="2" t="s">
        <v>25</v>
      </c>
      <c r="B82" s="2">
        <v>2008</v>
      </c>
      <c r="C82" s="2" t="s">
        <v>26</v>
      </c>
      <c r="D82" s="3">
        <v>390.33537910000001</v>
      </c>
      <c r="E82" s="3">
        <v>3.104012145</v>
      </c>
      <c r="F82" s="3">
        <v>0.42175042499999998</v>
      </c>
      <c r="G82" s="3">
        <v>286.79457739999998</v>
      </c>
      <c r="H82" s="3">
        <v>125.7518852</v>
      </c>
      <c r="I82" s="3">
        <v>8.1711694300000008</v>
      </c>
      <c r="J82" s="3">
        <v>22.558736010000001</v>
      </c>
      <c r="K82" s="3">
        <v>41.448</v>
      </c>
      <c r="L82" s="3">
        <v>33.204999999999998</v>
      </c>
      <c r="M82" s="3">
        <v>47.200059029999998</v>
      </c>
      <c r="N82" s="3">
        <v>30.284997799999999</v>
      </c>
      <c r="O82" s="3">
        <v>0.135872672</v>
      </c>
      <c r="P82" s="3">
        <v>243.221</v>
      </c>
      <c r="Q82" s="3">
        <v>213.00899999999999</v>
      </c>
      <c r="R82" s="3">
        <v>140.20716569999999</v>
      </c>
      <c r="S82" s="3">
        <v>1.3243099899999999</v>
      </c>
      <c r="T82" s="3">
        <v>22.635999999999999</v>
      </c>
      <c r="U82" s="3">
        <v>392.25099999999998</v>
      </c>
      <c r="V82" s="3" t="str">
        <f t="shared" si="2"/>
        <v/>
      </c>
      <c r="W82" s="3">
        <f t="shared" si="3"/>
        <v>252.04383429999999</v>
      </c>
    </row>
    <row r="83" spans="1:23" x14ac:dyDescent="0.3">
      <c r="A83" s="2" t="s">
        <v>25</v>
      </c>
      <c r="B83" s="2">
        <v>2009</v>
      </c>
      <c r="C83" s="2" t="s">
        <v>26</v>
      </c>
      <c r="D83" s="3">
        <v>393.23459639999999</v>
      </c>
      <c r="E83" s="3">
        <v>3.1225928330000001</v>
      </c>
      <c r="F83" s="3">
        <v>0.41680970000000001</v>
      </c>
      <c r="G83" s="3">
        <v>295.30198239999999</v>
      </c>
      <c r="H83" s="3">
        <v>125.9320755</v>
      </c>
      <c r="I83" s="3">
        <v>7.5229084229999996</v>
      </c>
      <c r="J83" s="3">
        <v>23.59932542</v>
      </c>
      <c r="K83" s="3">
        <v>40.564</v>
      </c>
      <c r="L83" s="3">
        <v>33.235999999999997</v>
      </c>
      <c r="M83" s="3">
        <v>49.46901304</v>
      </c>
      <c r="N83" s="3">
        <v>31.16999397</v>
      </c>
      <c r="O83" s="3">
        <v>0.133481924</v>
      </c>
      <c r="P83" s="3">
        <v>248.16200000000001</v>
      </c>
      <c r="Q83" s="3">
        <v>217.36099999999999</v>
      </c>
      <c r="R83" s="3">
        <v>144.48941379999999</v>
      </c>
      <c r="S83" s="3">
        <v>1.6058058850000001</v>
      </c>
      <c r="T83" s="3">
        <v>23.26</v>
      </c>
      <c r="U83" s="3">
        <v>407.89800000000002</v>
      </c>
      <c r="V83" s="3" t="str">
        <f t="shared" si="2"/>
        <v/>
      </c>
      <c r="W83" s="3">
        <f t="shared" si="3"/>
        <v>263.40858620000006</v>
      </c>
    </row>
    <row r="84" spans="1:23" x14ac:dyDescent="0.3">
      <c r="A84" s="2" t="s">
        <v>25</v>
      </c>
      <c r="B84" s="2">
        <v>2010</v>
      </c>
      <c r="C84" s="2" t="s">
        <v>26</v>
      </c>
      <c r="D84" s="3">
        <v>391.18767509999998</v>
      </c>
      <c r="E84" s="3">
        <v>3.0987269149999999</v>
      </c>
      <c r="F84" s="3">
        <v>0.40624116500000002</v>
      </c>
      <c r="G84" s="3">
        <v>323.35201169999999</v>
      </c>
      <c r="H84" s="3">
        <v>126.2414165</v>
      </c>
      <c r="I84" s="3">
        <v>8.6154966539999993</v>
      </c>
      <c r="J84" s="3">
        <v>23.510948379999999</v>
      </c>
      <c r="K84" s="3">
        <v>42.228999999999999</v>
      </c>
      <c r="L84" s="3">
        <v>32.984000000000002</v>
      </c>
      <c r="M84" s="3">
        <v>52.65097213</v>
      </c>
      <c r="N84" s="3">
        <v>31.961973929999999</v>
      </c>
      <c r="O84" s="3">
        <v>0.13109937599999999</v>
      </c>
      <c r="P84" s="3">
        <v>252.661</v>
      </c>
      <c r="Q84" s="3">
        <v>220.84800000000001</v>
      </c>
      <c r="R84" s="3">
        <v>133.1583589</v>
      </c>
      <c r="S84" s="3">
        <v>2.1538741629999998</v>
      </c>
      <c r="T84" s="3">
        <v>24.236000000000001</v>
      </c>
      <c r="U84" s="3">
        <v>435.87599999999998</v>
      </c>
      <c r="V84" s="3" t="str">
        <f t="shared" si="2"/>
        <v/>
      </c>
      <c r="W84" s="3">
        <f t="shared" si="3"/>
        <v>302.71764109999998</v>
      </c>
    </row>
    <row r="85" spans="1:23" x14ac:dyDescent="0.3">
      <c r="A85" s="2" t="s">
        <v>25</v>
      </c>
      <c r="B85" s="2">
        <v>2011</v>
      </c>
      <c r="C85" s="2" t="s">
        <v>26</v>
      </c>
      <c r="D85" s="3">
        <v>389.39080410000003</v>
      </c>
      <c r="E85" s="3">
        <v>3.0667189509999999</v>
      </c>
      <c r="F85" s="3">
        <v>0.39465562399999998</v>
      </c>
      <c r="G85" s="3">
        <v>312.78628550000002</v>
      </c>
      <c r="H85" s="3">
        <v>126.9730974</v>
      </c>
      <c r="I85" s="3">
        <v>10.395555910000001</v>
      </c>
      <c r="J85" s="3">
        <v>23.015807909999999</v>
      </c>
      <c r="K85" s="3">
        <v>44.948999999999998</v>
      </c>
      <c r="L85" s="3">
        <v>34.466999999999999</v>
      </c>
      <c r="M85" s="3">
        <v>56.398066159999999</v>
      </c>
      <c r="N85" s="3">
        <v>32.383018409999998</v>
      </c>
      <c r="O85" s="3">
        <v>0.12868985699999999</v>
      </c>
      <c r="P85" s="3">
        <v>253.82</v>
      </c>
      <c r="Q85" s="3">
        <v>224.154</v>
      </c>
      <c r="R85" s="3">
        <v>128.28800000000001</v>
      </c>
      <c r="S85" s="3">
        <v>2.9457883539999998</v>
      </c>
      <c r="T85" s="3">
        <v>23.242000000000001</v>
      </c>
      <c r="U85" s="3">
        <v>414.803</v>
      </c>
      <c r="V85" s="3" t="str">
        <f t="shared" si="2"/>
        <v/>
      </c>
      <c r="W85" s="3">
        <f t="shared" si="3"/>
        <v>286.51499999999999</v>
      </c>
    </row>
    <row r="86" spans="1:23" x14ac:dyDescent="0.3">
      <c r="A86" s="2" t="s">
        <v>25</v>
      </c>
      <c r="B86" s="2">
        <v>2012</v>
      </c>
      <c r="C86" s="2" t="s">
        <v>26</v>
      </c>
      <c r="D86" s="3">
        <v>388.00395730000002</v>
      </c>
      <c r="E86" s="3">
        <v>3.0894016309999999</v>
      </c>
      <c r="F86" s="3">
        <v>0.378422808</v>
      </c>
      <c r="G86" s="3">
        <v>320.95059409999999</v>
      </c>
      <c r="H86" s="3">
        <v>125.5919442</v>
      </c>
      <c r="I86" s="3">
        <v>10.529587810000001</v>
      </c>
      <c r="J86" s="3">
        <v>22.553205129999998</v>
      </c>
      <c r="K86" s="3">
        <v>46.122</v>
      </c>
      <c r="L86" s="3">
        <v>32.887</v>
      </c>
      <c r="M86" s="3">
        <v>54.017007679999999</v>
      </c>
      <c r="N86" s="3">
        <v>33.863960159999998</v>
      </c>
      <c r="O86" s="3">
        <v>0.12249064799999999</v>
      </c>
      <c r="P86" s="3">
        <v>250.93100000000001</v>
      </c>
      <c r="Q86" s="3">
        <v>222.05099999999999</v>
      </c>
      <c r="R86" s="3">
        <v>126.977</v>
      </c>
      <c r="S86" s="3">
        <v>3.7046040549999999</v>
      </c>
      <c r="T86" s="3">
        <v>21.800999999999998</v>
      </c>
      <c r="U86" s="3">
        <v>434.7</v>
      </c>
      <c r="V86" s="3" t="str">
        <f t="shared" si="2"/>
        <v/>
      </c>
      <c r="W86" s="3">
        <f t="shared" si="3"/>
        <v>307.72299999999996</v>
      </c>
    </row>
    <row r="87" spans="1:23" x14ac:dyDescent="0.3">
      <c r="A87" s="2" t="s">
        <v>25</v>
      </c>
      <c r="B87" s="2">
        <v>2013</v>
      </c>
      <c r="C87" s="2" t="s">
        <v>26</v>
      </c>
      <c r="D87" s="3">
        <v>385.04168420000002</v>
      </c>
      <c r="E87" s="3">
        <v>3.0202000409999998</v>
      </c>
      <c r="F87" s="3">
        <v>0.36607120100000001</v>
      </c>
      <c r="G87" s="3">
        <v>346.44434710000002</v>
      </c>
      <c r="H87" s="3">
        <v>127.4888017</v>
      </c>
      <c r="I87" s="3">
        <v>13.17640454</v>
      </c>
      <c r="J87" s="3">
        <v>22.085536749999999</v>
      </c>
      <c r="K87" s="3">
        <v>47.558</v>
      </c>
      <c r="L87" s="3">
        <v>32.893999999999998</v>
      </c>
      <c r="M87" s="3">
        <v>62.974966469999998</v>
      </c>
      <c r="N87" s="3">
        <v>36.001990970000001</v>
      </c>
      <c r="O87" s="3">
        <v>0.121207601</v>
      </c>
      <c r="P87" s="3">
        <v>249.37</v>
      </c>
      <c r="Q87" s="3">
        <v>221.83099999999999</v>
      </c>
      <c r="R87" s="3">
        <v>116.078</v>
      </c>
      <c r="S87" s="3">
        <v>4.5859566110000003</v>
      </c>
      <c r="T87" s="3">
        <v>19.14</v>
      </c>
      <c r="U87" s="3">
        <v>458.43</v>
      </c>
      <c r="V87" s="3" t="str">
        <f t="shared" si="2"/>
        <v/>
      </c>
      <c r="W87" s="3">
        <f t="shared" si="3"/>
        <v>342.35199999999998</v>
      </c>
    </row>
    <row r="88" spans="1:23" x14ac:dyDescent="0.3">
      <c r="A88" s="2" t="s">
        <v>25</v>
      </c>
      <c r="B88" s="2">
        <v>2014</v>
      </c>
      <c r="C88" s="2" t="s">
        <v>26</v>
      </c>
      <c r="D88" s="3">
        <v>375.33121699999998</v>
      </c>
      <c r="E88" s="3">
        <v>2.958720343</v>
      </c>
      <c r="F88" s="3">
        <v>0.34802332200000002</v>
      </c>
      <c r="G88" s="3">
        <v>368.18461129999997</v>
      </c>
      <c r="H88" s="3">
        <v>126.85592870000001</v>
      </c>
      <c r="I88" s="3">
        <v>14.6271383</v>
      </c>
      <c r="J88" s="3">
        <v>21.866477700000001</v>
      </c>
      <c r="K88" s="3">
        <v>47.170999999999999</v>
      </c>
      <c r="L88" s="3">
        <v>30.864999999999998</v>
      </c>
      <c r="M88" s="3">
        <v>64.767983040000004</v>
      </c>
      <c r="N88" s="3">
        <v>36.73004366</v>
      </c>
      <c r="O88" s="3">
        <v>0.117626299</v>
      </c>
      <c r="P88" s="3">
        <v>247.45099999999999</v>
      </c>
      <c r="Q88" s="3">
        <v>221.33099999999999</v>
      </c>
      <c r="R88" s="3">
        <v>111.004</v>
      </c>
      <c r="S88" s="3">
        <v>5.7639694319999997</v>
      </c>
      <c r="T88" s="3">
        <v>18.306999999999999</v>
      </c>
      <c r="U88" s="3">
        <v>488.79399999999998</v>
      </c>
      <c r="V88" s="3" t="str">
        <f t="shared" si="2"/>
        <v/>
      </c>
      <c r="W88" s="3">
        <f t="shared" si="3"/>
        <v>377.78999999999996</v>
      </c>
    </row>
    <row r="89" spans="1:23" x14ac:dyDescent="0.3">
      <c r="A89" s="2" t="s">
        <v>25</v>
      </c>
      <c r="B89" s="2">
        <v>2015</v>
      </c>
      <c r="C89" s="2" t="s">
        <v>26</v>
      </c>
      <c r="D89" s="3">
        <v>380.822048</v>
      </c>
      <c r="E89" s="3">
        <v>3.006401071</v>
      </c>
      <c r="F89" s="3">
        <v>0.34553824799999999</v>
      </c>
      <c r="G89" s="3">
        <v>383.01841009999998</v>
      </c>
      <c r="H89" s="3">
        <v>126.67040729999999</v>
      </c>
      <c r="I89" s="3">
        <v>13.34208381</v>
      </c>
      <c r="J89" s="3">
        <v>22.338755339999999</v>
      </c>
      <c r="K89" s="3">
        <v>46.405999999999999</v>
      </c>
      <c r="L89" s="3">
        <v>27.497</v>
      </c>
      <c r="M89" s="3">
        <v>68.055971880000001</v>
      </c>
      <c r="N89" s="3">
        <v>37.134021109999999</v>
      </c>
      <c r="O89" s="3">
        <v>0.114934182</v>
      </c>
      <c r="P89" s="3">
        <v>251.41499999999999</v>
      </c>
      <c r="Q89" s="3">
        <v>225.31800000000001</v>
      </c>
      <c r="R89" s="3">
        <v>115.97</v>
      </c>
      <c r="S89" s="3">
        <v>6.5592745060000004</v>
      </c>
      <c r="T89" s="3">
        <v>17.241</v>
      </c>
      <c r="U89" s="3">
        <v>512.43100000000004</v>
      </c>
      <c r="V89" s="3" t="str">
        <f t="shared" si="2"/>
        <v/>
      </c>
      <c r="W89" s="3">
        <f t="shared" si="3"/>
        <v>396.46100000000001</v>
      </c>
    </row>
    <row r="90" spans="1:23" x14ac:dyDescent="0.3">
      <c r="A90" s="2" t="s">
        <v>25</v>
      </c>
      <c r="B90" s="2">
        <v>2016</v>
      </c>
      <c r="C90" s="2" t="s">
        <v>26</v>
      </c>
      <c r="D90" s="3">
        <v>390.70921370000002</v>
      </c>
      <c r="E90" s="3">
        <v>3.0880179000000001</v>
      </c>
      <c r="F90" s="3">
        <v>0.34495191800000002</v>
      </c>
      <c r="G90" s="3">
        <v>387.16149619999999</v>
      </c>
      <c r="H90" s="3">
        <v>126.524271</v>
      </c>
      <c r="I90" s="3">
        <v>14.596025149999999</v>
      </c>
      <c r="J90" s="3">
        <v>22.19368338</v>
      </c>
      <c r="K90" s="3">
        <v>46.643999999999998</v>
      </c>
      <c r="L90" s="3">
        <v>23.516999999999999</v>
      </c>
      <c r="M90" s="3">
        <v>81.384994579999997</v>
      </c>
      <c r="N90" s="3">
        <v>38.134967349999997</v>
      </c>
      <c r="O90" s="3">
        <v>0.11170658</v>
      </c>
      <c r="P90" s="3">
        <v>256.56299999999999</v>
      </c>
      <c r="Q90" s="3">
        <v>226.38399999999999</v>
      </c>
      <c r="R90" s="3">
        <v>118.357</v>
      </c>
      <c r="S90" s="3">
        <v>7.1748459440000003</v>
      </c>
      <c r="T90" s="3">
        <v>16.8</v>
      </c>
      <c r="U90" s="3">
        <v>500.34300000000002</v>
      </c>
      <c r="V90" s="3" t="str">
        <f t="shared" si="2"/>
        <v/>
      </c>
      <c r="W90" s="3">
        <f t="shared" si="3"/>
        <v>381.98599999999999</v>
      </c>
    </row>
    <row r="91" spans="1:23" x14ac:dyDescent="0.3">
      <c r="A91" s="2" t="s">
        <v>25</v>
      </c>
      <c r="B91" s="2">
        <v>2017</v>
      </c>
      <c r="C91" s="2" t="s">
        <v>26</v>
      </c>
      <c r="D91" s="3">
        <v>393.51011999999997</v>
      </c>
      <c r="E91" s="3">
        <v>3.083428133</v>
      </c>
      <c r="F91" s="3">
        <v>0.33938935999999997</v>
      </c>
      <c r="G91" s="3">
        <v>405.60192139999998</v>
      </c>
      <c r="H91" s="3">
        <v>127.62098</v>
      </c>
      <c r="I91" s="3">
        <v>15.67893527</v>
      </c>
      <c r="J91" s="3">
        <v>21.98724039</v>
      </c>
      <c r="K91" s="3">
        <v>47.361238999999998</v>
      </c>
      <c r="L91" s="3">
        <v>22.670871000000002</v>
      </c>
      <c r="M91" s="3">
        <v>103.6130994</v>
      </c>
      <c r="N91" s="3">
        <v>39.174051040000002</v>
      </c>
      <c r="O91" s="3">
        <v>0.110068841</v>
      </c>
      <c r="P91" s="3">
        <v>258.01900000000001</v>
      </c>
      <c r="Q91" s="3">
        <v>229.874</v>
      </c>
      <c r="R91" s="3">
        <v>113.99299999999999</v>
      </c>
      <c r="S91" s="3">
        <v>8.0105077530000006</v>
      </c>
      <c r="T91" s="3">
        <v>14.529712</v>
      </c>
      <c r="U91" s="3">
        <v>499.46699999999998</v>
      </c>
      <c r="V91" s="3" t="str">
        <f t="shared" si="2"/>
        <v/>
      </c>
      <c r="W91" s="3">
        <f t="shared" si="3"/>
        <v>385.47399999999999</v>
      </c>
    </row>
    <row r="92" spans="1:23" x14ac:dyDescent="0.3">
      <c r="A92" s="2" t="s">
        <v>25</v>
      </c>
      <c r="B92" s="2">
        <v>2018</v>
      </c>
      <c r="C92" s="2" t="s">
        <v>26</v>
      </c>
      <c r="D92" s="3">
        <v>392.11924010000001</v>
      </c>
      <c r="E92" s="3">
        <v>3.0627587570000001</v>
      </c>
      <c r="F92" s="3">
        <v>0.32852989700000002</v>
      </c>
      <c r="G92" s="3">
        <v>411.54242169999998</v>
      </c>
      <c r="H92" s="3">
        <v>128.02811819999999</v>
      </c>
      <c r="I92" s="3">
        <v>17.100514180000001</v>
      </c>
      <c r="J92" s="3">
        <v>21.914660550000001</v>
      </c>
      <c r="K92" s="3">
        <v>48.433926999999997</v>
      </c>
      <c r="L92" s="3">
        <v>22.962195999999999</v>
      </c>
      <c r="M92" s="3">
        <v>117.9458881</v>
      </c>
      <c r="N92" s="3">
        <v>40.471968680000003</v>
      </c>
      <c r="O92" s="3">
        <v>0.107266005</v>
      </c>
      <c r="P92" s="3">
        <v>260.99799999999999</v>
      </c>
      <c r="Q92" s="3">
        <v>233.553</v>
      </c>
      <c r="R92" s="3">
        <v>105.21</v>
      </c>
      <c r="S92" s="3">
        <v>9.6142499200000007</v>
      </c>
      <c r="T92" s="3">
        <v>13.071529999999999</v>
      </c>
      <c r="U92" s="3">
        <v>485.09</v>
      </c>
      <c r="V92" s="3" t="str">
        <f t="shared" si="2"/>
        <v/>
      </c>
      <c r="W92" s="3">
        <f t="shared" si="3"/>
        <v>379.88</v>
      </c>
    </row>
    <row r="93" spans="1:23" x14ac:dyDescent="0.3">
      <c r="A93" s="2" t="s">
        <v>25</v>
      </c>
      <c r="B93" s="2">
        <v>2019</v>
      </c>
      <c r="C93" s="2" t="s">
        <v>26</v>
      </c>
      <c r="D93" s="3">
        <v>387.31629830000003</v>
      </c>
      <c r="E93" s="3">
        <v>3.0104239430000002</v>
      </c>
      <c r="F93" s="3">
        <v>0.31863968399999998</v>
      </c>
      <c r="G93" s="3">
        <v>448.70370709999997</v>
      </c>
      <c r="H93" s="3">
        <v>128.65839020000001</v>
      </c>
      <c r="I93" s="3">
        <v>19.703368560000001</v>
      </c>
      <c r="J93" s="3">
        <v>21.963209599999999</v>
      </c>
      <c r="K93" s="3">
        <v>48.404081560000002</v>
      </c>
      <c r="L93" s="3">
        <v>23.329469410000002</v>
      </c>
      <c r="M93" s="3">
        <v>142.39545190000001</v>
      </c>
      <c r="N93" s="3">
        <v>41.382125219999999</v>
      </c>
      <c r="O93" s="3">
        <v>0.10584545200000001</v>
      </c>
      <c r="P93" s="3">
        <v>263.96797980000002</v>
      </c>
      <c r="Q93" s="3">
        <v>236.0824241</v>
      </c>
      <c r="R93" s="3">
        <v>102.63139219999999</v>
      </c>
      <c r="S93" s="3">
        <v>12.329866150000001</v>
      </c>
      <c r="T93" s="3">
        <v>15.4634678</v>
      </c>
      <c r="U93" s="3">
        <v>503.18400000000003</v>
      </c>
      <c r="V93" s="3" t="str">
        <f t="shared" si="2"/>
        <v/>
      </c>
      <c r="W93" s="3">
        <f t="shared" si="3"/>
        <v>400.55260780000003</v>
      </c>
    </row>
    <row r="94" spans="1:23" x14ac:dyDescent="0.3">
      <c r="A94" s="2" t="s">
        <v>25</v>
      </c>
      <c r="B94" s="2">
        <v>2020</v>
      </c>
      <c r="C94" s="2" t="s">
        <v>26</v>
      </c>
      <c r="D94" s="3">
        <v>371.77014220000001</v>
      </c>
      <c r="E94" s="3">
        <v>2.948092919</v>
      </c>
      <c r="F94" s="3">
        <v>0.31369238900000002</v>
      </c>
      <c r="G94" s="3">
        <v>443.43505219999997</v>
      </c>
      <c r="H94" s="3">
        <v>126.10530009999999</v>
      </c>
      <c r="I94" s="3">
        <v>22.97536903</v>
      </c>
      <c r="J94" s="3">
        <v>22.01596851</v>
      </c>
      <c r="K94" s="3">
        <v>46.514254010000002</v>
      </c>
      <c r="L94" s="3">
        <v>20.997451460000001</v>
      </c>
      <c r="M94" s="3">
        <v>153.64439909999999</v>
      </c>
      <c r="N94" s="3">
        <v>40.059112759999998</v>
      </c>
      <c r="O94" s="3">
        <v>0.106405191</v>
      </c>
      <c r="P94" s="3">
        <v>256.5199222</v>
      </c>
      <c r="Q94" s="3">
        <v>229.3901339</v>
      </c>
      <c r="R94" s="3">
        <v>98.814398980000007</v>
      </c>
      <c r="S94" s="3">
        <v>15.25098098</v>
      </c>
      <c r="T94" s="3">
        <v>18.238758229999998</v>
      </c>
      <c r="U94" s="3">
        <v>473.26079379999999</v>
      </c>
      <c r="V94" s="3" t="str">
        <f t="shared" si="2"/>
        <v/>
      </c>
      <c r="W94" s="3">
        <f t="shared" si="3"/>
        <v>374.44639481999997</v>
      </c>
    </row>
    <row r="95" spans="1:23" x14ac:dyDescent="0.3">
      <c r="A95" s="2" t="s">
        <v>27</v>
      </c>
      <c r="B95" s="2">
        <v>1990</v>
      </c>
      <c r="C95" s="2" t="s">
        <v>28</v>
      </c>
      <c r="D95" s="3">
        <v>106.4454169</v>
      </c>
      <c r="E95" s="3">
        <v>2.2227658250000002</v>
      </c>
      <c r="F95" s="3">
        <v>0.32184878</v>
      </c>
      <c r="G95" s="3">
        <v>13.10412024</v>
      </c>
      <c r="H95" s="3">
        <v>47.888722989999998</v>
      </c>
      <c r="I95" s="3">
        <v>1.6722360869999999</v>
      </c>
      <c r="J95" s="3">
        <v>14.70290453</v>
      </c>
      <c r="K95" s="3">
        <v>17.597000000000001</v>
      </c>
      <c r="L95" s="3">
        <v>29.37</v>
      </c>
      <c r="M95" s="3">
        <v>1.2E-2</v>
      </c>
      <c r="N95" s="3">
        <v>9.6082976599999999</v>
      </c>
      <c r="O95" s="3">
        <v>0.14479653000000001</v>
      </c>
      <c r="P95" s="3">
        <v>70.923000000000002</v>
      </c>
      <c r="Q95" s="3">
        <v>59.107999999999997</v>
      </c>
      <c r="R95" s="3">
        <v>16.620146479999999</v>
      </c>
      <c r="S95" s="3">
        <v>9.8698589999999999E-3</v>
      </c>
      <c r="T95" s="3">
        <v>0</v>
      </c>
      <c r="U95" s="3">
        <v>0</v>
      </c>
      <c r="V95" s="3" t="str">
        <f t="shared" si="2"/>
        <v/>
      </c>
      <c r="W95" s="3">
        <f t="shared" si="3"/>
        <v>-16.620146479999999</v>
      </c>
    </row>
    <row r="96" spans="1:23" x14ac:dyDescent="0.3">
      <c r="A96" s="2" t="s">
        <v>27</v>
      </c>
      <c r="B96" s="2">
        <v>1991</v>
      </c>
      <c r="C96" s="2" t="s">
        <v>28</v>
      </c>
      <c r="D96" s="3">
        <v>111.1304056</v>
      </c>
      <c r="E96" s="3">
        <v>2.2204516239999998</v>
      </c>
      <c r="F96" s="3">
        <v>0.329965811</v>
      </c>
      <c r="G96" s="3">
        <v>12.972906999999999</v>
      </c>
      <c r="H96" s="3">
        <v>50.048559679999997</v>
      </c>
      <c r="I96" s="3">
        <v>1.7877001779999999</v>
      </c>
      <c r="J96" s="3">
        <v>14.55764168</v>
      </c>
      <c r="K96" s="3">
        <v>19.187999999999999</v>
      </c>
      <c r="L96" s="3">
        <v>32.494</v>
      </c>
      <c r="M96" s="3">
        <v>8.9999910000000006E-3</v>
      </c>
      <c r="N96" s="3">
        <v>10.243044530000001</v>
      </c>
      <c r="O96" s="3">
        <v>0.148603017</v>
      </c>
      <c r="P96" s="3">
        <v>71.936000000000007</v>
      </c>
      <c r="Q96" s="3">
        <v>61.783000000000001</v>
      </c>
      <c r="R96" s="3">
        <v>16.023028490000002</v>
      </c>
      <c r="S96" s="3">
        <v>1.1120995999999999E-2</v>
      </c>
      <c r="T96" s="3">
        <v>0</v>
      </c>
      <c r="U96" s="3">
        <v>0</v>
      </c>
      <c r="V96" s="3" t="str">
        <f t="shared" si="2"/>
        <v/>
      </c>
      <c r="W96" s="3">
        <f t="shared" si="3"/>
        <v>-16.023028490000002</v>
      </c>
    </row>
    <row r="97" spans="1:23" x14ac:dyDescent="0.3">
      <c r="A97" s="2" t="s">
        <v>27</v>
      </c>
      <c r="B97" s="2">
        <v>1992</v>
      </c>
      <c r="C97" s="2" t="s">
        <v>28</v>
      </c>
      <c r="D97" s="3">
        <v>109.8310433</v>
      </c>
      <c r="E97" s="3">
        <v>2.168333133</v>
      </c>
      <c r="F97" s="3">
        <v>0.32119144300000002</v>
      </c>
      <c r="G97" s="3">
        <v>12.72497894</v>
      </c>
      <c r="H97" s="3">
        <v>50.652292119999998</v>
      </c>
      <c r="I97" s="3">
        <v>1.982692973</v>
      </c>
      <c r="J97" s="3">
        <v>14.96165304</v>
      </c>
      <c r="K97" s="3">
        <v>19.640999999999998</v>
      </c>
      <c r="L97" s="3">
        <v>32.222999999999999</v>
      </c>
      <c r="M97" s="3">
        <v>6.0000050000000001E-3</v>
      </c>
      <c r="N97" s="3">
        <v>10.55942188</v>
      </c>
      <c r="O97" s="3">
        <v>0.148128273</v>
      </c>
      <c r="P97" s="3">
        <v>72.224999999999994</v>
      </c>
      <c r="Q97" s="3">
        <v>63.871000000000002</v>
      </c>
      <c r="R97" s="3">
        <v>14.235689669999999</v>
      </c>
      <c r="S97" s="3">
        <v>1.2461059E-2</v>
      </c>
      <c r="T97" s="3">
        <v>0</v>
      </c>
      <c r="U97" s="3">
        <v>0</v>
      </c>
      <c r="V97" s="3" t="str">
        <f t="shared" si="2"/>
        <v/>
      </c>
      <c r="W97" s="3">
        <f t="shared" si="3"/>
        <v>-14.235689669999999</v>
      </c>
    </row>
    <row r="98" spans="1:23" x14ac:dyDescent="0.3">
      <c r="A98" s="2" t="s">
        <v>27</v>
      </c>
      <c r="B98" s="2">
        <v>1993</v>
      </c>
      <c r="C98" s="2" t="s">
        <v>28</v>
      </c>
      <c r="D98" s="3">
        <v>108.2185758</v>
      </c>
      <c r="E98" s="3">
        <v>2.1903984090000002</v>
      </c>
      <c r="F98" s="3">
        <v>0.319549582</v>
      </c>
      <c r="G98" s="3">
        <v>12.10260263</v>
      </c>
      <c r="H98" s="3">
        <v>49.405886780000003</v>
      </c>
      <c r="I98" s="3">
        <v>1.797159556</v>
      </c>
      <c r="J98" s="3">
        <v>15.351587459999999</v>
      </c>
      <c r="K98" s="3">
        <v>19.167000000000002</v>
      </c>
      <c r="L98" s="3">
        <v>31.216000000000001</v>
      </c>
      <c r="M98" s="3">
        <v>4.0000000000000001E-3</v>
      </c>
      <c r="N98" s="3">
        <v>11.03637165</v>
      </c>
      <c r="O98" s="3">
        <v>0.145886511</v>
      </c>
      <c r="P98" s="3">
        <v>70.834000000000003</v>
      </c>
      <c r="Q98" s="3">
        <v>64.644000000000005</v>
      </c>
      <c r="R98" s="3">
        <v>13.51357655</v>
      </c>
      <c r="S98" s="3">
        <v>1.1294011E-2</v>
      </c>
      <c r="T98" s="3">
        <v>0</v>
      </c>
      <c r="U98" s="3">
        <v>2.3570000000000002</v>
      </c>
      <c r="V98" s="3" t="str">
        <f t="shared" si="2"/>
        <v/>
      </c>
      <c r="W98" s="3">
        <f t="shared" si="3"/>
        <v>-11.15657655</v>
      </c>
    </row>
    <row r="99" spans="1:23" x14ac:dyDescent="0.3">
      <c r="A99" s="2" t="s">
        <v>27</v>
      </c>
      <c r="B99" s="2">
        <v>1994</v>
      </c>
      <c r="C99" s="2" t="s">
        <v>28</v>
      </c>
      <c r="D99" s="3">
        <v>113.5517455</v>
      </c>
      <c r="E99" s="3">
        <v>2.1643087489999999</v>
      </c>
      <c r="F99" s="3">
        <v>0.32481574099999999</v>
      </c>
      <c r="G99" s="3">
        <v>11.62765093</v>
      </c>
      <c r="H99" s="3">
        <v>52.465594639999999</v>
      </c>
      <c r="I99" s="3">
        <v>1.9922692200000001</v>
      </c>
      <c r="J99" s="3">
        <v>14.809461880000001</v>
      </c>
      <c r="K99" s="3">
        <v>21.558</v>
      </c>
      <c r="L99" s="3">
        <v>31.734999999999999</v>
      </c>
      <c r="M99" s="3">
        <v>1E-3</v>
      </c>
      <c r="N99" s="3">
        <v>11.23836661</v>
      </c>
      <c r="O99" s="3">
        <v>0.15007828300000001</v>
      </c>
      <c r="P99" s="3">
        <v>72.179000000000002</v>
      </c>
      <c r="Q99" s="3">
        <v>67.822000000000003</v>
      </c>
      <c r="R99" s="3">
        <v>14.47283569</v>
      </c>
      <c r="S99" s="3">
        <v>1.2469001E-2</v>
      </c>
      <c r="T99" s="3">
        <v>0</v>
      </c>
      <c r="U99" s="3">
        <v>2.1070000000000002</v>
      </c>
      <c r="V99" s="3" t="str">
        <f t="shared" si="2"/>
        <v/>
      </c>
      <c r="W99" s="3">
        <f t="shared" si="3"/>
        <v>-12.365835690000001</v>
      </c>
    </row>
    <row r="100" spans="1:23" x14ac:dyDescent="0.3">
      <c r="A100" s="2" t="s">
        <v>27</v>
      </c>
      <c r="B100" s="2">
        <v>1995</v>
      </c>
      <c r="C100" s="2" t="s">
        <v>28</v>
      </c>
      <c r="D100" s="3">
        <v>113.96060540000001</v>
      </c>
      <c r="E100" s="3">
        <v>2.1364148250000001</v>
      </c>
      <c r="F100" s="3">
        <v>0.31839240299999999</v>
      </c>
      <c r="G100" s="3">
        <v>11.933697329999999</v>
      </c>
      <c r="H100" s="3">
        <v>53.341983999999997</v>
      </c>
      <c r="I100" s="3">
        <v>2.096548758</v>
      </c>
      <c r="J100" s="3">
        <v>14.9083141</v>
      </c>
      <c r="K100" s="3">
        <v>21.454999999999998</v>
      </c>
      <c r="L100" s="3">
        <v>28.940999999999999</v>
      </c>
      <c r="M100" s="3">
        <v>2.6315799999999999E-4</v>
      </c>
      <c r="N100" s="3">
        <v>12.755185409999999</v>
      </c>
      <c r="O100" s="3">
        <v>0.14903117099999999</v>
      </c>
      <c r="P100" s="3">
        <v>74.408000000000001</v>
      </c>
      <c r="Q100" s="3">
        <v>69.828999999999994</v>
      </c>
      <c r="R100" s="3">
        <v>13.79664914</v>
      </c>
      <c r="S100" s="3">
        <v>1.2095474E-2</v>
      </c>
      <c r="T100" s="3">
        <v>0</v>
      </c>
      <c r="U100" s="3">
        <v>1.1970000000000001</v>
      </c>
      <c r="V100" s="3" t="str">
        <f t="shared" si="2"/>
        <v/>
      </c>
      <c r="W100" s="3">
        <f t="shared" si="3"/>
        <v>-12.59964914</v>
      </c>
    </row>
    <row r="101" spans="1:23" x14ac:dyDescent="0.3">
      <c r="A101" s="2" t="s">
        <v>27</v>
      </c>
      <c r="B101" s="2">
        <v>1996</v>
      </c>
      <c r="C101" s="2" t="s">
        <v>28</v>
      </c>
      <c r="D101" s="3">
        <v>119.4241091</v>
      </c>
      <c r="E101" s="3">
        <v>2.1271239959999999</v>
      </c>
      <c r="F101" s="3">
        <v>0.329305087</v>
      </c>
      <c r="G101" s="3">
        <v>12.355228719999999</v>
      </c>
      <c r="H101" s="3">
        <v>56.14346381</v>
      </c>
      <c r="I101" s="3">
        <v>2.0000262819999999</v>
      </c>
      <c r="J101" s="3">
        <v>14.42679143</v>
      </c>
      <c r="K101" s="3">
        <v>22.873999999999999</v>
      </c>
      <c r="L101" s="3">
        <v>35.164000000000001</v>
      </c>
      <c r="M101" s="3">
        <v>2E-3</v>
      </c>
      <c r="N101" s="3">
        <v>14.237328919999999</v>
      </c>
      <c r="O101" s="3">
        <v>0.15481236100000001</v>
      </c>
      <c r="P101" s="3">
        <v>76.099000000000004</v>
      </c>
      <c r="Q101" s="3">
        <v>71.405000000000001</v>
      </c>
      <c r="R101" s="3">
        <v>13.12545102</v>
      </c>
      <c r="S101" s="3">
        <v>1.0512621999999999E-2</v>
      </c>
      <c r="T101" s="3">
        <v>0</v>
      </c>
      <c r="U101" s="3">
        <v>0.97099999999999997</v>
      </c>
      <c r="V101" s="3" t="str">
        <f t="shared" si="2"/>
        <v/>
      </c>
      <c r="W101" s="3">
        <f t="shared" si="3"/>
        <v>-12.15445102</v>
      </c>
    </row>
    <row r="102" spans="1:23" x14ac:dyDescent="0.3">
      <c r="A102" s="2" t="s">
        <v>27</v>
      </c>
      <c r="B102" s="2">
        <v>1997</v>
      </c>
      <c r="C102" s="2" t="s">
        <v>28</v>
      </c>
      <c r="D102" s="3">
        <v>115.9620097</v>
      </c>
      <c r="E102" s="3">
        <v>2.0581886639999998</v>
      </c>
      <c r="F102" s="3">
        <v>0.30807141300000002</v>
      </c>
      <c r="G102" s="3">
        <v>13.401386179999999</v>
      </c>
      <c r="H102" s="3">
        <v>56.34177845</v>
      </c>
      <c r="I102" s="3">
        <v>1.9788667179999999</v>
      </c>
      <c r="J102" s="3">
        <v>14.98568214</v>
      </c>
      <c r="K102" s="3">
        <v>22.89</v>
      </c>
      <c r="L102" s="3">
        <v>36.552999999999997</v>
      </c>
      <c r="M102" s="3">
        <v>1.5789499999999999E-4</v>
      </c>
      <c r="N102" s="3">
        <v>13.47588502</v>
      </c>
      <c r="O102" s="3">
        <v>0.14968084200000001</v>
      </c>
      <c r="P102" s="3">
        <v>78.832999999999998</v>
      </c>
      <c r="Q102" s="3">
        <v>73.320999999999998</v>
      </c>
      <c r="R102" s="3">
        <v>12.190577469999999</v>
      </c>
      <c r="S102" s="3">
        <v>1.0148034E-2</v>
      </c>
      <c r="T102" s="3">
        <v>0</v>
      </c>
      <c r="U102" s="3">
        <v>0.753</v>
      </c>
      <c r="V102" s="3" t="str">
        <f t="shared" si="2"/>
        <v/>
      </c>
      <c r="W102" s="3">
        <f t="shared" si="3"/>
        <v>-11.437577469999999</v>
      </c>
    </row>
    <row r="103" spans="1:23" x14ac:dyDescent="0.3">
      <c r="A103" s="2" t="s">
        <v>27</v>
      </c>
      <c r="B103" s="2">
        <v>1998</v>
      </c>
      <c r="C103" s="2" t="s">
        <v>28</v>
      </c>
      <c r="D103" s="3">
        <v>118.5562855</v>
      </c>
      <c r="E103" s="3">
        <v>2.0674199510000002</v>
      </c>
      <c r="F103" s="3">
        <v>0.30890332500000001</v>
      </c>
      <c r="G103" s="3">
        <v>13.10683929</v>
      </c>
      <c r="H103" s="3">
        <v>57.345042749999998</v>
      </c>
      <c r="I103" s="3">
        <v>2.2444489860000001</v>
      </c>
      <c r="J103" s="3">
        <v>15.185563800000001</v>
      </c>
      <c r="K103" s="3">
        <v>22.922999999999998</v>
      </c>
      <c r="L103" s="3">
        <v>37.895000000000003</v>
      </c>
      <c r="M103" s="3">
        <v>0</v>
      </c>
      <c r="N103" s="3">
        <v>14.80757</v>
      </c>
      <c r="O103" s="3">
        <v>0.14941488999999999</v>
      </c>
      <c r="P103" s="3">
        <v>83.183000000000007</v>
      </c>
      <c r="Q103" s="3">
        <v>75.527000000000001</v>
      </c>
      <c r="R103" s="3">
        <v>12.144</v>
      </c>
      <c r="S103" s="3">
        <v>1.3223856000000001E-2</v>
      </c>
      <c r="T103" s="3">
        <v>0</v>
      </c>
      <c r="U103" s="3">
        <v>0.63700000000000001</v>
      </c>
      <c r="V103" s="3" t="str">
        <f t="shared" si="2"/>
        <v/>
      </c>
      <c r="W103" s="3">
        <f t="shared" si="3"/>
        <v>-11.507</v>
      </c>
    </row>
    <row r="104" spans="1:23" x14ac:dyDescent="0.3">
      <c r="A104" s="2" t="s">
        <v>27</v>
      </c>
      <c r="B104" s="2">
        <v>1999</v>
      </c>
      <c r="C104" s="2" t="s">
        <v>28</v>
      </c>
      <c r="D104" s="3">
        <v>114.2759202</v>
      </c>
      <c r="E104" s="3">
        <v>1.9914095000000001</v>
      </c>
      <c r="F104" s="3">
        <v>0.28756306100000001</v>
      </c>
      <c r="G104" s="3">
        <v>13.905022969999999</v>
      </c>
      <c r="H104" s="3">
        <v>57.38444063</v>
      </c>
      <c r="I104" s="3">
        <v>2.364105355</v>
      </c>
      <c r="J104" s="3">
        <v>15.204205290000001</v>
      </c>
      <c r="K104" s="3">
        <v>22.564</v>
      </c>
      <c r="L104" s="3">
        <v>35.691000000000003</v>
      </c>
      <c r="M104" s="3">
        <v>4.4736800000000002E-4</v>
      </c>
      <c r="N104" s="3">
        <v>15.666446909999999</v>
      </c>
      <c r="O104" s="3">
        <v>0.14440177200000001</v>
      </c>
      <c r="P104" s="3">
        <v>84.513999999999996</v>
      </c>
      <c r="Q104" s="3">
        <v>76.05</v>
      </c>
      <c r="R104" s="3">
        <v>10.545</v>
      </c>
      <c r="S104" s="3">
        <v>1.5382066999999999E-2</v>
      </c>
      <c r="T104" s="3">
        <v>0</v>
      </c>
      <c r="U104" s="3">
        <v>0.56000000000000005</v>
      </c>
      <c r="V104" s="3" t="str">
        <f t="shared" si="2"/>
        <v/>
      </c>
      <c r="W104" s="3">
        <f t="shared" si="3"/>
        <v>-9.9849999999999994</v>
      </c>
    </row>
    <row r="105" spans="1:23" x14ac:dyDescent="0.3">
      <c r="A105" s="2" t="s">
        <v>27</v>
      </c>
      <c r="B105" s="2">
        <v>2000</v>
      </c>
      <c r="C105" s="2" t="s">
        <v>28</v>
      </c>
      <c r="D105" s="3">
        <v>116.3659107</v>
      </c>
      <c r="E105" s="3">
        <v>2.0046535670000001</v>
      </c>
      <c r="F105" s="3">
        <v>0.28232903799999998</v>
      </c>
      <c r="G105" s="3">
        <v>13.73288732</v>
      </c>
      <c r="H105" s="3">
        <v>58.047890459999998</v>
      </c>
      <c r="I105" s="3">
        <v>2.7174689330000001</v>
      </c>
      <c r="J105" s="3">
        <v>15.41701986</v>
      </c>
      <c r="K105" s="3">
        <v>22.574000000000002</v>
      </c>
      <c r="L105" s="3">
        <v>38.173999999999999</v>
      </c>
      <c r="M105" s="3">
        <v>2E-3</v>
      </c>
      <c r="N105" s="3">
        <v>15.84220073</v>
      </c>
      <c r="O105" s="3">
        <v>0.140836822</v>
      </c>
      <c r="P105" s="3">
        <v>84.012</v>
      </c>
      <c r="Q105" s="3">
        <v>79.165999999999997</v>
      </c>
      <c r="R105" s="3">
        <v>11.614000000000001</v>
      </c>
      <c r="S105" s="3">
        <v>1.9044898000000001E-2</v>
      </c>
      <c r="T105" s="3">
        <v>0</v>
      </c>
      <c r="U105" s="3">
        <v>0.42699999999999999</v>
      </c>
      <c r="V105" s="3" t="str">
        <f t="shared" si="2"/>
        <v/>
      </c>
      <c r="W105" s="3">
        <f t="shared" si="3"/>
        <v>-11.187000000000001</v>
      </c>
    </row>
    <row r="106" spans="1:23" x14ac:dyDescent="0.3">
      <c r="A106" s="2" t="s">
        <v>27</v>
      </c>
      <c r="B106" s="2">
        <v>2001</v>
      </c>
      <c r="C106" s="2" t="s">
        <v>28</v>
      </c>
      <c r="D106" s="3">
        <v>116.1275516</v>
      </c>
      <c r="E106" s="3">
        <v>2.0136581859999998</v>
      </c>
      <c r="F106" s="3">
        <v>0.27868624800000003</v>
      </c>
      <c r="G106" s="3">
        <v>13.323356670000001</v>
      </c>
      <c r="H106" s="3">
        <v>57.66994236</v>
      </c>
      <c r="I106" s="3">
        <v>2.853885569</v>
      </c>
      <c r="J106" s="3">
        <v>15.254583800000001</v>
      </c>
      <c r="K106" s="3">
        <v>23.152999999999999</v>
      </c>
      <c r="L106" s="3">
        <v>39.993000000000002</v>
      </c>
      <c r="M106" s="3">
        <v>0</v>
      </c>
      <c r="N106" s="3">
        <v>15.84267826</v>
      </c>
      <c r="O106" s="3">
        <v>0.138397991</v>
      </c>
      <c r="P106" s="3">
        <v>79.820999999999998</v>
      </c>
      <c r="Q106" s="3">
        <v>79.816000000000003</v>
      </c>
      <c r="R106" s="3">
        <v>10.974</v>
      </c>
      <c r="S106" s="3">
        <v>4.6353716000000003E-2</v>
      </c>
      <c r="T106" s="3">
        <v>0</v>
      </c>
      <c r="U106" s="3">
        <v>0.312</v>
      </c>
      <c r="V106" s="3" t="str">
        <f t="shared" si="2"/>
        <v/>
      </c>
      <c r="W106" s="3">
        <f t="shared" si="3"/>
        <v>-10.662000000000001</v>
      </c>
    </row>
    <row r="107" spans="1:23" x14ac:dyDescent="0.3">
      <c r="A107" s="2" t="s">
        <v>27</v>
      </c>
      <c r="B107" s="2">
        <v>2002</v>
      </c>
      <c r="C107" s="2" t="s">
        <v>28</v>
      </c>
      <c r="D107" s="3">
        <v>110.65665389999999</v>
      </c>
      <c r="E107" s="3">
        <v>1.9840101080000001</v>
      </c>
      <c r="F107" s="3">
        <v>0.26110033700000002</v>
      </c>
      <c r="G107" s="3">
        <v>13.496157459999999</v>
      </c>
      <c r="H107" s="3">
        <v>55.774238990000001</v>
      </c>
      <c r="I107" s="3">
        <v>2.7635282509999999</v>
      </c>
      <c r="J107" s="3">
        <v>16.061111230000002</v>
      </c>
      <c r="K107" s="3">
        <v>21.956</v>
      </c>
      <c r="L107" s="3">
        <v>46.145000000000003</v>
      </c>
      <c r="M107" s="3">
        <v>0</v>
      </c>
      <c r="N107" s="3">
        <v>16.225502410000001</v>
      </c>
      <c r="O107" s="3">
        <v>0.13160232199999999</v>
      </c>
      <c r="P107" s="3">
        <v>82.069000000000003</v>
      </c>
      <c r="Q107" s="3">
        <v>80.438000000000002</v>
      </c>
      <c r="R107" s="3">
        <v>9.5289999999999999</v>
      </c>
      <c r="S107" s="3">
        <v>6.9453751999999994E-2</v>
      </c>
      <c r="T107" s="3">
        <v>0</v>
      </c>
      <c r="U107" s="3">
        <v>0.36399999999999999</v>
      </c>
      <c r="V107" s="3" t="str">
        <f t="shared" si="2"/>
        <v/>
      </c>
      <c r="W107" s="3">
        <f t="shared" si="3"/>
        <v>-9.1649999999999991</v>
      </c>
    </row>
    <row r="108" spans="1:23" x14ac:dyDescent="0.3">
      <c r="A108" s="2" t="s">
        <v>27</v>
      </c>
      <c r="B108" s="2">
        <v>2003</v>
      </c>
      <c r="C108" s="2" t="s">
        <v>28</v>
      </c>
      <c r="D108" s="3">
        <v>114.3261809</v>
      </c>
      <c r="E108" s="3">
        <v>1.9641573269999999</v>
      </c>
      <c r="F108" s="3">
        <v>0.266987578</v>
      </c>
      <c r="G108" s="3">
        <v>13.69625349</v>
      </c>
      <c r="H108" s="3">
        <v>58.206223790000003</v>
      </c>
      <c r="I108" s="3">
        <v>2.6716294459999999</v>
      </c>
      <c r="J108" s="3">
        <v>15.887435999999999</v>
      </c>
      <c r="K108" s="3">
        <v>22.89</v>
      </c>
      <c r="L108" s="3">
        <v>45.597000000000001</v>
      </c>
      <c r="M108" s="3">
        <v>0</v>
      </c>
      <c r="N108" s="3">
        <v>17.152938989999999</v>
      </c>
      <c r="O108" s="3">
        <v>0.135929833</v>
      </c>
      <c r="P108" s="3">
        <v>84.63</v>
      </c>
      <c r="Q108" s="3">
        <v>82.064999999999998</v>
      </c>
      <c r="R108" s="3">
        <v>9.2040000000000006</v>
      </c>
      <c r="S108" s="3">
        <v>0.103982039</v>
      </c>
      <c r="T108" s="3">
        <v>0</v>
      </c>
      <c r="U108" s="3">
        <v>0.375</v>
      </c>
      <c r="V108" s="3" t="str">
        <f t="shared" si="2"/>
        <v/>
      </c>
      <c r="W108" s="3">
        <f t="shared" si="3"/>
        <v>-8.8290000000000006</v>
      </c>
    </row>
    <row r="109" spans="1:23" x14ac:dyDescent="0.3">
      <c r="A109" s="2" t="s">
        <v>27</v>
      </c>
      <c r="B109" s="2">
        <v>2004</v>
      </c>
      <c r="C109" s="2" t="s">
        <v>28</v>
      </c>
      <c r="D109" s="3">
        <v>114.0036491</v>
      </c>
      <c r="E109" s="3">
        <v>1.9521832690000001</v>
      </c>
      <c r="F109" s="3">
        <v>0.25705445399999999</v>
      </c>
      <c r="G109" s="3">
        <v>13.747161240000001</v>
      </c>
      <c r="H109" s="3">
        <v>58.398025910000001</v>
      </c>
      <c r="I109" s="3">
        <v>3.2542064150000001</v>
      </c>
      <c r="J109" s="3">
        <v>15.825222739999999</v>
      </c>
      <c r="K109" s="3">
        <v>23.202999999999999</v>
      </c>
      <c r="L109" s="3">
        <v>43.481000000000002</v>
      </c>
      <c r="M109" s="3">
        <v>0</v>
      </c>
      <c r="N109" s="3">
        <v>17.601986440000001</v>
      </c>
      <c r="O109" s="3">
        <v>0.13167537000000001</v>
      </c>
      <c r="P109" s="3">
        <v>85.643000000000001</v>
      </c>
      <c r="Q109" s="3">
        <v>83.76</v>
      </c>
      <c r="R109" s="3">
        <v>8.5267196169999995</v>
      </c>
      <c r="S109" s="3">
        <v>0.16697219899999999</v>
      </c>
      <c r="T109" s="3">
        <v>0</v>
      </c>
      <c r="U109" s="3">
        <v>0.218</v>
      </c>
      <c r="V109" s="3" t="str">
        <f t="shared" si="2"/>
        <v/>
      </c>
      <c r="W109" s="3">
        <f t="shared" si="3"/>
        <v>-8.3087196169999995</v>
      </c>
    </row>
    <row r="110" spans="1:23" x14ac:dyDescent="0.3">
      <c r="A110" s="2" t="s">
        <v>27</v>
      </c>
      <c r="B110" s="2">
        <v>2005</v>
      </c>
      <c r="C110" s="2" t="s">
        <v>28</v>
      </c>
      <c r="D110" s="3">
        <v>111.2141613</v>
      </c>
      <c r="E110" s="3">
        <v>1.914864165</v>
      </c>
      <c r="F110" s="3">
        <v>0.24507474900000001</v>
      </c>
      <c r="G110" s="3">
        <v>13.90603692</v>
      </c>
      <c r="H110" s="3">
        <v>58.07939975</v>
      </c>
      <c r="I110" s="3">
        <v>3.9322033900000002</v>
      </c>
      <c r="J110" s="3">
        <v>16.04513541</v>
      </c>
      <c r="K110" s="3">
        <v>23.141999999999999</v>
      </c>
      <c r="L110" s="3">
        <v>37.250999999999998</v>
      </c>
      <c r="M110" s="3">
        <v>0</v>
      </c>
      <c r="N110" s="3">
        <v>17.093315740000001</v>
      </c>
      <c r="O110" s="3">
        <v>0.127985448</v>
      </c>
      <c r="P110" s="3">
        <v>87.025000000000006</v>
      </c>
      <c r="Q110" s="3">
        <v>83.635999999999996</v>
      </c>
      <c r="R110" s="3">
        <v>7.8849999999999998</v>
      </c>
      <c r="S110" s="3">
        <v>0.26199368000000001</v>
      </c>
      <c r="T110" s="3">
        <v>0</v>
      </c>
      <c r="U110" s="3">
        <v>0.17299999999999999</v>
      </c>
      <c r="V110" s="3" t="str">
        <f t="shared" si="2"/>
        <v/>
      </c>
      <c r="W110" s="3">
        <f t="shared" si="3"/>
        <v>-7.7119999999999997</v>
      </c>
    </row>
    <row r="111" spans="1:23" x14ac:dyDescent="0.3">
      <c r="A111" s="2" t="s">
        <v>27</v>
      </c>
      <c r="B111" s="2">
        <v>2006</v>
      </c>
      <c r="C111" s="2" t="s">
        <v>28</v>
      </c>
      <c r="D111" s="3">
        <v>109.9231149</v>
      </c>
      <c r="E111" s="3">
        <v>1.915932787</v>
      </c>
      <c r="F111" s="3">
        <v>0.23620107400000001</v>
      </c>
      <c r="G111" s="3">
        <v>13.76958084</v>
      </c>
      <c r="H111" s="3">
        <v>57.373158199999999</v>
      </c>
      <c r="I111" s="3">
        <v>4.930095659</v>
      </c>
      <c r="J111" s="3">
        <v>16.70255242</v>
      </c>
      <c r="K111" s="3">
        <v>21.998000000000001</v>
      </c>
      <c r="L111" s="3">
        <v>36.750999999999998</v>
      </c>
      <c r="M111" s="3">
        <v>0</v>
      </c>
      <c r="N111" s="3">
        <v>17.632535860000001</v>
      </c>
      <c r="O111" s="3">
        <v>0.12328254700000001</v>
      </c>
      <c r="P111" s="3">
        <v>85.617000000000004</v>
      </c>
      <c r="Q111" s="3">
        <v>86.055000000000007</v>
      </c>
      <c r="R111" s="3">
        <v>7.6939688459999998</v>
      </c>
      <c r="S111" s="3">
        <v>0.42982118000000002</v>
      </c>
      <c r="T111" s="3">
        <v>0</v>
      </c>
      <c r="U111" s="3">
        <v>0.129</v>
      </c>
      <c r="V111" s="3" t="str">
        <f t="shared" si="2"/>
        <v/>
      </c>
      <c r="W111" s="3">
        <f t="shared" si="3"/>
        <v>-7.5649688459999993</v>
      </c>
    </row>
    <row r="112" spans="1:23" x14ac:dyDescent="0.3">
      <c r="A112" s="2" t="s">
        <v>27</v>
      </c>
      <c r="B112" s="2">
        <v>2007</v>
      </c>
      <c r="C112" s="2" t="s">
        <v>28</v>
      </c>
      <c r="D112" s="3">
        <v>106.05132930000001</v>
      </c>
      <c r="E112" s="3">
        <v>1.8851580429999999</v>
      </c>
      <c r="F112" s="3">
        <v>0.21979959099999999</v>
      </c>
      <c r="G112" s="3">
        <v>14.39315624</v>
      </c>
      <c r="H112" s="3">
        <v>56.2559355</v>
      </c>
      <c r="I112" s="3">
        <v>5.381549616</v>
      </c>
      <c r="J112" s="3">
        <v>17.237684590000001</v>
      </c>
      <c r="K112" s="3">
        <v>21.085000000000001</v>
      </c>
      <c r="L112" s="3">
        <v>38.575000000000003</v>
      </c>
      <c r="M112" s="3">
        <v>0</v>
      </c>
      <c r="N112" s="3">
        <v>17.80619995</v>
      </c>
      <c r="O112" s="3">
        <v>0.11659478199999999</v>
      </c>
      <c r="P112" s="3">
        <v>88.822000000000003</v>
      </c>
      <c r="Q112" s="3">
        <v>86.084000000000003</v>
      </c>
      <c r="R112" s="3">
        <v>7.0229999999999997</v>
      </c>
      <c r="S112" s="3">
        <v>0.55954605800000001</v>
      </c>
      <c r="T112" s="3">
        <v>0</v>
      </c>
      <c r="U112" s="3">
        <v>0.18099999999999999</v>
      </c>
      <c r="V112" s="3" t="str">
        <f t="shared" si="2"/>
        <v/>
      </c>
      <c r="W112" s="3">
        <f t="shared" si="3"/>
        <v>-6.8419999999999996</v>
      </c>
    </row>
    <row r="113" spans="1:23" x14ac:dyDescent="0.3">
      <c r="A113" s="2" t="s">
        <v>27</v>
      </c>
      <c r="B113" s="2">
        <v>2008</v>
      </c>
      <c r="C113" s="2" t="s">
        <v>28</v>
      </c>
      <c r="D113" s="3">
        <v>109.4185863</v>
      </c>
      <c r="E113" s="3">
        <v>1.8873604559999999</v>
      </c>
      <c r="F113" s="3">
        <v>0.22576948999999999</v>
      </c>
      <c r="G113" s="3">
        <v>13.96289535</v>
      </c>
      <c r="H113" s="3">
        <v>57.974398020000002</v>
      </c>
      <c r="I113" s="3">
        <v>6.7879430120000004</v>
      </c>
      <c r="J113" s="3">
        <v>16.257351140000001</v>
      </c>
      <c r="K113" s="3">
        <v>22.766999999999999</v>
      </c>
      <c r="L113" s="3">
        <v>37.985999999999997</v>
      </c>
      <c r="M113" s="3">
        <v>0</v>
      </c>
      <c r="N113" s="3">
        <v>18.47112705</v>
      </c>
      <c r="O113" s="3">
        <v>0.119621819</v>
      </c>
      <c r="P113" s="3">
        <v>84.93</v>
      </c>
      <c r="Q113" s="3">
        <v>85.822000000000003</v>
      </c>
      <c r="R113" s="3">
        <v>6.9009999999999998</v>
      </c>
      <c r="S113" s="3">
        <v>0.80183680700000004</v>
      </c>
      <c r="T113" s="3">
        <v>0</v>
      </c>
      <c r="U113" s="3">
        <v>0.109</v>
      </c>
      <c r="V113" s="3" t="str">
        <f t="shared" si="2"/>
        <v/>
      </c>
      <c r="W113" s="3">
        <f t="shared" si="3"/>
        <v>-6.7919999999999998</v>
      </c>
    </row>
    <row r="114" spans="1:23" x14ac:dyDescent="0.3">
      <c r="A114" s="2" t="s">
        <v>27</v>
      </c>
      <c r="B114" s="2">
        <v>2009</v>
      </c>
      <c r="C114" s="2" t="s">
        <v>28</v>
      </c>
      <c r="D114" s="3">
        <v>105.2578343</v>
      </c>
      <c r="E114" s="3">
        <v>1.89276858</v>
      </c>
      <c r="F114" s="3">
        <v>0.22166359099999999</v>
      </c>
      <c r="G114" s="3">
        <v>14.777537300000001</v>
      </c>
      <c r="H114" s="3">
        <v>55.610514369999997</v>
      </c>
      <c r="I114" s="3">
        <v>7.5278127909999997</v>
      </c>
      <c r="J114" s="3">
        <v>16.601954200000002</v>
      </c>
      <c r="K114" s="3">
        <v>21.021999999999998</v>
      </c>
      <c r="L114" s="3">
        <v>34.624000000000002</v>
      </c>
      <c r="M114" s="3">
        <v>0</v>
      </c>
      <c r="N114" s="3">
        <v>21.310164489999998</v>
      </c>
      <c r="O114" s="3">
        <v>0.117110773</v>
      </c>
      <c r="P114" s="3">
        <v>91.234999999999999</v>
      </c>
      <c r="Q114" s="3">
        <v>79.662000000000006</v>
      </c>
      <c r="R114" s="3">
        <v>4.5049999999999999</v>
      </c>
      <c r="S114" s="3">
        <v>1.2758261630000001</v>
      </c>
      <c r="T114" s="3">
        <v>0</v>
      </c>
      <c r="U114" s="3">
        <v>2.9000000000000001E-2</v>
      </c>
      <c r="V114" s="3" t="str">
        <f t="shared" si="2"/>
        <v/>
      </c>
      <c r="W114" s="3">
        <f t="shared" si="3"/>
        <v>-4.476</v>
      </c>
    </row>
    <row r="115" spans="1:23" x14ac:dyDescent="0.3">
      <c r="A115" s="2" t="s">
        <v>27</v>
      </c>
      <c r="B115" s="2">
        <v>2010</v>
      </c>
      <c r="C115" s="2" t="s">
        <v>28</v>
      </c>
      <c r="D115" s="3">
        <v>114.2312941</v>
      </c>
      <c r="E115" s="3">
        <v>1.909489829</v>
      </c>
      <c r="F115" s="3">
        <v>0.23386240899999999</v>
      </c>
      <c r="G115" s="3">
        <v>15.572405870000001</v>
      </c>
      <c r="H115" s="3">
        <v>59.822939290000001</v>
      </c>
      <c r="I115" s="3">
        <v>8.2467512000000003</v>
      </c>
      <c r="J115" s="3">
        <v>16.589044560000001</v>
      </c>
      <c r="K115" s="3">
        <v>21.538</v>
      </c>
      <c r="L115" s="3">
        <v>35.094000000000001</v>
      </c>
      <c r="M115" s="3">
        <v>0</v>
      </c>
      <c r="N115" s="3">
        <v>23.25280081</v>
      </c>
      <c r="O115" s="3">
        <v>0.122473765</v>
      </c>
      <c r="P115" s="3">
        <v>95.188999999999993</v>
      </c>
      <c r="Q115" s="3">
        <v>85.918000000000006</v>
      </c>
      <c r="R115" s="3">
        <v>5.7108947570000002</v>
      </c>
      <c r="S115" s="3">
        <v>1.945602958</v>
      </c>
      <c r="T115" s="3">
        <v>0</v>
      </c>
      <c r="U115" s="3">
        <v>1.6E-2</v>
      </c>
      <c r="V115" s="3" t="str">
        <f t="shared" si="2"/>
        <v/>
      </c>
      <c r="W115" s="3">
        <f t="shared" si="3"/>
        <v>-5.6948947570000001</v>
      </c>
    </row>
    <row r="116" spans="1:23" x14ac:dyDescent="0.3">
      <c r="A116" s="2" t="s">
        <v>27</v>
      </c>
      <c r="B116" s="2">
        <v>2011</v>
      </c>
      <c r="C116" s="2" t="s">
        <v>28</v>
      </c>
      <c r="D116" s="3">
        <v>105.61527390000001</v>
      </c>
      <c r="E116" s="3">
        <v>1.886810369</v>
      </c>
      <c r="F116" s="3">
        <v>0.21262023699999999</v>
      </c>
      <c r="G116" s="3">
        <v>16.12204517</v>
      </c>
      <c r="H116" s="3">
        <v>55.975563630000003</v>
      </c>
      <c r="I116" s="3">
        <v>10.64261256</v>
      </c>
      <c r="J116" s="3">
        <v>17.200096599999998</v>
      </c>
      <c r="K116" s="3">
        <v>20.132000000000001</v>
      </c>
      <c r="L116" s="3">
        <v>32.776000000000003</v>
      </c>
      <c r="M116" s="3">
        <v>0</v>
      </c>
      <c r="N116" s="3">
        <v>21.427112940000001</v>
      </c>
      <c r="O116" s="3">
        <v>0.112687655</v>
      </c>
      <c r="P116" s="3">
        <v>90.241</v>
      </c>
      <c r="Q116" s="3">
        <v>83.894000000000005</v>
      </c>
      <c r="R116" s="3">
        <v>5.3725745060000003</v>
      </c>
      <c r="S116" s="3">
        <v>3.8574483879999999</v>
      </c>
      <c r="T116" s="3">
        <v>0</v>
      </c>
      <c r="U116" s="3">
        <v>1.4E-2</v>
      </c>
      <c r="V116" s="3" t="str">
        <f t="shared" si="2"/>
        <v/>
      </c>
      <c r="W116" s="3">
        <f t="shared" si="3"/>
        <v>-5.3585745060000001</v>
      </c>
    </row>
    <row r="117" spans="1:23" x14ac:dyDescent="0.3">
      <c r="A117" s="2" t="s">
        <v>27</v>
      </c>
      <c r="B117" s="2">
        <v>2012</v>
      </c>
      <c r="C117" s="2" t="s">
        <v>28</v>
      </c>
      <c r="D117" s="3">
        <v>99.159951120000002</v>
      </c>
      <c r="E117" s="3">
        <v>1.8535705950000001</v>
      </c>
      <c r="F117" s="3">
        <v>0.198159795</v>
      </c>
      <c r="G117" s="3">
        <v>14.18560109</v>
      </c>
      <c r="H117" s="3">
        <v>53.496722140000003</v>
      </c>
      <c r="I117" s="3">
        <v>14.18183134</v>
      </c>
      <c r="J117" s="3">
        <v>17.2949427</v>
      </c>
      <c r="K117" s="3">
        <v>20.146999999999998</v>
      </c>
      <c r="L117" s="3">
        <v>34.828000000000003</v>
      </c>
      <c r="M117" s="3">
        <v>0</v>
      </c>
      <c r="N117" s="3">
        <v>18.735523789999998</v>
      </c>
      <c r="O117" s="3">
        <v>0.10690706699999999</v>
      </c>
      <c r="P117" s="3">
        <v>82.923000000000002</v>
      </c>
      <c r="Q117" s="3">
        <v>84.415999999999997</v>
      </c>
      <c r="R117" s="3">
        <v>5.1034936699999998</v>
      </c>
      <c r="S117" s="3">
        <v>5.9078904530000003</v>
      </c>
      <c r="T117" s="3">
        <v>0</v>
      </c>
      <c r="U117" s="3">
        <v>0.02</v>
      </c>
      <c r="V117" s="3" t="str">
        <f t="shared" si="2"/>
        <v/>
      </c>
      <c r="W117" s="3">
        <f t="shared" si="3"/>
        <v>-5.0834936700000002</v>
      </c>
    </row>
    <row r="118" spans="1:23" x14ac:dyDescent="0.3">
      <c r="A118" s="2" t="s">
        <v>27</v>
      </c>
      <c r="B118" s="2">
        <v>2013</v>
      </c>
      <c r="C118" s="2" t="s">
        <v>28</v>
      </c>
      <c r="D118" s="3">
        <v>100.21459</v>
      </c>
      <c r="E118" s="3">
        <v>1.796622656</v>
      </c>
      <c r="F118" s="3">
        <v>0.199351891</v>
      </c>
      <c r="G118" s="3">
        <v>15.057826199999999</v>
      </c>
      <c r="H118" s="3">
        <v>55.779431299999999</v>
      </c>
      <c r="I118" s="3">
        <v>15.569902259999999</v>
      </c>
      <c r="J118" s="3">
        <v>16.704046760000001</v>
      </c>
      <c r="K118" s="3">
        <v>20.802</v>
      </c>
      <c r="L118" s="3">
        <v>32.145000000000003</v>
      </c>
      <c r="M118" s="3">
        <v>0</v>
      </c>
      <c r="N118" s="3">
        <v>18.691041259999999</v>
      </c>
      <c r="O118" s="3">
        <v>0.110959243</v>
      </c>
      <c r="P118" s="3">
        <v>83.488</v>
      </c>
      <c r="Q118" s="3">
        <v>84.46</v>
      </c>
      <c r="R118" s="3">
        <v>5.4453948030000001</v>
      </c>
      <c r="S118" s="3">
        <v>7.5699501720000004</v>
      </c>
      <c r="T118" s="3">
        <v>0</v>
      </c>
      <c r="U118" s="3">
        <v>0.11600000000000001</v>
      </c>
      <c r="V118" s="3" t="str">
        <f t="shared" si="2"/>
        <v/>
      </c>
      <c r="W118" s="3">
        <f t="shared" si="3"/>
        <v>-5.3293948030000005</v>
      </c>
    </row>
    <row r="119" spans="1:23" x14ac:dyDescent="0.3">
      <c r="A119" s="2" t="s">
        <v>27</v>
      </c>
      <c r="B119" s="2">
        <v>2014</v>
      </c>
      <c r="C119" s="2" t="s">
        <v>28</v>
      </c>
      <c r="D119" s="3">
        <v>93.480321279999998</v>
      </c>
      <c r="E119" s="3">
        <v>1.776543083</v>
      </c>
      <c r="F119" s="3">
        <v>0.183066006</v>
      </c>
      <c r="G119" s="3">
        <v>12.71212965</v>
      </c>
      <c r="H119" s="3">
        <v>52.6192256</v>
      </c>
      <c r="I119" s="3">
        <v>18.497921430000002</v>
      </c>
      <c r="J119" s="3">
        <v>17.059511669999999</v>
      </c>
      <c r="K119" s="3">
        <v>20.75</v>
      </c>
      <c r="L119" s="3">
        <v>35.25</v>
      </c>
      <c r="M119" s="3">
        <v>0</v>
      </c>
      <c r="N119" s="3">
        <v>16.503206939999998</v>
      </c>
      <c r="O119" s="3">
        <v>0.10304619600000001</v>
      </c>
      <c r="P119" s="3">
        <v>72.646000000000001</v>
      </c>
      <c r="Q119" s="3">
        <v>82.691000000000003</v>
      </c>
      <c r="R119" s="3">
        <v>5.2026910910000002</v>
      </c>
      <c r="S119" s="3">
        <v>10.33642596</v>
      </c>
      <c r="T119" s="3">
        <v>0</v>
      </c>
      <c r="U119" s="3">
        <v>0.126</v>
      </c>
      <c r="V119" s="3" t="str">
        <f t="shared" si="2"/>
        <v/>
      </c>
      <c r="W119" s="3">
        <f t="shared" si="3"/>
        <v>-5.0766910909999998</v>
      </c>
    </row>
    <row r="120" spans="1:23" x14ac:dyDescent="0.3">
      <c r="A120" s="2" t="s">
        <v>27</v>
      </c>
      <c r="B120" s="2">
        <v>2015</v>
      </c>
      <c r="C120" s="2" t="s">
        <v>28</v>
      </c>
      <c r="D120" s="3">
        <v>99.540695999999997</v>
      </c>
      <c r="E120" s="3">
        <v>1.8966596149999999</v>
      </c>
      <c r="F120" s="3">
        <v>0.19105060800000001</v>
      </c>
      <c r="G120" s="3">
        <v>10.746054669999999</v>
      </c>
      <c r="H120" s="3">
        <v>52.482108660000002</v>
      </c>
      <c r="I120" s="3">
        <v>22.360186179999999</v>
      </c>
      <c r="J120" s="3">
        <v>16.74213379</v>
      </c>
      <c r="K120" s="3">
        <v>21.138999999999999</v>
      </c>
      <c r="L120" s="3">
        <v>35.203000000000003</v>
      </c>
      <c r="M120" s="3">
        <v>0</v>
      </c>
      <c r="N120" s="3">
        <v>18.51517797</v>
      </c>
      <c r="O120" s="3">
        <v>0.100730045</v>
      </c>
      <c r="P120" s="3">
        <v>69.825000000000003</v>
      </c>
      <c r="Q120" s="3">
        <v>83.162000000000006</v>
      </c>
      <c r="R120" s="3">
        <v>5.062394716</v>
      </c>
      <c r="S120" s="3">
        <v>12.37522377</v>
      </c>
      <c r="T120" s="3">
        <v>0</v>
      </c>
      <c r="U120" s="3">
        <v>0.106</v>
      </c>
      <c r="V120" s="3" t="str">
        <f t="shared" si="2"/>
        <v/>
      </c>
      <c r="W120" s="3">
        <f t="shared" si="3"/>
        <v>-4.9563947160000001</v>
      </c>
    </row>
    <row r="121" spans="1:23" x14ac:dyDescent="0.3">
      <c r="A121" s="2" t="s">
        <v>27</v>
      </c>
      <c r="B121" s="2">
        <v>2016</v>
      </c>
      <c r="C121" s="2" t="s">
        <v>28</v>
      </c>
      <c r="D121" s="3">
        <v>96.331708280000001</v>
      </c>
      <c r="E121" s="3">
        <v>1.7325556010000001</v>
      </c>
      <c r="F121" s="3">
        <v>0.18213921199999999</v>
      </c>
      <c r="G121" s="3">
        <v>15.40469369</v>
      </c>
      <c r="H121" s="3">
        <v>55.600933240000003</v>
      </c>
      <c r="I121" s="3">
        <v>18.029902230000001</v>
      </c>
      <c r="J121" s="3">
        <v>16.695042950000001</v>
      </c>
      <c r="K121" s="3">
        <v>20.797999999999998</v>
      </c>
      <c r="L121" s="3">
        <v>33.631</v>
      </c>
      <c r="M121" s="3">
        <v>0</v>
      </c>
      <c r="N121" s="3">
        <v>17.68119574</v>
      </c>
      <c r="O121" s="3">
        <v>0.10512748500000001</v>
      </c>
      <c r="P121" s="3">
        <v>85.813000000000002</v>
      </c>
      <c r="Q121" s="3">
        <v>83.680999999999997</v>
      </c>
      <c r="R121" s="3">
        <v>4.706761481</v>
      </c>
      <c r="S121" s="3">
        <v>9.9565333900000006</v>
      </c>
      <c r="T121" s="3">
        <v>0</v>
      </c>
      <c r="U121" s="3">
        <v>0.107</v>
      </c>
      <c r="V121" s="3" t="str">
        <f t="shared" si="2"/>
        <v/>
      </c>
      <c r="W121" s="3">
        <f t="shared" si="3"/>
        <v>-4.5997614809999998</v>
      </c>
    </row>
    <row r="122" spans="1:23" x14ac:dyDescent="0.3">
      <c r="A122" s="2" t="s">
        <v>27</v>
      </c>
      <c r="B122" s="2">
        <v>2017</v>
      </c>
      <c r="C122" s="2" t="s">
        <v>28</v>
      </c>
      <c r="D122" s="3">
        <v>95.823536450000006</v>
      </c>
      <c r="E122" s="3">
        <v>1.7329605219999999</v>
      </c>
      <c r="F122" s="3">
        <v>0.17768824699999999</v>
      </c>
      <c r="G122" s="3">
        <v>15.134888719999999</v>
      </c>
      <c r="H122" s="3">
        <v>55.294702460000003</v>
      </c>
      <c r="I122" s="3">
        <v>19.585597320000002</v>
      </c>
      <c r="J122" s="3">
        <v>16.921903690000001</v>
      </c>
      <c r="K122" s="3">
        <v>20.148052</v>
      </c>
      <c r="L122" s="3">
        <v>35.283200000000001</v>
      </c>
      <c r="M122" s="3">
        <v>0</v>
      </c>
      <c r="N122" s="3">
        <v>18.122903149999999</v>
      </c>
      <c r="O122" s="3">
        <v>0.102534503</v>
      </c>
      <c r="P122" s="3">
        <v>86.775499999999994</v>
      </c>
      <c r="Q122" s="3">
        <v>83.865499999999997</v>
      </c>
      <c r="R122" s="3">
        <v>4.5666847559999999</v>
      </c>
      <c r="S122" s="3">
        <v>11.33015655</v>
      </c>
      <c r="T122" s="3">
        <v>0</v>
      </c>
      <c r="U122" s="3">
        <v>9.0300000000000005E-2</v>
      </c>
      <c r="V122" s="3" t="str">
        <f t="shared" si="2"/>
        <v/>
      </c>
      <c r="W122" s="3">
        <f t="shared" si="3"/>
        <v>-4.4763847559999999</v>
      </c>
    </row>
    <row r="123" spans="1:23" x14ac:dyDescent="0.3">
      <c r="A123" s="2" t="s">
        <v>27</v>
      </c>
      <c r="B123" s="2">
        <v>2018</v>
      </c>
      <c r="C123" s="2" t="s">
        <v>28</v>
      </c>
      <c r="D123" s="3">
        <v>97.755485530000001</v>
      </c>
      <c r="E123" s="3">
        <v>1.835990945</v>
      </c>
      <c r="F123" s="3">
        <v>0.17866505299999999</v>
      </c>
      <c r="G123" s="3">
        <v>11.7556753</v>
      </c>
      <c r="H123" s="3">
        <v>53.243991080000001</v>
      </c>
      <c r="I123" s="3">
        <v>24.19095381</v>
      </c>
      <c r="J123" s="3">
        <v>16.840797980000001</v>
      </c>
      <c r="K123" s="3">
        <v>20.279081999999999</v>
      </c>
      <c r="L123" s="3">
        <v>34.069600000000001</v>
      </c>
      <c r="M123" s="3">
        <v>0</v>
      </c>
      <c r="N123" s="3">
        <v>19.223246830000001</v>
      </c>
      <c r="O123" s="3">
        <v>9.7312599999999999E-2</v>
      </c>
      <c r="P123" s="3">
        <v>75.0946</v>
      </c>
      <c r="Q123" s="3">
        <v>84.384100000000004</v>
      </c>
      <c r="R123" s="3">
        <v>4.5619511829999997</v>
      </c>
      <c r="S123" s="3">
        <v>15.148759030000001</v>
      </c>
      <c r="T123" s="3">
        <v>3.3500000000000002E-2</v>
      </c>
      <c r="U123" s="3">
        <v>0.1167</v>
      </c>
      <c r="V123" s="3" t="str">
        <f t="shared" si="2"/>
        <v/>
      </c>
      <c r="W123" s="3">
        <f t="shared" si="3"/>
        <v>-4.4452511829999999</v>
      </c>
    </row>
    <row r="124" spans="1:23" x14ac:dyDescent="0.3">
      <c r="A124" s="2" t="s">
        <v>27</v>
      </c>
      <c r="B124" s="2">
        <v>2019</v>
      </c>
      <c r="C124" s="2" t="s">
        <v>28</v>
      </c>
      <c r="D124" s="3">
        <v>98.667249139999996</v>
      </c>
      <c r="E124" s="3">
        <v>1.7838984360000001</v>
      </c>
      <c r="F124" s="3">
        <v>0.17783466000000001</v>
      </c>
      <c r="G124" s="3">
        <v>15.88163022</v>
      </c>
      <c r="H124" s="3">
        <v>55.309902829999999</v>
      </c>
      <c r="I124" s="3">
        <v>21.135083460000001</v>
      </c>
      <c r="J124" s="3">
        <v>16.594163439999999</v>
      </c>
      <c r="K124" s="3">
        <v>19.36715534</v>
      </c>
      <c r="L124" s="3">
        <v>35.039588610000003</v>
      </c>
      <c r="M124" s="3">
        <v>0</v>
      </c>
      <c r="N124" s="3">
        <v>19.306078880000001</v>
      </c>
      <c r="O124" s="3">
        <v>9.9688781000000004E-2</v>
      </c>
      <c r="P124" s="3">
        <v>93.823955069999997</v>
      </c>
      <c r="Q124" s="3">
        <v>83.025536639999999</v>
      </c>
      <c r="R124" s="3">
        <v>4.4818621629999997</v>
      </c>
      <c r="S124" s="3">
        <v>14.325368729999999</v>
      </c>
      <c r="T124" s="3">
        <v>3.3500000000000002E-2</v>
      </c>
      <c r="U124" s="3">
        <v>9.9401702999999994E-2</v>
      </c>
      <c r="V124" s="3" t="str">
        <f t="shared" si="2"/>
        <v/>
      </c>
      <c r="W124" s="3">
        <f t="shared" si="3"/>
        <v>-4.3824604599999999</v>
      </c>
    </row>
    <row r="125" spans="1:23" x14ac:dyDescent="0.3">
      <c r="A125" s="2" t="s">
        <v>27</v>
      </c>
      <c r="B125" s="2">
        <v>2020</v>
      </c>
      <c r="C125" s="2" t="s">
        <v>28</v>
      </c>
      <c r="D125" s="3">
        <v>90.674572729999994</v>
      </c>
      <c r="E125" s="3">
        <v>1.7653070710000001</v>
      </c>
      <c r="F125" s="3">
        <v>0.174231256</v>
      </c>
      <c r="G125" s="3">
        <v>13.86080896</v>
      </c>
      <c r="H125" s="3">
        <v>51.36475927</v>
      </c>
      <c r="I125" s="3">
        <v>27.194533270000001</v>
      </c>
      <c r="J125" s="3">
        <v>17.017888939999999</v>
      </c>
      <c r="K125" s="3">
        <v>18.207344339999999</v>
      </c>
      <c r="L125" s="3">
        <v>27.443311380000001</v>
      </c>
      <c r="M125" s="3">
        <v>0</v>
      </c>
      <c r="N125" s="3">
        <v>19.426190470000002</v>
      </c>
      <c r="O125" s="3">
        <v>9.8697422000000007E-2</v>
      </c>
      <c r="P125" s="3">
        <v>91.010723330000005</v>
      </c>
      <c r="Q125" s="3">
        <v>81.722119050000003</v>
      </c>
      <c r="R125" s="3">
        <v>3.6123981000000001</v>
      </c>
      <c r="S125" s="3">
        <v>19.997472989999999</v>
      </c>
      <c r="T125" s="3">
        <v>3.3500000000000002E-2</v>
      </c>
      <c r="U125" s="3">
        <v>8.4824619000000004E-2</v>
      </c>
      <c r="V125" s="3" t="str">
        <f t="shared" si="2"/>
        <v/>
      </c>
      <c r="W125" s="3">
        <f t="shared" si="3"/>
        <v>-3.5275734810000001</v>
      </c>
    </row>
    <row r="126" spans="1:23" x14ac:dyDescent="0.3">
      <c r="A126" s="2" t="s">
        <v>29</v>
      </c>
      <c r="B126" s="2">
        <v>1990</v>
      </c>
      <c r="C126" s="2" t="s">
        <v>24</v>
      </c>
      <c r="D126" s="3">
        <v>193.76575220000001</v>
      </c>
      <c r="E126" s="3">
        <v>1.377371897</v>
      </c>
      <c r="F126" s="3">
        <v>0.12628651599999999</v>
      </c>
      <c r="G126" s="3">
        <v>104.5932097</v>
      </c>
      <c r="H126" s="3">
        <v>140.6778754</v>
      </c>
      <c r="I126" s="3">
        <v>94.500518349999993</v>
      </c>
      <c r="J126" s="3">
        <v>15.86749271</v>
      </c>
      <c r="K126" s="3">
        <v>57.32</v>
      </c>
      <c r="L126" s="3">
        <v>61.121000000000002</v>
      </c>
      <c r="M126" s="3">
        <v>3.9289981360000001</v>
      </c>
      <c r="N126" s="3">
        <v>3.9719978189999998</v>
      </c>
      <c r="O126" s="3">
        <v>9.1686578000000005E-2</v>
      </c>
      <c r="P126" s="3">
        <v>222.821</v>
      </c>
      <c r="Q126" s="3">
        <v>215.79499999999999</v>
      </c>
      <c r="R126" s="3">
        <v>15.374000000000001</v>
      </c>
      <c r="S126" s="3">
        <v>0</v>
      </c>
      <c r="T126" s="3">
        <v>32.723999999999997</v>
      </c>
      <c r="U126" s="3">
        <v>4.5949999999999998</v>
      </c>
      <c r="V126" s="3" t="str">
        <f t="shared" si="2"/>
        <v/>
      </c>
      <c r="W126" s="3">
        <f t="shared" si="3"/>
        <v>-10.779</v>
      </c>
    </row>
    <row r="127" spans="1:23" x14ac:dyDescent="0.3">
      <c r="A127" s="2" t="s">
        <v>29</v>
      </c>
      <c r="B127" s="2">
        <v>1991</v>
      </c>
      <c r="C127" s="2" t="s">
        <v>24</v>
      </c>
      <c r="D127" s="3">
        <v>198.99299569999999</v>
      </c>
      <c r="E127" s="3">
        <v>1.388357541</v>
      </c>
      <c r="F127" s="3">
        <v>0.12776168700000001</v>
      </c>
      <c r="G127" s="3">
        <v>105.1985452</v>
      </c>
      <c r="H127" s="3">
        <v>143.3297906</v>
      </c>
      <c r="I127" s="3">
        <v>94.62575253</v>
      </c>
      <c r="J127" s="3">
        <v>16.0958656</v>
      </c>
      <c r="K127" s="3">
        <v>57.857999999999997</v>
      </c>
      <c r="L127" s="3">
        <v>58.984999999999999</v>
      </c>
      <c r="M127" s="3">
        <v>3.8429966950000001</v>
      </c>
      <c r="N127" s="3">
        <v>3.9879966410000001</v>
      </c>
      <c r="O127" s="3">
        <v>9.202362E-2</v>
      </c>
      <c r="P127" s="3">
        <v>234.37700000000001</v>
      </c>
      <c r="Q127" s="3">
        <v>222.81399999999999</v>
      </c>
      <c r="R127" s="3">
        <v>17.757000000000001</v>
      </c>
      <c r="S127" s="3">
        <v>0</v>
      </c>
      <c r="T127" s="3">
        <v>32.326999999999998</v>
      </c>
      <c r="U127" s="3">
        <v>5.1879999999999997</v>
      </c>
      <c r="V127" s="3" t="str">
        <f t="shared" si="2"/>
        <v/>
      </c>
      <c r="W127" s="3">
        <f t="shared" si="3"/>
        <v>-12.569000000000003</v>
      </c>
    </row>
    <row r="128" spans="1:23" x14ac:dyDescent="0.3">
      <c r="A128" s="2" t="s">
        <v>29</v>
      </c>
      <c r="B128" s="2">
        <v>1992</v>
      </c>
      <c r="C128" s="2" t="s">
        <v>24</v>
      </c>
      <c r="D128" s="3">
        <v>203.69165390000001</v>
      </c>
      <c r="E128" s="3">
        <v>1.406763682</v>
      </c>
      <c r="F128" s="3">
        <v>0.131391905</v>
      </c>
      <c r="G128" s="3">
        <v>105.14134869999999</v>
      </c>
      <c r="H128" s="3">
        <v>144.79450700000001</v>
      </c>
      <c r="I128" s="3">
        <v>94.419439710000006</v>
      </c>
      <c r="J128" s="3">
        <v>16.219633819999999</v>
      </c>
      <c r="K128" s="3">
        <v>59.871000000000002</v>
      </c>
      <c r="L128" s="3">
        <v>60.963999999999999</v>
      </c>
      <c r="M128" s="3">
        <v>4.1389981760000003</v>
      </c>
      <c r="N128" s="3">
        <v>4.2580018409999996</v>
      </c>
      <c r="O128" s="3">
        <v>9.3400126E-2</v>
      </c>
      <c r="P128" s="3">
        <v>241.732</v>
      </c>
      <c r="Q128" s="3">
        <v>227.97300000000001</v>
      </c>
      <c r="R128" s="3">
        <v>17.023</v>
      </c>
      <c r="S128" s="3">
        <v>0</v>
      </c>
      <c r="T128" s="3">
        <v>32.781999999999996</v>
      </c>
      <c r="U128" s="3">
        <v>4.7309999999999999</v>
      </c>
      <c r="V128" s="3" t="str">
        <f t="shared" si="2"/>
        <v/>
      </c>
      <c r="W128" s="3">
        <f t="shared" si="3"/>
        <v>-12.292</v>
      </c>
    </row>
    <row r="129" spans="1:23" x14ac:dyDescent="0.3">
      <c r="A129" s="2" t="s">
        <v>29</v>
      </c>
      <c r="B129" s="2">
        <v>1993</v>
      </c>
      <c r="C129" s="2" t="s">
        <v>24</v>
      </c>
      <c r="D129" s="3">
        <v>211.1014213</v>
      </c>
      <c r="E129" s="3">
        <v>1.422270184</v>
      </c>
      <c r="F129" s="3">
        <v>0.13010211399999999</v>
      </c>
      <c r="G129" s="3">
        <v>106.0514886</v>
      </c>
      <c r="H129" s="3">
        <v>148.4256815</v>
      </c>
      <c r="I129" s="3">
        <v>95.254706799999994</v>
      </c>
      <c r="J129" s="3">
        <v>16.52883564</v>
      </c>
      <c r="K129" s="3">
        <v>61.884</v>
      </c>
      <c r="L129" s="3">
        <v>61.465000000000003</v>
      </c>
      <c r="M129" s="3">
        <v>4.5160030139999998</v>
      </c>
      <c r="N129" s="3">
        <v>4.6289949850000003</v>
      </c>
      <c r="O129" s="3">
        <v>9.1474964000000006E-2</v>
      </c>
      <c r="P129" s="3">
        <v>251.976</v>
      </c>
      <c r="Q129" s="3">
        <v>238.63499999999999</v>
      </c>
      <c r="R129" s="3">
        <v>17.216000000000001</v>
      </c>
      <c r="S129" s="3">
        <v>0</v>
      </c>
      <c r="T129" s="3">
        <v>33.424999999999997</v>
      </c>
      <c r="U129" s="3">
        <v>4.5949999999999998</v>
      </c>
      <c r="V129" s="3" t="str">
        <f t="shared" si="2"/>
        <v/>
      </c>
      <c r="W129" s="3">
        <f t="shared" si="3"/>
        <v>-12.621000000000002</v>
      </c>
    </row>
    <row r="130" spans="1:23" x14ac:dyDescent="0.3">
      <c r="A130" s="2" t="s">
        <v>29</v>
      </c>
      <c r="B130" s="2">
        <v>1994</v>
      </c>
      <c r="C130" s="2" t="s">
        <v>24</v>
      </c>
      <c r="D130" s="3">
        <v>218.96601279999999</v>
      </c>
      <c r="E130" s="3">
        <v>1.4014986389999999</v>
      </c>
      <c r="F130" s="3">
        <v>0.12811472700000001</v>
      </c>
      <c r="G130" s="3">
        <v>111.1030615</v>
      </c>
      <c r="H130" s="3">
        <v>156.23705000000001</v>
      </c>
      <c r="I130" s="3">
        <v>95.405339929999997</v>
      </c>
      <c r="J130" s="3">
        <v>16.31579777</v>
      </c>
      <c r="K130" s="3">
        <v>65.516999999999996</v>
      </c>
      <c r="L130" s="3">
        <v>65.328000000000003</v>
      </c>
      <c r="M130" s="3">
        <v>4.6859978130000002</v>
      </c>
      <c r="N130" s="3">
        <v>4.678998912</v>
      </c>
      <c r="O130" s="3">
        <v>9.1412666000000004E-2</v>
      </c>
      <c r="P130" s="3">
        <v>260.041</v>
      </c>
      <c r="Q130" s="3">
        <v>247.666</v>
      </c>
      <c r="R130" s="3">
        <v>17.895</v>
      </c>
      <c r="S130" s="3">
        <v>0</v>
      </c>
      <c r="T130" s="3">
        <v>34.752000000000002</v>
      </c>
      <c r="U130" s="3">
        <v>5.1340000000000003</v>
      </c>
      <c r="V130" s="3" t="str">
        <f t="shared" si="2"/>
        <v/>
      </c>
      <c r="W130" s="3">
        <f t="shared" si="3"/>
        <v>-12.760999999999999</v>
      </c>
    </row>
    <row r="131" spans="1:23" x14ac:dyDescent="0.3">
      <c r="A131" s="2" t="s">
        <v>29</v>
      </c>
      <c r="B131" s="2">
        <v>1995</v>
      </c>
      <c r="C131" s="2" t="s">
        <v>24</v>
      </c>
      <c r="D131" s="3">
        <v>235.72865970000001</v>
      </c>
      <c r="E131" s="3">
        <v>1.458870737</v>
      </c>
      <c r="F131" s="3">
        <v>0.132088387</v>
      </c>
      <c r="G131" s="3">
        <v>112.48855159999999</v>
      </c>
      <c r="H131" s="3">
        <v>161.58296540000001</v>
      </c>
      <c r="I131" s="3">
        <v>94.157495800000007</v>
      </c>
      <c r="J131" s="3">
        <v>16.59622409</v>
      </c>
      <c r="K131" s="3">
        <v>69.986999999999995</v>
      </c>
      <c r="L131" s="3">
        <v>64.272000000000006</v>
      </c>
      <c r="M131" s="3">
        <v>5.0259976770000003</v>
      </c>
      <c r="N131" s="3">
        <v>4.9839946829999997</v>
      </c>
      <c r="O131" s="3">
        <v>9.0541528999999996E-2</v>
      </c>
      <c r="P131" s="3">
        <v>275.601</v>
      </c>
      <c r="Q131" s="3">
        <v>262.35500000000002</v>
      </c>
      <c r="R131" s="3">
        <v>18.774999999999999</v>
      </c>
      <c r="S131" s="3">
        <v>0</v>
      </c>
      <c r="T131" s="3">
        <v>36.073999999999998</v>
      </c>
      <c r="U131" s="3">
        <v>5.1989999999999998</v>
      </c>
      <c r="V131" s="3" t="str">
        <f t="shared" ref="V131:V194" si="4">IF(D131 &gt; $D$1367, "Above Average", "")</f>
        <v/>
      </c>
      <c r="W131" s="3">
        <f t="shared" ref="W131:W194" si="5">U131-R131</f>
        <v>-13.575999999999999</v>
      </c>
    </row>
    <row r="132" spans="1:23" x14ac:dyDescent="0.3">
      <c r="A132" s="2" t="s">
        <v>29</v>
      </c>
      <c r="B132" s="2">
        <v>1996</v>
      </c>
      <c r="C132" s="2" t="s">
        <v>24</v>
      </c>
      <c r="D132" s="3">
        <v>254.2501101</v>
      </c>
      <c r="E132" s="3">
        <v>1.4941877640000001</v>
      </c>
      <c r="F132" s="3">
        <v>0.13938963600000001</v>
      </c>
      <c r="G132" s="3">
        <v>119.04855070000001</v>
      </c>
      <c r="H132" s="3">
        <v>170.15941119999999</v>
      </c>
      <c r="I132" s="3">
        <v>93.561134039999999</v>
      </c>
      <c r="J132" s="3">
        <v>16.572641170000001</v>
      </c>
      <c r="K132" s="3">
        <v>75.311999999999998</v>
      </c>
      <c r="L132" s="3">
        <v>68.822999999999993</v>
      </c>
      <c r="M132" s="3">
        <v>5.6329979229999996</v>
      </c>
      <c r="N132" s="3">
        <v>5.6950000379999999</v>
      </c>
      <c r="O132" s="3">
        <v>9.3287897999999994E-2</v>
      </c>
      <c r="P132" s="3">
        <v>291.27800000000002</v>
      </c>
      <c r="Q132" s="3">
        <v>274.892</v>
      </c>
      <c r="R132" s="3">
        <v>19.216000000000001</v>
      </c>
      <c r="S132" s="3">
        <v>6.8662900000000002E-4</v>
      </c>
      <c r="T132" s="3">
        <v>40.683</v>
      </c>
      <c r="U132" s="3">
        <v>4.8049999999999997</v>
      </c>
      <c r="V132" s="3" t="str">
        <f t="shared" si="4"/>
        <v/>
      </c>
      <c r="W132" s="3">
        <f t="shared" si="5"/>
        <v>-14.411000000000001</v>
      </c>
    </row>
    <row r="133" spans="1:23" x14ac:dyDescent="0.3">
      <c r="A133" s="2" t="s">
        <v>29</v>
      </c>
      <c r="B133" s="2">
        <v>1997</v>
      </c>
      <c r="C133" s="2" t="s">
        <v>24</v>
      </c>
      <c r="D133" s="3">
        <v>271.27956940000001</v>
      </c>
      <c r="E133" s="3">
        <v>1.5177982800000001</v>
      </c>
      <c r="F133" s="3">
        <v>0.14384260200000001</v>
      </c>
      <c r="G133" s="3">
        <v>126.75425130000001</v>
      </c>
      <c r="H133" s="3">
        <v>178.73229470000001</v>
      </c>
      <c r="I133" s="3">
        <v>92.977836370000006</v>
      </c>
      <c r="J133" s="3">
        <v>16.691183729999999</v>
      </c>
      <c r="K133" s="3">
        <v>81.463999999999999</v>
      </c>
      <c r="L133" s="3">
        <v>74.587999999999994</v>
      </c>
      <c r="M133" s="3">
        <v>6.25299637</v>
      </c>
      <c r="N133" s="3">
        <v>6.2709972939999998</v>
      </c>
      <c r="O133" s="3">
        <v>9.4770566000000001E-2</v>
      </c>
      <c r="P133" s="3">
        <v>307.98200000000003</v>
      </c>
      <c r="Q133" s="3">
        <v>292.601</v>
      </c>
      <c r="R133" s="3">
        <v>19.713000000000001</v>
      </c>
      <c r="S133" s="3">
        <v>1.2987770000000001E-3</v>
      </c>
      <c r="T133" s="3">
        <v>43.749000000000002</v>
      </c>
      <c r="U133" s="3">
        <v>5.6470000000000002</v>
      </c>
      <c r="V133" s="3" t="str">
        <f t="shared" si="4"/>
        <v/>
      </c>
      <c r="W133" s="3">
        <f t="shared" si="5"/>
        <v>-14.066000000000001</v>
      </c>
    </row>
    <row r="134" spans="1:23" x14ac:dyDescent="0.3">
      <c r="A134" s="2" t="s">
        <v>29</v>
      </c>
      <c r="B134" s="2">
        <v>1998</v>
      </c>
      <c r="C134" s="2" t="s">
        <v>24</v>
      </c>
      <c r="D134" s="3">
        <v>278.76724089999999</v>
      </c>
      <c r="E134" s="3">
        <v>1.52335255</v>
      </c>
      <c r="F134" s="3">
        <v>0.14731477800000001</v>
      </c>
      <c r="G134" s="3">
        <v>133.88913640000001</v>
      </c>
      <c r="H134" s="3">
        <v>182.99588030000001</v>
      </c>
      <c r="I134" s="3">
        <v>92.923343729999999</v>
      </c>
      <c r="J134" s="3">
        <v>16.84912121</v>
      </c>
      <c r="K134" s="3">
        <v>84.879000000000005</v>
      </c>
      <c r="L134" s="3">
        <v>80.010000000000005</v>
      </c>
      <c r="M134" s="3">
        <v>6.5629985870000001</v>
      </c>
      <c r="N134" s="3">
        <v>6.5429931740000002</v>
      </c>
      <c r="O134" s="3">
        <v>9.6704322999999995E-2</v>
      </c>
      <c r="P134" s="3">
        <v>321.74799999999999</v>
      </c>
      <c r="Q134" s="3">
        <v>304.71199999999999</v>
      </c>
      <c r="R134" s="3">
        <v>18.954999999999998</v>
      </c>
      <c r="S134" s="3">
        <v>1.5540110000000001E-3</v>
      </c>
      <c r="T134" s="3">
        <v>50.576999999999998</v>
      </c>
      <c r="U134" s="3">
        <v>5.516</v>
      </c>
      <c r="V134" s="3" t="str">
        <f t="shared" si="4"/>
        <v/>
      </c>
      <c r="W134" s="3">
        <f t="shared" si="5"/>
        <v>-13.438999999999998</v>
      </c>
    </row>
    <row r="135" spans="1:23" x14ac:dyDescent="0.3">
      <c r="A135" s="2" t="s">
        <v>29</v>
      </c>
      <c r="B135" s="2">
        <v>1999</v>
      </c>
      <c r="C135" s="2" t="s">
        <v>24</v>
      </c>
      <c r="D135" s="3">
        <v>287.94857530000002</v>
      </c>
      <c r="E135" s="3">
        <v>1.538787125</v>
      </c>
      <c r="F135" s="3">
        <v>0.15145793299999999</v>
      </c>
      <c r="G135" s="3">
        <v>141.78498669999999</v>
      </c>
      <c r="H135" s="3">
        <v>187.12697199999999</v>
      </c>
      <c r="I135" s="3">
        <v>90.036926829999999</v>
      </c>
      <c r="J135" s="3">
        <v>16.954652750000001</v>
      </c>
      <c r="K135" s="3">
        <v>86.558000000000007</v>
      </c>
      <c r="L135" s="3">
        <v>82.879000000000005</v>
      </c>
      <c r="M135" s="3">
        <v>6.9740072639999999</v>
      </c>
      <c r="N135" s="3">
        <v>7.3649968289999999</v>
      </c>
      <c r="O135" s="3">
        <v>9.8426825999999995E-2</v>
      </c>
      <c r="P135" s="3">
        <v>334.71600000000001</v>
      </c>
      <c r="Q135" s="3">
        <v>313.06200000000001</v>
      </c>
      <c r="R135" s="3">
        <v>20.396999999999998</v>
      </c>
      <c r="S135" s="3">
        <v>5.9752099999999995E-4</v>
      </c>
      <c r="T135" s="3">
        <v>56.774999999999999</v>
      </c>
      <c r="U135" s="3">
        <v>5.66</v>
      </c>
      <c r="V135" s="3" t="str">
        <f t="shared" si="4"/>
        <v/>
      </c>
      <c r="W135" s="3">
        <f t="shared" si="5"/>
        <v>-14.736999999999998</v>
      </c>
    </row>
    <row r="136" spans="1:23" x14ac:dyDescent="0.3">
      <c r="A136" s="2" t="s">
        <v>29</v>
      </c>
      <c r="B136" s="2">
        <v>2000</v>
      </c>
      <c r="C136" s="2" t="s">
        <v>24</v>
      </c>
      <c r="D136" s="3">
        <v>298.47811130000002</v>
      </c>
      <c r="E136" s="3">
        <v>1.5887482040000001</v>
      </c>
      <c r="F136" s="3">
        <v>0.150397014</v>
      </c>
      <c r="G136" s="3">
        <v>147.96649650000001</v>
      </c>
      <c r="H136" s="3">
        <v>187.86999130000001</v>
      </c>
      <c r="I136" s="3">
        <v>89.492705860000001</v>
      </c>
      <c r="J136" s="3">
        <v>17.608466709999998</v>
      </c>
      <c r="K136" s="3">
        <v>87.659000000000006</v>
      </c>
      <c r="L136" s="3">
        <v>85.028999999999996</v>
      </c>
      <c r="M136" s="3">
        <v>7.3609994289999996</v>
      </c>
      <c r="N136" s="3">
        <v>9.5720094049999993</v>
      </c>
      <c r="O136" s="3">
        <v>9.4663844999999996E-2</v>
      </c>
      <c r="P136" s="3">
        <v>348.91</v>
      </c>
      <c r="Q136" s="3">
        <v>328.89800000000002</v>
      </c>
      <c r="R136" s="3">
        <v>22.027054679999999</v>
      </c>
      <c r="S136" s="3">
        <v>5.7321399999999995E-4</v>
      </c>
      <c r="T136" s="3">
        <v>64.096999999999994</v>
      </c>
      <c r="U136" s="3">
        <v>6.806</v>
      </c>
      <c r="V136" s="3" t="str">
        <f t="shared" si="4"/>
        <v/>
      </c>
      <c r="W136" s="3">
        <f t="shared" si="5"/>
        <v>-15.221054679999998</v>
      </c>
    </row>
    <row r="137" spans="1:23" x14ac:dyDescent="0.3">
      <c r="A137" s="2" t="s">
        <v>29</v>
      </c>
      <c r="B137" s="2">
        <v>2001</v>
      </c>
      <c r="C137" s="2" t="s">
        <v>24</v>
      </c>
      <c r="D137" s="3">
        <v>304.8355158</v>
      </c>
      <c r="E137" s="3">
        <v>1.5946899080000001</v>
      </c>
      <c r="F137" s="3">
        <v>0.15149475900000001</v>
      </c>
      <c r="G137" s="3">
        <v>151.97588329999999</v>
      </c>
      <c r="H137" s="3">
        <v>191.15660930000001</v>
      </c>
      <c r="I137" s="3">
        <v>84.287445050000002</v>
      </c>
      <c r="J137" s="3">
        <v>16.427596229999999</v>
      </c>
      <c r="K137" s="3">
        <v>87.567999999999998</v>
      </c>
      <c r="L137" s="3">
        <v>87.674000000000007</v>
      </c>
      <c r="M137" s="3">
        <v>7.4789973520000004</v>
      </c>
      <c r="N137" s="3">
        <v>12.178004359999999</v>
      </c>
      <c r="O137" s="3">
        <v>9.4999509999999995E-2</v>
      </c>
      <c r="P137" s="3">
        <v>328.50799999999998</v>
      </c>
      <c r="Q137" s="3">
        <v>306.76100000000002</v>
      </c>
      <c r="R137" s="3">
        <v>21.476892500000002</v>
      </c>
      <c r="S137" s="3">
        <v>1.0654231E-2</v>
      </c>
      <c r="T137" s="3">
        <v>67.075999999999993</v>
      </c>
      <c r="U137" s="3">
        <v>5.6539999999999999</v>
      </c>
      <c r="V137" s="3" t="str">
        <f t="shared" si="4"/>
        <v/>
      </c>
      <c r="W137" s="3">
        <f t="shared" si="5"/>
        <v>-15.822892500000002</v>
      </c>
    </row>
    <row r="138" spans="1:23" x14ac:dyDescent="0.3">
      <c r="A138" s="2" t="s">
        <v>29</v>
      </c>
      <c r="B138" s="2">
        <v>2002</v>
      </c>
      <c r="C138" s="2" t="s">
        <v>24</v>
      </c>
      <c r="D138" s="3">
        <v>302.8308308</v>
      </c>
      <c r="E138" s="3">
        <v>1.5428963339999999</v>
      </c>
      <c r="F138" s="3">
        <v>0.14603923499999999</v>
      </c>
      <c r="G138" s="3">
        <v>167.75047939999999</v>
      </c>
      <c r="H138" s="3">
        <v>196.27425650000001</v>
      </c>
      <c r="I138" s="3">
        <v>85.738173000000003</v>
      </c>
      <c r="J138" s="3">
        <v>16.642411589999998</v>
      </c>
      <c r="K138" s="3">
        <v>85.313000000000002</v>
      </c>
      <c r="L138" s="3">
        <v>86.481999999999999</v>
      </c>
      <c r="M138" s="3">
        <v>9.5970039099999997</v>
      </c>
      <c r="N138" s="3">
        <v>15.015015549999999</v>
      </c>
      <c r="O138" s="3">
        <v>9.4652655000000002E-2</v>
      </c>
      <c r="P138" s="3">
        <v>345.67099999999999</v>
      </c>
      <c r="Q138" s="3">
        <v>321.12099999999998</v>
      </c>
      <c r="R138" s="3">
        <v>20.033761930000001</v>
      </c>
      <c r="S138" s="3">
        <v>1.7646838000000001E-2</v>
      </c>
      <c r="T138" s="3">
        <v>75.406000000000006</v>
      </c>
      <c r="U138" s="3">
        <v>5.1440000000000001</v>
      </c>
      <c r="V138" s="3" t="str">
        <f t="shared" si="4"/>
        <v/>
      </c>
      <c r="W138" s="3">
        <f t="shared" si="5"/>
        <v>-14.889761930000001</v>
      </c>
    </row>
    <row r="139" spans="1:23" x14ac:dyDescent="0.3">
      <c r="A139" s="2" t="s">
        <v>29</v>
      </c>
      <c r="B139" s="2">
        <v>2003</v>
      </c>
      <c r="C139" s="2" t="s">
        <v>24</v>
      </c>
      <c r="D139" s="3">
        <v>297.88707299999999</v>
      </c>
      <c r="E139" s="3">
        <v>1.4932869129999999</v>
      </c>
      <c r="F139" s="3">
        <v>0.14203474899999999</v>
      </c>
      <c r="G139" s="3">
        <v>178.7318142</v>
      </c>
      <c r="H139" s="3">
        <v>199.48415170000001</v>
      </c>
      <c r="I139" s="3">
        <v>87.163603129999998</v>
      </c>
      <c r="J139" s="3">
        <v>17.327407229999999</v>
      </c>
      <c r="K139" s="3">
        <v>82.391000000000005</v>
      </c>
      <c r="L139" s="3">
        <v>87.111999999999995</v>
      </c>
      <c r="M139" s="3">
        <v>10.36999084</v>
      </c>
      <c r="N139" s="3">
        <v>15.460983369999999</v>
      </c>
      <c r="O139" s="3">
        <v>9.5115511999999999E-2</v>
      </c>
      <c r="P139" s="3">
        <v>364.339</v>
      </c>
      <c r="Q139" s="3">
        <v>339.09500000000003</v>
      </c>
      <c r="R139" s="3">
        <v>20.770263889999999</v>
      </c>
      <c r="S139" s="3">
        <v>1.6742648999999998E-2</v>
      </c>
      <c r="T139" s="3">
        <v>77.936999999999998</v>
      </c>
      <c r="U139" s="3">
        <v>4.6459999999999999</v>
      </c>
      <c r="V139" s="3" t="str">
        <f t="shared" si="4"/>
        <v/>
      </c>
      <c r="W139" s="3">
        <f t="shared" si="5"/>
        <v>-16.124263889999998</v>
      </c>
    </row>
    <row r="140" spans="1:23" x14ac:dyDescent="0.3">
      <c r="A140" s="2" t="s">
        <v>29</v>
      </c>
      <c r="B140" s="2">
        <v>2004</v>
      </c>
      <c r="C140" s="2" t="s">
        <v>24</v>
      </c>
      <c r="D140" s="3">
        <v>314.75899620000001</v>
      </c>
      <c r="E140" s="3">
        <v>1.4940681819999999</v>
      </c>
      <c r="F140" s="3">
        <v>0.141905689</v>
      </c>
      <c r="G140" s="3">
        <v>182.94062199999999</v>
      </c>
      <c r="H140" s="3">
        <v>210.67244450000001</v>
      </c>
      <c r="I140" s="3">
        <v>86.032112280000007</v>
      </c>
      <c r="J140" s="3">
        <v>17.24959788</v>
      </c>
      <c r="K140" s="3">
        <v>85.34</v>
      </c>
      <c r="L140" s="3">
        <v>92.522000000000006</v>
      </c>
      <c r="M140" s="3">
        <v>10.890989149999999</v>
      </c>
      <c r="N140" s="3">
        <v>19.080996209999999</v>
      </c>
      <c r="O140" s="3">
        <v>9.4979392999999995E-2</v>
      </c>
      <c r="P140" s="3">
        <v>387.45299999999997</v>
      </c>
      <c r="Q140" s="3">
        <v>356.26799999999997</v>
      </c>
      <c r="R140" s="3">
        <v>21.94226622</v>
      </c>
      <c r="S140" s="3">
        <v>1.5743844999999999E-2</v>
      </c>
      <c r="T140" s="3">
        <v>77.13</v>
      </c>
      <c r="U140" s="3">
        <v>5.4059999999999997</v>
      </c>
      <c r="V140" s="3" t="str">
        <f t="shared" si="4"/>
        <v/>
      </c>
      <c r="W140" s="3">
        <f t="shared" si="5"/>
        <v>-16.536266220000002</v>
      </c>
    </row>
    <row r="141" spans="1:23" x14ac:dyDescent="0.3">
      <c r="A141" s="2" t="s">
        <v>29</v>
      </c>
      <c r="B141" s="2">
        <v>2005</v>
      </c>
      <c r="C141" s="2" t="s">
        <v>24</v>
      </c>
      <c r="D141" s="3">
        <v>318.25041729999998</v>
      </c>
      <c r="E141" s="3">
        <v>1.473241096</v>
      </c>
      <c r="F141" s="3">
        <v>0.13902790200000001</v>
      </c>
      <c r="G141" s="3">
        <v>195.23557020000001</v>
      </c>
      <c r="H141" s="3">
        <v>216.02059439999999</v>
      </c>
      <c r="I141" s="3">
        <v>87.124627509999996</v>
      </c>
      <c r="J141" s="3">
        <v>17.6500111</v>
      </c>
      <c r="K141" s="3">
        <v>86.510999999999996</v>
      </c>
      <c r="L141" s="3">
        <v>92.617000000000004</v>
      </c>
      <c r="M141" s="3">
        <v>11.192988420000001</v>
      </c>
      <c r="N141" s="3">
        <v>20.294991979999999</v>
      </c>
      <c r="O141" s="3">
        <v>9.4368736999999994E-2</v>
      </c>
      <c r="P141" s="3">
        <v>403.03300000000002</v>
      </c>
      <c r="Q141" s="3">
        <v>371.31400000000002</v>
      </c>
      <c r="R141" s="3">
        <v>21.450031150000001</v>
      </c>
      <c r="S141" s="3">
        <v>2.3075034000000001E-2</v>
      </c>
      <c r="T141" s="3">
        <v>85.094999999999999</v>
      </c>
      <c r="U141" s="3">
        <v>6.2549999999999999</v>
      </c>
      <c r="V141" s="3" t="str">
        <f t="shared" si="4"/>
        <v/>
      </c>
      <c r="W141" s="3">
        <f t="shared" si="5"/>
        <v>-15.195031150000002</v>
      </c>
    </row>
    <row r="142" spans="1:23" x14ac:dyDescent="0.3">
      <c r="A142" s="2" t="s">
        <v>29</v>
      </c>
      <c r="B142" s="2">
        <v>2006</v>
      </c>
      <c r="C142" s="2" t="s">
        <v>24</v>
      </c>
      <c r="D142" s="3">
        <v>322.16236040000001</v>
      </c>
      <c r="E142" s="3">
        <v>1.440940173</v>
      </c>
      <c r="F142" s="3">
        <v>0.13537336</v>
      </c>
      <c r="G142" s="3">
        <v>206.91479509999999</v>
      </c>
      <c r="H142" s="3">
        <v>223.57788790000001</v>
      </c>
      <c r="I142" s="3">
        <v>86.747651649999995</v>
      </c>
      <c r="J142" s="3">
        <v>17.762623640000001</v>
      </c>
      <c r="K142" s="3">
        <v>88.122</v>
      </c>
      <c r="L142" s="3">
        <v>93.576999999999998</v>
      </c>
      <c r="M142" s="3">
        <v>11.3430023</v>
      </c>
      <c r="N142" s="3">
        <v>20.923002</v>
      </c>
      <c r="O142" s="3">
        <v>9.3947938999999994E-2</v>
      </c>
      <c r="P142" s="3">
        <v>419.33699999999999</v>
      </c>
      <c r="Q142" s="3">
        <v>386.089</v>
      </c>
      <c r="R142" s="3">
        <v>21.465</v>
      </c>
      <c r="S142" s="3">
        <v>5.6517788999999999E-2</v>
      </c>
      <c r="T142" s="3">
        <v>90.257000000000005</v>
      </c>
      <c r="U142" s="3">
        <v>5.8819999999999997</v>
      </c>
      <c r="V142" s="3" t="str">
        <f t="shared" si="4"/>
        <v/>
      </c>
      <c r="W142" s="3">
        <f t="shared" si="5"/>
        <v>-15.583</v>
      </c>
    </row>
    <row r="143" spans="1:23" x14ac:dyDescent="0.3">
      <c r="A143" s="2" t="s">
        <v>29</v>
      </c>
      <c r="B143" s="2">
        <v>2007</v>
      </c>
      <c r="C143" s="2" t="s">
        <v>24</v>
      </c>
      <c r="D143" s="3">
        <v>337.17981209999999</v>
      </c>
      <c r="E143" s="3">
        <v>1.426621785</v>
      </c>
      <c r="F143" s="3">
        <v>0.133575846</v>
      </c>
      <c r="G143" s="3">
        <v>217.19289570000001</v>
      </c>
      <c r="H143" s="3">
        <v>236.34842509999999</v>
      </c>
      <c r="I143" s="3">
        <v>88.214679649999994</v>
      </c>
      <c r="J143" s="3">
        <v>17.652589330000001</v>
      </c>
      <c r="K143" s="3">
        <v>92.006</v>
      </c>
      <c r="L143" s="3">
        <v>95.747</v>
      </c>
      <c r="M143" s="3">
        <v>11.11301066</v>
      </c>
      <c r="N143" s="3">
        <v>21.544002760000001</v>
      </c>
      <c r="O143" s="3">
        <v>9.3630875000000002E-2</v>
      </c>
      <c r="P143" s="3">
        <v>445.14699999999999</v>
      </c>
      <c r="Q143" s="3">
        <v>406.42200000000003</v>
      </c>
      <c r="R143" s="3">
        <v>22.332999999999998</v>
      </c>
      <c r="S143" s="3">
        <v>0.14489595599999999</v>
      </c>
      <c r="T143" s="3">
        <v>92.204999999999998</v>
      </c>
      <c r="U143" s="3">
        <v>5.9649999999999999</v>
      </c>
      <c r="V143" s="3" t="str">
        <f t="shared" si="4"/>
        <v/>
      </c>
      <c r="W143" s="3">
        <f t="shared" si="5"/>
        <v>-16.367999999999999</v>
      </c>
    </row>
    <row r="144" spans="1:23" x14ac:dyDescent="0.3">
      <c r="A144" s="2" t="s">
        <v>29</v>
      </c>
      <c r="B144" s="2">
        <v>2008</v>
      </c>
      <c r="C144" s="2" t="s">
        <v>24</v>
      </c>
      <c r="D144" s="3">
        <v>355.3178719</v>
      </c>
      <c r="E144" s="3">
        <v>1.422939782</v>
      </c>
      <c r="F144" s="3">
        <v>0.133938272</v>
      </c>
      <c r="G144" s="3">
        <v>229.1052205</v>
      </c>
      <c r="H144" s="3">
        <v>249.70689300000001</v>
      </c>
      <c r="I144" s="3">
        <v>84.266423649999993</v>
      </c>
      <c r="J144" s="3">
        <v>17.664098259999999</v>
      </c>
      <c r="K144" s="3">
        <v>95.2</v>
      </c>
      <c r="L144" s="3">
        <v>96.302999999999997</v>
      </c>
      <c r="M144" s="3">
        <v>14.26098404</v>
      </c>
      <c r="N144" s="3">
        <v>25.842990740000001</v>
      </c>
      <c r="O144" s="3">
        <v>9.4127856999999995E-2</v>
      </c>
      <c r="P144" s="3">
        <v>463.06700000000001</v>
      </c>
      <c r="Q144" s="3">
        <v>422.56599999999997</v>
      </c>
      <c r="R144" s="3">
        <v>22.079537850000001</v>
      </c>
      <c r="S144" s="3">
        <v>0.18075138199999999</v>
      </c>
      <c r="T144" s="3">
        <v>95.503</v>
      </c>
      <c r="U144" s="3">
        <v>6.6120000000000001</v>
      </c>
      <c r="V144" s="3" t="str">
        <f t="shared" si="4"/>
        <v/>
      </c>
      <c r="W144" s="3">
        <f t="shared" si="5"/>
        <v>-15.467537850000001</v>
      </c>
    </row>
    <row r="145" spans="1:23" x14ac:dyDescent="0.3">
      <c r="A145" s="2" t="s">
        <v>29</v>
      </c>
      <c r="B145" s="2">
        <v>2009</v>
      </c>
      <c r="C145" s="2" t="s">
        <v>24</v>
      </c>
      <c r="D145" s="3">
        <v>332.84100039999998</v>
      </c>
      <c r="E145" s="3">
        <v>1.3779941899999999</v>
      </c>
      <c r="F145" s="3">
        <v>0.12562358900000001</v>
      </c>
      <c r="G145" s="3">
        <v>231.54199059999999</v>
      </c>
      <c r="H145" s="3">
        <v>241.54020589999999</v>
      </c>
      <c r="I145" s="3">
        <v>88.995775769999995</v>
      </c>
      <c r="J145" s="3">
        <v>17.96211851</v>
      </c>
      <c r="K145" s="3">
        <v>94.337000000000003</v>
      </c>
      <c r="L145" s="3">
        <v>96.819000000000003</v>
      </c>
      <c r="M145" s="3">
        <v>11.98400519</v>
      </c>
      <c r="N145" s="3">
        <v>20.675013440000001</v>
      </c>
      <c r="O145" s="3">
        <v>9.1164092000000002E-2</v>
      </c>
      <c r="P145" s="3">
        <v>466.12099999999998</v>
      </c>
      <c r="Q145" s="3">
        <v>420.53199999999998</v>
      </c>
      <c r="R145" s="3">
        <v>17.862062309999999</v>
      </c>
      <c r="S145" s="3">
        <v>0.26559627200000002</v>
      </c>
      <c r="T145" s="3">
        <v>102.121</v>
      </c>
      <c r="U145" s="3">
        <v>5.7089999999999996</v>
      </c>
      <c r="V145" s="3" t="str">
        <f t="shared" si="4"/>
        <v/>
      </c>
      <c r="W145" s="3">
        <f t="shared" si="5"/>
        <v>-12.153062309999999</v>
      </c>
    </row>
    <row r="146" spans="1:23" x14ac:dyDescent="0.3">
      <c r="A146" s="2" t="s">
        <v>29</v>
      </c>
      <c r="B146" s="2">
        <v>2010</v>
      </c>
      <c r="C146" s="2" t="s">
        <v>24</v>
      </c>
      <c r="D146" s="3">
        <v>376.96914149999998</v>
      </c>
      <c r="E146" s="3">
        <v>1.411160083</v>
      </c>
      <c r="F146" s="3">
        <v>0.13231762599999999</v>
      </c>
      <c r="G146" s="3">
        <v>247.66010420000001</v>
      </c>
      <c r="H146" s="3">
        <v>267.13421520000003</v>
      </c>
      <c r="I146" s="3">
        <v>84.72423388</v>
      </c>
      <c r="J146" s="3">
        <v>17.483483140000001</v>
      </c>
      <c r="K146" s="3">
        <v>103.529</v>
      </c>
      <c r="L146" s="3">
        <v>97.650999999999996</v>
      </c>
      <c r="M146" s="3">
        <v>15.14600169</v>
      </c>
      <c r="N146" s="3">
        <v>27.920010550000001</v>
      </c>
      <c r="O146" s="3">
        <v>9.3765141999999996E-2</v>
      </c>
      <c r="P146" s="3">
        <v>515.745</v>
      </c>
      <c r="Q146" s="3">
        <v>459.30799999999999</v>
      </c>
      <c r="R146" s="3">
        <v>23.445906539999999</v>
      </c>
      <c r="S146" s="3">
        <v>0.42210782499999999</v>
      </c>
      <c r="T146" s="3">
        <v>107.44499999999999</v>
      </c>
      <c r="U146" s="3">
        <v>5.415</v>
      </c>
      <c r="V146" s="3" t="str">
        <f t="shared" si="4"/>
        <v/>
      </c>
      <c r="W146" s="3">
        <f t="shared" si="5"/>
        <v>-18.03090654</v>
      </c>
    </row>
    <row r="147" spans="1:23" x14ac:dyDescent="0.3">
      <c r="A147" s="2" t="s">
        <v>29</v>
      </c>
      <c r="B147" s="2">
        <v>2011</v>
      </c>
      <c r="C147" s="2" t="s">
        <v>24</v>
      </c>
      <c r="D147" s="3">
        <v>396.9225922</v>
      </c>
      <c r="E147" s="3">
        <v>1.465153409</v>
      </c>
      <c r="F147" s="3">
        <v>0.133995801</v>
      </c>
      <c r="G147" s="3">
        <v>249.93660929999999</v>
      </c>
      <c r="H147" s="3">
        <v>270.90855449999998</v>
      </c>
      <c r="I147" s="3">
        <v>87.15860816</v>
      </c>
      <c r="J147" s="3">
        <v>17.654667660000001</v>
      </c>
      <c r="K147" s="3">
        <v>109.238</v>
      </c>
      <c r="L147" s="3">
        <v>99.741</v>
      </c>
      <c r="M147" s="3">
        <v>17.174994359999999</v>
      </c>
      <c r="N147" s="3">
        <v>28.22503202</v>
      </c>
      <c r="O147" s="3">
        <v>9.1455133999999993E-2</v>
      </c>
      <c r="P147" s="3">
        <v>531.75699999999995</v>
      </c>
      <c r="Q147" s="3">
        <v>475.89299999999997</v>
      </c>
      <c r="R147" s="3">
        <v>25.085622740000002</v>
      </c>
      <c r="S147" s="3">
        <v>0.508691</v>
      </c>
      <c r="T147" s="3">
        <v>110.509</v>
      </c>
      <c r="U147" s="3">
        <v>5.5049999999999999</v>
      </c>
      <c r="V147" s="3" t="str">
        <f t="shared" si="4"/>
        <v/>
      </c>
      <c r="W147" s="3">
        <f t="shared" si="5"/>
        <v>-19.580622740000003</v>
      </c>
    </row>
    <row r="148" spans="1:23" x14ac:dyDescent="0.3">
      <c r="A148" s="2" t="s">
        <v>29</v>
      </c>
      <c r="B148" s="2">
        <v>2012</v>
      </c>
      <c r="C148" s="2" t="s">
        <v>24</v>
      </c>
      <c r="D148" s="3">
        <v>429.85404419999998</v>
      </c>
      <c r="E148" s="3">
        <v>1.5269930899999999</v>
      </c>
      <c r="F148" s="3">
        <v>0.14237773200000001</v>
      </c>
      <c r="G148" s="3">
        <v>251.3890044</v>
      </c>
      <c r="H148" s="3">
        <v>281.5035949</v>
      </c>
      <c r="I148" s="3">
        <v>82.522112680000006</v>
      </c>
      <c r="J148" s="3">
        <v>17.740159869999999</v>
      </c>
      <c r="K148" s="3">
        <v>115.8</v>
      </c>
      <c r="L148" s="3">
        <v>105.348</v>
      </c>
      <c r="M148" s="3">
        <v>19.709981710000001</v>
      </c>
      <c r="N148" s="3">
        <v>33.07699332</v>
      </c>
      <c r="O148" s="3">
        <v>9.3240587E-2</v>
      </c>
      <c r="P148" s="3">
        <v>552.62400000000002</v>
      </c>
      <c r="Q148" s="3">
        <v>492.25599999999997</v>
      </c>
      <c r="R148" s="3">
        <v>25.483577109999999</v>
      </c>
      <c r="S148" s="3">
        <v>0.91382205599999999</v>
      </c>
      <c r="T148" s="3">
        <v>108.863</v>
      </c>
      <c r="U148" s="3">
        <v>6.6159999999999997</v>
      </c>
      <c r="V148" s="3" t="str">
        <f t="shared" si="4"/>
        <v/>
      </c>
      <c r="W148" s="3">
        <f t="shared" si="5"/>
        <v>-18.867577109999999</v>
      </c>
    </row>
    <row r="149" spans="1:23" x14ac:dyDescent="0.3">
      <c r="A149" s="2" t="s">
        <v>29</v>
      </c>
      <c r="B149" s="2">
        <v>2013</v>
      </c>
      <c r="C149" s="2" t="s">
        <v>24</v>
      </c>
      <c r="D149" s="3">
        <v>461.63426850000002</v>
      </c>
      <c r="E149" s="3">
        <v>1.569479751</v>
      </c>
      <c r="F149" s="3">
        <v>0.14844358499999999</v>
      </c>
      <c r="G149" s="3">
        <v>252.99366029999999</v>
      </c>
      <c r="H149" s="3">
        <v>294.13203199999998</v>
      </c>
      <c r="I149" s="3">
        <v>76.75355193</v>
      </c>
      <c r="J149" s="3">
        <v>18.00065167</v>
      </c>
      <c r="K149" s="3">
        <v>119.815</v>
      </c>
      <c r="L149" s="3">
        <v>112.34</v>
      </c>
      <c r="M149" s="3">
        <v>21.769989169999999</v>
      </c>
      <c r="N149" s="3">
        <v>38.765973529999997</v>
      </c>
      <c r="O149" s="3">
        <v>9.4581395999999998E-2</v>
      </c>
      <c r="P149" s="3">
        <v>571.09799999999996</v>
      </c>
      <c r="Q149" s="3">
        <v>508.512</v>
      </c>
      <c r="R149" s="3">
        <v>27.972456040000001</v>
      </c>
      <c r="S149" s="3">
        <v>1.152866934</v>
      </c>
      <c r="T149" s="3">
        <v>106.63500000000001</v>
      </c>
      <c r="U149" s="3">
        <v>8.5939999999999994</v>
      </c>
      <c r="V149" s="3" t="str">
        <f t="shared" si="4"/>
        <v/>
      </c>
      <c r="W149" s="3">
        <f t="shared" si="5"/>
        <v>-19.378456040000003</v>
      </c>
    </row>
    <row r="150" spans="1:23" x14ac:dyDescent="0.3">
      <c r="A150" s="2" t="s">
        <v>29</v>
      </c>
      <c r="B150" s="2">
        <v>2014</v>
      </c>
      <c r="C150" s="2" t="s">
        <v>24</v>
      </c>
      <c r="D150" s="3">
        <v>486.95850380000002</v>
      </c>
      <c r="E150" s="3">
        <v>1.605630232</v>
      </c>
      <c r="F150" s="3">
        <v>0.15580169999999999</v>
      </c>
      <c r="G150" s="3">
        <v>266.92063710000002</v>
      </c>
      <c r="H150" s="3">
        <v>303.2818479</v>
      </c>
      <c r="I150" s="3">
        <v>73.199571320000004</v>
      </c>
      <c r="J150" s="3">
        <v>18.183178609999999</v>
      </c>
      <c r="K150" s="3">
        <v>123.595</v>
      </c>
      <c r="L150" s="3">
        <v>114.723</v>
      </c>
      <c r="M150" s="3">
        <v>23.38698836</v>
      </c>
      <c r="N150" s="3">
        <v>42.41098899</v>
      </c>
      <c r="O150" s="3">
        <v>9.7034607999999994E-2</v>
      </c>
      <c r="P150" s="3">
        <v>590.65099999999995</v>
      </c>
      <c r="Q150" s="3">
        <v>522.39200000000005</v>
      </c>
      <c r="R150" s="3">
        <v>29.551813079999999</v>
      </c>
      <c r="S150" s="3">
        <v>2.070088766</v>
      </c>
      <c r="T150" s="3">
        <v>118.256</v>
      </c>
      <c r="U150" s="3">
        <v>7.9370000000000003</v>
      </c>
      <c r="V150" s="3" t="str">
        <f t="shared" si="4"/>
        <v/>
      </c>
      <c r="W150" s="3">
        <f t="shared" si="5"/>
        <v>-21.614813079999998</v>
      </c>
    </row>
    <row r="151" spans="1:23" x14ac:dyDescent="0.3">
      <c r="A151" s="2" t="s">
        <v>29</v>
      </c>
      <c r="B151" s="2">
        <v>2015</v>
      </c>
      <c r="C151" s="2" t="s">
        <v>24</v>
      </c>
      <c r="D151" s="3">
        <v>462.79013420000001</v>
      </c>
      <c r="E151" s="3">
        <v>1.556263102</v>
      </c>
      <c r="F151" s="3">
        <v>0.15351224499999999</v>
      </c>
      <c r="G151" s="3">
        <v>278.27735269999999</v>
      </c>
      <c r="H151" s="3">
        <v>297.37268310000002</v>
      </c>
      <c r="I151" s="3">
        <v>74.07762717</v>
      </c>
      <c r="J151" s="3">
        <v>18.22663593</v>
      </c>
      <c r="K151" s="3">
        <v>115.17100000000001</v>
      </c>
      <c r="L151" s="3">
        <v>108.11</v>
      </c>
      <c r="M151" s="3">
        <v>24.105973370000001</v>
      </c>
      <c r="N151" s="3">
        <v>42.065983009999997</v>
      </c>
      <c r="O151" s="3">
        <v>9.8641575999999995E-2</v>
      </c>
      <c r="P151" s="3">
        <v>581.65200000000004</v>
      </c>
      <c r="Q151" s="3">
        <v>514.399</v>
      </c>
      <c r="R151" s="3">
        <v>29.761439230000001</v>
      </c>
      <c r="S151" s="3">
        <v>3.728174235</v>
      </c>
      <c r="T151" s="3">
        <v>127.32899999999999</v>
      </c>
      <c r="U151" s="3">
        <v>8.0289999999999999</v>
      </c>
      <c r="V151" s="3" t="str">
        <f t="shared" si="4"/>
        <v/>
      </c>
      <c r="W151" s="3">
        <f t="shared" si="5"/>
        <v>-21.732439230000001</v>
      </c>
    </row>
    <row r="152" spans="1:23" x14ac:dyDescent="0.3">
      <c r="A152" s="2" t="s">
        <v>29</v>
      </c>
      <c r="B152" s="2">
        <v>2016</v>
      </c>
      <c r="C152" s="2" t="s">
        <v>24</v>
      </c>
      <c r="D152" s="3">
        <v>429.72855729999998</v>
      </c>
      <c r="E152" s="3">
        <v>1.4991267370000001</v>
      </c>
      <c r="F152" s="3">
        <v>0.14737320400000001</v>
      </c>
      <c r="G152" s="3">
        <v>285.18574580000001</v>
      </c>
      <c r="H152" s="3">
        <v>286.65258699999998</v>
      </c>
      <c r="I152" s="3">
        <v>80.398832940000005</v>
      </c>
      <c r="J152" s="3">
        <v>18.564057389999999</v>
      </c>
      <c r="K152" s="3">
        <v>109.59399999999999</v>
      </c>
      <c r="L152" s="3">
        <v>100.845</v>
      </c>
      <c r="M152" s="3">
        <v>24.35097678</v>
      </c>
      <c r="N152" s="3">
        <v>36.132036710000001</v>
      </c>
      <c r="O152" s="3">
        <v>9.8306034E-2</v>
      </c>
      <c r="P152" s="3">
        <v>578.88900000000001</v>
      </c>
      <c r="Q152" s="3">
        <v>513.85400000000004</v>
      </c>
      <c r="R152" s="3">
        <v>26.74317185</v>
      </c>
      <c r="S152" s="3">
        <v>5.799557428</v>
      </c>
      <c r="T152" s="3">
        <v>131.91</v>
      </c>
      <c r="U152" s="3">
        <v>7.0049999999999999</v>
      </c>
      <c r="V152" s="3" t="str">
        <f t="shared" si="4"/>
        <v/>
      </c>
      <c r="W152" s="3">
        <f t="shared" si="5"/>
        <v>-19.738171850000001</v>
      </c>
    </row>
    <row r="153" spans="1:23" x14ac:dyDescent="0.3">
      <c r="A153" s="2" t="s">
        <v>29</v>
      </c>
      <c r="B153" s="2">
        <v>2017</v>
      </c>
      <c r="C153" s="2" t="s">
        <v>24</v>
      </c>
      <c r="D153" s="3">
        <v>436.43686609999997</v>
      </c>
      <c r="E153" s="3">
        <v>1.494909391</v>
      </c>
      <c r="F153" s="3">
        <v>0.14771964600000001</v>
      </c>
      <c r="G153" s="3">
        <v>294.4493473</v>
      </c>
      <c r="H153" s="3">
        <v>291.94870859999997</v>
      </c>
      <c r="I153" s="3">
        <v>79.173739839999996</v>
      </c>
      <c r="J153" s="3">
        <v>18.45435737</v>
      </c>
      <c r="K153" s="3">
        <v>110.578372</v>
      </c>
      <c r="L153" s="3">
        <v>97.520685</v>
      </c>
      <c r="M153" s="3">
        <v>27.546852300000001</v>
      </c>
      <c r="N153" s="3">
        <v>38.467952949999997</v>
      </c>
      <c r="O153" s="3">
        <v>9.8815116999999994E-2</v>
      </c>
      <c r="P153" s="3">
        <v>589.40138100000001</v>
      </c>
      <c r="Q153" s="3">
        <v>520.29717000000005</v>
      </c>
      <c r="R153" s="3">
        <v>27.30787591</v>
      </c>
      <c r="S153" s="3">
        <v>7.3303187589999999</v>
      </c>
      <c r="T153" s="3">
        <v>137.781375</v>
      </c>
      <c r="U153" s="3">
        <v>4.8188740000000001</v>
      </c>
      <c r="V153" s="3" t="str">
        <f t="shared" si="4"/>
        <v/>
      </c>
      <c r="W153" s="3">
        <f t="shared" si="5"/>
        <v>-22.489001909999999</v>
      </c>
    </row>
    <row r="154" spans="1:23" x14ac:dyDescent="0.3">
      <c r="A154" s="2" t="s">
        <v>29</v>
      </c>
      <c r="B154" s="2">
        <v>2018</v>
      </c>
      <c r="C154" s="2" t="s">
        <v>24</v>
      </c>
      <c r="D154" s="3">
        <v>411.12593629999998</v>
      </c>
      <c r="E154" s="3">
        <v>1.427227834</v>
      </c>
      <c r="F154" s="3">
        <v>0.13734359900000001</v>
      </c>
      <c r="G154" s="3">
        <v>296.8120083</v>
      </c>
      <c r="H154" s="3">
        <v>288.05907960000002</v>
      </c>
      <c r="I154" s="3">
        <v>82.281622159999998</v>
      </c>
      <c r="J154" s="3">
        <v>19.11719162</v>
      </c>
      <c r="K154" s="3">
        <v>103.703355</v>
      </c>
      <c r="L154" s="3">
        <v>94.991287999999997</v>
      </c>
      <c r="M154" s="3">
        <v>24.767113070000001</v>
      </c>
      <c r="N154" s="3">
        <v>35.506213180000003</v>
      </c>
      <c r="O154" s="3">
        <v>9.6231025999999997E-2</v>
      </c>
      <c r="P154" s="3">
        <v>601.37115800000004</v>
      </c>
      <c r="Q154" s="3">
        <v>530.58203900000001</v>
      </c>
      <c r="R154" s="3">
        <v>26.460442329999999</v>
      </c>
      <c r="S154" s="3">
        <v>8.6363594779999993</v>
      </c>
      <c r="T154" s="3">
        <v>135.69325499999999</v>
      </c>
      <c r="U154" s="3">
        <v>4.8375409999999999</v>
      </c>
      <c r="V154" s="3" t="str">
        <f t="shared" si="4"/>
        <v/>
      </c>
      <c r="W154" s="3">
        <f t="shared" si="5"/>
        <v>-21.622901329999998</v>
      </c>
    </row>
    <row r="155" spans="1:23" x14ac:dyDescent="0.3">
      <c r="A155" s="2" t="s">
        <v>29</v>
      </c>
      <c r="B155" s="2">
        <v>2019</v>
      </c>
      <c r="C155" s="2" t="s">
        <v>24</v>
      </c>
      <c r="D155" s="3">
        <v>413.0677743</v>
      </c>
      <c r="E155" s="3">
        <v>1.411197034</v>
      </c>
      <c r="F155" s="3">
        <v>0.136440969</v>
      </c>
      <c r="G155" s="3">
        <v>312.15072040000001</v>
      </c>
      <c r="H155" s="3">
        <v>292.7073714</v>
      </c>
      <c r="I155" s="3">
        <v>82.229331479999999</v>
      </c>
      <c r="J155" s="3">
        <v>19.18287144</v>
      </c>
      <c r="K155" s="3">
        <v>104.84877</v>
      </c>
      <c r="L155" s="3">
        <v>95.123681000000005</v>
      </c>
      <c r="M155" s="3">
        <v>25.93593143</v>
      </c>
      <c r="N155" s="3">
        <v>35.793087479999997</v>
      </c>
      <c r="O155" s="3">
        <v>9.6684564000000001E-2</v>
      </c>
      <c r="P155" s="3">
        <v>626.33493999999996</v>
      </c>
      <c r="Q155" s="3">
        <v>538.01425600000005</v>
      </c>
      <c r="R155" s="3">
        <v>25.489554720000001</v>
      </c>
      <c r="S155" s="3">
        <v>10.00107083</v>
      </c>
      <c r="T155" s="3">
        <v>145.60913300000001</v>
      </c>
      <c r="U155" s="3">
        <v>5.4096710000000003</v>
      </c>
      <c r="V155" s="3" t="str">
        <f t="shared" si="4"/>
        <v/>
      </c>
      <c r="W155" s="3">
        <f t="shared" si="5"/>
        <v>-20.079883720000002</v>
      </c>
    </row>
    <row r="156" spans="1:23" x14ac:dyDescent="0.3">
      <c r="A156" s="2" t="s">
        <v>29</v>
      </c>
      <c r="B156" s="2">
        <v>2020</v>
      </c>
      <c r="C156" s="2" t="s">
        <v>24</v>
      </c>
      <c r="D156" s="3">
        <v>385.43708930000003</v>
      </c>
      <c r="E156" s="3">
        <v>1.346575429</v>
      </c>
      <c r="F156" s="3">
        <v>0.13317389199999999</v>
      </c>
      <c r="G156" s="3">
        <v>323.98680960000002</v>
      </c>
      <c r="H156" s="3">
        <v>286.23505310000002</v>
      </c>
      <c r="I156" s="3">
        <v>84.100644599999995</v>
      </c>
      <c r="J156" s="3">
        <v>19.13704886</v>
      </c>
      <c r="K156" s="3">
        <v>100.3192547</v>
      </c>
      <c r="L156" s="3">
        <v>97.757252339999994</v>
      </c>
      <c r="M156" s="3">
        <v>23.848248850000001</v>
      </c>
      <c r="N156" s="3">
        <v>33.084967239999997</v>
      </c>
      <c r="O156" s="3">
        <v>9.8898204000000003E-2</v>
      </c>
      <c r="P156" s="3">
        <v>613.97694779999995</v>
      </c>
      <c r="Q156" s="3">
        <v>529.50563009999996</v>
      </c>
      <c r="R156" s="3">
        <v>22.545433599999999</v>
      </c>
      <c r="S156" s="3">
        <v>10.60427988</v>
      </c>
      <c r="T156" s="3">
        <v>155.97911110000001</v>
      </c>
      <c r="U156" s="3">
        <v>5.5494661089999999</v>
      </c>
      <c r="V156" s="3" t="str">
        <f t="shared" si="4"/>
        <v/>
      </c>
      <c r="W156" s="3">
        <f t="shared" si="5"/>
        <v>-16.995967490999998</v>
      </c>
    </row>
    <row r="157" spans="1:23" x14ac:dyDescent="0.3">
      <c r="A157" s="2" t="s">
        <v>30</v>
      </c>
      <c r="B157" s="2">
        <v>1990</v>
      </c>
      <c r="C157" s="2" t="s">
        <v>31</v>
      </c>
      <c r="D157" s="3">
        <v>429.73180810000002</v>
      </c>
      <c r="E157" s="3">
        <v>1.439730341</v>
      </c>
      <c r="F157" s="3">
        <v>0.36726675600000003</v>
      </c>
      <c r="G157" s="3">
        <v>276.260492</v>
      </c>
      <c r="H157" s="3">
        <v>211.06460680000001</v>
      </c>
      <c r="I157" s="3">
        <v>62.38737991</v>
      </c>
      <c r="J157" s="3">
        <v>22.715223810000001</v>
      </c>
      <c r="K157" s="3">
        <v>76.727000000000004</v>
      </c>
      <c r="L157" s="3">
        <v>84.929000000000002</v>
      </c>
      <c r="M157" s="3">
        <v>109.0709081</v>
      </c>
      <c r="N157" s="3">
        <v>67.318932450000005</v>
      </c>
      <c r="O157" s="3">
        <v>0.25509412799999998</v>
      </c>
      <c r="P157" s="3">
        <v>482.15199999999999</v>
      </c>
      <c r="Q157" s="3">
        <v>441.31400000000002</v>
      </c>
      <c r="R157" s="3">
        <v>49.372999999999998</v>
      </c>
      <c r="S157" s="3">
        <v>5.3924899999999998E-3</v>
      </c>
      <c r="T157" s="3">
        <v>91.61</v>
      </c>
      <c r="U157" s="3">
        <v>68.331999999999994</v>
      </c>
      <c r="V157" s="3" t="str">
        <f t="shared" si="4"/>
        <v/>
      </c>
      <c r="W157" s="3">
        <f t="shared" si="5"/>
        <v>18.958999999999996</v>
      </c>
    </row>
    <row r="158" spans="1:23" x14ac:dyDescent="0.3">
      <c r="A158" s="2" t="s">
        <v>30</v>
      </c>
      <c r="B158" s="2">
        <v>1991</v>
      </c>
      <c r="C158" s="2" t="s">
        <v>31</v>
      </c>
      <c r="D158" s="3">
        <v>422.7696024</v>
      </c>
      <c r="E158" s="3">
        <v>1.4077432540000001</v>
      </c>
      <c r="F158" s="3">
        <v>0.36569405100000002</v>
      </c>
      <c r="G158" s="3">
        <v>287.55615669999997</v>
      </c>
      <c r="H158" s="3">
        <v>210.45236249999999</v>
      </c>
      <c r="I158" s="3">
        <v>61.418835479999998</v>
      </c>
      <c r="J158" s="3">
        <v>23.187014349999998</v>
      </c>
      <c r="K158" s="3">
        <v>73.087000000000003</v>
      </c>
      <c r="L158" s="3">
        <v>82.620999999999995</v>
      </c>
      <c r="M158" s="3">
        <v>115.0511499</v>
      </c>
      <c r="N158" s="3">
        <v>67.688930240000005</v>
      </c>
      <c r="O158" s="3">
        <v>0.25977325800000001</v>
      </c>
      <c r="P158" s="3">
        <v>508.572</v>
      </c>
      <c r="Q158" s="3">
        <v>446.077</v>
      </c>
      <c r="R158" s="3">
        <v>51.485999999999997</v>
      </c>
      <c r="S158" s="3">
        <v>6.2921280000000001E-3</v>
      </c>
      <c r="T158" s="3">
        <v>91.995999999999995</v>
      </c>
      <c r="U158" s="3">
        <v>71.134</v>
      </c>
      <c r="V158" s="3" t="str">
        <f t="shared" si="4"/>
        <v/>
      </c>
      <c r="W158" s="3">
        <f t="shared" si="5"/>
        <v>19.648000000000003</v>
      </c>
    </row>
    <row r="159" spans="1:23" x14ac:dyDescent="0.3">
      <c r="A159" s="2" t="s">
        <v>30</v>
      </c>
      <c r="B159" s="2">
        <v>1992</v>
      </c>
      <c r="C159" s="2" t="s">
        <v>31</v>
      </c>
      <c r="D159" s="3">
        <v>435.46855640000001</v>
      </c>
      <c r="E159" s="3">
        <v>1.40398628</v>
      </c>
      <c r="F159" s="3">
        <v>0.37020635699999999</v>
      </c>
      <c r="G159" s="3">
        <v>296.56685429999999</v>
      </c>
      <c r="H159" s="3">
        <v>215.54237130000001</v>
      </c>
      <c r="I159" s="3">
        <v>61.687388300000002</v>
      </c>
      <c r="J159" s="3">
        <v>22.9620772</v>
      </c>
      <c r="K159" s="3">
        <v>74.858000000000004</v>
      </c>
      <c r="L159" s="3">
        <v>81.555000000000007</v>
      </c>
      <c r="M159" s="3">
        <v>126.1960375</v>
      </c>
      <c r="N159" s="3">
        <v>70.833975710000004</v>
      </c>
      <c r="O159" s="3">
        <v>0.26368231800000003</v>
      </c>
      <c r="P159" s="3">
        <v>520.39</v>
      </c>
      <c r="Q159" s="3">
        <v>450.92700000000002</v>
      </c>
      <c r="R159" s="3">
        <v>53.182000000000002</v>
      </c>
      <c r="S159" s="3">
        <v>1.8063375999999999E-2</v>
      </c>
      <c r="T159" s="3">
        <v>96.367000000000004</v>
      </c>
      <c r="U159" s="3">
        <v>65.614000000000004</v>
      </c>
      <c r="V159" s="3" t="str">
        <f t="shared" si="4"/>
        <v/>
      </c>
      <c r="W159" s="3">
        <f t="shared" si="5"/>
        <v>12.432000000000002</v>
      </c>
    </row>
    <row r="160" spans="1:23" x14ac:dyDescent="0.3">
      <c r="A160" s="2" t="s">
        <v>30</v>
      </c>
      <c r="B160" s="2">
        <v>1993</v>
      </c>
      <c r="C160" s="2" t="s">
        <v>31</v>
      </c>
      <c r="D160" s="3">
        <v>435.14440919999998</v>
      </c>
      <c r="E160" s="3">
        <v>1.323986391</v>
      </c>
      <c r="F160" s="3">
        <v>0.35169102800000002</v>
      </c>
      <c r="G160" s="3">
        <v>318.57881759999998</v>
      </c>
      <c r="H160" s="3">
        <v>222.91243689999999</v>
      </c>
      <c r="I160" s="3">
        <v>61.730311069999999</v>
      </c>
      <c r="J160" s="3">
        <v>22.881634049999999</v>
      </c>
      <c r="K160" s="3">
        <v>75.78</v>
      </c>
      <c r="L160" s="3">
        <v>83.994</v>
      </c>
      <c r="M160" s="3">
        <v>138.6459112</v>
      </c>
      <c r="N160" s="3">
        <v>74.485951069999999</v>
      </c>
      <c r="O160" s="3">
        <v>0.26563039500000002</v>
      </c>
      <c r="P160" s="3">
        <v>532.22799999999995</v>
      </c>
      <c r="Q160" s="3">
        <v>460.21899999999999</v>
      </c>
      <c r="R160" s="3">
        <v>50.198</v>
      </c>
      <c r="S160" s="3">
        <v>1.7849493000000001E-2</v>
      </c>
      <c r="T160" s="3">
        <v>101.316</v>
      </c>
      <c r="U160" s="3">
        <v>69.003</v>
      </c>
      <c r="V160" s="3" t="str">
        <f t="shared" si="4"/>
        <v/>
      </c>
      <c r="W160" s="3">
        <f t="shared" si="5"/>
        <v>18.805</v>
      </c>
    </row>
    <row r="161" spans="1:23" x14ac:dyDescent="0.3">
      <c r="A161" s="2" t="s">
        <v>30</v>
      </c>
      <c r="B161" s="2">
        <v>1994</v>
      </c>
      <c r="C161" s="2" t="s">
        <v>31</v>
      </c>
      <c r="D161" s="3">
        <v>451.60131109999998</v>
      </c>
      <c r="E161" s="3">
        <v>1.3155686289999999</v>
      </c>
      <c r="F161" s="3">
        <v>0.34647378000000001</v>
      </c>
      <c r="G161" s="3">
        <v>341.3176618</v>
      </c>
      <c r="H161" s="3">
        <v>230.94400329999999</v>
      </c>
      <c r="I161" s="3">
        <v>60.408360080000001</v>
      </c>
      <c r="J161" s="3">
        <v>22.38861966</v>
      </c>
      <c r="K161" s="3">
        <v>77.424000000000007</v>
      </c>
      <c r="L161" s="3">
        <v>85.323999999999998</v>
      </c>
      <c r="M161" s="3">
        <v>150.04996109999999</v>
      </c>
      <c r="N161" s="3">
        <v>77.483910460000004</v>
      </c>
      <c r="O161" s="3">
        <v>0.26336427699999998</v>
      </c>
      <c r="P161" s="3">
        <v>555.78399999999999</v>
      </c>
      <c r="Q161" s="3">
        <v>466.762</v>
      </c>
      <c r="R161" s="3">
        <v>52.375</v>
      </c>
      <c r="S161" s="3">
        <v>1.7092970999999998E-2</v>
      </c>
      <c r="T161" s="3">
        <v>105.28</v>
      </c>
      <c r="U161" s="3">
        <v>72.822999999999993</v>
      </c>
      <c r="V161" s="3" t="str">
        <f t="shared" si="4"/>
        <v/>
      </c>
      <c r="W161" s="3">
        <f t="shared" si="5"/>
        <v>20.447999999999993</v>
      </c>
    </row>
    <row r="162" spans="1:23" x14ac:dyDescent="0.3">
      <c r="A162" s="2" t="s">
        <v>30</v>
      </c>
      <c r="B162" s="2">
        <v>1995</v>
      </c>
      <c r="C162" s="2" t="s">
        <v>31</v>
      </c>
      <c r="D162" s="3">
        <v>460.99646430000001</v>
      </c>
      <c r="E162" s="3">
        <v>1.3130489590000001</v>
      </c>
      <c r="F162" s="3">
        <v>0.34154148099999998</v>
      </c>
      <c r="G162" s="3">
        <v>352.14253989999997</v>
      </c>
      <c r="H162" s="3">
        <v>234.23798930000001</v>
      </c>
      <c r="I162" s="3">
        <v>61.011826120000002</v>
      </c>
      <c r="J162" s="3">
        <v>22.409494670000001</v>
      </c>
      <c r="K162" s="3">
        <v>78.555999999999997</v>
      </c>
      <c r="L162" s="3">
        <v>85.105999999999995</v>
      </c>
      <c r="M162" s="3">
        <v>159.20483659999999</v>
      </c>
      <c r="N162" s="3">
        <v>81.427040009999999</v>
      </c>
      <c r="O162" s="3">
        <v>0.26011328700000003</v>
      </c>
      <c r="P162" s="3">
        <v>560.11599999999999</v>
      </c>
      <c r="Q162" s="3">
        <v>475.82900000000001</v>
      </c>
      <c r="R162" s="3">
        <v>53.204000000000001</v>
      </c>
      <c r="S162" s="3">
        <v>1.7139306999999999E-2</v>
      </c>
      <c r="T162" s="3">
        <v>110.277</v>
      </c>
      <c r="U162" s="3">
        <v>74.980999999999995</v>
      </c>
      <c r="V162" s="3" t="str">
        <f t="shared" si="4"/>
        <v/>
      </c>
      <c r="W162" s="3">
        <f t="shared" si="5"/>
        <v>21.776999999999994</v>
      </c>
    </row>
    <row r="163" spans="1:23" x14ac:dyDescent="0.3">
      <c r="A163" s="2" t="s">
        <v>30</v>
      </c>
      <c r="B163" s="2">
        <v>1996</v>
      </c>
      <c r="C163" s="2" t="s">
        <v>31</v>
      </c>
      <c r="D163" s="3">
        <v>476.21240360000002</v>
      </c>
      <c r="E163" s="3">
        <v>1.319651388</v>
      </c>
      <c r="F163" s="3">
        <v>0.34458564699999999</v>
      </c>
      <c r="G163" s="3">
        <v>360.93902709999998</v>
      </c>
      <c r="H163" s="3">
        <v>238.95075829999999</v>
      </c>
      <c r="I163" s="3">
        <v>63.113220720000001</v>
      </c>
      <c r="J163" s="3">
        <v>22.033301179999999</v>
      </c>
      <c r="K163" s="3">
        <v>80.734999999999999</v>
      </c>
      <c r="L163" s="3">
        <v>88.947999999999993</v>
      </c>
      <c r="M163" s="3">
        <v>165.11392420000001</v>
      </c>
      <c r="N163" s="3">
        <v>85.251076119999993</v>
      </c>
      <c r="O163" s="3">
        <v>0.26111869399999998</v>
      </c>
      <c r="P163" s="3">
        <v>573.04</v>
      </c>
      <c r="Q163" s="3">
        <v>483.60399999999998</v>
      </c>
      <c r="R163" s="3">
        <v>54.002000000000002</v>
      </c>
      <c r="S163" s="3">
        <v>1.7450789000000001E-2</v>
      </c>
      <c r="T163" s="3">
        <v>113.486</v>
      </c>
      <c r="U163" s="3">
        <v>75.853999999999999</v>
      </c>
      <c r="V163" s="3" t="str">
        <f t="shared" si="4"/>
        <v/>
      </c>
      <c r="W163" s="3">
        <f t="shared" si="5"/>
        <v>21.851999999999997</v>
      </c>
    </row>
    <row r="164" spans="1:23" x14ac:dyDescent="0.3">
      <c r="A164" s="2" t="s">
        <v>30</v>
      </c>
      <c r="B164" s="2">
        <v>1997</v>
      </c>
      <c r="C164" s="2" t="s">
        <v>31</v>
      </c>
      <c r="D164" s="3">
        <v>492.88718890000001</v>
      </c>
      <c r="E164" s="3">
        <v>1.3691241949999999</v>
      </c>
      <c r="F164" s="3">
        <v>0.34651313</v>
      </c>
      <c r="G164" s="3">
        <v>367.39508110000003</v>
      </c>
      <c r="H164" s="3">
        <v>241.51743490000001</v>
      </c>
      <c r="I164" s="3">
        <v>62.358225660000002</v>
      </c>
      <c r="J164" s="3">
        <v>22.012878099999998</v>
      </c>
      <c r="K164" s="3">
        <v>84.153999999999996</v>
      </c>
      <c r="L164" s="3">
        <v>91.402000000000001</v>
      </c>
      <c r="M164" s="3">
        <v>168.01587610000001</v>
      </c>
      <c r="N164" s="3">
        <v>85.835991609999994</v>
      </c>
      <c r="O164" s="3">
        <v>0.25309108699999999</v>
      </c>
      <c r="P164" s="3">
        <v>573.71100000000001</v>
      </c>
      <c r="Q164" s="3">
        <v>489.78699999999998</v>
      </c>
      <c r="R164" s="3">
        <v>57.253999999999998</v>
      </c>
      <c r="S164" s="3">
        <v>1.7604682E-2</v>
      </c>
      <c r="T164" s="3">
        <v>118.985</v>
      </c>
      <c r="U164" s="3">
        <v>78.674000000000007</v>
      </c>
      <c r="V164" s="3" t="str">
        <f t="shared" si="4"/>
        <v/>
      </c>
      <c r="W164" s="3">
        <f t="shared" si="5"/>
        <v>21.420000000000009</v>
      </c>
    </row>
    <row r="165" spans="1:23" x14ac:dyDescent="0.3">
      <c r="A165" s="2" t="s">
        <v>30</v>
      </c>
      <c r="B165" s="2">
        <v>1998</v>
      </c>
      <c r="C165" s="2" t="s">
        <v>31</v>
      </c>
      <c r="D165" s="3">
        <v>497.76383170000003</v>
      </c>
      <c r="E165" s="3">
        <v>1.4177826019999999</v>
      </c>
      <c r="F165" s="3">
        <v>0.347325565</v>
      </c>
      <c r="G165" s="3">
        <v>368.3087127</v>
      </c>
      <c r="H165" s="3">
        <v>240.3129931</v>
      </c>
      <c r="I165" s="3">
        <v>60.413877810000002</v>
      </c>
      <c r="J165" s="3">
        <v>22.422185840000001</v>
      </c>
      <c r="K165" s="3">
        <v>84.504000000000005</v>
      </c>
      <c r="L165" s="3">
        <v>90.96</v>
      </c>
      <c r="M165" s="3">
        <v>173.0260414</v>
      </c>
      <c r="N165" s="3">
        <v>83.001089870000001</v>
      </c>
      <c r="O165" s="3">
        <v>0.24497801299999999</v>
      </c>
      <c r="P165" s="3">
        <v>561.76</v>
      </c>
      <c r="Q165" s="3">
        <v>487.53199999999998</v>
      </c>
      <c r="R165" s="3">
        <v>59.691000000000003</v>
      </c>
      <c r="S165" s="3">
        <v>1.8513244000000002E-2</v>
      </c>
      <c r="T165" s="3">
        <v>124.684</v>
      </c>
      <c r="U165" s="3">
        <v>75.138000000000005</v>
      </c>
      <c r="V165" s="3" t="str">
        <f t="shared" si="4"/>
        <v/>
      </c>
      <c r="W165" s="3">
        <f t="shared" si="5"/>
        <v>15.447000000000003</v>
      </c>
    </row>
    <row r="166" spans="1:23" x14ac:dyDescent="0.3">
      <c r="A166" s="2" t="s">
        <v>30</v>
      </c>
      <c r="B166" s="2">
        <v>1999</v>
      </c>
      <c r="C166" s="2" t="s">
        <v>31</v>
      </c>
      <c r="D166" s="3">
        <v>509.0674042</v>
      </c>
      <c r="E166" s="3">
        <v>1.3951298569999999</v>
      </c>
      <c r="F166" s="3">
        <v>0.33795578199999998</v>
      </c>
      <c r="G166" s="3">
        <v>366.92287920000001</v>
      </c>
      <c r="H166" s="3">
        <v>247.0617153</v>
      </c>
      <c r="I166" s="3">
        <v>61.191145589999998</v>
      </c>
      <c r="J166" s="3">
        <v>22.113790259999998</v>
      </c>
      <c r="K166" s="3">
        <v>87.108000000000004</v>
      </c>
      <c r="L166" s="3">
        <v>92.813999999999993</v>
      </c>
      <c r="M166" s="3">
        <v>176.24106019999999</v>
      </c>
      <c r="N166" s="3">
        <v>86.928971750000002</v>
      </c>
      <c r="O166" s="3">
        <v>0.24223966</v>
      </c>
      <c r="P166" s="3">
        <v>579.05600000000004</v>
      </c>
      <c r="Q166" s="3">
        <v>497.50200000000001</v>
      </c>
      <c r="R166" s="3">
        <v>59.496031610000003</v>
      </c>
      <c r="S166" s="3">
        <v>3.6093227999999998E-2</v>
      </c>
      <c r="T166" s="3">
        <v>119.858</v>
      </c>
      <c r="U166" s="3">
        <v>72.478999999999999</v>
      </c>
      <c r="V166" s="3" t="str">
        <f t="shared" si="4"/>
        <v/>
      </c>
      <c r="W166" s="3">
        <f t="shared" si="5"/>
        <v>12.982968389999996</v>
      </c>
    </row>
    <row r="167" spans="1:23" x14ac:dyDescent="0.3">
      <c r="A167" s="2" t="s">
        <v>30</v>
      </c>
      <c r="B167" s="2">
        <v>2000</v>
      </c>
      <c r="C167" s="2" t="s">
        <v>31</v>
      </c>
      <c r="D167" s="3">
        <v>529.71661879999999</v>
      </c>
      <c r="E167" s="3">
        <v>1.404045207</v>
      </c>
      <c r="F167" s="3">
        <v>0.33353879600000003</v>
      </c>
      <c r="G167" s="3">
        <v>375.14861309999998</v>
      </c>
      <c r="H167" s="3">
        <v>254.19938239999999</v>
      </c>
      <c r="I167" s="3">
        <v>60.607521460000001</v>
      </c>
      <c r="J167" s="3">
        <v>22.281394890000001</v>
      </c>
      <c r="K167" s="3">
        <v>87.347999999999999</v>
      </c>
      <c r="L167" s="3">
        <v>94.563999999999993</v>
      </c>
      <c r="M167" s="3">
        <v>181.67286129999999</v>
      </c>
      <c r="N167" s="3">
        <v>91.537036060000005</v>
      </c>
      <c r="O167" s="3">
        <v>0.23755559600000001</v>
      </c>
      <c r="P167" s="3">
        <v>605.70699999999999</v>
      </c>
      <c r="Q167" s="3">
        <v>513.66700000000003</v>
      </c>
      <c r="R167" s="3">
        <v>63.573968389999997</v>
      </c>
      <c r="S167" s="3">
        <v>5.1510054E-2</v>
      </c>
      <c r="T167" s="3">
        <v>124.806</v>
      </c>
      <c r="U167" s="3">
        <v>69.162999999999997</v>
      </c>
      <c r="V167" s="3" t="str">
        <f t="shared" si="4"/>
        <v/>
      </c>
      <c r="W167" s="3">
        <f t="shared" si="5"/>
        <v>5.5890316099999993</v>
      </c>
    </row>
    <row r="168" spans="1:23" x14ac:dyDescent="0.3">
      <c r="A168" s="2" t="s">
        <v>30</v>
      </c>
      <c r="B168" s="2">
        <v>2001</v>
      </c>
      <c r="C168" s="2" t="s">
        <v>31</v>
      </c>
      <c r="D168" s="3">
        <v>523.50585520000004</v>
      </c>
      <c r="E168" s="3">
        <v>1.4315095280000001</v>
      </c>
      <c r="F168" s="3">
        <v>0.330042638</v>
      </c>
      <c r="G168" s="3">
        <v>379.35462840000002</v>
      </c>
      <c r="H168" s="3">
        <v>250.1765858</v>
      </c>
      <c r="I168" s="3">
        <v>58.040553250000002</v>
      </c>
      <c r="J168" s="3">
        <v>23.017773720000001</v>
      </c>
      <c r="K168" s="3">
        <v>88.745999999999995</v>
      </c>
      <c r="L168" s="3">
        <v>97.433999999999997</v>
      </c>
      <c r="M168" s="3">
        <v>186.00288789999999</v>
      </c>
      <c r="N168" s="3">
        <v>87.173018709999994</v>
      </c>
      <c r="O168" s="3">
        <v>0.23055566999999999</v>
      </c>
      <c r="P168" s="3">
        <v>589.89099999999996</v>
      </c>
      <c r="Q168" s="3">
        <v>514.11300000000006</v>
      </c>
      <c r="R168" s="3">
        <v>63.053968390000001</v>
      </c>
      <c r="S168" s="3">
        <v>6.5774863000000003E-2</v>
      </c>
      <c r="T168" s="3">
        <v>126.57899999999999</v>
      </c>
      <c r="U168" s="3">
        <v>70.355000000000004</v>
      </c>
      <c r="V168" s="3" t="str">
        <f t="shared" si="4"/>
        <v/>
      </c>
      <c r="W168" s="3">
        <f t="shared" si="5"/>
        <v>7.3010316100000026</v>
      </c>
    </row>
    <row r="169" spans="1:23" x14ac:dyDescent="0.3">
      <c r="A169" s="2" t="s">
        <v>30</v>
      </c>
      <c r="B169" s="2">
        <v>2002</v>
      </c>
      <c r="C169" s="2" t="s">
        <v>31</v>
      </c>
      <c r="D169" s="3">
        <v>530.29162650000001</v>
      </c>
      <c r="E169" s="3">
        <v>1.4216157810000001</v>
      </c>
      <c r="F169" s="3">
        <v>0.31793714099999998</v>
      </c>
      <c r="G169" s="3">
        <v>386.77447740000002</v>
      </c>
      <c r="H169" s="3">
        <v>250.98249319999999</v>
      </c>
      <c r="I169" s="3">
        <v>59.893824559999999</v>
      </c>
      <c r="J169" s="3">
        <v>22.84579613</v>
      </c>
      <c r="K169" s="3">
        <v>89.462999999999994</v>
      </c>
      <c r="L169" s="3">
        <v>99.915999999999997</v>
      </c>
      <c r="M169" s="3">
        <v>187.27923340000001</v>
      </c>
      <c r="N169" s="3">
        <v>91.273112960000006</v>
      </c>
      <c r="O169" s="3">
        <v>0.223644915</v>
      </c>
      <c r="P169" s="3">
        <v>601.26900000000001</v>
      </c>
      <c r="Q169" s="3">
        <v>523.851</v>
      </c>
      <c r="R169" s="3">
        <v>62.44196839</v>
      </c>
      <c r="S169" s="3">
        <v>7.6837488999999995E-2</v>
      </c>
      <c r="T169" s="3">
        <v>132.852</v>
      </c>
      <c r="U169" s="3">
        <v>66.507999999999996</v>
      </c>
      <c r="V169" s="3" t="str">
        <f t="shared" si="4"/>
        <v/>
      </c>
      <c r="W169" s="3">
        <f t="shared" si="5"/>
        <v>4.066031609999996</v>
      </c>
    </row>
    <row r="170" spans="1:23" x14ac:dyDescent="0.3">
      <c r="A170" s="2" t="s">
        <v>30</v>
      </c>
      <c r="B170" s="2">
        <v>2003</v>
      </c>
      <c r="C170" s="2" t="s">
        <v>31</v>
      </c>
      <c r="D170" s="3">
        <v>551.76613540000005</v>
      </c>
      <c r="E170" s="3">
        <v>1.4000480479999999</v>
      </c>
      <c r="F170" s="3">
        <v>0.31753701899999998</v>
      </c>
      <c r="G170" s="3">
        <v>388.52733330000001</v>
      </c>
      <c r="H170" s="3">
        <v>264.2284492</v>
      </c>
      <c r="I170" s="3">
        <v>58.923298959999997</v>
      </c>
      <c r="J170" s="3">
        <v>22.444768029999999</v>
      </c>
      <c r="K170" s="3">
        <v>95.941999999999993</v>
      </c>
      <c r="L170" s="3">
        <v>104.646</v>
      </c>
      <c r="M170" s="3">
        <v>184.08806279999999</v>
      </c>
      <c r="N170" s="3">
        <v>95.370888109999996</v>
      </c>
      <c r="O170" s="3">
        <v>0.226804373</v>
      </c>
      <c r="P170" s="3">
        <v>589.65300000000002</v>
      </c>
      <c r="Q170" s="3">
        <v>534.90300000000002</v>
      </c>
      <c r="R170" s="3">
        <v>62.755031610000003</v>
      </c>
      <c r="S170" s="3">
        <v>0.14957949800000001</v>
      </c>
      <c r="T170" s="3">
        <v>140.42599999999999</v>
      </c>
      <c r="U170" s="3">
        <v>62.154000000000003</v>
      </c>
      <c r="V170" s="3" t="str">
        <f t="shared" si="4"/>
        <v>Above Average</v>
      </c>
      <c r="W170" s="3">
        <f t="shared" si="5"/>
        <v>-0.60103160999999972</v>
      </c>
    </row>
    <row r="171" spans="1:23" x14ac:dyDescent="0.3">
      <c r="A171" s="2" t="s">
        <v>30</v>
      </c>
      <c r="B171" s="2">
        <v>2004</v>
      </c>
      <c r="C171" s="2" t="s">
        <v>31</v>
      </c>
      <c r="D171" s="3">
        <v>545.13363019999997</v>
      </c>
      <c r="E171" s="3">
        <v>1.3600959850000001</v>
      </c>
      <c r="F171" s="3">
        <v>0.30425038100000001</v>
      </c>
      <c r="G171" s="3">
        <v>400.77175039999997</v>
      </c>
      <c r="H171" s="3">
        <v>270.80950719999998</v>
      </c>
      <c r="I171" s="3">
        <v>58.454004830000002</v>
      </c>
      <c r="J171" s="3">
        <v>22.12020755</v>
      </c>
      <c r="K171" s="3">
        <v>99.031000000000006</v>
      </c>
      <c r="L171" s="3">
        <v>107.08499999999999</v>
      </c>
      <c r="M171" s="3">
        <v>183.6351836</v>
      </c>
      <c r="N171" s="3">
        <v>92.753011009999994</v>
      </c>
      <c r="O171" s="3">
        <v>0.22369772700000001</v>
      </c>
      <c r="P171" s="3">
        <v>599.976</v>
      </c>
      <c r="Q171" s="3">
        <v>541.92899999999997</v>
      </c>
      <c r="R171" s="3">
        <v>59.963000000000001</v>
      </c>
      <c r="S171" s="3">
        <v>0.16633998699999999</v>
      </c>
      <c r="T171" s="3">
        <v>145.41900000000001</v>
      </c>
      <c r="U171" s="3">
        <v>65.997</v>
      </c>
      <c r="V171" s="3" t="str">
        <f t="shared" si="4"/>
        <v/>
      </c>
      <c r="W171" s="3">
        <f t="shared" si="5"/>
        <v>6.0339999999999989</v>
      </c>
    </row>
    <row r="172" spans="1:23" x14ac:dyDescent="0.3">
      <c r="A172" s="2" t="s">
        <v>30</v>
      </c>
      <c r="B172" s="2">
        <v>2005</v>
      </c>
      <c r="C172" s="2" t="s">
        <v>31</v>
      </c>
      <c r="D172" s="3">
        <v>555.28303430000005</v>
      </c>
      <c r="E172" s="3">
        <v>1.3828855090000001</v>
      </c>
      <c r="F172" s="3">
        <v>0.29839718100000001</v>
      </c>
      <c r="G172" s="3">
        <v>402.31589339999999</v>
      </c>
      <c r="H172" s="3">
        <v>274.27296719999998</v>
      </c>
      <c r="I172" s="3">
        <v>59.842778439999996</v>
      </c>
      <c r="J172" s="3">
        <v>22.243613379999999</v>
      </c>
      <c r="K172" s="3">
        <v>102.447</v>
      </c>
      <c r="L172" s="3">
        <v>102.672</v>
      </c>
      <c r="M172" s="3">
        <v>187.98980660000001</v>
      </c>
      <c r="N172" s="3">
        <v>98.567013130000007</v>
      </c>
      <c r="O172" s="3">
        <v>0.21577866000000001</v>
      </c>
      <c r="P172" s="3">
        <v>620.78</v>
      </c>
      <c r="Q172" s="3">
        <v>535.09</v>
      </c>
      <c r="R172" s="3">
        <v>59.473999999999997</v>
      </c>
      <c r="S172" s="3">
        <v>0.25967331399999999</v>
      </c>
      <c r="T172" s="3">
        <v>139.57</v>
      </c>
      <c r="U172" s="3">
        <v>70.028000000000006</v>
      </c>
      <c r="V172" s="3" t="str">
        <f t="shared" si="4"/>
        <v>Above Average</v>
      </c>
      <c r="W172" s="3">
        <f t="shared" si="5"/>
        <v>10.554000000000009</v>
      </c>
    </row>
    <row r="173" spans="1:23" x14ac:dyDescent="0.3">
      <c r="A173" s="2" t="s">
        <v>30</v>
      </c>
      <c r="B173" s="2">
        <v>2006</v>
      </c>
      <c r="C173" s="2" t="s">
        <v>31</v>
      </c>
      <c r="D173" s="3">
        <v>548.10995270000001</v>
      </c>
      <c r="E173" s="3">
        <v>1.3382099249999999</v>
      </c>
      <c r="F173" s="3">
        <v>0.28143310999999999</v>
      </c>
      <c r="G173" s="3">
        <v>419.09861940000002</v>
      </c>
      <c r="H173" s="3">
        <v>278.45221950000001</v>
      </c>
      <c r="I173" s="3">
        <v>59.542797</v>
      </c>
      <c r="J173" s="3">
        <v>22.222058870000001</v>
      </c>
      <c r="K173" s="3">
        <v>101.86799999999999</v>
      </c>
      <c r="L173" s="3">
        <v>101.146</v>
      </c>
      <c r="M173" s="3">
        <v>188.32409390000001</v>
      </c>
      <c r="N173" s="3">
        <v>98.123877890000003</v>
      </c>
      <c r="O173" s="3">
        <v>0.21030565100000001</v>
      </c>
      <c r="P173" s="3">
        <v>609.92600000000004</v>
      </c>
      <c r="Q173" s="3">
        <v>526.31600000000003</v>
      </c>
      <c r="R173" s="3">
        <v>59.131999999999998</v>
      </c>
      <c r="S173" s="3">
        <v>0.41201719599999997</v>
      </c>
      <c r="T173" s="3">
        <v>155.24</v>
      </c>
      <c r="U173" s="3">
        <v>69.903000000000006</v>
      </c>
      <c r="V173" s="3" t="str">
        <f t="shared" si="4"/>
        <v/>
      </c>
      <c r="W173" s="3">
        <f t="shared" si="5"/>
        <v>10.771000000000008</v>
      </c>
    </row>
    <row r="174" spans="1:23" x14ac:dyDescent="0.3">
      <c r="A174" s="2" t="s">
        <v>30</v>
      </c>
      <c r="B174" s="2">
        <v>2007</v>
      </c>
      <c r="C174" s="2" t="s">
        <v>31</v>
      </c>
      <c r="D174" s="3">
        <v>579.63048500000002</v>
      </c>
      <c r="E174" s="3">
        <v>1.4120766490000001</v>
      </c>
      <c r="F174" s="3">
        <v>0.27764857300000001</v>
      </c>
      <c r="G174" s="3">
        <v>421.72002170000002</v>
      </c>
      <c r="H174" s="3">
        <v>278.21918299999999</v>
      </c>
      <c r="I174" s="3">
        <v>60.279920709999999</v>
      </c>
      <c r="J174" s="3">
        <v>21.901030500000001</v>
      </c>
      <c r="K174" s="3">
        <v>105.515</v>
      </c>
      <c r="L174" s="3">
        <v>102.994</v>
      </c>
      <c r="M174" s="3">
        <v>183.03209810000001</v>
      </c>
      <c r="N174" s="3">
        <v>98.240084890000006</v>
      </c>
      <c r="O174" s="3">
        <v>0.19662429300000001</v>
      </c>
      <c r="P174" s="3">
        <v>628.03499999999997</v>
      </c>
      <c r="Q174" s="3">
        <v>538.28800000000001</v>
      </c>
      <c r="R174" s="3">
        <v>63.752000000000002</v>
      </c>
      <c r="S174" s="3">
        <v>0.48659708499999998</v>
      </c>
      <c r="T174" s="3">
        <v>159.16</v>
      </c>
      <c r="U174" s="3">
        <v>74.051000000000002</v>
      </c>
      <c r="V174" s="3" t="str">
        <f t="shared" si="4"/>
        <v>Above Average</v>
      </c>
      <c r="W174" s="3">
        <f t="shared" si="5"/>
        <v>10.298999999999999</v>
      </c>
    </row>
    <row r="175" spans="1:23" x14ac:dyDescent="0.3">
      <c r="A175" s="2" t="s">
        <v>30</v>
      </c>
      <c r="B175" s="2">
        <v>2008</v>
      </c>
      <c r="C175" s="2" t="s">
        <v>31</v>
      </c>
      <c r="D175" s="3">
        <v>557.98323770000002</v>
      </c>
      <c r="E175" s="3">
        <v>1.3763125169999999</v>
      </c>
      <c r="F175" s="3">
        <v>0.26123835000000001</v>
      </c>
      <c r="G175" s="3">
        <v>409.30592239999999</v>
      </c>
      <c r="H175" s="3">
        <v>271.28383689999998</v>
      </c>
      <c r="I175" s="3">
        <v>61.369300109999998</v>
      </c>
      <c r="J175" s="3">
        <v>22.152656830000002</v>
      </c>
      <c r="K175" s="3">
        <v>101.732</v>
      </c>
      <c r="L175" s="3">
        <v>99.227000000000004</v>
      </c>
      <c r="M175" s="3">
        <v>174.08204660000001</v>
      </c>
      <c r="N175" s="3">
        <v>96.476117000000002</v>
      </c>
      <c r="O175" s="3">
        <v>0.18981034199999999</v>
      </c>
      <c r="P175" s="3">
        <v>633.21400000000006</v>
      </c>
      <c r="Q175" s="3">
        <v>531.00599999999997</v>
      </c>
      <c r="R175" s="3">
        <v>58.469000000000001</v>
      </c>
      <c r="S175" s="3">
        <v>0.60611420500000002</v>
      </c>
      <c r="T175" s="3">
        <v>156.66</v>
      </c>
      <c r="U175" s="3">
        <v>67.75</v>
      </c>
      <c r="V175" s="3" t="str">
        <f t="shared" si="4"/>
        <v>Above Average</v>
      </c>
      <c r="W175" s="3">
        <f t="shared" si="5"/>
        <v>9.2809999999999988</v>
      </c>
    </row>
    <row r="176" spans="1:23" x14ac:dyDescent="0.3">
      <c r="A176" s="2" t="s">
        <v>30</v>
      </c>
      <c r="B176" s="2">
        <v>2009</v>
      </c>
      <c r="C176" s="2" t="s">
        <v>31</v>
      </c>
      <c r="D176" s="3">
        <v>530.75722370000005</v>
      </c>
      <c r="E176" s="3">
        <v>1.3450662849999999</v>
      </c>
      <c r="F176" s="3">
        <v>0.25308858200000001</v>
      </c>
      <c r="G176" s="3">
        <v>393.50438830000002</v>
      </c>
      <c r="H176" s="3">
        <v>261.0508423</v>
      </c>
      <c r="I176" s="3">
        <v>63.005422279999998</v>
      </c>
      <c r="J176" s="3">
        <v>22.561384350000001</v>
      </c>
      <c r="K176" s="3">
        <v>98.995999999999995</v>
      </c>
      <c r="L176" s="3">
        <v>95.897999999999996</v>
      </c>
      <c r="M176" s="3">
        <v>162.0939836</v>
      </c>
      <c r="N176" s="3">
        <v>93.9819703</v>
      </c>
      <c r="O176" s="3">
        <v>0.188160676</v>
      </c>
      <c r="P176" s="3">
        <v>608.6</v>
      </c>
      <c r="Q176" s="3">
        <v>516.42100000000005</v>
      </c>
      <c r="R176" s="3">
        <v>49.524999999999999</v>
      </c>
      <c r="S176" s="3">
        <v>1.432467959</v>
      </c>
      <c r="T176" s="3">
        <v>155.84</v>
      </c>
      <c r="U176" s="3">
        <v>62.936</v>
      </c>
      <c r="V176" s="3" t="str">
        <f t="shared" si="4"/>
        <v/>
      </c>
      <c r="W176" s="3">
        <f t="shared" si="5"/>
        <v>13.411000000000001</v>
      </c>
    </row>
    <row r="177" spans="1:23" x14ac:dyDescent="0.3">
      <c r="A177" s="2" t="s">
        <v>30</v>
      </c>
      <c r="B177" s="2">
        <v>2010</v>
      </c>
      <c r="C177" s="2" t="s">
        <v>31</v>
      </c>
      <c r="D177" s="3">
        <v>546.20615669999995</v>
      </c>
      <c r="E177" s="3">
        <v>1.3872318589999999</v>
      </c>
      <c r="F177" s="3">
        <v>0.25367985399999998</v>
      </c>
      <c r="G177" s="3">
        <v>399.41951060000002</v>
      </c>
      <c r="H177" s="3">
        <v>261.54569120000002</v>
      </c>
      <c r="I177" s="3">
        <v>61.280544429999999</v>
      </c>
      <c r="J177" s="3">
        <v>22.25648808</v>
      </c>
      <c r="K177" s="3">
        <v>103.33</v>
      </c>
      <c r="L177" s="3">
        <v>98.045000000000002</v>
      </c>
      <c r="M177" s="3">
        <v>156.30390370000001</v>
      </c>
      <c r="N177" s="3">
        <v>97.361978550000003</v>
      </c>
      <c r="O177" s="3">
        <v>0.18286766700000001</v>
      </c>
      <c r="P177" s="3">
        <v>603.05600000000004</v>
      </c>
      <c r="Q177" s="3">
        <v>520.09400000000005</v>
      </c>
      <c r="R177" s="3">
        <v>50.837000000000003</v>
      </c>
      <c r="S177" s="3">
        <v>1.992020642</v>
      </c>
      <c r="T177" s="3">
        <v>163.78</v>
      </c>
      <c r="U177" s="3">
        <v>67.894000000000005</v>
      </c>
      <c r="V177" s="3" t="str">
        <f t="shared" si="4"/>
        <v/>
      </c>
      <c r="W177" s="3">
        <f t="shared" si="5"/>
        <v>17.057000000000002</v>
      </c>
    </row>
    <row r="178" spans="1:23" x14ac:dyDescent="0.3">
      <c r="A178" s="2" t="s">
        <v>30</v>
      </c>
      <c r="B178" s="2">
        <v>2011</v>
      </c>
      <c r="C178" s="2" t="s">
        <v>31</v>
      </c>
      <c r="D178" s="3">
        <v>558.53762280000001</v>
      </c>
      <c r="E178" s="3">
        <v>1.338528562</v>
      </c>
      <c r="F178" s="3">
        <v>0.242507798</v>
      </c>
      <c r="G178" s="3">
        <v>414.2859808</v>
      </c>
      <c r="H178" s="3">
        <v>267.27898349999998</v>
      </c>
      <c r="I178" s="3">
        <v>62.483975880000003</v>
      </c>
      <c r="J178" s="3">
        <v>21.87651455</v>
      </c>
      <c r="K178" s="3">
        <v>103.81</v>
      </c>
      <c r="L178" s="3">
        <v>93.97</v>
      </c>
      <c r="M178" s="3">
        <v>157.73696129999999</v>
      </c>
      <c r="N178" s="3">
        <v>107.5090828</v>
      </c>
      <c r="O178" s="3">
        <v>0.18117491399999999</v>
      </c>
      <c r="P178" s="3">
        <v>633.41999999999996</v>
      </c>
      <c r="Q178" s="3">
        <v>529.90700000000004</v>
      </c>
      <c r="R178" s="3">
        <v>48.530999999999999</v>
      </c>
      <c r="S178" s="3">
        <v>2.1028701339999998</v>
      </c>
      <c r="T178" s="3">
        <v>174.21799999999999</v>
      </c>
      <c r="U178" s="3">
        <v>67.507000000000005</v>
      </c>
      <c r="V178" s="3" t="str">
        <f t="shared" si="4"/>
        <v>Above Average</v>
      </c>
      <c r="W178" s="3">
        <f t="shared" si="5"/>
        <v>18.976000000000006</v>
      </c>
    </row>
    <row r="179" spans="1:23" x14ac:dyDescent="0.3">
      <c r="A179" s="2" t="s">
        <v>30</v>
      </c>
      <c r="B179" s="2">
        <v>2012</v>
      </c>
      <c r="C179" s="2" t="s">
        <v>31</v>
      </c>
      <c r="D179" s="3">
        <v>559.86969079999994</v>
      </c>
      <c r="E179" s="3">
        <v>1.3178882999999999</v>
      </c>
      <c r="F179" s="3">
        <v>0.23649498199999999</v>
      </c>
      <c r="G179" s="3">
        <v>427.93779990000002</v>
      </c>
      <c r="H179" s="3">
        <v>269.39956869999997</v>
      </c>
      <c r="I179" s="3">
        <v>63.64487785</v>
      </c>
      <c r="J179" s="3">
        <v>21.640169480000001</v>
      </c>
      <c r="K179" s="3">
        <v>106.46</v>
      </c>
      <c r="L179" s="3">
        <v>96.667000000000002</v>
      </c>
      <c r="M179" s="3">
        <v>156.28215349999999</v>
      </c>
      <c r="N179" s="3">
        <v>106.6410771</v>
      </c>
      <c r="O179" s="3">
        <v>0.179449945</v>
      </c>
      <c r="P179" s="3">
        <v>632.09799999999996</v>
      </c>
      <c r="Q179" s="3">
        <v>527.178</v>
      </c>
      <c r="R179" s="3">
        <v>44.353999999999999</v>
      </c>
      <c r="S179" s="3">
        <v>2.3681454460000002</v>
      </c>
      <c r="T179" s="3">
        <v>187.57499999999999</v>
      </c>
      <c r="U179" s="3">
        <v>66.582999999999998</v>
      </c>
      <c r="V179" s="3" t="str">
        <f t="shared" si="4"/>
        <v>Above Average</v>
      </c>
      <c r="W179" s="3">
        <f t="shared" si="5"/>
        <v>22.228999999999999</v>
      </c>
    </row>
    <row r="180" spans="1:23" x14ac:dyDescent="0.3">
      <c r="A180" s="2" t="s">
        <v>30</v>
      </c>
      <c r="B180" s="2">
        <v>2013</v>
      </c>
      <c r="C180" s="2" t="s">
        <v>31</v>
      </c>
      <c r="D180" s="3">
        <v>567.99161170000002</v>
      </c>
      <c r="E180" s="3">
        <v>1.2860062969999999</v>
      </c>
      <c r="F180" s="3">
        <v>0.23015449399999999</v>
      </c>
      <c r="G180" s="3">
        <v>448.770332</v>
      </c>
      <c r="H180" s="3">
        <v>274.93729000000002</v>
      </c>
      <c r="I180" s="3">
        <v>64.066474580000005</v>
      </c>
      <c r="J180" s="3">
        <v>21.954848210000002</v>
      </c>
      <c r="K180" s="3">
        <v>104.70699999999999</v>
      </c>
      <c r="L180" s="3">
        <v>94.715000000000003</v>
      </c>
      <c r="M180" s="3">
        <v>157.45603600000001</v>
      </c>
      <c r="N180" s="3">
        <v>111.41004220000001</v>
      </c>
      <c r="O180" s="3">
        <v>0.178968404</v>
      </c>
      <c r="P180" s="3">
        <v>657.69500000000005</v>
      </c>
      <c r="Q180" s="3">
        <v>538.89099999999996</v>
      </c>
      <c r="R180" s="3">
        <v>42.84</v>
      </c>
      <c r="S180" s="3">
        <v>3.3559628699999999</v>
      </c>
      <c r="T180" s="3">
        <v>200.22800000000001</v>
      </c>
      <c r="U180" s="3">
        <v>70.147000000000006</v>
      </c>
      <c r="V180" s="3" t="str">
        <f t="shared" si="4"/>
        <v>Above Average</v>
      </c>
      <c r="W180" s="3">
        <f t="shared" si="5"/>
        <v>27.307000000000002</v>
      </c>
    </row>
    <row r="181" spans="1:23" x14ac:dyDescent="0.3">
      <c r="A181" s="2" t="s">
        <v>30</v>
      </c>
      <c r="B181" s="2">
        <v>2014</v>
      </c>
      <c r="C181" s="2" t="s">
        <v>31</v>
      </c>
      <c r="D181" s="3">
        <v>570.18967290000001</v>
      </c>
      <c r="E181" s="3">
        <v>1.225613069</v>
      </c>
      <c r="F181" s="3">
        <v>0.21872535600000001</v>
      </c>
      <c r="G181" s="3">
        <v>470.01671470000002</v>
      </c>
      <c r="H181" s="3">
        <v>282.02346540000002</v>
      </c>
      <c r="I181" s="3">
        <v>63.151942579999996</v>
      </c>
      <c r="J181" s="3">
        <v>22.210623139999999</v>
      </c>
      <c r="K181" s="3">
        <v>102.623</v>
      </c>
      <c r="L181" s="3">
        <v>91.308000000000007</v>
      </c>
      <c r="M181" s="3">
        <v>164.102</v>
      </c>
      <c r="N181" s="3">
        <v>115.5810656</v>
      </c>
      <c r="O181" s="3">
        <v>0.17846199700000001</v>
      </c>
      <c r="P181" s="3">
        <v>658.76199999999994</v>
      </c>
      <c r="Q181" s="3">
        <v>546.96400000000006</v>
      </c>
      <c r="R181" s="3">
        <v>42.07</v>
      </c>
      <c r="S181" s="3">
        <v>4.0887300719999997</v>
      </c>
      <c r="T181" s="3">
        <v>215.66800000000001</v>
      </c>
      <c r="U181" s="3">
        <v>67.444999999999993</v>
      </c>
      <c r="V181" s="3" t="str">
        <f t="shared" si="4"/>
        <v>Above Average</v>
      </c>
      <c r="W181" s="3">
        <f t="shared" si="5"/>
        <v>25.374999999999993</v>
      </c>
    </row>
    <row r="182" spans="1:23" x14ac:dyDescent="0.3">
      <c r="A182" s="2" t="s">
        <v>30</v>
      </c>
      <c r="B182" s="2">
        <v>2015</v>
      </c>
      <c r="C182" s="2" t="s">
        <v>31</v>
      </c>
      <c r="D182" s="3">
        <v>570.1871903</v>
      </c>
      <c r="E182" s="3">
        <v>1.2160365390000001</v>
      </c>
      <c r="F182" s="3">
        <v>0.21624505099999999</v>
      </c>
      <c r="G182" s="3">
        <v>473.40994849999998</v>
      </c>
      <c r="H182" s="3">
        <v>282.95996009999999</v>
      </c>
      <c r="I182" s="3">
        <v>64.032349260000004</v>
      </c>
      <c r="J182" s="3">
        <v>22.133104459999998</v>
      </c>
      <c r="K182" s="3">
        <v>104.977</v>
      </c>
      <c r="L182" s="3">
        <v>90.316999999999993</v>
      </c>
      <c r="M182" s="3">
        <v>164.9660677</v>
      </c>
      <c r="N182" s="3">
        <v>114.9399208</v>
      </c>
      <c r="O182" s="3">
        <v>0.177827757</v>
      </c>
      <c r="P182" s="3">
        <v>657.94399999999996</v>
      </c>
      <c r="Q182" s="3">
        <v>544.89800000000002</v>
      </c>
      <c r="R182" s="3">
        <v>38.847999999999999</v>
      </c>
      <c r="S182" s="3">
        <v>4.5616344250000003</v>
      </c>
      <c r="T182" s="3">
        <v>221.99199999999999</v>
      </c>
      <c r="U182" s="3">
        <v>62.344000000000001</v>
      </c>
      <c r="V182" s="3" t="str">
        <f t="shared" si="4"/>
        <v>Above Average</v>
      </c>
      <c r="W182" s="3">
        <f t="shared" si="5"/>
        <v>23.496000000000002</v>
      </c>
    </row>
    <row r="183" spans="1:23" x14ac:dyDescent="0.3">
      <c r="A183" s="2" t="s">
        <v>30</v>
      </c>
      <c r="B183" s="2">
        <v>2016</v>
      </c>
      <c r="C183" s="2" t="s">
        <v>31</v>
      </c>
      <c r="D183" s="3">
        <v>561.10420910000005</v>
      </c>
      <c r="E183" s="3">
        <v>1.1925881190000001</v>
      </c>
      <c r="F183" s="3">
        <v>0.21297443799999999</v>
      </c>
      <c r="G183" s="3">
        <v>479.99256530000002</v>
      </c>
      <c r="H183" s="3">
        <v>287.30559720000002</v>
      </c>
      <c r="I183" s="3">
        <v>64.801117189999999</v>
      </c>
      <c r="J183" s="3">
        <v>22.214952709999999</v>
      </c>
      <c r="K183" s="3">
        <v>105.41500000000001</v>
      </c>
      <c r="L183" s="3">
        <v>92.055000000000007</v>
      </c>
      <c r="M183" s="3">
        <v>176.9780682</v>
      </c>
      <c r="N183" s="3">
        <v>112.0890919</v>
      </c>
      <c r="O183" s="3">
        <v>0.17858172</v>
      </c>
      <c r="P183" s="3">
        <v>663.80799999999999</v>
      </c>
      <c r="Q183" s="3">
        <v>540.77300000000002</v>
      </c>
      <c r="R183" s="3">
        <v>38.804000000000002</v>
      </c>
      <c r="S183" s="3">
        <v>5.2965616559999997</v>
      </c>
      <c r="T183" s="3">
        <v>220.84700000000001</v>
      </c>
      <c r="U183" s="3">
        <v>59.26</v>
      </c>
      <c r="V183" s="3" t="str">
        <f t="shared" si="4"/>
        <v>Above Average</v>
      </c>
      <c r="W183" s="3">
        <f t="shared" si="5"/>
        <v>20.455999999999996</v>
      </c>
    </row>
    <row r="184" spans="1:23" x14ac:dyDescent="0.3">
      <c r="A184" s="2" t="s">
        <v>30</v>
      </c>
      <c r="B184" s="2">
        <v>2017</v>
      </c>
      <c r="C184" s="2" t="s">
        <v>31</v>
      </c>
      <c r="D184" s="3">
        <v>572.02484930000003</v>
      </c>
      <c r="E184" s="3">
        <v>1.1781492499999999</v>
      </c>
      <c r="F184" s="3">
        <v>0.209899116</v>
      </c>
      <c r="G184" s="3">
        <v>509.42890199999999</v>
      </c>
      <c r="H184" s="3">
        <v>295.16456829999998</v>
      </c>
      <c r="I184" s="3">
        <v>66.543685100000005</v>
      </c>
      <c r="J184" s="3">
        <v>22.561470620000001</v>
      </c>
      <c r="K184" s="3">
        <v>104.964</v>
      </c>
      <c r="L184" s="3">
        <v>96.275000000000006</v>
      </c>
      <c r="M184" s="3">
        <v>181.05800669999999</v>
      </c>
      <c r="N184" s="3">
        <v>114.4149788</v>
      </c>
      <c r="O184" s="3">
        <v>0.17816003899999999</v>
      </c>
      <c r="P184" s="3">
        <v>662.97199999999998</v>
      </c>
      <c r="Q184" s="3">
        <v>560.51400000000001</v>
      </c>
      <c r="R184" s="3">
        <v>38.960999999999999</v>
      </c>
      <c r="S184" s="3">
        <v>5.323754246</v>
      </c>
      <c r="T184" s="3">
        <v>243.678</v>
      </c>
      <c r="U184" s="3">
        <v>61.709000000000003</v>
      </c>
      <c r="V184" s="3" t="str">
        <f t="shared" si="4"/>
        <v>Above Average</v>
      </c>
      <c r="W184" s="3">
        <f t="shared" si="5"/>
        <v>22.748000000000005</v>
      </c>
    </row>
    <row r="185" spans="1:23" x14ac:dyDescent="0.3">
      <c r="A185" s="2" t="s">
        <v>30</v>
      </c>
      <c r="B185" s="2">
        <v>2018</v>
      </c>
      <c r="C185" s="2" t="s">
        <v>31</v>
      </c>
      <c r="D185" s="3">
        <v>582.05988160000004</v>
      </c>
      <c r="E185" s="3">
        <v>1.1498119920000001</v>
      </c>
      <c r="F185" s="3">
        <v>0.20302298999999999</v>
      </c>
      <c r="G185" s="3">
        <v>530.17840439999998</v>
      </c>
      <c r="H185" s="3">
        <v>298.08052459999999</v>
      </c>
      <c r="I185" s="3">
        <v>66.260950890000004</v>
      </c>
      <c r="J185" s="3">
        <v>22.354684930000001</v>
      </c>
      <c r="K185" s="3">
        <v>107.7296</v>
      </c>
      <c r="L185" s="3">
        <v>93.748999999999995</v>
      </c>
      <c r="M185" s="3">
        <v>183.22805500000001</v>
      </c>
      <c r="N185" s="3">
        <v>121.80990130000001</v>
      </c>
      <c r="O185" s="3">
        <v>0.176570598</v>
      </c>
      <c r="P185" s="3">
        <v>654.399</v>
      </c>
      <c r="Q185" s="3">
        <v>571.99400000000003</v>
      </c>
      <c r="R185" s="3">
        <v>31.841999999999999</v>
      </c>
      <c r="S185" s="3">
        <v>5.685980571</v>
      </c>
      <c r="T185" s="3">
        <v>261.60700000000003</v>
      </c>
      <c r="U185" s="3">
        <v>60.286999999999999</v>
      </c>
      <c r="V185" s="3" t="str">
        <f t="shared" si="4"/>
        <v>Above Average</v>
      </c>
      <c r="W185" s="3">
        <f t="shared" si="5"/>
        <v>28.445</v>
      </c>
    </row>
    <row r="186" spans="1:23" x14ac:dyDescent="0.3">
      <c r="A186" s="2" t="s">
        <v>30</v>
      </c>
      <c r="B186" s="2">
        <v>2019</v>
      </c>
      <c r="C186" s="2" t="s">
        <v>31</v>
      </c>
      <c r="D186" s="3">
        <v>579.55682549999995</v>
      </c>
      <c r="E186" s="3">
        <v>1.1230941059999999</v>
      </c>
      <c r="F186" s="3">
        <v>0.19706299999999999</v>
      </c>
      <c r="G186" s="3">
        <v>527.35172820000003</v>
      </c>
      <c r="H186" s="3">
        <v>301.1183168</v>
      </c>
      <c r="I186" s="3">
        <v>65.984150619999994</v>
      </c>
      <c r="J186" s="3">
        <v>22.56463819</v>
      </c>
      <c r="K186" s="3">
        <v>105.4665234</v>
      </c>
      <c r="L186" s="3">
        <v>102.2486418</v>
      </c>
      <c r="M186" s="3">
        <v>176.08659069999999</v>
      </c>
      <c r="N186" s="3">
        <v>122.8654782</v>
      </c>
      <c r="O186" s="3">
        <v>0.17546437000000001</v>
      </c>
      <c r="P186" s="3">
        <v>653.29729980000002</v>
      </c>
      <c r="Q186" s="3">
        <v>575.46065229999999</v>
      </c>
      <c r="R186" s="3">
        <v>30.626683450000002</v>
      </c>
      <c r="S186" s="3">
        <v>5.9033033909999997</v>
      </c>
      <c r="T186" s="3">
        <v>266.95535469999999</v>
      </c>
      <c r="U186" s="3">
        <v>57.196463129999998</v>
      </c>
      <c r="V186" s="3" t="str">
        <f t="shared" si="4"/>
        <v>Above Average</v>
      </c>
      <c r="W186" s="3">
        <f t="shared" si="5"/>
        <v>26.569779679999996</v>
      </c>
    </row>
    <row r="187" spans="1:23" x14ac:dyDescent="0.3">
      <c r="A187" s="2" t="s">
        <v>30</v>
      </c>
      <c r="B187" s="2">
        <v>2020</v>
      </c>
      <c r="C187" s="2" t="s">
        <v>31</v>
      </c>
      <c r="D187" s="3">
        <v>515.56875749999995</v>
      </c>
      <c r="E187" s="3">
        <v>1.0167671060000001</v>
      </c>
      <c r="F187" s="3">
        <v>0.175872003</v>
      </c>
      <c r="G187" s="3">
        <v>504.33040920000002</v>
      </c>
      <c r="H187" s="3">
        <v>280.81130639999998</v>
      </c>
      <c r="I187" s="3">
        <v>67.723029740000001</v>
      </c>
      <c r="J187" s="3">
        <v>24.03373474</v>
      </c>
      <c r="K187" s="3">
        <v>89.223369640000001</v>
      </c>
      <c r="L187" s="3">
        <v>90.500378740000002</v>
      </c>
      <c r="M187" s="3">
        <v>172.01189629999999</v>
      </c>
      <c r="N187" s="3">
        <v>117.15845969999999</v>
      </c>
      <c r="O187" s="3">
        <v>0.172971767</v>
      </c>
      <c r="P187" s="3">
        <v>648.35920520000002</v>
      </c>
      <c r="Q187" s="3">
        <v>555.84020120000002</v>
      </c>
      <c r="R187" s="3">
        <v>27.85305378</v>
      </c>
      <c r="S187" s="3">
        <v>6.5275766590000002</v>
      </c>
      <c r="T187" s="3">
        <v>254.9965378</v>
      </c>
      <c r="U187" s="3">
        <v>45.22610822</v>
      </c>
      <c r="V187" s="3" t="str">
        <f t="shared" si="4"/>
        <v/>
      </c>
      <c r="W187" s="3">
        <f t="shared" si="5"/>
        <v>17.373054440000001</v>
      </c>
    </row>
    <row r="188" spans="1:23" x14ac:dyDescent="0.3">
      <c r="A188" s="2" t="s">
        <v>32</v>
      </c>
      <c r="B188" s="2">
        <v>1990</v>
      </c>
      <c r="C188" s="2" t="s">
        <v>24</v>
      </c>
      <c r="D188" s="3">
        <v>30.954349619999999</v>
      </c>
      <c r="E188" s="3">
        <v>2.2093639760000001</v>
      </c>
      <c r="F188" s="3">
        <v>0.255029956</v>
      </c>
      <c r="G188" s="3">
        <v>7.9288174360000001</v>
      </c>
      <c r="H188" s="3">
        <v>14.01052518</v>
      </c>
      <c r="I188" s="3">
        <v>53.837361199999997</v>
      </c>
      <c r="J188" s="3">
        <v>11.83773422</v>
      </c>
      <c r="K188" s="3">
        <v>6.2140000000000004</v>
      </c>
      <c r="L188" s="3">
        <v>6.3449999999999998</v>
      </c>
      <c r="M188" s="3">
        <v>1.679001162</v>
      </c>
      <c r="N188" s="3">
        <v>1.36000041</v>
      </c>
      <c r="O188" s="3">
        <v>0.11543139099999999</v>
      </c>
      <c r="P188" s="3">
        <v>18.372</v>
      </c>
      <c r="Q188" s="3">
        <v>15.811</v>
      </c>
      <c r="R188" s="3">
        <v>3.7413296890000001</v>
      </c>
      <c r="S188" s="3">
        <v>0</v>
      </c>
      <c r="T188" s="3">
        <v>1.1020000000000001</v>
      </c>
      <c r="U188" s="3">
        <v>2.1829999999999998</v>
      </c>
      <c r="V188" s="3" t="str">
        <f t="shared" si="4"/>
        <v/>
      </c>
      <c r="W188" s="3">
        <f t="shared" si="5"/>
        <v>-1.5583296890000002</v>
      </c>
    </row>
    <row r="189" spans="1:23" x14ac:dyDescent="0.3">
      <c r="A189" s="2" t="s">
        <v>32</v>
      </c>
      <c r="B189" s="2">
        <v>1991</v>
      </c>
      <c r="C189" s="2" t="s">
        <v>24</v>
      </c>
      <c r="D189" s="3">
        <v>29.465361290000001</v>
      </c>
      <c r="E189" s="3">
        <v>2.0567268869999999</v>
      </c>
      <c r="F189" s="3">
        <v>0.225187785</v>
      </c>
      <c r="G189" s="3">
        <v>8.3496376639999994</v>
      </c>
      <c r="H189" s="3">
        <v>14.32633641</v>
      </c>
      <c r="I189" s="3">
        <v>70.973398130000007</v>
      </c>
      <c r="J189" s="3">
        <v>12.207029049999999</v>
      </c>
      <c r="K189" s="3">
        <v>6.54</v>
      </c>
      <c r="L189" s="3">
        <v>6.4770000000000003</v>
      </c>
      <c r="M189" s="3">
        <v>1.4730003250000001</v>
      </c>
      <c r="N189" s="3">
        <v>1.14299968</v>
      </c>
      <c r="O189" s="3">
        <v>0.109488424</v>
      </c>
      <c r="P189" s="3">
        <v>19.960999999999999</v>
      </c>
      <c r="Q189" s="3">
        <v>17.271999999999998</v>
      </c>
      <c r="R189" s="3">
        <v>2.976548223</v>
      </c>
      <c r="S189" s="3">
        <v>0</v>
      </c>
      <c r="T189" s="3">
        <v>1.0049999999999999</v>
      </c>
      <c r="U189" s="3">
        <v>2.2080000000000002</v>
      </c>
      <c r="V189" s="3" t="str">
        <f t="shared" si="4"/>
        <v/>
      </c>
      <c r="W189" s="3">
        <f t="shared" si="5"/>
        <v>-0.76854822299999981</v>
      </c>
    </row>
    <row r="190" spans="1:23" x14ac:dyDescent="0.3">
      <c r="A190" s="2" t="s">
        <v>32</v>
      </c>
      <c r="B190" s="2">
        <v>1992</v>
      </c>
      <c r="C190" s="2" t="s">
        <v>24</v>
      </c>
      <c r="D190" s="3">
        <v>30.607020609999999</v>
      </c>
      <c r="E190" s="3">
        <v>1.975605104</v>
      </c>
      <c r="F190" s="3">
        <v>0.210416295</v>
      </c>
      <c r="G190" s="3">
        <v>8.631507719</v>
      </c>
      <c r="H190" s="3">
        <v>15.49247901</v>
      </c>
      <c r="I190" s="3">
        <v>82.694629520000007</v>
      </c>
      <c r="J190" s="3">
        <v>12.47933587</v>
      </c>
      <c r="K190" s="3">
        <v>7.085</v>
      </c>
      <c r="L190" s="3">
        <v>6.7190000000000003</v>
      </c>
      <c r="M190" s="3">
        <v>1.6859983220000001</v>
      </c>
      <c r="N190" s="3">
        <v>1.3579985020000001</v>
      </c>
      <c r="O190" s="3">
        <v>0.106507264</v>
      </c>
      <c r="P190" s="3">
        <v>22.363</v>
      </c>
      <c r="Q190" s="3">
        <v>19.613</v>
      </c>
      <c r="R190" s="3">
        <v>2.6494481410000001</v>
      </c>
      <c r="S190" s="3">
        <v>0</v>
      </c>
      <c r="T190" s="3">
        <v>0.86599999999999999</v>
      </c>
      <c r="U190" s="3">
        <v>1.6259999999999999</v>
      </c>
      <c r="V190" s="3" t="str">
        <f t="shared" si="4"/>
        <v/>
      </c>
      <c r="W190" s="3">
        <f t="shared" si="5"/>
        <v>-1.0234481410000003</v>
      </c>
    </row>
    <row r="191" spans="1:23" x14ac:dyDescent="0.3">
      <c r="A191" s="2" t="s">
        <v>32</v>
      </c>
      <c r="B191" s="2">
        <v>1993</v>
      </c>
      <c r="C191" s="2" t="s">
        <v>24</v>
      </c>
      <c r="D191" s="3">
        <v>32.402555489999997</v>
      </c>
      <c r="E191" s="3">
        <v>2.0408041969999999</v>
      </c>
      <c r="F191" s="3">
        <v>0.20899027100000001</v>
      </c>
      <c r="G191" s="3">
        <v>8.2315696230000004</v>
      </c>
      <c r="H191" s="3">
        <v>15.877346559999999</v>
      </c>
      <c r="I191" s="3">
        <v>81.664791899999997</v>
      </c>
      <c r="J191" s="3">
        <v>12.83237849</v>
      </c>
      <c r="K191" s="3">
        <v>7.6609999999999996</v>
      </c>
      <c r="L191" s="3">
        <v>7.14</v>
      </c>
      <c r="M191" s="3">
        <v>1.611998577</v>
      </c>
      <c r="N191" s="3">
        <v>1.2740005729999999</v>
      </c>
      <c r="O191" s="3">
        <v>0.102405842</v>
      </c>
      <c r="P191" s="3">
        <v>24.003</v>
      </c>
      <c r="Q191" s="3">
        <v>20.648</v>
      </c>
      <c r="R191" s="3">
        <v>2.6727755439999998</v>
      </c>
      <c r="S191" s="3">
        <v>0</v>
      </c>
      <c r="T191" s="3">
        <v>0.85</v>
      </c>
      <c r="U191" s="3">
        <v>1.355</v>
      </c>
      <c r="V191" s="3" t="str">
        <f t="shared" si="4"/>
        <v/>
      </c>
      <c r="W191" s="3">
        <f t="shared" si="5"/>
        <v>-1.3177755439999999</v>
      </c>
    </row>
    <row r="192" spans="1:23" x14ac:dyDescent="0.3">
      <c r="A192" s="2" t="s">
        <v>32</v>
      </c>
      <c r="B192" s="2">
        <v>1994</v>
      </c>
      <c r="C192" s="2" t="s">
        <v>24</v>
      </c>
      <c r="D192" s="3">
        <v>35.629929750000002</v>
      </c>
      <c r="E192" s="3">
        <v>2.0871645559999998</v>
      </c>
      <c r="F192" s="3">
        <v>0.21880013700000001</v>
      </c>
      <c r="G192" s="3">
        <v>8.3172673879999994</v>
      </c>
      <c r="H192" s="3">
        <v>17.070972980000001</v>
      </c>
      <c r="I192" s="3">
        <v>74.265142220000001</v>
      </c>
      <c r="J192" s="3">
        <v>12.88267538</v>
      </c>
      <c r="K192" s="3">
        <v>8.3209999999999997</v>
      </c>
      <c r="L192" s="3">
        <v>7.6950000000000003</v>
      </c>
      <c r="M192" s="3">
        <v>1.768001044</v>
      </c>
      <c r="N192" s="3">
        <v>1.3679988139999999</v>
      </c>
      <c r="O192" s="3">
        <v>0.104831282</v>
      </c>
      <c r="P192" s="3">
        <v>25.277000000000001</v>
      </c>
      <c r="Q192" s="3">
        <v>21.957000000000001</v>
      </c>
      <c r="R192" s="3">
        <v>3.1750332229999998</v>
      </c>
      <c r="S192" s="3">
        <v>0</v>
      </c>
      <c r="T192" s="3">
        <v>0.84</v>
      </c>
      <c r="U192" s="3">
        <v>1.1819999999999999</v>
      </c>
      <c r="V192" s="3" t="str">
        <f t="shared" si="4"/>
        <v/>
      </c>
      <c r="W192" s="3">
        <f t="shared" si="5"/>
        <v>-1.9930332229999999</v>
      </c>
    </row>
    <row r="193" spans="1:23" x14ac:dyDescent="0.3">
      <c r="A193" s="2" t="s">
        <v>32</v>
      </c>
      <c r="B193" s="2">
        <v>1995</v>
      </c>
      <c r="C193" s="2" t="s">
        <v>24</v>
      </c>
      <c r="D193" s="3">
        <v>38.789704129999997</v>
      </c>
      <c r="E193" s="3">
        <v>2.1146074490000002</v>
      </c>
      <c r="F193" s="3">
        <v>0.21866961800000001</v>
      </c>
      <c r="G193" s="3">
        <v>8.303657673</v>
      </c>
      <c r="H193" s="3">
        <v>18.343690290000001</v>
      </c>
      <c r="I193" s="3">
        <v>72.405180720000004</v>
      </c>
      <c r="J193" s="3">
        <v>13.49644692</v>
      </c>
      <c r="K193" s="3">
        <v>9.0120000000000005</v>
      </c>
      <c r="L193" s="3">
        <v>8.1259999999999994</v>
      </c>
      <c r="M193" s="3">
        <v>1.7040008799999999</v>
      </c>
      <c r="N193" s="3">
        <v>1.3589989149999999</v>
      </c>
      <c r="O193" s="3">
        <v>0.103409083</v>
      </c>
      <c r="P193" s="3">
        <v>28.027000000000001</v>
      </c>
      <c r="Q193" s="3">
        <v>24.481000000000002</v>
      </c>
      <c r="R193" s="3">
        <v>3.5159000379999998</v>
      </c>
      <c r="S193" s="3">
        <v>0</v>
      </c>
      <c r="T193" s="3">
        <v>0.63500000000000001</v>
      </c>
      <c r="U193" s="3">
        <v>1.038</v>
      </c>
      <c r="V193" s="3" t="str">
        <f t="shared" si="4"/>
        <v/>
      </c>
      <c r="W193" s="3">
        <f t="shared" si="5"/>
        <v>-2.4779000379999996</v>
      </c>
    </row>
    <row r="194" spans="1:23" x14ac:dyDescent="0.3">
      <c r="A194" s="2" t="s">
        <v>32</v>
      </c>
      <c r="B194" s="2">
        <v>1996</v>
      </c>
      <c r="C194" s="2" t="s">
        <v>24</v>
      </c>
      <c r="D194" s="3">
        <v>44.738846240000001</v>
      </c>
      <c r="E194" s="3">
        <v>2.201966144</v>
      </c>
      <c r="F194" s="3">
        <v>0.23614222300000001</v>
      </c>
      <c r="G194" s="3">
        <v>8.3307932010000005</v>
      </c>
      <c r="H194" s="3">
        <v>20.31768125</v>
      </c>
      <c r="I194" s="3">
        <v>60.45293333</v>
      </c>
      <c r="J194" s="3">
        <v>13.914608729999999</v>
      </c>
      <c r="K194" s="3">
        <v>9.952</v>
      </c>
      <c r="L194" s="3">
        <v>8.5779999999999994</v>
      </c>
      <c r="M194" s="3">
        <v>1.723998557</v>
      </c>
      <c r="N194" s="3">
        <v>1.3950015600000001</v>
      </c>
      <c r="O194" s="3">
        <v>0.107241532</v>
      </c>
      <c r="P194" s="3">
        <v>30.733000000000001</v>
      </c>
      <c r="Q194" s="3">
        <v>27.242000000000001</v>
      </c>
      <c r="R194" s="3">
        <v>4.7893147389999999</v>
      </c>
      <c r="S194" s="3">
        <v>0</v>
      </c>
      <c r="T194" s="3">
        <v>0.56399999999999995</v>
      </c>
      <c r="U194" s="3">
        <v>1.004</v>
      </c>
      <c r="V194" s="3" t="str">
        <f t="shared" si="4"/>
        <v/>
      </c>
      <c r="W194" s="3">
        <f t="shared" si="5"/>
        <v>-3.7853147389999999</v>
      </c>
    </row>
    <row r="195" spans="1:23" x14ac:dyDescent="0.3">
      <c r="A195" s="2" t="s">
        <v>32</v>
      </c>
      <c r="B195" s="2">
        <v>1997</v>
      </c>
      <c r="C195" s="2" t="s">
        <v>24</v>
      </c>
      <c r="D195" s="3">
        <v>51.941810169999997</v>
      </c>
      <c r="E195" s="3">
        <v>2.2830700460000002</v>
      </c>
      <c r="F195" s="3">
        <v>0.25520483700000002</v>
      </c>
      <c r="G195" s="3">
        <v>8.3642610879999992</v>
      </c>
      <c r="H195" s="3">
        <v>22.750861400000002</v>
      </c>
      <c r="I195" s="3">
        <v>62.13472685</v>
      </c>
      <c r="J195" s="3">
        <v>13.52887791</v>
      </c>
      <c r="K195" s="3">
        <v>10.473000000000001</v>
      </c>
      <c r="L195" s="3">
        <v>8.923</v>
      </c>
      <c r="M195" s="3">
        <v>1.700999806</v>
      </c>
      <c r="N195" s="3">
        <v>2.3510001429999998</v>
      </c>
      <c r="O195" s="3">
        <v>0.111781431</v>
      </c>
      <c r="P195" s="3">
        <v>33.296999999999997</v>
      </c>
      <c r="Q195" s="3">
        <v>29.652999999999999</v>
      </c>
      <c r="R195" s="3">
        <v>6.2284669680000002</v>
      </c>
      <c r="S195" s="3">
        <v>0</v>
      </c>
      <c r="T195" s="3">
        <v>0.441</v>
      </c>
      <c r="U195" s="3">
        <v>1.044</v>
      </c>
      <c r="V195" s="3" t="str">
        <f t="shared" ref="V195:V258" si="6">IF(D195 &gt; $D$1367, "Above Average", "")</f>
        <v/>
      </c>
      <c r="W195" s="3">
        <f t="shared" ref="W195:W258" si="7">U195-R195</f>
        <v>-5.1844669680000006</v>
      </c>
    </row>
    <row r="196" spans="1:23" x14ac:dyDescent="0.3">
      <c r="A196" s="2" t="s">
        <v>32</v>
      </c>
      <c r="B196" s="2">
        <v>1998</v>
      </c>
      <c r="C196" s="2" t="s">
        <v>24</v>
      </c>
      <c r="D196" s="3">
        <v>53.036066470000002</v>
      </c>
      <c r="E196" s="3">
        <v>2.2512926969999998</v>
      </c>
      <c r="F196" s="3">
        <v>0.249779323</v>
      </c>
      <c r="G196" s="3">
        <v>8.108323317</v>
      </c>
      <c r="H196" s="3">
        <v>23.55805024</v>
      </c>
      <c r="I196" s="3">
        <v>48.170886250000002</v>
      </c>
      <c r="J196" s="3">
        <v>14.229044780000001</v>
      </c>
      <c r="K196" s="3">
        <v>10.644</v>
      </c>
      <c r="L196" s="3">
        <v>9.8059999999999992</v>
      </c>
      <c r="M196" s="3">
        <v>1.5010016909999999</v>
      </c>
      <c r="N196" s="3">
        <v>3.3480033219999998</v>
      </c>
      <c r="O196" s="3">
        <v>0.11094928900000001</v>
      </c>
      <c r="P196" s="3">
        <v>35.509</v>
      </c>
      <c r="Q196" s="3">
        <v>31.251999999999999</v>
      </c>
      <c r="R196" s="3">
        <v>5.8894261109999997</v>
      </c>
      <c r="S196" s="3">
        <v>0</v>
      </c>
      <c r="T196" s="3">
        <v>0.42199999999999999</v>
      </c>
      <c r="U196" s="3">
        <v>0.94099999999999995</v>
      </c>
      <c r="V196" s="3" t="str">
        <f t="shared" si="6"/>
        <v/>
      </c>
      <c r="W196" s="3">
        <f t="shared" si="7"/>
        <v>-4.9484261109999998</v>
      </c>
    </row>
    <row r="197" spans="1:23" x14ac:dyDescent="0.3">
      <c r="A197" s="2" t="s">
        <v>32</v>
      </c>
      <c r="B197" s="2">
        <v>1999</v>
      </c>
      <c r="C197" s="2" t="s">
        <v>24</v>
      </c>
      <c r="D197" s="3">
        <v>56.682648370000003</v>
      </c>
      <c r="E197" s="3">
        <v>2.2645235100000001</v>
      </c>
      <c r="F197" s="3">
        <v>0.26805796799999998</v>
      </c>
      <c r="G197" s="3">
        <v>7.9593659209999998</v>
      </c>
      <c r="H197" s="3">
        <v>25.030717549999999</v>
      </c>
      <c r="I197" s="3">
        <v>38.030737170000002</v>
      </c>
      <c r="J197" s="3">
        <v>15.04648151</v>
      </c>
      <c r="K197" s="3">
        <v>10.881</v>
      </c>
      <c r="L197" s="3">
        <v>9.8970000000000002</v>
      </c>
      <c r="M197" s="3">
        <v>1.7590019189999999</v>
      </c>
      <c r="N197" s="3">
        <v>4.6960055650000001</v>
      </c>
      <c r="O197" s="3">
        <v>0.118372791</v>
      </c>
      <c r="P197" s="3">
        <v>38.39</v>
      </c>
      <c r="Q197" s="3">
        <v>35.06</v>
      </c>
      <c r="R197" s="3">
        <v>6.1472304019999999</v>
      </c>
      <c r="S197" s="3">
        <v>0</v>
      </c>
      <c r="T197" s="3">
        <v>0.41899999999999998</v>
      </c>
      <c r="U197" s="3">
        <v>0.48499999999999999</v>
      </c>
      <c r="V197" s="3" t="str">
        <f t="shared" si="6"/>
        <v/>
      </c>
      <c r="W197" s="3">
        <f t="shared" si="7"/>
        <v>-5.6622304019999996</v>
      </c>
    </row>
    <row r="198" spans="1:23" x14ac:dyDescent="0.3">
      <c r="A198" s="2" t="s">
        <v>32</v>
      </c>
      <c r="B198" s="2">
        <v>2000</v>
      </c>
      <c r="C198" s="2" t="s">
        <v>24</v>
      </c>
      <c r="D198" s="3">
        <v>52.743338979999997</v>
      </c>
      <c r="E198" s="3">
        <v>2.095432797</v>
      </c>
      <c r="F198" s="3">
        <v>0.23681365800000001</v>
      </c>
      <c r="G198" s="3">
        <v>8.5818872030000009</v>
      </c>
      <c r="H198" s="3">
        <v>25.17061824</v>
      </c>
      <c r="I198" s="3">
        <v>48.547831729999999</v>
      </c>
      <c r="J198" s="3">
        <v>15.34910069</v>
      </c>
      <c r="K198" s="3">
        <v>9.77</v>
      </c>
      <c r="L198" s="3">
        <v>9.5579999999999998</v>
      </c>
      <c r="M198" s="3">
        <v>1.9020013659999999</v>
      </c>
      <c r="N198" s="3">
        <v>6.1959976169999997</v>
      </c>
      <c r="O198" s="3">
        <v>0.113014199</v>
      </c>
      <c r="P198" s="3">
        <v>40.078000000000003</v>
      </c>
      <c r="Q198" s="3">
        <v>37.140999999999998</v>
      </c>
      <c r="R198" s="3">
        <v>4.606628562</v>
      </c>
      <c r="S198" s="3">
        <v>0</v>
      </c>
      <c r="T198" s="3">
        <v>0.39800000000000002</v>
      </c>
      <c r="U198" s="3">
        <v>0.36599999999999999</v>
      </c>
      <c r="V198" s="3" t="str">
        <f t="shared" si="6"/>
        <v/>
      </c>
      <c r="W198" s="3">
        <f t="shared" si="7"/>
        <v>-4.2406285620000004</v>
      </c>
    </row>
    <row r="199" spans="1:23" x14ac:dyDescent="0.3">
      <c r="A199" s="2" t="s">
        <v>32</v>
      </c>
      <c r="B199" s="2">
        <v>2001</v>
      </c>
      <c r="C199" s="2" t="s">
        <v>24</v>
      </c>
      <c r="D199" s="3">
        <v>50.510743689999998</v>
      </c>
      <c r="E199" s="3">
        <v>2.0449217260000001</v>
      </c>
      <c r="F199" s="3">
        <v>0.219538027</v>
      </c>
      <c r="G199" s="3">
        <v>9.0798879299999999</v>
      </c>
      <c r="H199" s="3">
        <v>24.700575600000001</v>
      </c>
      <c r="I199" s="3">
        <v>54.261597420000001</v>
      </c>
      <c r="J199" s="3">
        <v>16.5353104</v>
      </c>
      <c r="K199" s="3">
        <v>9.3719999999999999</v>
      </c>
      <c r="L199" s="3">
        <v>10.023999999999999</v>
      </c>
      <c r="M199" s="3">
        <v>2.0199986179999998</v>
      </c>
      <c r="N199" s="3">
        <v>7.0260039670000003</v>
      </c>
      <c r="O199" s="3">
        <v>0.107357668</v>
      </c>
      <c r="P199" s="3">
        <v>42.530999999999999</v>
      </c>
      <c r="Q199" s="3">
        <v>39.933</v>
      </c>
      <c r="R199" s="3">
        <v>3.5944388960000002</v>
      </c>
      <c r="S199" s="3">
        <v>1.6458582999999999E-2</v>
      </c>
      <c r="T199" s="3">
        <v>0.441</v>
      </c>
      <c r="U199" s="3">
        <v>0.57599999999999996</v>
      </c>
      <c r="V199" s="3" t="str">
        <f t="shared" si="6"/>
        <v/>
      </c>
      <c r="W199" s="3">
        <f t="shared" si="7"/>
        <v>-3.0184388960000001</v>
      </c>
    </row>
    <row r="200" spans="1:23" x14ac:dyDescent="0.3">
      <c r="A200" s="2" t="s">
        <v>32</v>
      </c>
      <c r="B200" s="2">
        <v>2002</v>
      </c>
      <c r="C200" s="2" t="s">
        <v>24</v>
      </c>
      <c r="D200" s="3">
        <v>51.40212193</v>
      </c>
      <c r="E200" s="3">
        <v>2.0101961620000002</v>
      </c>
      <c r="F200" s="3">
        <v>0.21668009399999999</v>
      </c>
      <c r="G200" s="3">
        <v>9.075710699</v>
      </c>
      <c r="H200" s="3">
        <v>25.570699470000001</v>
      </c>
      <c r="I200" s="3">
        <v>55.450985780000003</v>
      </c>
      <c r="J200" s="3">
        <v>16.883167319999998</v>
      </c>
      <c r="K200" s="3">
        <v>9.6609999999999996</v>
      </c>
      <c r="L200" s="3">
        <v>9.5129999999999999</v>
      </c>
      <c r="M200" s="3">
        <v>1.9750018549999999</v>
      </c>
      <c r="N200" s="3">
        <v>7.0200055219999999</v>
      </c>
      <c r="O200" s="3">
        <v>0.107790522</v>
      </c>
      <c r="P200" s="3">
        <v>43.670999999999999</v>
      </c>
      <c r="Q200" s="3">
        <v>41.359000000000002</v>
      </c>
      <c r="R200" s="3">
        <v>3.65632124</v>
      </c>
      <c r="S200" s="3">
        <v>1.6028944E-2</v>
      </c>
      <c r="T200" s="3">
        <v>0.39800000000000002</v>
      </c>
      <c r="U200" s="3">
        <v>0.433</v>
      </c>
      <c r="V200" s="3" t="str">
        <f t="shared" si="6"/>
        <v/>
      </c>
      <c r="W200" s="3">
        <f t="shared" si="7"/>
        <v>-3.2233212400000002</v>
      </c>
    </row>
    <row r="201" spans="1:23" x14ac:dyDescent="0.3">
      <c r="A201" s="2" t="s">
        <v>32</v>
      </c>
      <c r="B201" s="2">
        <v>2003</v>
      </c>
      <c r="C201" s="2" t="s">
        <v>24</v>
      </c>
      <c r="D201" s="3">
        <v>52.741606089999998</v>
      </c>
      <c r="E201" s="3">
        <v>2.041358207</v>
      </c>
      <c r="F201" s="3">
        <v>0.213588536</v>
      </c>
      <c r="G201" s="3">
        <v>8.5639948760000006</v>
      </c>
      <c r="H201" s="3">
        <v>25.836526840000001</v>
      </c>
      <c r="I201" s="3">
        <v>50.156954020000001</v>
      </c>
      <c r="J201" s="3">
        <v>18.210646489999998</v>
      </c>
      <c r="K201" s="3">
        <v>9.9350000000000005</v>
      </c>
      <c r="L201" s="3">
        <v>10.7</v>
      </c>
      <c r="M201" s="3">
        <v>1.6499992320000001</v>
      </c>
      <c r="N201" s="3">
        <v>7.6590008249999997</v>
      </c>
      <c r="O201" s="3">
        <v>0.104630601</v>
      </c>
      <c r="P201" s="3">
        <v>46.829000000000001</v>
      </c>
      <c r="Q201" s="3">
        <v>44.878</v>
      </c>
      <c r="R201" s="3">
        <v>3.6244269070000001</v>
      </c>
      <c r="S201" s="3">
        <v>1.4948002E-2</v>
      </c>
      <c r="T201" s="3">
        <v>0.35799999999999998</v>
      </c>
      <c r="U201" s="3">
        <v>0.57599999999999996</v>
      </c>
      <c r="V201" s="3" t="str">
        <f t="shared" si="6"/>
        <v/>
      </c>
      <c r="W201" s="3">
        <f t="shared" si="7"/>
        <v>-3.0484269070000001</v>
      </c>
    </row>
    <row r="202" spans="1:23" x14ac:dyDescent="0.3">
      <c r="A202" s="2" t="s">
        <v>32</v>
      </c>
      <c r="B202" s="2">
        <v>2004</v>
      </c>
      <c r="C202" s="2" t="s">
        <v>24</v>
      </c>
      <c r="D202" s="3">
        <v>57.533838750000001</v>
      </c>
      <c r="E202" s="3">
        <v>2.0910207939999998</v>
      </c>
      <c r="F202" s="3">
        <v>0.217327412</v>
      </c>
      <c r="G202" s="3">
        <v>8.5540283380000002</v>
      </c>
      <c r="H202" s="3">
        <v>27.514713830000002</v>
      </c>
      <c r="I202" s="3">
        <v>46.900874860000002</v>
      </c>
      <c r="J202" s="3">
        <v>18.500309099999999</v>
      </c>
      <c r="K202" s="3">
        <v>10.593999999999999</v>
      </c>
      <c r="L202" s="3">
        <v>11.021000000000001</v>
      </c>
      <c r="M202" s="3">
        <v>1.634999181</v>
      </c>
      <c r="N202" s="3">
        <v>8.3410078159999994</v>
      </c>
      <c r="O202" s="3">
        <v>0.10393364400000001</v>
      </c>
      <c r="P202" s="3">
        <v>51.207999999999998</v>
      </c>
      <c r="Q202" s="3">
        <v>47.543999999999997</v>
      </c>
      <c r="R202" s="3">
        <v>4.6255419389999997</v>
      </c>
      <c r="S202" s="3">
        <v>1.3669739E-2</v>
      </c>
      <c r="T202" s="3">
        <v>0.35499999999999998</v>
      </c>
      <c r="U202" s="3">
        <v>0.23300000000000001</v>
      </c>
      <c r="V202" s="3" t="str">
        <f t="shared" si="6"/>
        <v/>
      </c>
      <c r="W202" s="3">
        <f t="shared" si="7"/>
        <v>-4.392541939</v>
      </c>
    </row>
    <row r="203" spans="1:23" x14ac:dyDescent="0.3">
      <c r="A203" s="2" t="s">
        <v>32</v>
      </c>
      <c r="B203" s="2">
        <v>2005</v>
      </c>
      <c r="C203" s="2" t="s">
        <v>24</v>
      </c>
      <c r="D203" s="3">
        <v>58.331418399999997</v>
      </c>
      <c r="E203" s="3">
        <v>2.0562856549999999</v>
      </c>
      <c r="F203" s="3">
        <v>0.208373632</v>
      </c>
      <c r="G203" s="3">
        <v>9.3384362660000004</v>
      </c>
      <c r="H203" s="3">
        <v>28.367371160000001</v>
      </c>
      <c r="I203" s="3">
        <v>53.883088180000001</v>
      </c>
      <c r="J203" s="3">
        <v>18.84925994</v>
      </c>
      <c r="K203" s="3">
        <v>10.935</v>
      </c>
      <c r="L203" s="3">
        <v>10.952999999999999</v>
      </c>
      <c r="M203" s="3">
        <v>1.9109976440000001</v>
      </c>
      <c r="N203" s="3">
        <v>8.0860024240000001</v>
      </c>
      <c r="O203" s="3">
        <v>0.101334964</v>
      </c>
      <c r="P203" s="3">
        <v>52.484000000000002</v>
      </c>
      <c r="Q203" s="3">
        <v>48.906999999999996</v>
      </c>
      <c r="R203" s="3">
        <v>4.6098565579999997</v>
      </c>
      <c r="S203" s="3">
        <v>1.3337398E-2</v>
      </c>
      <c r="T203" s="3">
        <v>0.32400000000000001</v>
      </c>
      <c r="U203" s="3">
        <v>0.54400000000000004</v>
      </c>
      <c r="V203" s="3" t="str">
        <f t="shared" si="6"/>
        <v/>
      </c>
      <c r="W203" s="3">
        <f t="shared" si="7"/>
        <v>-4.0658565580000001</v>
      </c>
    </row>
    <row r="204" spans="1:23" x14ac:dyDescent="0.3">
      <c r="A204" s="2" t="s">
        <v>32</v>
      </c>
      <c r="B204" s="2">
        <v>2006</v>
      </c>
      <c r="C204" s="2" t="s">
        <v>24</v>
      </c>
      <c r="D204" s="3">
        <v>60.090585410000003</v>
      </c>
      <c r="E204" s="3">
        <v>2.035130369</v>
      </c>
      <c r="F204" s="3">
        <v>0.201903211</v>
      </c>
      <c r="G204" s="3">
        <v>9.6228763940000004</v>
      </c>
      <c r="H204" s="3">
        <v>29.526651619999999</v>
      </c>
      <c r="I204" s="3">
        <v>55.25488069</v>
      </c>
      <c r="J204" s="3">
        <v>18.911662979999999</v>
      </c>
      <c r="K204" s="3">
        <v>10.968999999999999</v>
      </c>
      <c r="L204" s="3">
        <v>11.396000000000001</v>
      </c>
      <c r="M204" s="3">
        <v>1.8459999279999999</v>
      </c>
      <c r="N204" s="3">
        <v>7.4509934280000003</v>
      </c>
      <c r="O204" s="3">
        <v>9.9208981000000002E-2</v>
      </c>
      <c r="P204" s="3">
        <v>55.32</v>
      </c>
      <c r="Q204" s="3">
        <v>51.37</v>
      </c>
      <c r="R204" s="3">
        <v>5.75603994</v>
      </c>
      <c r="S204" s="3">
        <v>1.2653651E-2</v>
      </c>
      <c r="T204" s="3">
        <v>0.316</v>
      </c>
      <c r="U204" s="3">
        <v>0.67400000000000004</v>
      </c>
      <c r="V204" s="3" t="str">
        <f t="shared" si="6"/>
        <v/>
      </c>
      <c r="W204" s="3">
        <f t="shared" si="7"/>
        <v>-5.0820399399999996</v>
      </c>
    </row>
    <row r="205" spans="1:23" x14ac:dyDescent="0.3">
      <c r="A205" s="2" t="s">
        <v>32</v>
      </c>
      <c r="B205" s="2">
        <v>2007</v>
      </c>
      <c r="C205" s="2" t="s">
        <v>24</v>
      </c>
      <c r="D205" s="3">
        <v>65.764956310000002</v>
      </c>
      <c r="E205" s="3">
        <v>2.1474095860000002</v>
      </c>
      <c r="F205" s="3">
        <v>0.21063657999999999</v>
      </c>
      <c r="G205" s="3">
        <v>9.3711151239999992</v>
      </c>
      <c r="H205" s="3">
        <v>30.62525041</v>
      </c>
      <c r="I205" s="3">
        <v>44.155599989999999</v>
      </c>
      <c r="J205" s="3">
        <v>19.74826135</v>
      </c>
      <c r="K205" s="3">
        <v>14.503</v>
      </c>
      <c r="L205" s="3">
        <v>10.9</v>
      </c>
      <c r="M205" s="3">
        <v>1.778000528</v>
      </c>
      <c r="N205" s="3">
        <v>4.4470005309999996</v>
      </c>
      <c r="O205" s="3">
        <v>9.8088683999999995E-2</v>
      </c>
      <c r="P205" s="3">
        <v>58.509</v>
      </c>
      <c r="Q205" s="3">
        <v>53.634999999999998</v>
      </c>
      <c r="R205" s="3">
        <v>5.691741188</v>
      </c>
      <c r="S205" s="3">
        <v>1.5382249000000001E-2</v>
      </c>
      <c r="T205" s="3">
        <v>0.52700000000000002</v>
      </c>
      <c r="U205" s="3">
        <v>0.24299999999999999</v>
      </c>
      <c r="V205" s="3" t="str">
        <f t="shared" si="6"/>
        <v/>
      </c>
      <c r="W205" s="3">
        <f t="shared" si="7"/>
        <v>-5.4487411879999996</v>
      </c>
    </row>
    <row r="206" spans="1:23" x14ac:dyDescent="0.3">
      <c r="A206" s="2" t="s">
        <v>32</v>
      </c>
      <c r="B206" s="2">
        <v>2008</v>
      </c>
      <c r="C206" s="2" t="s">
        <v>24</v>
      </c>
      <c r="D206" s="3">
        <v>68.335016350000004</v>
      </c>
      <c r="E206" s="3">
        <v>2.252879471</v>
      </c>
      <c r="F206" s="3">
        <v>0.211406491</v>
      </c>
      <c r="G206" s="3">
        <v>9.7280522650000005</v>
      </c>
      <c r="H206" s="3">
        <v>30.332300159999999</v>
      </c>
      <c r="I206" s="3">
        <v>45.749028539999998</v>
      </c>
      <c r="J206" s="3">
        <v>20.194434489999999</v>
      </c>
      <c r="K206" s="3">
        <v>15.208</v>
      </c>
      <c r="L206" s="3">
        <v>10.775</v>
      </c>
      <c r="M206" s="3">
        <v>1.733000297</v>
      </c>
      <c r="N206" s="3">
        <v>2.7519985249999999</v>
      </c>
      <c r="O206" s="3">
        <v>9.3838349000000001E-2</v>
      </c>
      <c r="P206" s="3">
        <v>59.704000000000001</v>
      </c>
      <c r="Q206" s="3">
        <v>54.152999999999999</v>
      </c>
      <c r="R206" s="3">
        <v>7.2818263209999996</v>
      </c>
      <c r="S206" s="3">
        <v>6.3647327000000004E-2</v>
      </c>
      <c r="T206" s="3">
        <v>0.53600000000000003</v>
      </c>
      <c r="U206" s="3">
        <v>0.66700000000000004</v>
      </c>
      <c r="V206" s="3" t="str">
        <f t="shared" si="6"/>
        <v/>
      </c>
      <c r="W206" s="3">
        <f t="shared" si="7"/>
        <v>-6.6148263209999998</v>
      </c>
    </row>
    <row r="207" spans="1:23" x14ac:dyDescent="0.3">
      <c r="A207" s="2" t="s">
        <v>32</v>
      </c>
      <c r="B207" s="2">
        <v>2009</v>
      </c>
      <c r="C207" s="2" t="s">
        <v>24</v>
      </c>
      <c r="D207" s="3">
        <v>65.774822400000005</v>
      </c>
      <c r="E207" s="3">
        <v>2.2270073319999999</v>
      </c>
      <c r="F207" s="3">
        <v>0.206719667</v>
      </c>
      <c r="G207" s="3">
        <v>10.208680060000001</v>
      </c>
      <c r="H207" s="3">
        <v>29.535072230000001</v>
      </c>
      <c r="I207" s="3">
        <v>48.827443100000004</v>
      </c>
      <c r="J207" s="3">
        <v>20.473274499999999</v>
      </c>
      <c r="K207" s="3">
        <v>14.472</v>
      </c>
      <c r="L207" s="3">
        <v>10.006</v>
      </c>
      <c r="M207" s="3">
        <v>1.8450019870000001</v>
      </c>
      <c r="N207" s="3">
        <v>3.2520006260000001</v>
      </c>
      <c r="O207" s="3">
        <v>9.2823973000000004E-2</v>
      </c>
      <c r="P207" s="3">
        <v>60.722000000000001</v>
      </c>
      <c r="Q207" s="3">
        <v>54.533000000000001</v>
      </c>
      <c r="R207" s="3">
        <v>6.6674837550000001</v>
      </c>
      <c r="S207" s="3">
        <v>0.28984552600000002</v>
      </c>
      <c r="T207" s="3">
        <v>0.64400000000000002</v>
      </c>
      <c r="U207" s="3">
        <v>0.63600000000000001</v>
      </c>
      <c r="V207" s="3" t="str">
        <f t="shared" si="6"/>
        <v/>
      </c>
      <c r="W207" s="3">
        <f t="shared" si="7"/>
        <v>-6.031483755</v>
      </c>
    </row>
    <row r="208" spans="1:23" x14ac:dyDescent="0.3">
      <c r="A208" s="2" t="s">
        <v>32</v>
      </c>
      <c r="B208" s="2">
        <v>2010</v>
      </c>
      <c r="C208" s="2" t="s">
        <v>24</v>
      </c>
      <c r="D208" s="3">
        <v>70.250459169999999</v>
      </c>
      <c r="E208" s="3">
        <v>2.2762448219999998</v>
      </c>
      <c r="F208" s="3">
        <v>0.20859519900000001</v>
      </c>
      <c r="G208" s="3">
        <v>9.2230871109999999</v>
      </c>
      <c r="H208" s="3">
        <v>30.862435569999999</v>
      </c>
      <c r="I208" s="3">
        <v>40.202534999999997</v>
      </c>
      <c r="J208" s="3">
        <v>19.633698859999999</v>
      </c>
      <c r="K208" s="3">
        <v>13.765000000000001</v>
      </c>
      <c r="L208" s="3">
        <v>8.6329999999999991</v>
      </c>
      <c r="M208" s="3">
        <v>1.848000021</v>
      </c>
      <c r="N208" s="3">
        <v>5.295993331</v>
      </c>
      <c r="O208" s="3">
        <v>9.1640053999999999E-2</v>
      </c>
      <c r="P208" s="3">
        <v>60.433999999999997</v>
      </c>
      <c r="Q208" s="3">
        <v>55.29</v>
      </c>
      <c r="R208" s="3">
        <v>8.3800849639999999</v>
      </c>
      <c r="S208" s="3">
        <v>0.73468577300000004</v>
      </c>
      <c r="T208" s="3">
        <v>0.55100000000000005</v>
      </c>
      <c r="U208" s="3">
        <v>0.61899999999999999</v>
      </c>
      <c r="V208" s="3" t="str">
        <f t="shared" si="6"/>
        <v/>
      </c>
      <c r="W208" s="3">
        <f t="shared" si="7"/>
        <v>-7.7610849640000001</v>
      </c>
    </row>
    <row r="209" spans="1:23" x14ac:dyDescent="0.3">
      <c r="A209" s="2" t="s">
        <v>32</v>
      </c>
      <c r="B209" s="2">
        <v>2011</v>
      </c>
      <c r="C209" s="2" t="s">
        <v>24</v>
      </c>
      <c r="D209" s="3">
        <v>76.306330020000004</v>
      </c>
      <c r="E209" s="3">
        <v>2.2699218669999999</v>
      </c>
      <c r="F209" s="3">
        <v>0.21352839400000001</v>
      </c>
      <c r="G209" s="3">
        <v>9.8829626509999997</v>
      </c>
      <c r="H209" s="3">
        <v>33.616280420000002</v>
      </c>
      <c r="I209" s="3">
        <v>39.596426889999996</v>
      </c>
      <c r="J209" s="3">
        <v>19.685944670000001</v>
      </c>
      <c r="K209" s="3">
        <v>14.236000000000001</v>
      </c>
      <c r="L209" s="3">
        <v>8.8339999999999996</v>
      </c>
      <c r="M209" s="3">
        <v>1.479999386</v>
      </c>
      <c r="N209" s="3">
        <v>5.7029985500000002</v>
      </c>
      <c r="O209" s="3">
        <v>9.4068609999999997E-2</v>
      </c>
      <c r="P209" s="3">
        <v>65.712999999999994</v>
      </c>
      <c r="Q209" s="3">
        <v>58.491999999999997</v>
      </c>
      <c r="R209" s="3">
        <v>9.5798906699999993</v>
      </c>
      <c r="S209" s="3">
        <v>0.51435788999999998</v>
      </c>
      <c r="T209" s="3">
        <v>0.58199999999999996</v>
      </c>
      <c r="U209" s="3">
        <v>0.65400000000000003</v>
      </c>
      <c r="V209" s="3" t="str">
        <f t="shared" si="6"/>
        <v/>
      </c>
      <c r="W209" s="3">
        <f t="shared" si="7"/>
        <v>-8.9258906699999994</v>
      </c>
    </row>
    <row r="210" spans="1:23" x14ac:dyDescent="0.3">
      <c r="A210" s="2" t="s">
        <v>32</v>
      </c>
      <c r="B210" s="2">
        <v>2012</v>
      </c>
      <c r="C210" s="2" t="s">
        <v>24</v>
      </c>
      <c r="D210" s="3">
        <v>78.722886869999996</v>
      </c>
      <c r="E210" s="3">
        <v>2.1161141040000002</v>
      </c>
      <c r="F210" s="3">
        <v>0.20916590099999999</v>
      </c>
      <c r="G210" s="3">
        <v>13.02017543</v>
      </c>
      <c r="H210" s="3">
        <v>37.201626660000002</v>
      </c>
      <c r="I210" s="3">
        <v>36.445355620000001</v>
      </c>
      <c r="J210" s="3">
        <v>21.233039479999999</v>
      </c>
      <c r="K210" s="3">
        <v>14.327999999999999</v>
      </c>
      <c r="L210" s="3">
        <v>8.8930000000000007</v>
      </c>
      <c r="M210" s="3">
        <v>1.224998721</v>
      </c>
      <c r="N210" s="3">
        <v>4.8810032190000001</v>
      </c>
      <c r="O210" s="3">
        <v>9.8844340000000003E-2</v>
      </c>
      <c r="P210" s="3">
        <v>69.751000000000005</v>
      </c>
      <c r="Q210" s="3">
        <v>62.947000000000003</v>
      </c>
      <c r="R210" s="3">
        <v>11.06696885</v>
      </c>
      <c r="S210" s="3">
        <v>0.58637152199999998</v>
      </c>
      <c r="T210" s="3">
        <v>0.48899999999999999</v>
      </c>
      <c r="U210" s="3">
        <v>0.71199999999999997</v>
      </c>
      <c r="V210" s="3" t="str">
        <f t="shared" si="6"/>
        <v/>
      </c>
      <c r="W210" s="3">
        <f t="shared" si="7"/>
        <v>-10.354968850000001</v>
      </c>
    </row>
    <row r="211" spans="1:23" x14ac:dyDescent="0.3">
      <c r="A211" s="2" t="s">
        <v>32</v>
      </c>
      <c r="B211" s="2">
        <v>2013</v>
      </c>
      <c r="C211" s="2" t="s">
        <v>24</v>
      </c>
      <c r="D211" s="3">
        <v>82.613913109999999</v>
      </c>
      <c r="E211" s="3">
        <v>2.1462346710000002</v>
      </c>
      <c r="F211" s="3">
        <v>0.21097055000000001</v>
      </c>
      <c r="G211" s="3">
        <v>14.60566852</v>
      </c>
      <c r="H211" s="3">
        <v>38.492488369999997</v>
      </c>
      <c r="I211" s="3">
        <v>35.666871960000002</v>
      </c>
      <c r="J211" s="3">
        <v>20.972978690000001</v>
      </c>
      <c r="K211" s="3">
        <v>14.614000000000001</v>
      </c>
      <c r="L211" s="3">
        <v>9.3849999999999998</v>
      </c>
      <c r="M211" s="3">
        <v>0.964999885</v>
      </c>
      <c r="N211" s="3">
        <v>4.8900046079999999</v>
      </c>
      <c r="O211" s="3">
        <v>9.8297988000000003E-2</v>
      </c>
      <c r="P211" s="3">
        <v>73.064999999999998</v>
      </c>
      <c r="Q211" s="3">
        <v>66.064999999999998</v>
      </c>
      <c r="R211" s="3">
        <v>12.521000000000001</v>
      </c>
      <c r="S211" s="3">
        <v>0.76917812900000004</v>
      </c>
      <c r="T211" s="3">
        <v>0.5</v>
      </c>
      <c r="U211" s="3">
        <v>3.028</v>
      </c>
      <c r="V211" s="3" t="str">
        <f t="shared" si="6"/>
        <v/>
      </c>
      <c r="W211" s="3">
        <f t="shared" si="7"/>
        <v>-9.4930000000000003</v>
      </c>
    </row>
    <row r="212" spans="1:23" x14ac:dyDescent="0.3">
      <c r="A212" s="2" t="s">
        <v>32</v>
      </c>
      <c r="B212" s="2">
        <v>2014</v>
      </c>
      <c r="C212" s="2" t="s">
        <v>24</v>
      </c>
      <c r="D212" s="3">
        <v>76.693898300000001</v>
      </c>
      <c r="E212" s="3">
        <v>2.2070019639999998</v>
      </c>
      <c r="F212" s="3">
        <v>0.19245251599999999</v>
      </c>
      <c r="G212" s="3">
        <v>12.380307350000001</v>
      </c>
      <c r="H212" s="3">
        <v>34.750262820000003</v>
      </c>
      <c r="I212" s="3">
        <v>42.89429423</v>
      </c>
      <c r="J212" s="3">
        <v>23.192386379999999</v>
      </c>
      <c r="K212" s="3">
        <v>14.41</v>
      </c>
      <c r="L212" s="3">
        <v>9.4689999999999994</v>
      </c>
      <c r="M212" s="3">
        <v>0.78999910500000003</v>
      </c>
      <c r="N212" s="3">
        <v>4.0770025470000002</v>
      </c>
      <c r="O212" s="3">
        <v>8.7200880999999994E-2</v>
      </c>
      <c r="P212" s="3">
        <v>70.753</v>
      </c>
      <c r="Q212" s="3">
        <v>67.835999999999999</v>
      </c>
      <c r="R212" s="3">
        <v>10.86</v>
      </c>
      <c r="S212" s="3">
        <v>2.717905955</v>
      </c>
      <c r="T212" s="3">
        <v>0.41299999999999998</v>
      </c>
      <c r="U212" s="3">
        <v>4.1639999999999997</v>
      </c>
      <c r="V212" s="3" t="str">
        <f t="shared" si="6"/>
        <v/>
      </c>
      <c r="W212" s="3">
        <f t="shared" si="7"/>
        <v>-6.6959999999999997</v>
      </c>
    </row>
    <row r="213" spans="1:23" x14ac:dyDescent="0.3">
      <c r="A213" s="2" t="s">
        <v>32</v>
      </c>
      <c r="B213" s="2">
        <v>2015</v>
      </c>
      <c r="C213" s="2" t="s">
        <v>24</v>
      </c>
      <c r="D213" s="3">
        <v>81.495428140000001</v>
      </c>
      <c r="E213" s="3">
        <v>2.2946686760000001</v>
      </c>
      <c r="F213" s="3">
        <v>0.199896136</v>
      </c>
      <c r="G213" s="3">
        <v>12.08410451</v>
      </c>
      <c r="H213" s="3">
        <v>35.515117709999998</v>
      </c>
      <c r="I213" s="3">
        <v>43.604334960000003</v>
      </c>
      <c r="J213" s="3">
        <v>23.053944690000002</v>
      </c>
      <c r="K213" s="3">
        <v>14.326000000000001</v>
      </c>
      <c r="L213" s="3">
        <v>9.6029999999999998</v>
      </c>
      <c r="M213" s="3">
        <v>1.0060009409999999</v>
      </c>
      <c r="N213" s="3">
        <v>4.3919957250000001</v>
      </c>
      <c r="O213" s="3">
        <v>8.7113288999999997E-2</v>
      </c>
      <c r="P213" s="3">
        <v>75.387</v>
      </c>
      <c r="Q213" s="3">
        <v>67.647000000000006</v>
      </c>
      <c r="R213" s="3">
        <v>12.07403161</v>
      </c>
      <c r="S213" s="3">
        <v>4.4782256890000003</v>
      </c>
      <c r="T213" s="3">
        <v>0.28199999999999997</v>
      </c>
      <c r="U213" s="3">
        <v>3.1429999999999998</v>
      </c>
      <c r="V213" s="3" t="str">
        <f t="shared" si="6"/>
        <v/>
      </c>
      <c r="W213" s="3">
        <f t="shared" si="7"/>
        <v>-8.9310316100000016</v>
      </c>
    </row>
    <row r="214" spans="1:23" x14ac:dyDescent="0.3">
      <c r="A214" s="2" t="s">
        <v>32</v>
      </c>
      <c r="B214" s="2">
        <v>2016</v>
      </c>
      <c r="C214" s="2" t="s">
        <v>24</v>
      </c>
      <c r="D214" s="3">
        <v>86.117438219999997</v>
      </c>
      <c r="E214" s="3">
        <v>2.2773786970000001</v>
      </c>
      <c r="F214" s="3">
        <v>0.207762482</v>
      </c>
      <c r="G214" s="3">
        <v>12.54654648</v>
      </c>
      <c r="H214" s="3">
        <v>37.814281110000003</v>
      </c>
      <c r="I214" s="3">
        <v>43.273061990000002</v>
      </c>
      <c r="J214" s="3">
        <v>22.881105300000002</v>
      </c>
      <c r="K214" s="3">
        <v>15.32</v>
      </c>
      <c r="L214" s="3">
        <v>9.3930000000000007</v>
      </c>
      <c r="M214" s="3">
        <v>1.204999859</v>
      </c>
      <c r="N214" s="3">
        <v>4.7910039380000002</v>
      </c>
      <c r="O214" s="3">
        <v>9.1228780999999995E-2</v>
      </c>
      <c r="P214" s="3">
        <v>79.308000000000007</v>
      </c>
      <c r="Q214" s="3">
        <v>70.83</v>
      </c>
      <c r="R214" s="3">
        <v>12.711</v>
      </c>
      <c r="S214" s="3">
        <v>6.4154940229999999</v>
      </c>
      <c r="T214" s="3">
        <v>0.24399999999999999</v>
      </c>
      <c r="U214" s="3">
        <v>2.5249999999999999</v>
      </c>
      <c r="V214" s="3" t="str">
        <f t="shared" si="6"/>
        <v/>
      </c>
      <c r="W214" s="3">
        <f t="shared" si="7"/>
        <v>-10.186</v>
      </c>
    </row>
    <row r="215" spans="1:23" x14ac:dyDescent="0.3">
      <c r="A215" s="2" t="s">
        <v>32</v>
      </c>
      <c r="B215" s="2">
        <v>2017</v>
      </c>
      <c r="C215" s="2" t="s">
        <v>24</v>
      </c>
      <c r="D215" s="3">
        <v>86.937147679999995</v>
      </c>
      <c r="E215" s="3">
        <v>2.264641868</v>
      </c>
      <c r="F215" s="3">
        <v>0.207090997</v>
      </c>
      <c r="G215" s="3">
        <v>13.02189557</v>
      </c>
      <c r="H215" s="3">
        <v>38.388916539999997</v>
      </c>
      <c r="I215" s="3">
        <v>43.91575066</v>
      </c>
      <c r="J215" s="3">
        <v>22.464443849999999</v>
      </c>
      <c r="K215" s="3">
        <v>15.427460999999999</v>
      </c>
      <c r="L215" s="3">
        <v>9.6157649999999997</v>
      </c>
      <c r="M215" s="3">
        <v>1.2256075470000001</v>
      </c>
      <c r="N215" s="3">
        <v>5.0240847019999997</v>
      </c>
      <c r="O215" s="3">
        <v>9.1445363000000002E-2</v>
      </c>
      <c r="P215" s="3">
        <v>79.416650000000004</v>
      </c>
      <c r="Q215" s="3">
        <v>70.350288000000006</v>
      </c>
      <c r="R215" s="3">
        <v>13.02954497</v>
      </c>
      <c r="S215" s="3">
        <v>9.4432061790000006</v>
      </c>
      <c r="T215" s="3">
        <v>0.32365500000000003</v>
      </c>
      <c r="U215" s="3">
        <v>2.4249999999999998</v>
      </c>
      <c r="V215" s="3" t="str">
        <f t="shared" si="6"/>
        <v/>
      </c>
      <c r="W215" s="3">
        <f t="shared" si="7"/>
        <v>-10.604544969999999</v>
      </c>
    </row>
    <row r="216" spans="1:23" x14ac:dyDescent="0.3">
      <c r="A216" s="2" t="s">
        <v>32</v>
      </c>
      <c r="B216" s="2">
        <v>2018</v>
      </c>
      <c r="C216" s="2" t="s">
        <v>24</v>
      </c>
      <c r="D216" s="3">
        <v>86.814246920000002</v>
      </c>
      <c r="E216" s="3">
        <v>2.2224981069999998</v>
      </c>
      <c r="F216" s="3">
        <v>0.19879733499999999</v>
      </c>
      <c r="G216" s="3">
        <v>13.62817501</v>
      </c>
      <c r="H216" s="3">
        <v>39.061561689999998</v>
      </c>
      <c r="I216" s="3">
        <v>46.25691072</v>
      </c>
      <c r="J216" s="3">
        <v>22.633663330000001</v>
      </c>
      <c r="K216" s="3">
        <v>15.643846999999999</v>
      </c>
      <c r="L216" s="3">
        <v>9.6806900000000002</v>
      </c>
      <c r="M216" s="3">
        <v>1.2494871759999999</v>
      </c>
      <c r="N216" s="3">
        <v>5.2994022589999998</v>
      </c>
      <c r="O216" s="3">
        <v>8.9447695999999993E-2</v>
      </c>
      <c r="P216" s="3">
        <v>82.312703999999997</v>
      </c>
      <c r="Q216" s="3">
        <v>73.716050999999993</v>
      </c>
      <c r="R216" s="3">
        <v>12.32715597</v>
      </c>
      <c r="S216" s="3">
        <v>10.95794156</v>
      </c>
      <c r="T216" s="3">
        <v>0.37769999999999998</v>
      </c>
      <c r="U216" s="3">
        <v>2.2566549999999999</v>
      </c>
      <c r="V216" s="3" t="str">
        <f t="shared" si="6"/>
        <v/>
      </c>
      <c r="W216" s="3">
        <f t="shared" si="7"/>
        <v>-10.070500969999999</v>
      </c>
    </row>
    <row r="217" spans="1:23" x14ac:dyDescent="0.3">
      <c r="A217" s="2" t="s">
        <v>32</v>
      </c>
      <c r="B217" s="2">
        <v>2019</v>
      </c>
      <c r="C217" s="2" t="s">
        <v>24</v>
      </c>
      <c r="D217" s="3">
        <v>85.252730959999994</v>
      </c>
      <c r="E217" s="3">
        <v>2.1493691190000002</v>
      </c>
      <c r="F217" s="3">
        <v>0.193288708</v>
      </c>
      <c r="G217" s="3">
        <v>13.49215229</v>
      </c>
      <c r="H217" s="3">
        <v>39.664071759999999</v>
      </c>
      <c r="I217" s="3">
        <v>46.004865389999999</v>
      </c>
      <c r="J217" s="3">
        <v>23.019561410000001</v>
      </c>
      <c r="K217" s="3">
        <v>15.498588099999999</v>
      </c>
      <c r="L217" s="3">
        <v>10.08611451</v>
      </c>
      <c r="M217" s="3">
        <v>1.5262978679999999</v>
      </c>
      <c r="N217" s="3">
        <v>5.5862844269999998</v>
      </c>
      <c r="O217" s="3">
        <v>8.9928113000000004E-2</v>
      </c>
      <c r="P217" s="3">
        <v>83.631583590000005</v>
      </c>
      <c r="Q217" s="3">
        <v>74.897188180000001</v>
      </c>
      <c r="R217" s="3">
        <v>12.0423311</v>
      </c>
      <c r="S217" s="3">
        <v>13.76965321</v>
      </c>
      <c r="T217" s="3">
        <v>0.40960764500000002</v>
      </c>
      <c r="U217" s="3">
        <v>1.426831</v>
      </c>
      <c r="V217" s="3" t="str">
        <f t="shared" si="6"/>
        <v/>
      </c>
      <c r="W217" s="3">
        <f t="shared" si="7"/>
        <v>-10.6155001</v>
      </c>
    </row>
    <row r="218" spans="1:23" x14ac:dyDescent="0.3">
      <c r="A218" s="2" t="s">
        <v>32</v>
      </c>
      <c r="B218" s="2">
        <v>2020</v>
      </c>
      <c r="C218" s="2" t="s">
        <v>24</v>
      </c>
      <c r="D218" s="3">
        <v>79.627039760000002</v>
      </c>
      <c r="E218" s="3">
        <v>2.103049226</v>
      </c>
      <c r="F218" s="3">
        <v>0.19124353399999999</v>
      </c>
      <c r="G218" s="3">
        <v>13.18212417</v>
      </c>
      <c r="H218" s="3">
        <v>37.862660929999997</v>
      </c>
      <c r="I218" s="3">
        <v>48.177958269999998</v>
      </c>
      <c r="J218" s="3">
        <v>24.6659796</v>
      </c>
      <c r="K218" s="3">
        <v>14.157520999999999</v>
      </c>
      <c r="L218" s="3">
        <v>8.0118611400000006</v>
      </c>
      <c r="M218" s="3">
        <v>1.222782635</v>
      </c>
      <c r="N218" s="3">
        <v>5.226413945</v>
      </c>
      <c r="O218" s="3">
        <v>9.0936309000000007E-2</v>
      </c>
      <c r="P218" s="3">
        <v>84.283647439999996</v>
      </c>
      <c r="Q218" s="3">
        <v>75.481151159999996</v>
      </c>
      <c r="R218" s="3">
        <v>11.587521730000001</v>
      </c>
      <c r="S218" s="3">
        <v>16.172436659999999</v>
      </c>
      <c r="T218" s="3">
        <v>0.31150833500000003</v>
      </c>
      <c r="U218" s="3">
        <v>0.90978471500000002</v>
      </c>
      <c r="V218" s="3" t="str">
        <f t="shared" si="6"/>
        <v/>
      </c>
      <c r="W218" s="3">
        <f t="shared" si="7"/>
        <v>-10.677737015</v>
      </c>
    </row>
    <row r="219" spans="1:23" x14ac:dyDescent="0.3">
      <c r="A219" s="2" t="s">
        <v>33</v>
      </c>
      <c r="B219" s="2">
        <v>1990</v>
      </c>
      <c r="C219" s="2" t="s">
        <v>26</v>
      </c>
      <c r="D219" s="3">
        <v>2255.3939049999999</v>
      </c>
      <c r="E219" s="3">
        <v>2.5800499280000002</v>
      </c>
      <c r="F219" s="3">
        <v>1.367078322</v>
      </c>
      <c r="G219" s="3">
        <v>880.92626859999996</v>
      </c>
      <c r="H219" s="3">
        <v>874.16676719999998</v>
      </c>
      <c r="I219" s="3">
        <v>20.407939890000002</v>
      </c>
      <c r="J219" s="3">
        <v>5.5818278709999998</v>
      </c>
      <c r="K219" s="3">
        <v>142.88499999999999</v>
      </c>
      <c r="L219" s="3">
        <v>146.41900000000001</v>
      </c>
      <c r="M219" s="3">
        <v>15.29999229</v>
      </c>
      <c r="N219" s="3">
        <v>15.870011379999999</v>
      </c>
      <c r="O219" s="3">
        <v>0.52986506499999997</v>
      </c>
      <c r="P219" s="3">
        <v>621.26800000000003</v>
      </c>
      <c r="Q219" s="3">
        <v>507.05399999999997</v>
      </c>
      <c r="R219" s="3">
        <v>1004.80898</v>
      </c>
      <c r="S219" s="3">
        <v>1.0945356999999999E-2</v>
      </c>
      <c r="T219" s="3">
        <v>138.30600000000001</v>
      </c>
      <c r="U219" s="3">
        <v>1039.82</v>
      </c>
      <c r="V219" s="3" t="str">
        <f t="shared" si="6"/>
        <v>Above Average</v>
      </c>
      <c r="W219" s="3">
        <f t="shared" si="7"/>
        <v>35.011019999999917</v>
      </c>
    </row>
    <row r="220" spans="1:23" x14ac:dyDescent="0.3">
      <c r="A220" s="2" t="s">
        <v>33</v>
      </c>
      <c r="B220" s="2">
        <v>1991</v>
      </c>
      <c r="C220" s="2" t="s">
        <v>26</v>
      </c>
      <c r="D220" s="3">
        <v>2370.1848909999999</v>
      </c>
      <c r="E220" s="3">
        <v>2.7953735339999999</v>
      </c>
      <c r="F220" s="3">
        <v>1.314487913</v>
      </c>
      <c r="G220" s="3">
        <v>886.76228119999996</v>
      </c>
      <c r="H220" s="3">
        <v>847.89558969999996</v>
      </c>
      <c r="I220" s="3">
        <v>18.47113079</v>
      </c>
      <c r="J220" s="3">
        <v>6.2394896019999999</v>
      </c>
      <c r="K220" s="3">
        <v>152.60599999999999</v>
      </c>
      <c r="L220" s="3">
        <v>153.017</v>
      </c>
      <c r="M220" s="3">
        <v>16.069995630000001</v>
      </c>
      <c r="N220" s="3">
        <v>15.88998484</v>
      </c>
      <c r="O220" s="3">
        <v>0.47023694599999999</v>
      </c>
      <c r="P220" s="3">
        <v>677.625</v>
      </c>
      <c r="Q220" s="3">
        <v>581.21100000000001</v>
      </c>
      <c r="R220" s="3">
        <v>1050.1767239999999</v>
      </c>
      <c r="S220" s="3">
        <v>1.1068069E-2</v>
      </c>
      <c r="T220" s="3">
        <v>140.99199999999999</v>
      </c>
      <c r="U220" s="3">
        <v>1040.692</v>
      </c>
      <c r="V220" s="3" t="str">
        <f t="shared" si="6"/>
        <v>Above Average</v>
      </c>
      <c r="W220" s="3">
        <f t="shared" si="7"/>
        <v>-9.4847239999999147</v>
      </c>
    </row>
    <row r="221" spans="1:23" x14ac:dyDescent="0.3">
      <c r="A221" s="2" t="s">
        <v>33</v>
      </c>
      <c r="B221" s="2">
        <v>1992</v>
      </c>
      <c r="C221" s="2" t="s">
        <v>26</v>
      </c>
      <c r="D221" s="3">
        <v>2461.9858049999998</v>
      </c>
      <c r="E221" s="3">
        <v>2.8076262999999999</v>
      </c>
      <c r="F221" s="3">
        <v>1.195452564</v>
      </c>
      <c r="G221" s="3">
        <v>904.08534410000004</v>
      </c>
      <c r="H221" s="3">
        <v>876.89227219999998</v>
      </c>
      <c r="I221" s="3">
        <v>17.58468367</v>
      </c>
      <c r="J221" s="3">
        <v>6.7864138909999996</v>
      </c>
      <c r="K221" s="3">
        <v>160.893</v>
      </c>
      <c r="L221" s="3">
        <v>159.22300000000001</v>
      </c>
      <c r="M221" s="3">
        <v>15.78998741</v>
      </c>
      <c r="N221" s="3">
        <v>15.880018489999999</v>
      </c>
      <c r="O221" s="3">
        <v>0.42578763600000002</v>
      </c>
      <c r="P221" s="3">
        <v>754.07100000000003</v>
      </c>
      <c r="Q221" s="3">
        <v>644.97699999999998</v>
      </c>
      <c r="R221" s="3">
        <v>1090.394176</v>
      </c>
      <c r="S221" s="3">
        <v>1.7372368999999999E-2</v>
      </c>
      <c r="T221" s="3">
        <v>142.09700000000001</v>
      </c>
      <c r="U221" s="3">
        <v>1072.8</v>
      </c>
      <c r="V221" s="3" t="str">
        <f t="shared" si="6"/>
        <v>Above Average</v>
      </c>
      <c r="W221" s="3">
        <f t="shared" si="7"/>
        <v>-17.594176000000061</v>
      </c>
    </row>
    <row r="222" spans="1:23" x14ac:dyDescent="0.3">
      <c r="A222" s="2" t="s">
        <v>33</v>
      </c>
      <c r="B222" s="2">
        <v>1993</v>
      </c>
      <c r="C222" s="2" t="s">
        <v>26</v>
      </c>
      <c r="D222" s="3">
        <v>2631.2090750000002</v>
      </c>
      <c r="E222" s="3">
        <v>2.8316889070000002</v>
      </c>
      <c r="F222" s="3">
        <v>1.122023843</v>
      </c>
      <c r="G222" s="3">
        <v>933.00554390000002</v>
      </c>
      <c r="H222" s="3">
        <v>929.20132160000003</v>
      </c>
      <c r="I222" s="3">
        <v>18.125260170000001</v>
      </c>
      <c r="J222" s="3">
        <v>7.2208063390000001</v>
      </c>
      <c r="K222" s="3">
        <v>175.697</v>
      </c>
      <c r="L222" s="3">
        <v>166.304</v>
      </c>
      <c r="M222" s="3">
        <v>16.765996250000001</v>
      </c>
      <c r="N222" s="3">
        <v>16.766004559999999</v>
      </c>
      <c r="O222" s="3">
        <v>0.396238386</v>
      </c>
      <c r="P222" s="3">
        <v>838.399</v>
      </c>
      <c r="Q222" s="3">
        <v>715.63400000000001</v>
      </c>
      <c r="R222" s="3">
        <v>1152.136287</v>
      </c>
      <c r="S222" s="3">
        <v>1.7056318000000001E-2</v>
      </c>
      <c r="T222" s="3">
        <v>145.17400000000001</v>
      </c>
      <c r="U222" s="3">
        <v>1112.298</v>
      </c>
      <c r="V222" s="3" t="str">
        <f t="shared" si="6"/>
        <v>Above Average</v>
      </c>
      <c r="W222" s="3">
        <f t="shared" si="7"/>
        <v>-39.838287000000037</v>
      </c>
    </row>
    <row r="223" spans="1:23" x14ac:dyDescent="0.3">
      <c r="A223" s="2" t="s">
        <v>33</v>
      </c>
      <c r="B223" s="2">
        <v>1994</v>
      </c>
      <c r="C223" s="2" t="s">
        <v>26</v>
      </c>
      <c r="D223" s="3">
        <v>2756.5247549999999</v>
      </c>
      <c r="E223" s="3">
        <v>2.8328458589999999</v>
      </c>
      <c r="F223" s="3">
        <v>1.0397520010000001</v>
      </c>
      <c r="G223" s="3">
        <v>986.19479230000002</v>
      </c>
      <c r="H223" s="3">
        <v>973.05850429999998</v>
      </c>
      <c r="I223" s="3">
        <v>18.088435700000002</v>
      </c>
      <c r="J223" s="3">
        <v>7.8518772070000002</v>
      </c>
      <c r="K223" s="3">
        <v>175.666</v>
      </c>
      <c r="L223" s="3">
        <v>166.00800000000001</v>
      </c>
      <c r="M223" s="3">
        <v>17.558988979999999</v>
      </c>
      <c r="N223" s="3">
        <v>17.5260012</v>
      </c>
      <c r="O223" s="3">
        <v>0.36703444299999999</v>
      </c>
      <c r="P223" s="3">
        <v>928.245</v>
      </c>
      <c r="Q223" s="3">
        <v>797.8</v>
      </c>
      <c r="R223" s="3">
        <v>1226.1772739999999</v>
      </c>
      <c r="S223" s="3">
        <v>1.7452288999999999E-2</v>
      </c>
      <c r="T223" s="3">
        <v>146.08199999999999</v>
      </c>
      <c r="U223" s="3">
        <v>1202.836</v>
      </c>
      <c r="V223" s="3" t="str">
        <f t="shared" si="6"/>
        <v>Above Average</v>
      </c>
      <c r="W223" s="3">
        <f t="shared" si="7"/>
        <v>-23.341273999999885</v>
      </c>
    </row>
    <row r="224" spans="1:23" x14ac:dyDescent="0.3">
      <c r="A224" s="2" t="s">
        <v>33</v>
      </c>
      <c r="B224" s="2">
        <v>1995</v>
      </c>
      <c r="C224" s="2" t="s">
        <v>26</v>
      </c>
      <c r="D224" s="3">
        <v>2944.451149</v>
      </c>
      <c r="E224" s="3">
        <v>2.818832343</v>
      </c>
      <c r="F224" s="3">
        <v>1.00103195</v>
      </c>
      <c r="G224" s="3">
        <v>1064.5852609999999</v>
      </c>
      <c r="H224" s="3">
        <v>1044.564128</v>
      </c>
      <c r="I224" s="3">
        <v>19.214139299999999</v>
      </c>
      <c r="J224" s="3">
        <v>7.9080407749999999</v>
      </c>
      <c r="K224" s="3">
        <v>189.786</v>
      </c>
      <c r="L224" s="3">
        <v>177.65199999999999</v>
      </c>
      <c r="M224" s="3">
        <v>17.94700881</v>
      </c>
      <c r="N224" s="3">
        <v>17.800980689999999</v>
      </c>
      <c r="O224" s="3">
        <v>0.35512291200000001</v>
      </c>
      <c r="P224" s="3">
        <v>1007.914</v>
      </c>
      <c r="Q224" s="3">
        <v>848.43499999999995</v>
      </c>
      <c r="R224" s="3">
        <v>1342.337945</v>
      </c>
      <c r="S224" s="3">
        <v>1.8652385E-2</v>
      </c>
      <c r="T224" s="3">
        <v>150.04400000000001</v>
      </c>
      <c r="U224" s="3">
        <v>1338.7460000000001</v>
      </c>
      <c r="V224" s="3" t="str">
        <f t="shared" si="6"/>
        <v>Above Average</v>
      </c>
      <c r="W224" s="3">
        <f t="shared" si="7"/>
        <v>-3.591944999999896</v>
      </c>
    </row>
    <row r="225" spans="1:23" x14ac:dyDescent="0.3">
      <c r="A225" s="2" t="s">
        <v>33</v>
      </c>
      <c r="B225" s="2">
        <v>1996</v>
      </c>
      <c r="C225" s="2" t="s">
        <v>26</v>
      </c>
      <c r="D225" s="3">
        <v>2938.5613090000002</v>
      </c>
      <c r="E225" s="3">
        <v>2.7372420499999999</v>
      </c>
      <c r="F225" s="3">
        <v>0.90880047200000003</v>
      </c>
      <c r="G225" s="3">
        <v>1091.140748</v>
      </c>
      <c r="H225" s="3">
        <v>1073.5482119999999</v>
      </c>
      <c r="I225" s="3">
        <v>17.55221062</v>
      </c>
      <c r="J225" s="3">
        <v>8.8451441180000003</v>
      </c>
      <c r="K225" s="3">
        <v>196.58500000000001</v>
      </c>
      <c r="L225" s="3">
        <v>185.97200000000001</v>
      </c>
      <c r="M225" s="3">
        <v>20.11399656</v>
      </c>
      <c r="N225" s="3">
        <v>18.512995969999999</v>
      </c>
      <c r="O225" s="3">
        <v>0.33201319200000001</v>
      </c>
      <c r="P225" s="3">
        <v>1080.24</v>
      </c>
      <c r="Q225" s="3">
        <v>915.94</v>
      </c>
      <c r="R225" s="3">
        <v>1344.193939</v>
      </c>
      <c r="S225" s="3">
        <v>2.0643561000000001E-2</v>
      </c>
      <c r="T225" s="3">
        <v>157.334</v>
      </c>
      <c r="U225" s="3">
        <v>1379.376</v>
      </c>
      <c r="V225" s="3" t="str">
        <f t="shared" si="6"/>
        <v>Above Average</v>
      </c>
      <c r="W225" s="3">
        <f t="shared" si="7"/>
        <v>35.182060999999976</v>
      </c>
    </row>
    <row r="226" spans="1:23" x14ac:dyDescent="0.3">
      <c r="A226" s="2" t="s">
        <v>33</v>
      </c>
      <c r="B226" s="2">
        <v>1997</v>
      </c>
      <c r="C226" s="2" t="s">
        <v>26</v>
      </c>
      <c r="D226" s="3">
        <v>2967.5060830000002</v>
      </c>
      <c r="E226" s="3">
        <v>2.7659054649999999</v>
      </c>
      <c r="F226" s="3">
        <v>0.840195621</v>
      </c>
      <c r="G226" s="3">
        <v>1080.5928389999999</v>
      </c>
      <c r="H226" s="3">
        <v>1072.887747</v>
      </c>
      <c r="I226" s="3">
        <v>17.512466020000002</v>
      </c>
      <c r="J226" s="3">
        <v>8.9567603869999992</v>
      </c>
      <c r="K226" s="3">
        <v>212.68100000000001</v>
      </c>
      <c r="L226" s="3">
        <v>197.024</v>
      </c>
      <c r="M226" s="3">
        <v>22.70298734</v>
      </c>
      <c r="N226" s="3">
        <v>19.63198804</v>
      </c>
      <c r="O226" s="3">
        <v>0.30376874100000001</v>
      </c>
      <c r="P226" s="3">
        <v>1135.8879999999999</v>
      </c>
      <c r="Q226" s="3">
        <v>952.63699999999994</v>
      </c>
      <c r="R226" s="3">
        <v>1333.551847</v>
      </c>
      <c r="S226" s="3">
        <v>2.9316271000000001E-2</v>
      </c>
      <c r="T226" s="3">
        <v>160.74100000000001</v>
      </c>
      <c r="U226" s="3">
        <v>1335.8710000000001</v>
      </c>
      <c r="V226" s="3" t="str">
        <f t="shared" si="6"/>
        <v>Above Average</v>
      </c>
      <c r="W226" s="3">
        <f t="shared" si="7"/>
        <v>2.3191530000001421</v>
      </c>
    </row>
    <row r="227" spans="1:23" x14ac:dyDescent="0.3">
      <c r="A227" s="2" t="s">
        <v>33</v>
      </c>
      <c r="B227" s="2">
        <v>1998</v>
      </c>
      <c r="C227" s="2" t="s">
        <v>26</v>
      </c>
      <c r="D227" s="3">
        <v>3084.7568070000002</v>
      </c>
      <c r="E227" s="3">
        <v>2.859900009</v>
      </c>
      <c r="F227" s="3">
        <v>0.80991502699999995</v>
      </c>
      <c r="G227" s="3">
        <v>1079.2668960000001</v>
      </c>
      <c r="H227" s="3">
        <v>1078.6240069999999</v>
      </c>
      <c r="I227" s="3">
        <v>18.061156319999998</v>
      </c>
      <c r="J227" s="3">
        <v>9.2190284840000007</v>
      </c>
      <c r="K227" s="3">
        <v>217.54300000000001</v>
      </c>
      <c r="L227" s="3">
        <v>199.071</v>
      </c>
      <c r="M227" s="3">
        <v>23.279006450000001</v>
      </c>
      <c r="N227" s="3">
        <v>20.184020239999999</v>
      </c>
      <c r="O227" s="3">
        <v>0.28319697300000002</v>
      </c>
      <c r="P227" s="3">
        <v>1167.5</v>
      </c>
      <c r="Q227" s="3">
        <v>986.45399999999995</v>
      </c>
      <c r="R227" s="3">
        <v>1313.539004</v>
      </c>
      <c r="S227" s="3">
        <v>4.2826551999999997E-2</v>
      </c>
      <c r="T227" s="3">
        <v>161.203</v>
      </c>
      <c r="U227" s="3">
        <v>1295.6379999999999</v>
      </c>
      <c r="V227" s="3" t="str">
        <f t="shared" si="6"/>
        <v>Above Average</v>
      </c>
      <c r="W227" s="3">
        <f t="shared" si="7"/>
        <v>-17.901004000000057</v>
      </c>
    </row>
    <row r="228" spans="1:23" x14ac:dyDescent="0.3">
      <c r="A228" s="2" t="s">
        <v>33</v>
      </c>
      <c r="B228" s="2">
        <v>1999</v>
      </c>
      <c r="C228" s="2" t="s">
        <v>26</v>
      </c>
      <c r="D228" s="3">
        <v>2995.5549209999999</v>
      </c>
      <c r="E228" s="3">
        <v>2.7254711899999999</v>
      </c>
      <c r="F228" s="3">
        <v>0.73048489299999997</v>
      </c>
      <c r="G228" s="3">
        <v>1073.8917899999999</v>
      </c>
      <c r="H228" s="3">
        <v>1099.0961600000001</v>
      </c>
      <c r="I228" s="3">
        <v>16.681465930000002</v>
      </c>
      <c r="J228" s="3">
        <v>10.07354597</v>
      </c>
      <c r="K228" s="3">
        <v>227.934</v>
      </c>
      <c r="L228" s="3">
        <v>212.52</v>
      </c>
      <c r="M228" s="3">
        <v>25.19799132</v>
      </c>
      <c r="N228" s="3">
        <v>21.49397269</v>
      </c>
      <c r="O228" s="3">
        <v>0.26802150600000002</v>
      </c>
      <c r="P228" s="3">
        <v>1239.9269999999999</v>
      </c>
      <c r="Q228" s="3">
        <v>1043.5740000000001</v>
      </c>
      <c r="R228" s="3">
        <v>1226.28457</v>
      </c>
      <c r="S228" s="3">
        <v>5.0567492999999998E-2</v>
      </c>
      <c r="T228" s="3">
        <v>160.16900000000001</v>
      </c>
      <c r="U228" s="3">
        <v>1263.752</v>
      </c>
      <c r="V228" s="3" t="str">
        <f t="shared" si="6"/>
        <v>Above Average</v>
      </c>
      <c r="W228" s="3">
        <f t="shared" si="7"/>
        <v>37.467429999999922</v>
      </c>
    </row>
    <row r="229" spans="1:23" x14ac:dyDescent="0.3">
      <c r="A229" s="2" t="s">
        <v>33</v>
      </c>
      <c r="B229" s="2">
        <v>2000</v>
      </c>
      <c r="C229" s="2" t="s">
        <v>26</v>
      </c>
      <c r="D229" s="3">
        <v>3140.310907</v>
      </c>
      <c r="E229" s="3">
        <v>2.7796808560000001</v>
      </c>
      <c r="F229" s="3">
        <v>0.70584745400000004</v>
      </c>
      <c r="G229" s="3">
        <v>1123.707793</v>
      </c>
      <c r="H229" s="3">
        <v>1129.737934</v>
      </c>
      <c r="I229" s="3">
        <v>16.639498190000001</v>
      </c>
      <c r="J229" s="3">
        <v>10.73678441</v>
      </c>
      <c r="K229" s="3">
        <v>241.327</v>
      </c>
      <c r="L229" s="3">
        <v>233.31</v>
      </c>
      <c r="M229" s="3">
        <v>27.19999486</v>
      </c>
      <c r="N229" s="3">
        <v>24.62697915</v>
      </c>
      <c r="O229" s="3">
        <v>0.25393111299999999</v>
      </c>
      <c r="P229" s="3">
        <v>1355.7380000000001</v>
      </c>
      <c r="Q229" s="3">
        <v>1138.463</v>
      </c>
      <c r="R229" s="3">
        <v>1304.074985</v>
      </c>
      <c r="S229" s="3">
        <v>5.5541704999999997E-2</v>
      </c>
      <c r="T229" s="3">
        <v>163.078</v>
      </c>
      <c r="U229" s="3">
        <v>1354.886</v>
      </c>
      <c r="V229" s="3" t="str">
        <f t="shared" si="6"/>
        <v>Above Average</v>
      </c>
      <c r="W229" s="3">
        <f t="shared" si="7"/>
        <v>50.811014999999998</v>
      </c>
    </row>
    <row r="230" spans="1:23" x14ac:dyDescent="0.3">
      <c r="A230" s="2" t="s">
        <v>33</v>
      </c>
      <c r="B230" s="2">
        <v>2001</v>
      </c>
      <c r="C230" s="2" t="s">
        <v>26</v>
      </c>
      <c r="D230" s="3">
        <v>3274.6858940000002</v>
      </c>
      <c r="E230" s="3">
        <v>2.8028287330000001</v>
      </c>
      <c r="F230" s="3">
        <v>0.67939036100000005</v>
      </c>
      <c r="G230" s="3">
        <v>1176.292128</v>
      </c>
      <c r="H230" s="3">
        <v>1168.3503370000001</v>
      </c>
      <c r="I230" s="3">
        <v>18.958519169999999</v>
      </c>
      <c r="J230" s="3">
        <v>11.33911468</v>
      </c>
      <c r="K230" s="3">
        <v>245.67099999999999</v>
      </c>
      <c r="L230" s="3">
        <v>235.66300000000001</v>
      </c>
      <c r="M230" s="3">
        <v>30.328992320000001</v>
      </c>
      <c r="N230" s="3">
        <v>28.3479916</v>
      </c>
      <c r="O230" s="3">
        <v>0.242394533</v>
      </c>
      <c r="P230" s="3">
        <v>1480.9490000000001</v>
      </c>
      <c r="Q230" s="3">
        <v>1240.951</v>
      </c>
      <c r="R230" s="3">
        <v>1377.898903</v>
      </c>
      <c r="S230" s="3">
        <v>6.0501746000000002E-2</v>
      </c>
      <c r="T230" s="3">
        <v>164.05600000000001</v>
      </c>
      <c r="U230" s="3">
        <v>1450.443</v>
      </c>
      <c r="V230" s="3" t="str">
        <f t="shared" si="6"/>
        <v>Above Average</v>
      </c>
      <c r="W230" s="3">
        <f t="shared" si="7"/>
        <v>72.544096999999965</v>
      </c>
    </row>
    <row r="231" spans="1:23" x14ac:dyDescent="0.3">
      <c r="A231" s="2" t="s">
        <v>33</v>
      </c>
      <c r="B231" s="2">
        <v>2002</v>
      </c>
      <c r="C231" s="2" t="s">
        <v>26</v>
      </c>
      <c r="D231" s="3">
        <v>3534.0845570000001</v>
      </c>
      <c r="E231" s="3">
        <v>2.836421713</v>
      </c>
      <c r="F231" s="3">
        <v>0.67186179000000001</v>
      </c>
      <c r="G231" s="3">
        <v>1226.9353000000001</v>
      </c>
      <c r="H231" s="3">
        <v>1245.9658380000001</v>
      </c>
      <c r="I231" s="3">
        <v>17.6186279</v>
      </c>
      <c r="J231" s="3">
        <v>12.04489558</v>
      </c>
      <c r="K231" s="3">
        <v>258.375</v>
      </c>
      <c r="L231" s="3">
        <v>243.28399999999999</v>
      </c>
      <c r="M231" s="3">
        <v>32.660989960000002</v>
      </c>
      <c r="N231" s="3">
        <v>29.285998670000001</v>
      </c>
      <c r="O231" s="3">
        <v>0.23686949900000001</v>
      </c>
      <c r="P231" s="3">
        <v>1654.164</v>
      </c>
      <c r="Q231" s="3">
        <v>1380.0060000000001</v>
      </c>
      <c r="R231" s="3">
        <v>1492.4028330000001</v>
      </c>
      <c r="S231" s="3">
        <v>6.2690277000000003E-2</v>
      </c>
      <c r="T231" s="3">
        <v>167.14500000000001</v>
      </c>
      <c r="U231" s="3">
        <v>1538.8389999999999</v>
      </c>
      <c r="V231" s="3" t="str">
        <f t="shared" si="6"/>
        <v>Above Average</v>
      </c>
      <c r="W231" s="3">
        <f t="shared" si="7"/>
        <v>46.436166999999841</v>
      </c>
    </row>
    <row r="232" spans="1:23" x14ac:dyDescent="0.3">
      <c r="A232" s="2" t="s">
        <v>33</v>
      </c>
      <c r="B232" s="2">
        <v>2003</v>
      </c>
      <c r="C232" s="2" t="s">
        <v>26</v>
      </c>
      <c r="D232" s="3">
        <v>4108.3775530000003</v>
      </c>
      <c r="E232" s="3">
        <v>2.8930231329999998</v>
      </c>
      <c r="F232" s="3">
        <v>0.70980675199999999</v>
      </c>
      <c r="G232" s="3">
        <v>1375.1854740000001</v>
      </c>
      <c r="H232" s="3">
        <v>1420.0984109999999</v>
      </c>
      <c r="I232" s="3">
        <v>15.03704033</v>
      </c>
      <c r="J232" s="3">
        <v>12.82080386</v>
      </c>
      <c r="K232" s="3">
        <v>281.51799999999997</v>
      </c>
      <c r="L232" s="3">
        <v>264.101</v>
      </c>
      <c r="M232" s="3">
        <v>35.015000899999997</v>
      </c>
      <c r="N232" s="3">
        <v>34.964989160000002</v>
      </c>
      <c r="O232" s="3">
        <v>0.24535121900000001</v>
      </c>
      <c r="P232" s="3">
        <v>1910.7550000000001</v>
      </c>
      <c r="Q232" s="3">
        <v>1604.7190000000001</v>
      </c>
      <c r="R232" s="3">
        <v>1778.7894940000001</v>
      </c>
      <c r="S232" s="3">
        <v>6.3796771000000002E-2</v>
      </c>
      <c r="T232" s="3">
        <v>169.655</v>
      </c>
      <c r="U232" s="3">
        <v>1818.95</v>
      </c>
      <c r="V232" s="3" t="str">
        <f t="shared" si="6"/>
        <v>Above Average</v>
      </c>
      <c r="W232" s="3">
        <f t="shared" si="7"/>
        <v>40.160505999999941</v>
      </c>
    </row>
    <row r="233" spans="1:23" x14ac:dyDescent="0.3">
      <c r="A233" s="2" t="s">
        <v>33</v>
      </c>
      <c r="B233" s="2">
        <v>2004</v>
      </c>
      <c r="C233" s="2" t="s">
        <v>26</v>
      </c>
      <c r="D233" s="3">
        <v>4835.5947079999996</v>
      </c>
      <c r="E233" s="3">
        <v>2.99474632</v>
      </c>
      <c r="F233" s="3">
        <v>0.75873144599999998</v>
      </c>
      <c r="G233" s="3">
        <v>1534.2445700000001</v>
      </c>
      <c r="H233" s="3">
        <v>1614.6925960000001</v>
      </c>
      <c r="I233" s="3">
        <v>16.223266420000002</v>
      </c>
      <c r="J233" s="3">
        <v>12.81810832</v>
      </c>
      <c r="K233" s="3">
        <v>329.96600000000001</v>
      </c>
      <c r="L233" s="3">
        <v>306.95800000000003</v>
      </c>
      <c r="M233" s="3">
        <v>41.459993320000002</v>
      </c>
      <c r="N233" s="3">
        <v>41.363016389999999</v>
      </c>
      <c r="O233" s="3">
        <v>0.25335416300000002</v>
      </c>
      <c r="P233" s="3">
        <v>2203.502</v>
      </c>
      <c r="Q233" s="3">
        <v>1859.2660000000001</v>
      </c>
      <c r="R233" s="3">
        <v>2042.694299</v>
      </c>
      <c r="S233" s="3">
        <v>6.9162633000000001E-2</v>
      </c>
      <c r="T233" s="3">
        <v>175.941</v>
      </c>
      <c r="U233" s="3">
        <v>2089.2730000000001</v>
      </c>
      <c r="V233" s="3" t="str">
        <f t="shared" si="6"/>
        <v>Above Average</v>
      </c>
      <c r="W233" s="3">
        <f t="shared" si="7"/>
        <v>46.578701000000137</v>
      </c>
    </row>
    <row r="234" spans="1:23" x14ac:dyDescent="0.3">
      <c r="A234" s="2" t="s">
        <v>33</v>
      </c>
      <c r="B234" s="2">
        <v>2005</v>
      </c>
      <c r="C234" s="2" t="s">
        <v>26</v>
      </c>
      <c r="D234" s="3">
        <v>5470.5147230000002</v>
      </c>
      <c r="E234" s="3">
        <v>3.06984199</v>
      </c>
      <c r="F234" s="3">
        <v>0.77054438199999997</v>
      </c>
      <c r="G234" s="3">
        <v>1671.4234329999999</v>
      </c>
      <c r="H234" s="3">
        <v>1782.018339</v>
      </c>
      <c r="I234" s="3">
        <v>16.17502498</v>
      </c>
      <c r="J234" s="3">
        <v>12.991479959999999</v>
      </c>
      <c r="K234" s="3">
        <v>333.99799999999999</v>
      </c>
      <c r="L234" s="3">
        <v>317.80599999999998</v>
      </c>
      <c r="M234" s="3">
        <v>49.320002049999999</v>
      </c>
      <c r="N234" s="3">
        <v>46.574014849999998</v>
      </c>
      <c r="O234" s="3">
        <v>0.25100457399999998</v>
      </c>
      <c r="P234" s="3">
        <v>2500.4659999999999</v>
      </c>
      <c r="Q234" s="3">
        <v>2126.4319999999998</v>
      </c>
      <c r="R234" s="3">
        <v>2345.024214</v>
      </c>
      <c r="S234" s="3">
        <v>8.9343346000000004E-2</v>
      </c>
      <c r="T234" s="3">
        <v>181.42599999999999</v>
      </c>
      <c r="U234" s="3">
        <v>2317.3249999999998</v>
      </c>
      <c r="V234" s="3" t="str">
        <f t="shared" si="6"/>
        <v>Above Average</v>
      </c>
      <c r="W234" s="3">
        <f t="shared" si="7"/>
        <v>-27.699214000000211</v>
      </c>
    </row>
    <row r="235" spans="1:23" x14ac:dyDescent="0.3">
      <c r="A235" s="2" t="s">
        <v>33</v>
      </c>
      <c r="B235" s="2">
        <v>2006</v>
      </c>
      <c r="C235" s="2" t="s">
        <v>26</v>
      </c>
      <c r="D235" s="3">
        <v>6052.1447950000002</v>
      </c>
      <c r="E235" s="3">
        <v>3.1037831890000001</v>
      </c>
      <c r="F235" s="3">
        <v>0.75627510399999998</v>
      </c>
      <c r="G235" s="3">
        <v>1792.636853</v>
      </c>
      <c r="H235" s="3">
        <v>1949.9251159999999</v>
      </c>
      <c r="I235" s="3">
        <v>15.59278342</v>
      </c>
      <c r="J235" s="3">
        <v>13.98143387</v>
      </c>
      <c r="K235" s="3">
        <v>353.83</v>
      </c>
      <c r="L235" s="3">
        <v>336.65</v>
      </c>
      <c r="M235" s="3">
        <v>58.553004029999997</v>
      </c>
      <c r="N235" s="3">
        <v>57.298939150000002</v>
      </c>
      <c r="O235" s="3">
        <v>0.24366235</v>
      </c>
      <c r="P235" s="3">
        <v>2865.9540000000002</v>
      </c>
      <c r="Q235" s="3">
        <v>2446.346</v>
      </c>
      <c r="R235" s="3">
        <v>2608.7589910000002</v>
      </c>
      <c r="S235" s="3">
        <v>0.142919251</v>
      </c>
      <c r="T235" s="3">
        <v>184.85300000000001</v>
      </c>
      <c r="U235" s="3">
        <v>2519.9389999999999</v>
      </c>
      <c r="V235" s="3" t="str">
        <f t="shared" si="6"/>
        <v>Above Average</v>
      </c>
      <c r="W235" s="3">
        <f t="shared" si="7"/>
        <v>-88.8199910000003</v>
      </c>
    </row>
    <row r="236" spans="1:23" x14ac:dyDescent="0.3">
      <c r="A236" s="2" t="s">
        <v>33</v>
      </c>
      <c r="B236" s="2">
        <v>2007</v>
      </c>
      <c r="C236" s="2" t="s">
        <v>26</v>
      </c>
      <c r="D236" s="3">
        <v>6513.5538530000003</v>
      </c>
      <c r="E236" s="3">
        <v>3.1034957529999998</v>
      </c>
      <c r="F236" s="3">
        <v>0.712529827</v>
      </c>
      <c r="G236" s="3">
        <v>1916.580573</v>
      </c>
      <c r="H236" s="3">
        <v>2098.779689</v>
      </c>
      <c r="I236" s="3">
        <v>15.26334714</v>
      </c>
      <c r="J236" s="3">
        <v>15.212093189999999</v>
      </c>
      <c r="K236" s="3">
        <v>367.25799999999998</v>
      </c>
      <c r="L236" s="3">
        <v>352.25400000000002</v>
      </c>
      <c r="M236" s="3">
        <v>69.239988699999998</v>
      </c>
      <c r="N236" s="3">
        <v>70.483010879999995</v>
      </c>
      <c r="O236" s="3">
        <v>0.22958943200000001</v>
      </c>
      <c r="P236" s="3">
        <v>3281.79</v>
      </c>
      <c r="Q236" s="3">
        <v>2816.826</v>
      </c>
      <c r="R236" s="3">
        <v>2820.6163139999999</v>
      </c>
      <c r="S236" s="3">
        <v>0.181212082</v>
      </c>
      <c r="T236" s="3">
        <v>186.42099999999999</v>
      </c>
      <c r="U236" s="3">
        <v>2721.8449999999998</v>
      </c>
      <c r="V236" s="3" t="str">
        <f t="shared" si="6"/>
        <v>Above Average</v>
      </c>
      <c r="W236" s="3">
        <f t="shared" si="7"/>
        <v>-98.771314000000075</v>
      </c>
    </row>
    <row r="237" spans="1:23" x14ac:dyDescent="0.3">
      <c r="A237" s="2" t="s">
        <v>33</v>
      </c>
      <c r="B237" s="2">
        <v>2008</v>
      </c>
      <c r="C237" s="2" t="s">
        <v>26</v>
      </c>
      <c r="D237" s="3">
        <v>6707.1182159999998</v>
      </c>
      <c r="E237" s="3">
        <v>3.1128540390000001</v>
      </c>
      <c r="F237" s="3">
        <v>0.66910669700000003</v>
      </c>
      <c r="G237" s="3">
        <v>1966.945714</v>
      </c>
      <c r="H237" s="3">
        <v>2154.652333</v>
      </c>
      <c r="I237" s="3">
        <v>17.737444060000001</v>
      </c>
      <c r="J237" s="3">
        <v>15.623167260000001</v>
      </c>
      <c r="K237" s="3">
        <v>375.39299999999997</v>
      </c>
      <c r="L237" s="3">
        <v>368.24299999999999</v>
      </c>
      <c r="M237" s="3">
        <v>80.299992290000006</v>
      </c>
      <c r="N237" s="3">
        <v>81.188076339999995</v>
      </c>
      <c r="O237" s="3">
        <v>0.214949589</v>
      </c>
      <c r="P237" s="3">
        <v>3467.1849999999999</v>
      </c>
      <c r="Q237" s="3">
        <v>2988.7429999999999</v>
      </c>
      <c r="R237" s="3">
        <v>2919.8769040000002</v>
      </c>
      <c r="S237" s="3">
        <v>0.43559833100000001</v>
      </c>
      <c r="T237" s="3">
        <v>190.559</v>
      </c>
      <c r="U237" s="3">
        <v>2844.3270000000002</v>
      </c>
      <c r="V237" s="3" t="str">
        <f t="shared" si="6"/>
        <v>Above Average</v>
      </c>
      <c r="W237" s="3">
        <f t="shared" si="7"/>
        <v>-75.54990399999997</v>
      </c>
    </row>
    <row r="238" spans="1:23" x14ac:dyDescent="0.3">
      <c r="A238" s="2" t="s">
        <v>33</v>
      </c>
      <c r="B238" s="2">
        <v>2009</v>
      </c>
      <c r="C238" s="2" t="s">
        <v>26</v>
      </c>
      <c r="D238" s="3">
        <v>7218.0731260000002</v>
      </c>
      <c r="E238" s="3">
        <v>3.1427443629999998</v>
      </c>
      <c r="F238" s="3">
        <v>0.65820944999999997</v>
      </c>
      <c r="G238" s="3">
        <v>2051.6656520000001</v>
      </c>
      <c r="H238" s="3">
        <v>2296.742049</v>
      </c>
      <c r="I238" s="3">
        <v>17.863798200000002</v>
      </c>
      <c r="J238" s="3">
        <v>16.028144430000001</v>
      </c>
      <c r="K238" s="3">
        <v>382.56099999999998</v>
      </c>
      <c r="L238" s="3">
        <v>388.29700000000003</v>
      </c>
      <c r="M238" s="3">
        <v>85.268988719999996</v>
      </c>
      <c r="N238" s="3">
        <v>89.450928820000001</v>
      </c>
      <c r="O238" s="3">
        <v>0.20943779500000001</v>
      </c>
      <c r="P238" s="3">
        <v>3715.0610000000001</v>
      </c>
      <c r="Q238" s="3">
        <v>3222.5189999999998</v>
      </c>
      <c r="R238" s="3">
        <v>3158.0065319999999</v>
      </c>
      <c r="S238" s="3">
        <v>0.73514270699999995</v>
      </c>
      <c r="T238" s="3">
        <v>189.61600000000001</v>
      </c>
      <c r="U238" s="3">
        <v>3042.6990000000001</v>
      </c>
      <c r="V238" s="3" t="str">
        <f t="shared" si="6"/>
        <v>Above Average</v>
      </c>
      <c r="W238" s="3">
        <f t="shared" si="7"/>
        <v>-115.30753199999981</v>
      </c>
    </row>
    <row r="239" spans="1:23" x14ac:dyDescent="0.3">
      <c r="A239" s="2" t="s">
        <v>33</v>
      </c>
      <c r="B239" s="2">
        <v>2010</v>
      </c>
      <c r="C239" s="2" t="s">
        <v>26</v>
      </c>
      <c r="D239" s="3">
        <v>7798.1310519999997</v>
      </c>
      <c r="E239" s="3">
        <v>3.074514744</v>
      </c>
      <c r="F239" s="3">
        <v>0.64274150900000004</v>
      </c>
      <c r="G239" s="3">
        <v>2236.1582400000002</v>
      </c>
      <c r="H239" s="3">
        <v>2536.3778349999998</v>
      </c>
      <c r="I239" s="3">
        <v>18.831471440000001</v>
      </c>
      <c r="J239" s="3">
        <v>16.931348799999999</v>
      </c>
      <c r="K239" s="3">
        <v>400.53699999999998</v>
      </c>
      <c r="L239" s="3">
        <v>400.93400000000003</v>
      </c>
      <c r="M239" s="3">
        <v>95.790989190000005</v>
      </c>
      <c r="N239" s="3">
        <v>125.1379752</v>
      </c>
      <c r="O239" s="3">
        <v>0.209054619</v>
      </c>
      <c r="P239" s="3">
        <v>4207.9930000000004</v>
      </c>
      <c r="Q239" s="3">
        <v>3625.5239999999999</v>
      </c>
      <c r="R239" s="3">
        <v>3349.5157490000001</v>
      </c>
      <c r="S239" s="3">
        <v>1.0802061700000001</v>
      </c>
      <c r="T239" s="3">
        <v>203.81899999999999</v>
      </c>
      <c r="U239" s="3">
        <v>3316.1010000000001</v>
      </c>
      <c r="V239" s="3" t="str">
        <f t="shared" si="6"/>
        <v>Above Average</v>
      </c>
      <c r="W239" s="3">
        <f t="shared" si="7"/>
        <v>-33.414749000000029</v>
      </c>
    </row>
    <row r="240" spans="1:23" x14ac:dyDescent="0.3">
      <c r="A240" s="2" t="s">
        <v>33</v>
      </c>
      <c r="B240" s="2">
        <v>2011</v>
      </c>
      <c r="C240" s="2" t="s">
        <v>26</v>
      </c>
      <c r="D240" s="3">
        <v>8488.0220700000009</v>
      </c>
      <c r="E240" s="3">
        <v>3.1176100830000002</v>
      </c>
      <c r="F240" s="3">
        <v>0.63861087900000002</v>
      </c>
      <c r="G240" s="3">
        <v>2385.8184190000002</v>
      </c>
      <c r="H240" s="3">
        <v>2722.6054079999999</v>
      </c>
      <c r="I240" s="3">
        <v>16.954167099999999</v>
      </c>
      <c r="J240" s="3">
        <v>17.868140050000001</v>
      </c>
      <c r="K240" s="3">
        <v>419.30900000000003</v>
      </c>
      <c r="L240" s="3">
        <v>415.99799999999999</v>
      </c>
      <c r="M240" s="3">
        <v>105.3370065</v>
      </c>
      <c r="N240" s="3">
        <v>131.27314989999999</v>
      </c>
      <c r="O240" s="3">
        <v>0.204839881</v>
      </c>
      <c r="P240" s="3">
        <v>4715.7610000000004</v>
      </c>
      <c r="Q240" s="3">
        <v>4051.605</v>
      </c>
      <c r="R240" s="3">
        <v>3694.925201</v>
      </c>
      <c r="S240" s="3">
        <v>1.549548419</v>
      </c>
      <c r="T240" s="3">
        <v>204.119</v>
      </c>
      <c r="U240" s="3">
        <v>3608.201</v>
      </c>
      <c r="V240" s="3" t="str">
        <f t="shared" si="6"/>
        <v>Above Average</v>
      </c>
      <c r="W240" s="3">
        <f t="shared" si="7"/>
        <v>-86.724200999999994</v>
      </c>
    </row>
    <row r="241" spans="1:23" x14ac:dyDescent="0.3">
      <c r="A241" s="2" t="s">
        <v>33</v>
      </c>
      <c r="B241" s="2">
        <v>2012</v>
      </c>
      <c r="C241" s="2" t="s">
        <v>26</v>
      </c>
      <c r="D241" s="3">
        <v>8748.9672769999997</v>
      </c>
      <c r="E241" s="3">
        <v>3.1017156739999998</v>
      </c>
      <c r="F241" s="3">
        <v>0.61027796400000001</v>
      </c>
      <c r="G241" s="3">
        <v>2401.4889910000002</v>
      </c>
      <c r="H241" s="3">
        <v>2820.6864190000001</v>
      </c>
      <c r="I241" s="3">
        <v>20.115497560000001</v>
      </c>
      <c r="J241" s="3">
        <v>18.380359129999999</v>
      </c>
      <c r="K241" s="3">
        <v>438.233</v>
      </c>
      <c r="L241" s="3">
        <v>439.87</v>
      </c>
      <c r="M241" s="3">
        <v>110.6079988</v>
      </c>
      <c r="N241" s="3">
        <v>147.2430268</v>
      </c>
      <c r="O241" s="3">
        <v>0.196754967</v>
      </c>
      <c r="P241" s="3">
        <v>4994.0450000000001</v>
      </c>
      <c r="Q241" s="3">
        <v>4326.0789999999997</v>
      </c>
      <c r="R241" s="3">
        <v>3831.5527069999998</v>
      </c>
      <c r="S241" s="3">
        <v>2.0518437459999999</v>
      </c>
      <c r="T241" s="3">
        <v>208.82300000000001</v>
      </c>
      <c r="U241" s="3">
        <v>3677.5889999999999</v>
      </c>
      <c r="V241" s="3" t="str">
        <f t="shared" si="6"/>
        <v>Above Average</v>
      </c>
      <c r="W241" s="3">
        <f t="shared" si="7"/>
        <v>-153.96370699999989</v>
      </c>
    </row>
    <row r="242" spans="1:23" x14ac:dyDescent="0.3">
      <c r="A242" s="2" t="s">
        <v>33</v>
      </c>
      <c r="B242" s="2">
        <v>2013</v>
      </c>
      <c r="C242" s="2" t="s">
        <v>26</v>
      </c>
      <c r="D242" s="3">
        <v>9161.1819039999991</v>
      </c>
      <c r="E242" s="3">
        <v>3.1464110399999998</v>
      </c>
      <c r="F242" s="3">
        <v>0.59296642099999997</v>
      </c>
      <c r="G242" s="3">
        <v>2467.3467099999998</v>
      </c>
      <c r="H242" s="3">
        <v>2911.6290869999998</v>
      </c>
      <c r="I242" s="3">
        <v>20.452496459999999</v>
      </c>
      <c r="J242" s="3">
        <v>19.310349120000001</v>
      </c>
      <c r="K242" s="3">
        <v>461.197</v>
      </c>
      <c r="L242" s="3">
        <v>459.69600000000003</v>
      </c>
      <c r="M242" s="3">
        <v>120.86000869999999</v>
      </c>
      <c r="N242" s="3">
        <v>167.4748658</v>
      </c>
      <c r="O242" s="3">
        <v>0.188458028</v>
      </c>
      <c r="P242" s="3">
        <v>5447.2470000000003</v>
      </c>
      <c r="Q242" s="3">
        <v>4717.5680000000002</v>
      </c>
      <c r="R242" s="3">
        <v>3970.1754820000001</v>
      </c>
      <c r="S242" s="3">
        <v>2.8786467729999998</v>
      </c>
      <c r="T242" s="3">
        <v>211.50800000000001</v>
      </c>
      <c r="U242" s="3">
        <v>3748.53</v>
      </c>
      <c r="V242" s="3" t="str">
        <f t="shared" si="6"/>
        <v>Above Average</v>
      </c>
      <c r="W242" s="3">
        <f t="shared" si="7"/>
        <v>-221.6454819999999</v>
      </c>
    </row>
    <row r="243" spans="1:23" x14ac:dyDescent="0.3">
      <c r="A243" s="2" t="s">
        <v>33</v>
      </c>
      <c r="B243" s="2">
        <v>2014</v>
      </c>
      <c r="C243" s="2" t="s">
        <v>26</v>
      </c>
      <c r="D243" s="3">
        <v>9082.9434980000005</v>
      </c>
      <c r="E243" s="3">
        <v>3.062404039</v>
      </c>
      <c r="F243" s="3">
        <v>0.54790773500000001</v>
      </c>
      <c r="G243" s="3">
        <v>2507.263199</v>
      </c>
      <c r="H243" s="3">
        <v>2965.952037</v>
      </c>
      <c r="I243" s="3">
        <v>22.789039160000002</v>
      </c>
      <c r="J243" s="3">
        <v>19.82071526</v>
      </c>
      <c r="K243" s="3">
        <v>476.33699999999999</v>
      </c>
      <c r="L243" s="3">
        <v>485.06099999999998</v>
      </c>
      <c r="M243" s="3">
        <v>130.15699570000001</v>
      </c>
      <c r="N243" s="3">
        <v>184.32011589999999</v>
      </c>
      <c r="O243" s="3">
        <v>0.17891425399999999</v>
      </c>
      <c r="P243" s="3">
        <v>5678.9449999999997</v>
      </c>
      <c r="Q243" s="3">
        <v>4938.6229999999996</v>
      </c>
      <c r="R243" s="3">
        <v>3837.4338980000002</v>
      </c>
      <c r="S243" s="3">
        <v>3.2653952450000001</v>
      </c>
      <c r="T243" s="3">
        <v>213.56700000000001</v>
      </c>
      <c r="U243" s="3">
        <v>3640.1669999999999</v>
      </c>
      <c r="V243" s="3" t="str">
        <f t="shared" si="6"/>
        <v>Above Average</v>
      </c>
      <c r="W243" s="3">
        <f t="shared" si="7"/>
        <v>-197.26689800000031</v>
      </c>
    </row>
    <row r="244" spans="1:23" x14ac:dyDescent="0.3">
      <c r="A244" s="2" t="s">
        <v>33</v>
      </c>
      <c r="B244" s="2">
        <v>2015</v>
      </c>
      <c r="C244" s="2" t="s">
        <v>26</v>
      </c>
      <c r="D244" s="3">
        <v>9076.666647</v>
      </c>
      <c r="E244" s="3">
        <v>3.0319008649999999</v>
      </c>
      <c r="F244" s="3">
        <v>0.51216264600000005</v>
      </c>
      <c r="G244" s="3">
        <v>2515.6994810000001</v>
      </c>
      <c r="H244" s="3">
        <v>2993.7214479999998</v>
      </c>
      <c r="I244" s="3">
        <v>24.126194739999999</v>
      </c>
      <c r="J244" s="3">
        <v>20.162440539999999</v>
      </c>
      <c r="K244" s="3">
        <v>507.19900000000001</v>
      </c>
      <c r="L244" s="3">
        <v>510.51900000000001</v>
      </c>
      <c r="M244" s="3">
        <v>134.61000229999999</v>
      </c>
      <c r="N244" s="3">
        <v>191.80116570000001</v>
      </c>
      <c r="O244" s="3">
        <v>0.16892460200000001</v>
      </c>
      <c r="P244" s="3">
        <v>5859.5150000000003</v>
      </c>
      <c r="Q244" s="3">
        <v>5103.4459999999999</v>
      </c>
      <c r="R244" s="3">
        <v>3769.8281969999998</v>
      </c>
      <c r="S244" s="3">
        <v>3.9373224580000001</v>
      </c>
      <c r="T244" s="3">
        <v>216.75899999999999</v>
      </c>
      <c r="U244" s="3">
        <v>3563.165</v>
      </c>
      <c r="V244" s="3" t="str">
        <f t="shared" si="6"/>
        <v>Above Average</v>
      </c>
      <c r="W244" s="3">
        <f t="shared" si="7"/>
        <v>-206.66319699999985</v>
      </c>
    </row>
    <row r="245" spans="1:23" x14ac:dyDescent="0.3">
      <c r="A245" s="2" t="s">
        <v>33</v>
      </c>
      <c r="B245" s="2">
        <v>2016</v>
      </c>
      <c r="C245" s="2" t="s">
        <v>26</v>
      </c>
      <c r="D245" s="3">
        <v>9032.7709529999993</v>
      </c>
      <c r="E245" s="3">
        <v>3.0340296919999998</v>
      </c>
      <c r="F245" s="3">
        <v>0.47751700499999999</v>
      </c>
      <c r="G245" s="3">
        <v>2363.350621</v>
      </c>
      <c r="H245" s="3">
        <v>2977.153116</v>
      </c>
      <c r="I245" s="3">
        <v>25.2594779</v>
      </c>
      <c r="J245" s="3">
        <v>21.27175969</v>
      </c>
      <c r="K245" s="3">
        <v>522.90599999999995</v>
      </c>
      <c r="L245" s="3">
        <v>533.90800000000002</v>
      </c>
      <c r="M245" s="3">
        <v>136.86499190000001</v>
      </c>
      <c r="N245" s="3">
        <v>207.89401760000001</v>
      </c>
      <c r="O245" s="3">
        <v>0.157387057</v>
      </c>
      <c r="P245" s="3">
        <v>6217.9669999999996</v>
      </c>
      <c r="Q245" s="3">
        <v>5407.4070000000002</v>
      </c>
      <c r="R245" s="3">
        <v>3717.9845369999998</v>
      </c>
      <c r="S245" s="3">
        <v>5.0265947049999999</v>
      </c>
      <c r="T245" s="3">
        <v>203.04</v>
      </c>
      <c r="U245" s="3">
        <v>3268.2069999999999</v>
      </c>
      <c r="V245" s="3" t="str">
        <f t="shared" si="6"/>
        <v>Above Average</v>
      </c>
      <c r="W245" s="3">
        <f t="shared" si="7"/>
        <v>-449.77753699999994</v>
      </c>
    </row>
    <row r="246" spans="1:23" x14ac:dyDescent="0.3">
      <c r="A246" s="2" t="s">
        <v>33</v>
      </c>
      <c r="B246" s="2">
        <v>2017</v>
      </c>
      <c r="C246" s="2" t="s">
        <v>26</v>
      </c>
      <c r="D246" s="3">
        <v>9185.7181359999995</v>
      </c>
      <c r="E246" s="3">
        <v>2.9920015530000001</v>
      </c>
      <c r="F246" s="3">
        <v>0.45486714299999997</v>
      </c>
      <c r="G246" s="3">
        <v>2455.3280749999999</v>
      </c>
      <c r="H246" s="3">
        <v>3070.0913660000001</v>
      </c>
      <c r="I246" s="3">
        <v>25.555850469999999</v>
      </c>
      <c r="J246" s="3">
        <v>22.490490300000001</v>
      </c>
      <c r="K246" s="3">
        <v>546.09760000000006</v>
      </c>
      <c r="L246" s="3">
        <v>564.25964499999998</v>
      </c>
      <c r="M246" s="3">
        <v>148.035</v>
      </c>
      <c r="N246" s="3">
        <v>237.79325299999999</v>
      </c>
      <c r="O246" s="3">
        <v>0.15202771000000001</v>
      </c>
      <c r="P246" s="3">
        <v>6635.4801889999999</v>
      </c>
      <c r="Q246" s="3">
        <v>5784.302111</v>
      </c>
      <c r="R246" s="3">
        <v>3750.395528</v>
      </c>
      <c r="S246" s="3">
        <v>6.4273177349999999</v>
      </c>
      <c r="T246" s="3">
        <v>196.102743</v>
      </c>
      <c r="U246" s="3">
        <v>3397.1936999999998</v>
      </c>
      <c r="V246" s="3" t="str">
        <f t="shared" si="6"/>
        <v>Above Average</v>
      </c>
      <c r="W246" s="3">
        <f t="shared" si="7"/>
        <v>-353.20182800000021</v>
      </c>
    </row>
    <row r="247" spans="1:23" x14ac:dyDescent="0.3">
      <c r="A247" s="2" t="s">
        <v>33</v>
      </c>
      <c r="B247" s="2">
        <v>2018</v>
      </c>
      <c r="C247" s="2" t="s">
        <v>26</v>
      </c>
      <c r="D247" s="3">
        <v>9345.788853</v>
      </c>
      <c r="E247" s="3">
        <v>2.9194398920000002</v>
      </c>
      <c r="F247" s="3">
        <v>0.43427495500000002</v>
      </c>
      <c r="G247" s="3">
        <v>2567.9476300000001</v>
      </c>
      <c r="H247" s="3">
        <v>3201.2266730000001</v>
      </c>
      <c r="I247" s="3">
        <v>25.979568489999998</v>
      </c>
      <c r="J247" s="3">
        <v>23.86104533</v>
      </c>
      <c r="K247" s="3">
        <v>568.87466199999994</v>
      </c>
      <c r="L247" s="3">
        <v>599.21435099999997</v>
      </c>
      <c r="M247" s="3">
        <v>161.6917359</v>
      </c>
      <c r="N247" s="3">
        <v>279.63171519999997</v>
      </c>
      <c r="O247" s="3">
        <v>0.148752833</v>
      </c>
      <c r="P247" s="3">
        <v>7181.8009810000003</v>
      </c>
      <c r="Q247" s="3">
        <v>6268.8689690000001</v>
      </c>
      <c r="R247" s="3">
        <v>3769.5008320000002</v>
      </c>
      <c r="S247" s="3">
        <v>7.5626741879999999</v>
      </c>
      <c r="T247" s="3">
        <v>195.16098500000001</v>
      </c>
      <c r="U247" s="3">
        <v>3549.0481329999998</v>
      </c>
      <c r="V247" s="3" t="str">
        <f t="shared" si="6"/>
        <v>Above Average</v>
      </c>
      <c r="W247" s="3">
        <f t="shared" si="7"/>
        <v>-220.45269900000039</v>
      </c>
    </row>
    <row r="248" spans="1:23" x14ac:dyDescent="0.3">
      <c r="A248" s="2" t="s">
        <v>33</v>
      </c>
      <c r="B248" s="2">
        <v>2019</v>
      </c>
      <c r="C248" s="2" t="s">
        <v>26</v>
      </c>
      <c r="D248" s="3">
        <v>9561.8905599999998</v>
      </c>
      <c r="E248" s="3">
        <v>2.8894075840000002</v>
      </c>
      <c r="F248" s="3">
        <v>0.41873211700000001</v>
      </c>
      <c r="G248" s="3">
        <v>2685.9561549999999</v>
      </c>
      <c r="H248" s="3">
        <v>3309.2910160000001</v>
      </c>
      <c r="I248" s="3">
        <v>27.02464767</v>
      </c>
      <c r="J248" s="3">
        <v>24.235217680000002</v>
      </c>
      <c r="K248" s="3">
        <v>606.21300729999996</v>
      </c>
      <c r="L248" s="3">
        <v>639.96073920000003</v>
      </c>
      <c r="M248" s="3">
        <v>177.53800000000001</v>
      </c>
      <c r="N248" s="3">
        <v>303.6800427</v>
      </c>
      <c r="O248" s="3">
        <v>0.14491971300000001</v>
      </c>
      <c r="P248" s="3">
        <v>7519.3456269999997</v>
      </c>
      <c r="Q248" s="3">
        <v>6549.1249269999998</v>
      </c>
      <c r="R248" s="3">
        <v>3807.1958399999999</v>
      </c>
      <c r="S248" s="3">
        <v>8.4395987039999998</v>
      </c>
      <c r="T248" s="3">
        <v>197.817925</v>
      </c>
      <c r="U248" s="3">
        <v>3691.0100579999998</v>
      </c>
      <c r="V248" s="3" t="str">
        <f t="shared" si="6"/>
        <v>Above Average</v>
      </c>
      <c r="W248" s="3">
        <f t="shared" si="7"/>
        <v>-116.18578200000002</v>
      </c>
    </row>
    <row r="249" spans="1:23" x14ac:dyDescent="0.3">
      <c r="A249" s="2" t="s">
        <v>33</v>
      </c>
      <c r="B249" s="2">
        <v>2020</v>
      </c>
      <c r="C249" s="2" t="s">
        <v>26</v>
      </c>
      <c r="D249" s="3">
        <v>9716.7724780000008</v>
      </c>
      <c r="E249" s="3">
        <v>2.8735951380000002</v>
      </c>
      <c r="F249" s="3">
        <v>0.41799083500000001</v>
      </c>
      <c r="G249" s="3">
        <v>2749.0465800000002</v>
      </c>
      <c r="H249" s="3">
        <v>3381.3992619999999</v>
      </c>
      <c r="I249" s="3">
        <v>28.39562093</v>
      </c>
      <c r="J249" s="3">
        <v>24.58500536</v>
      </c>
      <c r="K249" s="3">
        <v>628.6900832</v>
      </c>
      <c r="L249" s="3">
        <v>648.3808957</v>
      </c>
      <c r="M249" s="3">
        <v>194.936724</v>
      </c>
      <c r="N249" s="3">
        <v>325.54500569999999</v>
      </c>
      <c r="O249" s="3">
        <v>0.14545919500000001</v>
      </c>
      <c r="P249" s="3">
        <v>7797.5614150000001</v>
      </c>
      <c r="Q249" s="3">
        <v>6752.1477999999997</v>
      </c>
      <c r="R249" s="3">
        <v>3830.0390149999998</v>
      </c>
      <c r="S249" s="3">
        <v>9.5904983599999998</v>
      </c>
      <c r="T249" s="3">
        <v>200.98301180000001</v>
      </c>
      <c r="U249" s="3">
        <v>3742.6841989999998</v>
      </c>
      <c r="V249" s="3" t="str">
        <f t="shared" si="6"/>
        <v>Above Average</v>
      </c>
      <c r="W249" s="3">
        <f t="shared" si="7"/>
        <v>-87.354816000000028</v>
      </c>
    </row>
    <row r="250" spans="1:23" x14ac:dyDescent="0.3">
      <c r="A250" s="2" t="s">
        <v>34</v>
      </c>
      <c r="B250" s="2">
        <v>1990</v>
      </c>
      <c r="C250" s="2" t="s">
        <v>24</v>
      </c>
      <c r="D250" s="3">
        <v>46.106290250000001</v>
      </c>
      <c r="E250" s="3">
        <v>1.9032818490000001</v>
      </c>
      <c r="F250" s="3">
        <v>0.17007186499999999</v>
      </c>
      <c r="G250" s="3">
        <v>48.181291829999999</v>
      </c>
      <c r="H250" s="3">
        <v>24.224625629999998</v>
      </c>
      <c r="I250" s="3">
        <v>76.384190110000006</v>
      </c>
      <c r="J250" s="3">
        <v>12.1200169</v>
      </c>
      <c r="K250" s="3">
        <v>8.1120000000000001</v>
      </c>
      <c r="L250" s="3">
        <v>11.101000000000001</v>
      </c>
      <c r="M250" s="3">
        <v>4.5370049249999997</v>
      </c>
      <c r="N250" s="3">
        <v>4.3260037689999997</v>
      </c>
      <c r="O250" s="3">
        <v>8.9357162000000004E-2</v>
      </c>
      <c r="P250" s="3">
        <v>36.356999999999999</v>
      </c>
      <c r="Q250" s="3">
        <v>26.866</v>
      </c>
      <c r="R250" s="3">
        <v>5.0549999999999997</v>
      </c>
      <c r="S250" s="3">
        <v>0</v>
      </c>
      <c r="T250" s="3">
        <v>22.824000000000002</v>
      </c>
      <c r="U250" s="3">
        <v>21.375</v>
      </c>
      <c r="V250" s="3" t="str">
        <f t="shared" si="6"/>
        <v/>
      </c>
      <c r="W250" s="3">
        <f t="shared" si="7"/>
        <v>16.32</v>
      </c>
    </row>
    <row r="251" spans="1:23" x14ac:dyDescent="0.3">
      <c r="A251" s="2" t="s">
        <v>34</v>
      </c>
      <c r="B251" s="2">
        <v>1991</v>
      </c>
      <c r="C251" s="2" t="s">
        <v>24</v>
      </c>
      <c r="D251" s="3">
        <v>47.754812129999998</v>
      </c>
      <c r="E251" s="3">
        <v>1.9500745829999999</v>
      </c>
      <c r="F251" s="3">
        <v>0.17269605599999999</v>
      </c>
      <c r="G251" s="3">
        <v>46.351154010000002</v>
      </c>
      <c r="H251" s="3">
        <v>24.488710609999998</v>
      </c>
      <c r="I251" s="3">
        <v>75.682616920000001</v>
      </c>
      <c r="J251" s="3">
        <v>12.23597509</v>
      </c>
      <c r="K251" s="3">
        <v>8.52</v>
      </c>
      <c r="L251" s="3">
        <v>11.943</v>
      </c>
      <c r="M251" s="3">
        <v>4.4929965840000001</v>
      </c>
      <c r="N251" s="3">
        <v>4.4609977049999996</v>
      </c>
      <c r="O251" s="3">
        <v>8.8558692999999994E-2</v>
      </c>
      <c r="P251" s="3">
        <v>36.99</v>
      </c>
      <c r="Q251" s="3">
        <v>27.672000000000001</v>
      </c>
      <c r="R251" s="3">
        <v>5.21</v>
      </c>
      <c r="S251" s="3">
        <v>0</v>
      </c>
      <c r="T251" s="3">
        <v>22.117000000000001</v>
      </c>
      <c r="U251" s="3">
        <v>19.893999999999998</v>
      </c>
      <c r="V251" s="3" t="str">
        <f t="shared" si="6"/>
        <v/>
      </c>
      <c r="W251" s="3">
        <f t="shared" si="7"/>
        <v>14.683999999999997</v>
      </c>
    </row>
    <row r="252" spans="1:23" x14ac:dyDescent="0.3">
      <c r="A252" s="2" t="s">
        <v>34</v>
      </c>
      <c r="B252" s="2">
        <v>1992</v>
      </c>
      <c r="C252" s="2" t="s">
        <v>24</v>
      </c>
      <c r="D252" s="3">
        <v>49.483417920000001</v>
      </c>
      <c r="E252" s="3">
        <v>1.9763006359999999</v>
      </c>
      <c r="F252" s="3">
        <v>0.17199033699999999</v>
      </c>
      <c r="G252" s="3">
        <v>47.877524700000002</v>
      </c>
      <c r="H252" s="3">
        <v>25.0384061</v>
      </c>
      <c r="I252" s="3">
        <v>68.665007290000005</v>
      </c>
      <c r="J252" s="3">
        <v>12.82953992</v>
      </c>
      <c r="K252" s="3">
        <v>9.0749999999999993</v>
      </c>
      <c r="L252" s="3">
        <v>11.901999999999999</v>
      </c>
      <c r="M252" s="3">
        <v>4.601997023</v>
      </c>
      <c r="N252" s="3">
        <v>4.3890025660000003</v>
      </c>
      <c r="O252" s="3">
        <v>8.7026404000000002E-2</v>
      </c>
      <c r="P252" s="3">
        <v>32.944000000000003</v>
      </c>
      <c r="Q252" s="3">
        <v>29.007999999999999</v>
      </c>
      <c r="R252" s="3">
        <v>5.3150000000000004</v>
      </c>
      <c r="S252" s="3">
        <v>0</v>
      </c>
      <c r="T252" s="3">
        <v>22.786999999999999</v>
      </c>
      <c r="U252" s="3">
        <v>21.817</v>
      </c>
      <c r="V252" s="3" t="str">
        <f t="shared" si="6"/>
        <v/>
      </c>
      <c r="W252" s="3">
        <f t="shared" si="7"/>
        <v>16.501999999999999</v>
      </c>
    </row>
    <row r="253" spans="1:23" x14ac:dyDescent="0.3">
      <c r="A253" s="2" t="s">
        <v>34</v>
      </c>
      <c r="B253" s="2">
        <v>1993</v>
      </c>
      <c r="C253" s="2" t="s">
        <v>24</v>
      </c>
      <c r="D253" s="3">
        <v>51.765998760000002</v>
      </c>
      <c r="E253" s="3">
        <v>1.983066065</v>
      </c>
      <c r="F253" s="3">
        <v>0.17072946</v>
      </c>
      <c r="G253" s="3">
        <v>48.557421779999999</v>
      </c>
      <c r="H253" s="3">
        <v>26.104021280000001</v>
      </c>
      <c r="I253" s="3">
        <v>73.25397443</v>
      </c>
      <c r="J253" s="3">
        <v>13.49832831</v>
      </c>
      <c r="K253" s="3">
        <v>9.3729999999999993</v>
      </c>
      <c r="L253" s="3">
        <v>11.993</v>
      </c>
      <c r="M253" s="3">
        <v>4.5060004859999996</v>
      </c>
      <c r="N253" s="3">
        <v>4.5569945870000002</v>
      </c>
      <c r="O253" s="3">
        <v>8.6093682000000005E-2</v>
      </c>
      <c r="P253" s="3">
        <v>38.558999999999997</v>
      </c>
      <c r="Q253" s="3">
        <v>31.684000000000001</v>
      </c>
      <c r="R253" s="3">
        <v>5.9219999999999997</v>
      </c>
      <c r="S253" s="3">
        <v>0</v>
      </c>
      <c r="T253" s="3">
        <v>23.515000000000001</v>
      </c>
      <c r="U253" s="3">
        <v>21.138999999999999</v>
      </c>
      <c r="V253" s="3" t="str">
        <f t="shared" si="6"/>
        <v/>
      </c>
      <c r="W253" s="3">
        <f t="shared" si="7"/>
        <v>15.216999999999999</v>
      </c>
    </row>
    <row r="254" spans="1:23" x14ac:dyDescent="0.3">
      <c r="A254" s="2" t="s">
        <v>34</v>
      </c>
      <c r="B254" s="2">
        <v>1994</v>
      </c>
      <c r="C254" s="2" t="s">
        <v>24</v>
      </c>
      <c r="D254" s="3">
        <v>51.741684360000001</v>
      </c>
      <c r="E254" s="3">
        <v>1.903732097</v>
      </c>
      <c r="F254" s="3">
        <v>0.16127185499999999</v>
      </c>
      <c r="G254" s="3">
        <v>50.425205630000001</v>
      </c>
      <c r="H254" s="3">
        <v>27.179078629999999</v>
      </c>
      <c r="I254" s="3">
        <v>78.492598229999999</v>
      </c>
      <c r="J254" s="3">
        <v>13.481145740000001</v>
      </c>
      <c r="K254" s="3">
        <v>9.7720000000000002</v>
      </c>
      <c r="L254" s="3">
        <v>11.929</v>
      </c>
      <c r="M254" s="3">
        <v>4.6479996760000004</v>
      </c>
      <c r="N254" s="3">
        <v>4.5089956759999996</v>
      </c>
      <c r="O254" s="3">
        <v>8.4713523999999998E-2</v>
      </c>
      <c r="P254" s="3">
        <v>41.408999999999999</v>
      </c>
      <c r="Q254" s="3">
        <v>33.369999999999997</v>
      </c>
      <c r="R254" s="3">
        <v>5.5309999999999997</v>
      </c>
      <c r="S254" s="3">
        <v>0</v>
      </c>
      <c r="T254" s="3">
        <v>23.731000000000002</v>
      </c>
      <c r="U254" s="3">
        <v>22.599</v>
      </c>
      <c r="V254" s="3" t="str">
        <f t="shared" si="6"/>
        <v/>
      </c>
      <c r="W254" s="3">
        <f t="shared" si="7"/>
        <v>17.068000000000001</v>
      </c>
    </row>
    <row r="255" spans="1:23" x14ac:dyDescent="0.3">
      <c r="A255" s="2" t="s">
        <v>34</v>
      </c>
      <c r="B255" s="2">
        <v>1995</v>
      </c>
      <c r="C255" s="2" t="s">
        <v>24</v>
      </c>
      <c r="D255" s="3">
        <v>54.278902549999998</v>
      </c>
      <c r="E255" s="3">
        <v>1.965546475</v>
      </c>
      <c r="F255" s="3">
        <v>0.16081378599999999</v>
      </c>
      <c r="G255" s="3">
        <v>59.243698780000003</v>
      </c>
      <c r="H255" s="3">
        <v>27.615171279999998</v>
      </c>
      <c r="I255" s="3">
        <v>76.404625899999999</v>
      </c>
      <c r="J255" s="3">
        <v>13.69464791</v>
      </c>
      <c r="K255" s="3">
        <v>10.362</v>
      </c>
      <c r="L255" s="3">
        <v>12.622999999999999</v>
      </c>
      <c r="M255" s="3">
        <v>4.8729984389999998</v>
      </c>
      <c r="N255" s="3">
        <v>4.7949937130000002</v>
      </c>
      <c r="O255" s="3">
        <v>8.1816322999999996E-2</v>
      </c>
      <c r="P255" s="3">
        <v>42.716000000000001</v>
      </c>
      <c r="Q255" s="3">
        <v>34.847000000000001</v>
      </c>
      <c r="R255" s="3">
        <v>5.609</v>
      </c>
      <c r="S255" s="3">
        <v>0</v>
      </c>
      <c r="T255" s="3">
        <v>30.291</v>
      </c>
      <c r="U255" s="3">
        <v>25.651</v>
      </c>
      <c r="V255" s="3" t="str">
        <f t="shared" si="6"/>
        <v/>
      </c>
      <c r="W255" s="3">
        <f t="shared" si="7"/>
        <v>20.042000000000002</v>
      </c>
    </row>
    <row r="256" spans="1:23" x14ac:dyDescent="0.3">
      <c r="A256" s="2" t="s">
        <v>34</v>
      </c>
      <c r="B256" s="2">
        <v>1996</v>
      </c>
      <c r="C256" s="2" t="s">
        <v>24</v>
      </c>
      <c r="D256" s="3">
        <v>53.975782049999999</v>
      </c>
      <c r="E256" s="3">
        <v>1.9115529790000001</v>
      </c>
      <c r="F256" s="3">
        <v>0.156694314</v>
      </c>
      <c r="G256" s="3">
        <v>64.836673279999999</v>
      </c>
      <c r="H256" s="3">
        <v>28.236613179999999</v>
      </c>
      <c r="I256" s="3">
        <v>82.992020659999994</v>
      </c>
      <c r="J256" s="3">
        <v>13.80576945</v>
      </c>
      <c r="K256" s="3">
        <v>10.74</v>
      </c>
      <c r="L256" s="3">
        <v>13.811</v>
      </c>
      <c r="M256" s="3">
        <v>5.2570057659999998</v>
      </c>
      <c r="N256" s="3">
        <v>5.2139948499999997</v>
      </c>
      <c r="O256" s="3">
        <v>8.1972258000000006E-2</v>
      </c>
      <c r="P256" s="3">
        <v>43.362000000000002</v>
      </c>
      <c r="Q256" s="3">
        <v>36.204999999999998</v>
      </c>
      <c r="R256" s="3">
        <v>4.7149999999999999</v>
      </c>
      <c r="S256" s="3">
        <v>0</v>
      </c>
      <c r="T256" s="3">
        <v>32.640999999999998</v>
      </c>
      <c r="U256" s="3">
        <v>29.998999999999999</v>
      </c>
      <c r="V256" s="3" t="str">
        <f t="shared" si="6"/>
        <v/>
      </c>
      <c r="W256" s="3">
        <f t="shared" si="7"/>
        <v>25.283999999999999</v>
      </c>
    </row>
    <row r="257" spans="1:23" x14ac:dyDescent="0.3">
      <c r="A257" s="2" t="s">
        <v>34</v>
      </c>
      <c r="B257" s="2">
        <v>1997</v>
      </c>
      <c r="C257" s="2" t="s">
        <v>24</v>
      </c>
      <c r="D257" s="3">
        <v>58.945789439999999</v>
      </c>
      <c r="E257" s="3">
        <v>2.1483825730000001</v>
      </c>
      <c r="F257" s="3">
        <v>0.16544716300000001</v>
      </c>
      <c r="G257" s="3">
        <v>66.729941490000002</v>
      </c>
      <c r="H257" s="3">
        <v>27.437287090000002</v>
      </c>
      <c r="I257" s="3">
        <v>71.644434480000001</v>
      </c>
      <c r="J257" s="3">
        <v>13.74236696</v>
      </c>
      <c r="K257" s="3">
        <v>11.757999999999999</v>
      </c>
      <c r="L257" s="3">
        <v>14.281000000000001</v>
      </c>
      <c r="M257" s="3">
        <v>6.5599926010000003</v>
      </c>
      <c r="N257" s="3">
        <v>6.5599926010000003</v>
      </c>
      <c r="O257" s="3">
        <v>7.7010102999999996E-2</v>
      </c>
      <c r="P257" s="3">
        <v>44.604999999999997</v>
      </c>
      <c r="Q257" s="3">
        <v>35.435000000000002</v>
      </c>
      <c r="R257" s="3">
        <v>4.9450000000000003</v>
      </c>
      <c r="S257" s="3">
        <v>0</v>
      </c>
      <c r="T257" s="3">
        <v>33.773000000000003</v>
      </c>
      <c r="U257" s="3">
        <v>32.564999999999998</v>
      </c>
      <c r="V257" s="3" t="str">
        <f t="shared" si="6"/>
        <v/>
      </c>
      <c r="W257" s="3">
        <f t="shared" si="7"/>
        <v>27.619999999999997</v>
      </c>
    </row>
    <row r="258" spans="1:23" x14ac:dyDescent="0.3">
      <c r="A258" s="2" t="s">
        <v>34</v>
      </c>
      <c r="B258" s="2">
        <v>1998</v>
      </c>
      <c r="C258" s="2" t="s">
        <v>24</v>
      </c>
      <c r="D258" s="3">
        <v>59.982232779999997</v>
      </c>
      <c r="E258" s="3">
        <v>2.100131631</v>
      </c>
      <c r="F258" s="3">
        <v>0.16740238700000001</v>
      </c>
      <c r="G258" s="3">
        <v>72.707093139999998</v>
      </c>
      <c r="H258" s="3">
        <v>28.561177740000002</v>
      </c>
      <c r="I258" s="3">
        <v>69.746308220000003</v>
      </c>
      <c r="J258" s="3">
        <v>13.61399224</v>
      </c>
      <c r="K258" s="3">
        <v>11.603999999999999</v>
      </c>
      <c r="L258" s="3">
        <v>14.337</v>
      </c>
      <c r="M258" s="3">
        <v>7.5029988059999999</v>
      </c>
      <c r="N258" s="3">
        <v>7.6169955720000004</v>
      </c>
      <c r="O258" s="3">
        <v>7.9710426000000001E-2</v>
      </c>
      <c r="P258" s="3">
        <v>44.896999999999998</v>
      </c>
      <c r="Q258" s="3">
        <v>34.484000000000002</v>
      </c>
      <c r="R258" s="3">
        <v>4.8650000000000002</v>
      </c>
      <c r="S258" s="3">
        <v>0</v>
      </c>
      <c r="T258" s="3">
        <v>38.341999999999999</v>
      </c>
      <c r="U258" s="3">
        <v>33.707999999999998</v>
      </c>
      <c r="V258" s="3" t="str">
        <f t="shared" si="6"/>
        <v/>
      </c>
      <c r="W258" s="3">
        <f t="shared" si="7"/>
        <v>28.842999999999996</v>
      </c>
    </row>
    <row r="259" spans="1:23" x14ac:dyDescent="0.3">
      <c r="A259" s="2" t="s">
        <v>34</v>
      </c>
      <c r="B259" s="2">
        <v>1999</v>
      </c>
      <c r="C259" s="2" t="s">
        <v>24</v>
      </c>
      <c r="D259" s="3">
        <v>52.551085880000002</v>
      </c>
      <c r="E259" s="3">
        <v>2.0479799870000002</v>
      </c>
      <c r="F259" s="3">
        <v>0.15309937100000001</v>
      </c>
      <c r="G259" s="3">
        <v>75.551019949999997</v>
      </c>
      <c r="H259" s="3">
        <v>25.659960649999999</v>
      </c>
      <c r="I259" s="3">
        <v>79.860819210000002</v>
      </c>
      <c r="J259" s="3">
        <v>13.33252148</v>
      </c>
      <c r="K259" s="3">
        <v>10.664</v>
      </c>
      <c r="L259" s="3">
        <v>14.933</v>
      </c>
      <c r="M259" s="3">
        <v>6.5819960230000003</v>
      </c>
      <c r="N259" s="3">
        <v>6.5789990869999997</v>
      </c>
      <c r="O259" s="3">
        <v>7.4756283000000007E-2</v>
      </c>
      <c r="P259" s="3">
        <v>42.822000000000003</v>
      </c>
      <c r="Q259" s="3">
        <v>32.054000000000002</v>
      </c>
      <c r="R259" s="3">
        <v>3.976</v>
      </c>
      <c r="S259" s="3">
        <v>0</v>
      </c>
      <c r="T259" s="3">
        <v>42.21</v>
      </c>
      <c r="U259" s="3">
        <v>32.718000000000004</v>
      </c>
      <c r="V259" s="3" t="str">
        <f t="shared" ref="V259:V322" si="8">IF(D259 &gt; $D$1367, "Above Average", "")</f>
        <v/>
      </c>
      <c r="W259" s="3">
        <f t="shared" ref="W259:W322" si="9">U259-R259</f>
        <v>28.742000000000004</v>
      </c>
    </row>
    <row r="260" spans="1:23" x14ac:dyDescent="0.3">
      <c r="A260" s="2" t="s">
        <v>34</v>
      </c>
      <c r="B260" s="2">
        <v>2000</v>
      </c>
      <c r="C260" s="2" t="s">
        <v>24</v>
      </c>
      <c r="D260" s="3">
        <v>54.759747570000002</v>
      </c>
      <c r="E260" s="3">
        <v>2.1294971089999999</v>
      </c>
      <c r="F260" s="3">
        <v>0.155000414</v>
      </c>
      <c r="G260" s="3">
        <v>72.332308729999994</v>
      </c>
      <c r="H260" s="3">
        <v>25.714872929999999</v>
      </c>
      <c r="I260" s="3">
        <v>75.528042479999996</v>
      </c>
      <c r="J260" s="3">
        <v>13.760714399999999</v>
      </c>
      <c r="K260" s="3">
        <v>10.646000000000001</v>
      </c>
      <c r="L260" s="3">
        <v>14.954000000000001</v>
      </c>
      <c r="M260" s="3">
        <v>7.3380005669999999</v>
      </c>
      <c r="N260" s="3">
        <v>7.3380101340000001</v>
      </c>
      <c r="O260" s="3">
        <v>7.2787331999999996E-2</v>
      </c>
      <c r="P260" s="3">
        <v>43.131</v>
      </c>
      <c r="Q260" s="3">
        <v>33.335999999999999</v>
      </c>
      <c r="R260" s="3">
        <v>4.8879999999999999</v>
      </c>
      <c r="S260" s="3">
        <v>1.3911108E-2</v>
      </c>
      <c r="T260" s="3">
        <v>35.51</v>
      </c>
      <c r="U260" s="3">
        <v>38.241999999999997</v>
      </c>
      <c r="V260" s="3" t="str">
        <f t="shared" si="8"/>
        <v/>
      </c>
      <c r="W260" s="3">
        <f t="shared" si="9"/>
        <v>33.353999999999999</v>
      </c>
    </row>
    <row r="261" spans="1:23" x14ac:dyDescent="0.3">
      <c r="A261" s="2" t="s">
        <v>34</v>
      </c>
      <c r="B261" s="2">
        <v>2001</v>
      </c>
      <c r="C261" s="2" t="s">
        <v>24</v>
      </c>
      <c r="D261" s="3">
        <v>55.100785270000003</v>
      </c>
      <c r="E261" s="3">
        <v>2.1435589689999999</v>
      </c>
      <c r="F261" s="3">
        <v>0.15339197800000001</v>
      </c>
      <c r="G261" s="3">
        <v>72.101504820000002</v>
      </c>
      <c r="H261" s="3">
        <v>25.705280819999999</v>
      </c>
      <c r="I261" s="3">
        <v>74.341741850000005</v>
      </c>
      <c r="J261" s="3">
        <v>14.42461445</v>
      </c>
      <c r="K261" s="3">
        <v>10.69</v>
      </c>
      <c r="L261" s="3">
        <v>15.584</v>
      </c>
      <c r="M261" s="3">
        <v>7.7909893869999998</v>
      </c>
      <c r="N261" s="3">
        <v>7.7739978440000002</v>
      </c>
      <c r="O261" s="3">
        <v>7.1559486000000005E-2</v>
      </c>
      <c r="P261" s="3">
        <v>43.448</v>
      </c>
      <c r="Q261" s="3">
        <v>35.19</v>
      </c>
      <c r="R261" s="3">
        <v>4.9050000000000002</v>
      </c>
      <c r="S261" s="3">
        <v>1.3809610999999999E-2</v>
      </c>
      <c r="T261" s="3">
        <v>31.21</v>
      </c>
      <c r="U261" s="3">
        <v>44.314999999999998</v>
      </c>
      <c r="V261" s="3" t="str">
        <f t="shared" si="8"/>
        <v/>
      </c>
      <c r="W261" s="3">
        <f t="shared" si="9"/>
        <v>39.409999999999997</v>
      </c>
    </row>
    <row r="262" spans="1:23" x14ac:dyDescent="0.3">
      <c r="A262" s="2" t="s">
        <v>34</v>
      </c>
      <c r="B262" s="2">
        <v>2002</v>
      </c>
      <c r="C262" s="2" t="s">
        <v>24</v>
      </c>
      <c r="D262" s="3">
        <v>53.052095139999999</v>
      </c>
      <c r="E262" s="3">
        <v>2.104041509</v>
      </c>
      <c r="F262" s="3">
        <v>0.14408098499999999</v>
      </c>
      <c r="G262" s="3">
        <v>68.344148070000003</v>
      </c>
      <c r="H262" s="3">
        <v>25.21437667</v>
      </c>
      <c r="I262" s="3">
        <v>76.507281120000002</v>
      </c>
      <c r="J262" s="3">
        <v>14.6961409</v>
      </c>
      <c r="K262" s="3">
        <v>10.263</v>
      </c>
      <c r="L262" s="3">
        <v>15.07</v>
      </c>
      <c r="M262" s="3">
        <v>7.7830026449999998</v>
      </c>
      <c r="N262" s="3">
        <v>7.7449954620000003</v>
      </c>
      <c r="O262" s="3">
        <v>6.8478205E-2</v>
      </c>
      <c r="P262" s="3">
        <v>45.048000000000002</v>
      </c>
      <c r="Q262" s="3">
        <v>35.402000000000001</v>
      </c>
      <c r="R262" s="3">
        <v>4.6459999999999999</v>
      </c>
      <c r="S262" s="3">
        <v>1.3319126000000001E-2</v>
      </c>
      <c r="T262" s="3">
        <v>29.856999999999999</v>
      </c>
      <c r="U262" s="3">
        <v>40.095999999999997</v>
      </c>
      <c r="V262" s="3" t="str">
        <f t="shared" si="8"/>
        <v/>
      </c>
      <c r="W262" s="3">
        <f t="shared" si="9"/>
        <v>35.449999999999996</v>
      </c>
    </row>
    <row r="263" spans="1:23" x14ac:dyDescent="0.3">
      <c r="A263" s="2" t="s">
        <v>34</v>
      </c>
      <c r="B263" s="2">
        <v>2003</v>
      </c>
      <c r="C263" s="2" t="s">
        <v>24</v>
      </c>
      <c r="D263" s="3">
        <v>52.294840360000002</v>
      </c>
      <c r="E263" s="3">
        <v>2.0314198640000001</v>
      </c>
      <c r="F263" s="3">
        <v>0.13666932700000001</v>
      </c>
      <c r="G263" s="3">
        <v>73.427469610000003</v>
      </c>
      <c r="H263" s="3">
        <v>25.742999409999999</v>
      </c>
      <c r="I263" s="3">
        <v>78.791329189999999</v>
      </c>
      <c r="J263" s="3">
        <v>15.143280519999999</v>
      </c>
      <c r="K263" s="3">
        <v>10.180999999999999</v>
      </c>
      <c r="L263" s="3">
        <v>15.337</v>
      </c>
      <c r="M263" s="3">
        <v>7.4500056360000002</v>
      </c>
      <c r="N263" s="3">
        <v>7.4540099829999997</v>
      </c>
      <c r="O263" s="3">
        <v>6.7277735000000005E-2</v>
      </c>
      <c r="P263" s="3">
        <v>46.546999999999997</v>
      </c>
      <c r="Q263" s="3">
        <v>36.768000000000001</v>
      </c>
      <c r="R263" s="3">
        <v>4.6219999999999999</v>
      </c>
      <c r="S263" s="3">
        <v>1.2890197000000001E-2</v>
      </c>
      <c r="T263" s="3">
        <v>28.027999999999999</v>
      </c>
      <c r="U263" s="3">
        <v>50.481000000000002</v>
      </c>
      <c r="V263" s="3" t="str">
        <f t="shared" si="8"/>
        <v/>
      </c>
      <c r="W263" s="3">
        <f t="shared" si="9"/>
        <v>45.859000000000002</v>
      </c>
    </row>
    <row r="264" spans="1:23" x14ac:dyDescent="0.3">
      <c r="A264" s="2" t="s">
        <v>34</v>
      </c>
      <c r="B264" s="2">
        <v>2004</v>
      </c>
      <c r="C264" s="2" t="s">
        <v>24</v>
      </c>
      <c r="D264" s="3">
        <v>52.463369909999997</v>
      </c>
      <c r="E264" s="3">
        <v>2.0232831089999999</v>
      </c>
      <c r="F264" s="3">
        <v>0.13016788600000001</v>
      </c>
      <c r="G264" s="3">
        <v>75.320092020000004</v>
      </c>
      <c r="H264" s="3">
        <v>25.929821520000001</v>
      </c>
      <c r="I264" s="3">
        <v>81.653460969999998</v>
      </c>
      <c r="J264" s="3">
        <v>15.7371696</v>
      </c>
      <c r="K264" s="3">
        <v>10.503</v>
      </c>
      <c r="L264" s="3">
        <v>15.670999999999999</v>
      </c>
      <c r="M264" s="3">
        <v>7.8430046359999999</v>
      </c>
      <c r="N264" s="3">
        <v>7.8430086020000003</v>
      </c>
      <c r="O264" s="3">
        <v>6.4334983999999998E-2</v>
      </c>
      <c r="P264" s="3">
        <v>49.725999999999999</v>
      </c>
      <c r="Q264" s="3">
        <v>38.567</v>
      </c>
      <c r="R264" s="3">
        <v>3.8570000000000002</v>
      </c>
      <c r="S264" s="3">
        <v>0.118650203</v>
      </c>
      <c r="T264" s="3">
        <v>27.361000000000001</v>
      </c>
      <c r="U264" s="3">
        <v>54.183999999999997</v>
      </c>
      <c r="V264" s="3" t="str">
        <f t="shared" si="8"/>
        <v/>
      </c>
      <c r="W264" s="3">
        <f t="shared" si="9"/>
        <v>50.326999999999998</v>
      </c>
    </row>
    <row r="265" spans="1:23" x14ac:dyDescent="0.3">
      <c r="A265" s="2" t="s">
        <v>34</v>
      </c>
      <c r="B265" s="2">
        <v>2005</v>
      </c>
      <c r="C265" s="2" t="s">
        <v>24</v>
      </c>
      <c r="D265" s="3">
        <v>53.426542869999999</v>
      </c>
      <c r="E265" s="3">
        <v>1.9709022869999999</v>
      </c>
      <c r="F265" s="3">
        <v>0.12659917200000001</v>
      </c>
      <c r="G265" s="3">
        <v>78.615600650000005</v>
      </c>
      <c r="H265" s="3">
        <v>27.107656850000001</v>
      </c>
      <c r="I265" s="3">
        <v>80.172413789999993</v>
      </c>
      <c r="J265" s="3">
        <v>15.702787109999999</v>
      </c>
      <c r="K265" s="3">
        <v>10.33</v>
      </c>
      <c r="L265" s="3">
        <v>14.637</v>
      </c>
      <c r="M265" s="3">
        <v>8.2289968669999993</v>
      </c>
      <c r="N265" s="3">
        <v>8.2289917480000003</v>
      </c>
      <c r="O265" s="3">
        <v>6.4234119000000006E-2</v>
      </c>
      <c r="P265" s="3">
        <v>50.344000000000001</v>
      </c>
      <c r="Q265" s="3">
        <v>38.926000000000002</v>
      </c>
      <c r="R265" s="3">
        <v>4.2569999999999997</v>
      </c>
      <c r="S265" s="3">
        <v>0.111234705</v>
      </c>
      <c r="T265" s="3">
        <v>27.173999999999999</v>
      </c>
      <c r="U265" s="3">
        <v>59.064</v>
      </c>
      <c r="V265" s="3" t="str">
        <f t="shared" si="8"/>
        <v/>
      </c>
      <c r="W265" s="3">
        <f t="shared" si="9"/>
        <v>54.807000000000002</v>
      </c>
    </row>
    <row r="266" spans="1:23" x14ac:dyDescent="0.3">
      <c r="A266" s="2" t="s">
        <v>34</v>
      </c>
      <c r="B266" s="2">
        <v>2006</v>
      </c>
      <c r="C266" s="2" t="s">
        <v>24</v>
      </c>
      <c r="D266" s="3">
        <v>53.260371929999998</v>
      </c>
      <c r="E266" s="3">
        <v>1.862813649</v>
      </c>
      <c r="F266" s="3">
        <v>0.11819265499999999</v>
      </c>
      <c r="G266" s="3">
        <v>83.721233900000001</v>
      </c>
      <c r="H266" s="3">
        <v>28.591358</v>
      </c>
      <c r="I266" s="3">
        <v>80.603287960000003</v>
      </c>
      <c r="J266" s="3">
        <v>15.791208170000001</v>
      </c>
      <c r="K266" s="3">
        <v>10.558999999999999</v>
      </c>
      <c r="L266" s="3">
        <v>14.43</v>
      </c>
      <c r="M266" s="3">
        <v>8.2439935139999996</v>
      </c>
      <c r="N266" s="3">
        <v>8.247001934</v>
      </c>
      <c r="O266" s="3">
        <v>6.3448458999999999E-2</v>
      </c>
      <c r="P266" s="3">
        <v>53.771999999999998</v>
      </c>
      <c r="Q266" s="3">
        <v>40.625</v>
      </c>
      <c r="R266" s="3">
        <v>3.968</v>
      </c>
      <c r="S266" s="3">
        <v>0.13017927500000001</v>
      </c>
      <c r="T266" s="3">
        <v>27.396000000000001</v>
      </c>
      <c r="U266" s="3">
        <v>65.596000000000004</v>
      </c>
      <c r="V266" s="3" t="str">
        <f t="shared" si="8"/>
        <v/>
      </c>
      <c r="W266" s="3">
        <f t="shared" si="9"/>
        <v>61.628</v>
      </c>
    </row>
    <row r="267" spans="1:23" x14ac:dyDescent="0.3">
      <c r="A267" s="2" t="s">
        <v>34</v>
      </c>
      <c r="B267" s="2">
        <v>2007</v>
      </c>
      <c r="C267" s="2" t="s">
        <v>24</v>
      </c>
      <c r="D267" s="3">
        <v>54.098878540000001</v>
      </c>
      <c r="E267" s="3">
        <v>1.9034272059999999</v>
      </c>
      <c r="F267" s="3">
        <v>0.112358388</v>
      </c>
      <c r="G267" s="3">
        <v>86.709548499999997</v>
      </c>
      <c r="H267" s="3">
        <v>28.421826880000001</v>
      </c>
      <c r="I267" s="3">
        <v>81.536066050000002</v>
      </c>
      <c r="J267" s="3">
        <v>16.345829250000001</v>
      </c>
      <c r="K267" s="3">
        <v>10.458</v>
      </c>
      <c r="L267" s="3">
        <v>14.175000000000001</v>
      </c>
      <c r="M267" s="3">
        <v>8.2450035410000009</v>
      </c>
      <c r="N267" s="3">
        <v>8.1619906180000008</v>
      </c>
      <c r="O267" s="3">
        <v>5.9029516999999997E-2</v>
      </c>
      <c r="P267" s="3">
        <v>55.231999999999999</v>
      </c>
      <c r="Q267" s="3">
        <v>42.235999999999997</v>
      </c>
      <c r="R267" s="3">
        <v>4.1829999999999998</v>
      </c>
      <c r="S267" s="3">
        <v>0.10320104300000001</v>
      </c>
      <c r="T267" s="3">
        <v>27.451000000000001</v>
      </c>
      <c r="U267" s="3">
        <v>69.902000000000001</v>
      </c>
      <c r="V267" s="3" t="str">
        <f t="shared" si="8"/>
        <v/>
      </c>
      <c r="W267" s="3">
        <f t="shared" si="9"/>
        <v>65.718999999999994</v>
      </c>
    </row>
    <row r="268" spans="1:23" x14ac:dyDescent="0.3">
      <c r="A268" s="2" t="s">
        <v>34</v>
      </c>
      <c r="B268" s="2">
        <v>2008</v>
      </c>
      <c r="C268" s="2" t="s">
        <v>24</v>
      </c>
      <c r="D268" s="3">
        <v>54.738066930000002</v>
      </c>
      <c r="E268" s="3">
        <v>1.832144483</v>
      </c>
      <c r="F268" s="3">
        <v>0.11009991600000001</v>
      </c>
      <c r="G268" s="3">
        <v>92.831298720000007</v>
      </c>
      <c r="H268" s="3">
        <v>29.87650125</v>
      </c>
      <c r="I268" s="3">
        <v>84.012869780000003</v>
      </c>
      <c r="J268" s="3">
        <v>15.86190066</v>
      </c>
      <c r="K268" s="3">
        <v>10.472</v>
      </c>
      <c r="L268" s="3">
        <v>14.170999999999999</v>
      </c>
      <c r="M268" s="3">
        <v>8.8400041619999996</v>
      </c>
      <c r="N268" s="3">
        <v>8.7499927740000008</v>
      </c>
      <c r="O268" s="3">
        <v>6.0093467999999997E-2</v>
      </c>
      <c r="P268" s="3">
        <v>55.945</v>
      </c>
      <c r="Q268" s="3">
        <v>43.051000000000002</v>
      </c>
      <c r="R268" s="3">
        <v>4.0839999999999996</v>
      </c>
      <c r="S268" s="3">
        <v>0.10903566000000001</v>
      </c>
      <c r="T268" s="3">
        <v>30.466000000000001</v>
      </c>
      <c r="U268" s="3">
        <v>73.501999999999995</v>
      </c>
      <c r="V268" s="3" t="str">
        <f t="shared" si="8"/>
        <v/>
      </c>
      <c r="W268" s="3">
        <f t="shared" si="9"/>
        <v>69.417999999999992</v>
      </c>
    </row>
    <row r="269" spans="1:23" x14ac:dyDescent="0.3">
      <c r="A269" s="2" t="s">
        <v>34</v>
      </c>
      <c r="B269" s="2">
        <v>2009</v>
      </c>
      <c r="C269" s="2" t="s">
        <v>24</v>
      </c>
      <c r="D269" s="3">
        <v>57.974533289999997</v>
      </c>
      <c r="E269" s="3">
        <v>1.8682454399999999</v>
      </c>
      <c r="F269" s="3">
        <v>0.11522083299999999</v>
      </c>
      <c r="G269" s="3">
        <v>98.475306709999998</v>
      </c>
      <c r="H269" s="3">
        <v>31.031540110000002</v>
      </c>
      <c r="I269" s="3">
        <v>72.881237319999997</v>
      </c>
      <c r="J269" s="3">
        <v>17.638834259999999</v>
      </c>
      <c r="K269" s="3">
        <v>9.5960000000000001</v>
      </c>
      <c r="L269" s="3">
        <v>13.025</v>
      </c>
      <c r="M269" s="3">
        <v>11.95798516</v>
      </c>
      <c r="N269" s="3">
        <v>10.00800636</v>
      </c>
      <c r="O269" s="3">
        <v>6.1673285000000001E-2</v>
      </c>
      <c r="P269" s="3">
        <v>57.155999999999999</v>
      </c>
      <c r="Q269" s="3">
        <v>45.103618259999998</v>
      </c>
      <c r="R269" s="3">
        <v>4.9429999999999996</v>
      </c>
      <c r="S269" s="3">
        <v>0.113723844</v>
      </c>
      <c r="T269" s="3">
        <v>34.622999999999998</v>
      </c>
      <c r="U269" s="3">
        <v>72.807000000000002</v>
      </c>
      <c r="V269" s="3" t="str">
        <f t="shared" si="8"/>
        <v/>
      </c>
      <c r="W269" s="3">
        <f t="shared" si="9"/>
        <v>67.864000000000004</v>
      </c>
    </row>
    <row r="270" spans="1:23" x14ac:dyDescent="0.3">
      <c r="A270" s="2" t="s">
        <v>34</v>
      </c>
      <c r="B270" s="2">
        <v>2010</v>
      </c>
      <c r="C270" s="2" t="s">
        <v>24</v>
      </c>
      <c r="D270" s="3">
        <v>59.94850589</v>
      </c>
      <c r="E270" s="3">
        <v>1.9659918329999999</v>
      </c>
      <c r="F270" s="3">
        <v>0.114179948</v>
      </c>
      <c r="G270" s="3">
        <v>106.35540229999999</v>
      </c>
      <c r="H270" s="3">
        <v>30.49275428</v>
      </c>
      <c r="I270" s="3">
        <v>70.700489860000005</v>
      </c>
      <c r="J270" s="3">
        <v>17.727559429999999</v>
      </c>
      <c r="K270" s="3">
        <v>9.6950000000000003</v>
      </c>
      <c r="L270" s="3">
        <v>13.196</v>
      </c>
      <c r="M270" s="3">
        <v>12.672996599999999</v>
      </c>
      <c r="N270" s="3">
        <v>10.601011079999999</v>
      </c>
      <c r="O270" s="3">
        <v>5.8077529000000003E-2</v>
      </c>
      <c r="P270" s="3">
        <v>60.628999999999998</v>
      </c>
      <c r="Q270" s="3">
        <v>45.873860919999998</v>
      </c>
      <c r="R270" s="3">
        <v>4.266</v>
      </c>
      <c r="S270" s="3">
        <v>7.7520658000000006E-2</v>
      </c>
      <c r="T270" s="3">
        <v>40.558</v>
      </c>
      <c r="U270" s="3">
        <v>74.349999999999994</v>
      </c>
      <c r="V270" s="3" t="str">
        <f t="shared" si="8"/>
        <v/>
      </c>
      <c r="W270" s="3">
        <f t="shared" si="9"/>
        <v>70.083999999999989</v>
      </c>
    </row>
    <row r="271" spans="1:23" x14ac:dyDescent="0.3">
      <c r="A271" s="2" t="s">
        <v>34</v>
      </c>
      <c r="B271" s="2">
        <v>2011</v>
      </c>
      <c r="C271" s="2" t="s">
        <v>24</v>
      </c>
      <c r="D271" s="3">
        <v>64.672773939999999</v>
      </c>
      <c r="E271" s="3">
        <v>2.0687202070000001</v>
      </c>
      <c r="F271" s="3">
        <v>0.11473085399999999</v>
      </c>
      <c r="G271" s="3">
        <v>120.897009</v>
      </c>
      <c r="H271" s="3">
        <v>31.262214050000001</v>
      </c>
      <c r="I271" s="3">
        <v>81.891713699999997</v>
      </c>
      <c r="J271" s="3">
        <v>16.627060749999998</v>
      </c>
      <c r="K271" s="3">
        <v>11.382999999999999</v>
      </c>
      <c r="L271" s="3">
        <v>15.058999999999999</v>
      </c>
      <c r="M271" s="3">
        <v>12.30299422</v>
      </c>
      <c r="N271" s="3">
        <v>10.015001209999999</v>
      </c>
      <c r="O271" s="3">
        <v>5.5459821999999999E-2</v>
      </c>
      <c r="P271" s="3">
        <v>62.186999999999998</v>
      </c>
      <c r="Q271" s="3">
        <v>48.527075330000002</v>
      </c>
      <c r="R271" s="3">
        <v>5.0229999999999997</v>
      </c>
      <c r="S271" s="3">
        <v>7.8794603000000005E-2</v>
      </c>
      <c r="T271" s="3">
        <v>47.3</v>
      </c>
      <c r="U271" s="3">
        <v>85.802999999999997</v>
      </c>
      <c r="V271" s="3" t="str">
        <f t="shared" si="8"/>
        <v/>
      </c>
      <c r="W271" s="3">
        <f t="shared" si="9"/>
        <v>80.78</v>
      </c>
    </row>
    <row r="272" spans="1:23" x14ac:dyDescent="0.3">
      <c r="A272" s="2" t="s">
        <v>34</v>
      </c>
      <c r="B272" s="2">
        <v>2012</v>
      </c>
      <c r="C272" s="2" t="s">
        <v>24</v>
      </c>
      <c r="D272" s="3">
        <v>64.544272070000005</v>
      </c>
      <c r="E272" s="3">
        <v>2.1331232939999998</v>
      </c>
      <c r="F272" s="3">
        <v>0.11020165899999999</v>
      </c>
      <c r="G272" s="3">
        <v>125.10497820000001</v>
      </c>
      <c r="H272" s="3">
        <v>30.25810663</v>
      </c>
      <c r="I272" s="3">
        <v>78.059144779999997</v>
      </c>
      <c r="J272" s="3">
        <v>17.07192929</v>
      </c>
      <c r="K272" s="3">
        <v>11.815</v>
      </c>
      <c r="L272" s="3">
        <v>15.09</v>
      </c>
      <c r="M272" s="3">
        <v>12.585996099999999</v>
      </c>
      <c r="N272" s="3">
        <v>10.386995519999999</v>
      </c>
      <c r="O272" s="3">
        <v>5.1662114000000002E-2</v>
      </c>
      <c r="P272" s="3">
        <v>63.539000000000001</v>
      </c>
      <c r="Q272" s="3">
        <v>49.244964349999997</v>
      </c>
      <c r="R272" s="3">
        <v>4.016</v>
      </c>
      <c r="S272" s="3">
        <v>9.9151701999999994E-2</v>
      </c>
      <c r="T272" s="3">
        <v>49.091999999999999</v>
      </c>
      <c r="U272" s="3">
        <v>89.024000000000001</v>
      </c>
      <c r="V272" s="3" t="str">
        <f t="shared" si="8"/>
        <v/>
      </c>
      <c r="W272" s="3">
        <f t="shared" si="9"/>
        <v>85.007999999999996</v>
      </c>
    </row>
    <row r="273" spans="1:23" x14ac:dyDescent="0.3">
      <c r="A273" s="2" t="s">
        <v>34</v>
      </c>
      <c r="B273" s="2">
        <v>2013</v>
      </c>
      <c r="C273" s="2" t="s">
        <v>24</v>
      </c>
      <c r="D273" s="3">
        <v>72.303150009999996</v>
      </c>
      <c r="E273" s="3">
        <v>1.8266683480000001</v>
      </c>
      <c r="F273" s="3">
        <v>0.118057487</v>
      </c>
      <c r="G273" s="3">
        <v>130.11441429999999</v>
      </c>
      <c r="H273" s="3">
        <v>39.581980010000002</v>
      </c>
      <c r="I273" s="3">
        <v>69.423386170000001</v>
      </c>
      <c r="J273" s="3">
        <v>16.812010690000001</v>
      </c>
      <c r="K273" s="3">
        <v>12.494999999999999</v>
      </c>
      <c r="L273" s="3">
        <v>13.093</v>
      </c>
      <c r="M273" s="3">
        <v>15.282977969999999</v>
      </c>
      <c r="N273" s="3">
        <v>10.724992050000001</v>
      </c>
      <c r="O273" s="3">
        <v>6.4629952000000004E-2</v>
      </c>
      <c r="P273" s="3">
        <v>74.001000000000005</v>
      </c>
      <c r="Q273" s="3">
        <v>61.295000000000002</v>
      </c>
      <c r="R273" s="3">
        <v>6.1539999999999999</v>
      </c>
      <c r="S273" s="3">
        <v>8.9187983999999998E-2</v>
      </c>
      <c r="T273" s="3">
        <v>52.268000000000001</v>
      </c>
      <c r="U273" s="3">
        <v>85.495999999999995</v>
      </c>
      <c r="V273" s="3" t="str">
        <f t="shared" si="8"/>
        <v/>
      </c>
      <c r="W273" s="3">
        <f t="shared" si="9"/>
        <v>79.341999999999999</v>
      </c>
    </row>
    <row r="274" spans="1:23" x14ac:dyDescent="0.3">
      <c r="A274" s="2" t="s">
        <v>34</v>
      </c>
      <c r="B274" s="2">
        <v>2014</v>
      </c>
      <c r="C274" s="2" t="s">
        <v>24</v>
      </c>
      <c r="D274" s="3">
        <v>73.852301440000005</v>
      </c>
      <c r="E274" s="3">
        <v>1.8417139179999999</v>
      </c>
      <c r="F274" s="3">
        <v>0.115142657</v>
      </c>
      <c r="G274" s="3">
        <v>130.72712000000001</v>
      </c>
      <c r="H274" s="3">
        <v>40.099768330000003</v>
      </c>
      <c r="I274" s="3">
        <v>69.360648359999999</v>
      </c>
      <c r="J274" s="3">
        <v>17.190995560000001</v>
      </c>
      <c r="K274" s="3">
        <v>12.541</v>
      </c>
      <c r="L274" s="3">
        <v>11.862</v>
      </c>
      <c r="M274" s="3">
        <v>14.83201438</v>
      </c>
      <c r="N274" s="3">
        <v>11.0090038</v>
      </c>
      <c r="O274" s="3">
        <v>6.2519296000000002E-2</v>
      </c>
      <c r="P274" s="3">
        <v>71.072000000000003</v>
      </c>
      <c r="Q274" s="3">
        <v>64.114999999999995</v>
      </c>
      <c r="R274" s="3">
        <v>6.3410000000000002</v>
      </c>
      <c r="S274" s="3">
        <v>0.11115488499999999</v>
      </c>
      <c r="T274" s="3">
        <v>51.292000000000002</v>
      </c>
      <c r="U274" s="3">
        <v>88.578000000000003</v>
      </c>
      <c r="V274" s="3" t="str">
        <f t="shared" si="8"/>
        <v/>
      </c>
      <c r="W274" s="3">
        <f t="shared" si="9"/>
        <v>82.237000000000009</v>
      </c>
    </row>
    <row r="275" spans="1:23" x14ac:dyDescent="0.3">
      <c r="A275" s="2" t="s">
        <v>34</v>
      </c>
      <c r="B275" s="2">
        <v>2015</v>
      </c>
      <c r="C275" s="2" t="s">
        <v>24</v>
      </c>
      <c r="D275" s="3">
        <v>75.121632529999999</v>
      </c>
      <c r="E275" s="3">
        <v>1.8522546639999999</v>
      </c>
      <c r="F275" s="3">
        <v>0.11375900799999999</v>
      </c>
      <c r="G275" s="3">
        <v>128.7552748</v>
      </c>
      <c r="H275" s="3">
        <v>40.556859699999997</v>
      </c>
      <c r="I275" s="3">
        <v>63.636826300000003</v>
      </c>
      <c r="J275" s="3">
        <v>17.79001805</v>
      </c>
      <c r="K275" s="3">
        <v>12.827</v>
      </c>
      <c r="L275" s="3">
        <v>11.778</v>
      </c>
      <c r="M275" s="3">
        <v>13.956015689999999</v>
      </c>
      <c r="N275" s="3">
        <v>11.34400879</v>
      </c>
      <c r="O275" s="3">
        <v>6.1416505000000003E-2</v>
      </c>
      <c r="P275" s="3">
        <v>78.596000000000004</v>
      </c>
      <c r="Q275" s="3">
        <v>65.447000000000003</v>
      </c>
      <c r="R275" s="3">
        <v>5.9710000000000001</v>
      </c>
      <c r="S275" s="3">
        <v>9.7969362000000004E-2</v>
      </c>
      <c r="T275" s="3">
        <v>52.100999999999999</v>
      </c>
      <c r="U275" s="3">
        <v>85.548000000000002</v>
      </c>
      <c r="V275" s="3" t="str">
        <f t="shared" si="8"/>
        <v/>
      </c>
      <c r="W275" s="3">
        <f t="shared" si="9"/>
        <v>79.576999999999998</v>
      </c>
    </row>
    <row r="276" spans="1:23" x14ac:dyDescent="0.3">
      <c r="A276" s="2" t="s">
        <v>34</v>
      </c>
      <c r="B276" s="2">
        <v>2016</v>
      </c>
      <c r="C276" s="2" t="s">
        <v>24</v>
      </c>
      <c r="D276" s="3">
        <v>79.035999000000004</v>
      </c>
      <c r="E276" s="3">
        <v>1.877486545</v>
      </c>
      <c r="F276" s="3">
        <v>0.117239419</v>
      </c>
      <c r="G276" s="3">
        <v>124.9536323</v>
      </c>
      <c r="H276" s="3">
        <v>42.09670595</v>
      </c>
      <c r="I276" s="3">
        <v>65.908854169999998</v>
      </c>
      <c r="J276" s="3">
        <v>16.93143031</v>
      </c>
      <c r="K276" s="3">
        <v>14.505000000000001</v>
      </c>
      <c r="L276" s="3">
        <v>17.047999999999998</v>
      </c>
      <c r="M276" s="3">
        <v>12.879002030000001</v>
      </c>
      <c r="N276" s="3">
        <v>11.842013229999999</v>
      </c>
      <c r="O276" s="3">
        <v>6.2444878000000002E-2</v>
      </c>
      <c r="P276" s="3">
        <v>76.8</v>
      </c>
      <c r="Q276" s="3">
        <v>65.751000000000005</v>
      </c>
      <c r="R276" s="3">
        <v>6.008</v>
      </c>
      <c r="S276" s="3">
        <v>7.8125E-2</v>
      </c>
      <c r="T276" s="3">
        <v>46.058</v>
      </c>
      <c r="U276" s="3">
        <v>90.512</v>
      </c>
      <c r="V276" s="3" t="str">
        <f t="shared" si="8"/>
        <v/>
      </c>
      <c r="W276" s="3">
        <f t="shared" si="9"/>
        <v>84.504000000000005</v>
      </c>
    </row>
    <row r="277" spans="1:23" x14ac:dyDescent="0.3">
      <c r="A277" s="2" t="s">
        <v>34</v>
      </c>
      <c r="B277" s="2">
        <v>2017</v>
      </c>
      <c r="C277" s="2" t="s">
        <v>24</v>
      </c>
      <c r="D277" s="3">
        <v>71.32901683</v>
      </c>
      <c r="E277" s="3">
        <v>1.7681991779999999</v>
      </c>
      <c r="F277" s="3">
        <v>0.104396397</v>
      </c>
      <c r="G277" s="3">
        <v>124.0704933</v>
      </c>
      <c r="H277" s="3">
        <v>40.339921959999998</v>
      </c>
      <c r="I277" s="3">
        <v>79.312998359999995</v>
      </c>
      <c r="J277" s="3">
        <v>17.92059759</v>
      </c>
      <c r="K277" s="3">
        <v>13.170586</v>
      </c>
      <c r="L277" s="3">
        <v>17.919753</v>
      </c>
      <c r="M277" s="3">
        <v>13.1860359</v>
      </c>
      <c r="N277" s="3">
        <v>10.837796490000001</v>
      </c>
      <c r="O277" s="3">
        <v>5.9041084000000001E-2</v>
      </c>
      <c r="P277" s="3">
        <v>79.280015000000006</v>
      </c>
      <c r="Q277" s="3">
        <v>67.435305</v>
      </c>
      <c r="R277" s="3">
        <v>4.9200189999999999</v>
      </c>
      <c r="S277" s="3">
        <v>2.1952569000000002E-2</v>
      </c>
      <c r="T277" s="3">
        <v>44.351002000000001</v>
      </c>
      <c r="U277" s="3">
        <v>90.549046000000004</v>
      </c>
      <c r="V277" s="3" t="str">
        <f t="shared" si="8"/>
        <v/>
      </c>
      <c r="W277" s="3">
        <f t="shared" si="9"/>
        <v>85.629027000000008</v>
      </c>
    </row>
    <row r="278" spans="1:23" x14ac:dyDescent="0.3">
      <c r="A278" s="2" t="s">
        <v>34</v>
      </c>
      <c r="B278" s="2">
        <v>2018</v>
      </c>
      <c r="C278" s="2" t="s">
        <v>24</v>
      </c>
      <c r="D278" s="3">
        <v>74.773430360000006</v>
      </c>
      <c r="E278" s="3">
        <v>1.92432976</v>
      </c>
      <c r="F278" s="3">
        <v>0.10669634</v>
      </c>
      <c r="G278" s="3">
        <v>120.45954860000001</v>
      </c>
      <c r="H278" s="3">
        <v>38.856869500000002</v>
      </c>
      <c r="I278" s="3">
        <v>76.853811280000002</v>
      </c>
      <c r="J278" s="3">
        <v>18.338545379999999</v>
      </c>
      <c r="K278" s="3">
        <v>13.025948</v>
      </c>
      <c r="L278" s="3">
        <v>19.472332000000002</v>
      </c>
      <c r="M278" s="3">
        <v>13.76172394</v>
      </c>
      <c r="N278" s="3">
        <v>11.26876204</v>
      </c>
      <c r="O278" s="3">
        <v>5.5445975000000002E-2</v>
      </c>
      <c r="P278" s="3">
        <v>79.963277000000005</v>
      </c>
      <c r="Q278" s="3">
        <v>68.097211000000001</v>
      </c>
      <c r="R278" s="3">
        <v>5.3886810000000001</v>
      </c>
      <c r="S278" s="3">
        <v>8.0514458999999997E-2</v>
      </c>
      <c r="T278" s="3">
        <v>44.916347999999999</v>
      </c>
      <c r="U278" s="3">
        <v>84.283891999999994</v>
      </c>
      <c r="V278" s="3" t="str">
        <f t="shared" si="8"/>
        <v/>
      </c>
      <c r="W278" s="3">
        <f t="shared" si="9"/>
        <v>78.895210999999989</v>
      </c>
    </row>
    <row r="279" spans="1:23" x14ac:dyDescent="0.3">
      <c r="A279" s="2" t="s">
        <v>34</v>
      </c>
      <c r="B279" s="2">
        <v>2019</v>
      </c>
      <c r="C279" s="2" t="s">
        <v>24</v>
      </c>
      <c r="D279" s="3">
        <v>77.789306159999995</v>
      </c>
      <c r="E279" s="3">
        <v>1.8889280129999999</v>
      </c>
      <c r="F279" s="3">
        <v>0.107495428</v>
      </c>
      <c r="G279" s="3">
        <v>120.28788160000001</v>
      </c>
      <c r="H279" s="3">
        <v>41.181720869999999</v>
      </c>
      <c r="I279" s="3">
        <v>72.584326809999993</v>
      </c>
      <c r="J279" s="3">
        <v>19.758216059999999</v>
      </c>
      <c r="K279" s="3">
        <v>13.529557560000001</v>
      </c>
      <c r="L279" s="3">
        <v>18.80933602</v>
      </c>
      <c r="M279" s="3">
        <v>12.87952065</v>
      </c>
      <c r="N279" s="3">
        <v>10.667585880000001</v>
      </c>
      <c r="O279" s="3">
        <v>5.6908164999999997E-2</v>
      </c>
      <c r="P279" s="3">
        <v>82.135386479999994</v>
      </c>
      <c r="Q279" s="3">
        <v>74.936677739999993</v>
      </c>
      <c r="R279" s="3">
        <v>6.7726383080000003</v>
      </c>
      <c r="S279" s="3">
        <v>0.237881438</v>
      </c>
      <c r="T279" s="3">
        <v>45.972398009999999</v>
      </c>
      <c r="U279" s="3">
        <v>84.342786140000001</v>
      </c>
      <c r="V279" s="3" t="str">
        <f t="shared" si="8"/>
        <v/>
      </c>
      <c r="W279" s="3">
        <f t="shared" si="9"/>
        <v>77.570147832000004</v>
      </c>
    </row>
    <row r="280" spans="1:23" x14ac:dyDescent="0.3">
      <c r="A280" s="2" t="s">
        <v>34</v>
      </c>
      <c r="B280" s="2">
        <v>2020</v>
      </c>
      <c r="C280" s="2" t="s">
        <v>24</v>
      </c>
      <c r="D280" s="3">
        <v>75.210027170000004</v>
      </c>
      <c r="E280" s="3">
        <v>1.9411579160000001</v>
      </c>
      <c r="F280" s="3">
        <v>0.110682828</v>
      </c>
      <c r="G280" s="3">
        <v>104.4198497</v>
      </c>
      <c r="H280" s="3">
        <v>38.74492979</v>
      </c>
      <c r="I280" s="3">
        <v>64.763118469999995</v>
      </c>
      <c r="J280" s="3">
        <v>20.867144499999998</v>
      </c>
      <c r="K280" s="3">
        <v>11.248085870000001</v>
      </c>
      <c r="L280" s="3">
        <v>16.068124709999999</v>
      </c>
      <c r="M280" s="3">
        <v>13.729144209999999</v>
      </c>
      <c r="N280" s="3">
        <v>11.58697224</v>
      </c>
      <c r="O280" s="3">
        <v>5.7018972000000001E-2</v>
      </c>
      <c r="P280" s="3">
        <v>76.270869950000005</v>
      </c>
      <c r="Q280" s="3">
        <v>72.777480690000004</v>
      </c>
      <c r="R280" s="3">
        <v>7.7243584629999997</v>
      </c>
      <c r="S280" s="3">
        <v>0.242042916</v>
      </c>
      <c r="T280" s="3">
        <v>43.111755049999999</v>
      </c>
      <c r="U280" s="3">
        <v>64.627901460000004</v>
      </c>
      <c r="V280" s="3" t="str">
        <f t="shared" si="8"/>
        <v/>
      </c>
      <c r="W280" s="3">
        <f t="shared" si="9"/>
        <v>56.903542997000002</v>
      </c>
    </row>
    <row r="281" spans="1:23" x14ac:dyDescent="0.3">
      <c r="A281" s="2" t="s">
        <v>35</v>
      </c>
      <c r="B281" s="2">
        <v>1990</v>
      </c>
      <c r="C281" s="2" t="s">
        <v>28</v>
      </c>
      <c r="D281" s="3">
        <v>147.400938</v>
      </c>
      <c r="E281" s="3">
        <v>2.9602859210000001</v>
      </c>
      <c r="F281" s="3">
        <v>0.64715122999999997</v>
      </c>
      <c r="G281" s="3">
        <v>41.166022720000001</v>
      </c>
      <c r="H281" s="3">
        <v>49.792804449999998</v>
      </c>
      <c r="I281" s="3">
        <v>2.3162134939999999</v>
      </c>
      <c r="J281" s="3">
        <v>12.07940582</v>
      </c>
      <c r="K281" s="3">
        <v>8.8170000000000002</v>
      </c>
      <c r="L281" s="3">
        <v>7.9480000000000004</v>
      </c>
      <c r="M281" s="3">
        <v>0.26200003399999999</v>
      </c>
      <c r="N281" s="3">
        <v>6.5729948330000001</v>
      </c>
      <c r="O281" s="3">
        <v>0.218611056</v>
      </c>
      <c r="P281" s="3">
        <v>62.558999999999997</v>
      </c>
      <c r="Q281" s="3">
        <v>53.036999999999999</v>
      </c>
      <c r="R281" s="3">
        <v>84.787999999999997</v>
      </c>
      <c r="S281" s="3">
        <v>0</v>
      </c>
      <c r="T281" s="3">
        <v>0.22</v>
      </c>
      <c r="U281" s="3">
        <v>101.398</v>
      </c>
      <c r="V281" s="3" t="str">
        <f t="shared" si="8"/>
        <v/>
      </c>
      <c r="W281" s="3">
        <f t="shared" si="9"/>
        <v>16.61</v>
      </c>
    </row>
    <row r="282" spans="1:23" x14ac:dyDescent="0.3">
      <c r="A282" s="2" t="s">
        <v>35</v>
      </c>
      <c r="B282" s="2">
        <v>1991</v>
      </c>
      <c r="C282" s="2" t="s">
        <v>28</v>
      </c>
      <c r="D282" s="3">
        <v>135.9143167</v>
      </c>
      <c r="E282" s="3">
        <v>3.0044373809999998</v>
      </c>
      <c r="F282" s="3">
        <v>0.67513697100000003</v>
      </c>
      <c r="G282" s="3">
        <v>39.01934249</v>
      </c>
      <c r="H282" s="3">
        <v>45.237859700000001</v>
      </c>
      <c r="I282" s="3">
        <v>2.1791567540000001</v>
      </c>
      <c r="J282" s="3">
        <v>12.6041864</v>
      </c>
      <c r="K282" s="3">
        <v>7.4109999999999996</v>
      </c>
      <c r="L282" s="3">
        <v>6.8369999999999997</v>
      </c>
      <c r="M282" s="3">
        <v>0.269000244</v>
      </c>
      <c r="N282" s="3">
        <v>6.341999908</v>
      </c>
      <c r="O282" s="3">
        <v>0.22471327699999999</v>
      </c>
      <c r="P282" s="3">
        <v>60.527999999999999</v>
      </c>
      <c r="Q282" s="3">
        <v>49.707999999999998</v>
      </c>
      <c r="R282" s="3">
        <v>79.200999999999993</v>
      </c>
      <c r="S282" s="3">
        <v>0</v>
      </c>
      <c r="T282" s="3">
        <v>0.221</v>
      </c>
      <c r="U282" s="3">
        <v>96.864000000000004</v>
      </c>
      <c r="V282" s="3" t="str">
        <f t="shared" si="8"/>
        <v/>
      </c>
      <c r="W282" s="3">
        <f t="shared" si="9"/>
        <v>17.663000000000011</v>
      </c>
    </row>
    <row r="283" spans="1:23" x14ac:dyDescent="0.3">
      <c r="A283" s="2" t="s">
        <v>35</v>
      </c>
      <c r="B283" s="2">
        <v>1992</v>
      </c>
      <c r="C283" s="2" t="s">
        <v>28</v>
      </c>
      <c r="D283" s="3">
        <v>129.9928874</v>
      </c>
      <c r="E283" s="3">
        <v>2.9512458330000002</v>
      </c>
      <c r="F283" s="3">
        <v>0.64901054199999997</v>
      </c>
      <c r="G283" s="3">
        <v>36.771230729999999</v>
      </c>
      <c r="H283" s="3">
        <v>44.04678389</v>
      </c>
      <c r="I283" s="3">
        <v>2.7625520720000001</v>
      </c>
      <c r="J283" s="3">
        <v>12.412203590000001</v>
      </c>
      <c r="K283" s="3">
        <v>7.98</v>
      </c>
      <c r="L283" s="3">
        <v>7.1509999999999998</v>
      </c>
      <c r="M283" s="3">
        <v>0.183000045</v>
      </c>
      <c r="N283" s="3">
        <v>7.26400896</v>
      </c>
      <c r="O283" s="3">
        <v>0.21991070200000001</v>
      </c>
      <c r="P283" s="3">
        <v>59.292999999999999</v>
      </c>
      <c r="Q283" s="3">
        <v>48.148000000000003</v>
      </c>
      <c r="R283" s="3">
        <v>73.631</v>
      </c>
      <c r="S283" s="3">
        <v>0</v>
      </c>
      <c r="T283" s="3">
        <v>0.23699999999999999</v>
      </c>
      <c r="U283" s="3">
        <v>86.721000000000004</v>
      </c>
      <c r="V283" s="3" t="str">
        <f t="shared" si="8"/>
        <v/>
      </c>
      <c r="W283" s="3">
        <f t="shared" si="9"/>
        <v>13.090000000000003</v>
      </c>
    </row>
    <row r="284" spans="1:23" x14ac:dyDescent="0.3">
      <c r="A284" s="2" t="s">
        <v>35</v>
      </c>
      <c r="B284" s="2">
        <v>1993</v>
      </c>
      <c r="C284" s="2" t="s">
        <v>28</v>
      </c>
      <c r="D284" s="3">
        <v>130.39851279999999</v>
      </c>
      <c r="E284" s="3">
        <v>3.0559534949999998</v>
      </c>
      <c r="F284" s="3">
        <v>0.65063292299999997</v>
      </c>
      <c r="G284" s="3">
        <v>36.1913111</v>
      </c>
      <c r="H284" s="3">
        <v>42.670319749999997</v>
      </c>
      <c r="I284" s="3">
        <v>2.9839846470000002</v>
      </c>
      <c r="J284" s="3">
        <v>12.67676223</v>
      </c>
      <c r="K284" s="3">
        <v>7.5309999999999997</v>
      </c>
      <c r="L284" s="3">
        <v>6.5869999999999997</v>
      </c>
      <c r="M284" s="3">
        <v>0.23800007100000001</v>
      </c>
      <c r="N284" s="3">
        <v>7.328993605</v>
      </c>
      <c r="O284" s="3">
        <v>0.21290668300000001</v>
      </c>
      <c r="P284" s="3">
        <v>58.881</v>
      </c>
      <c r="Q284" s="3">
        <v>47.773000000000003</v>
      </c>
      <c r="R284" s="3">
        <v>71.870999999999995</v>
      </c>
      <c r="S284" s="3">
        <v>0</v>
      </c>
      <c r="T284" s="3">
        <v>0.25700000000000001</v>
      </c>
      <c r="U284" s="3">
        <v>85.239000000000004</v>
      </c>
      <c r="V284" s="3" t="str">
        <f t="shared" si="8"/>
        <v/>
      </c>
      <c r="W284" s="3">
        <f t="shared" si="9"/>
        <v>13.368000000000009</v>
      </c>
    </row>
    <row r="285" spans="1:23" x14ac:dyDescent="0.3">
      <c r="A285" s="2" t="s">
        <v>35</v>
      </c>
      <c r="B285" s="2">
        <v>1994</v>
      </c>
      <c r="C285" s="2" t="s">
        <v>28</v>
      </c>
      <c r="D285" s="3">
        <v>125.0769391</v>
      </c>
      <c r="E285" s="3">
        <v>3.0357449320000001</v>
      </c>
      <c r="F285" s="3">
        <v>0.60643740099999999</v>
      </c>
      <c r="G285" s="3">
        <v>33.558956979999998</v>
      </c>
      <c r="H285" s="3">
        <v>41.201399309999999</v>
      </c>
      <c r="I285" s="3">
        <v>3.5720977770000002</v>
      </c>
      <c r="J285" s="3">
        <v>13.834937249999999</v>
      </c>
      <c r="K285" s="3">
        <v>7.6609999999999996</v>
      </c>
      <c r="L285" s="3">
        <v>6.9290000000000003</v>
      </c>
      <c r="M285" s="3">
        <v>0.25</v>
      </c>
      <c r="N285" s="3">
        <v>7.1480061040000002</v>
      </c>
      <c r="O285" s="3">
        <v>0.19976559799999999</v>
      </c>
      <c r="P285" s="3">
        <v>58.704999999999998</v>
      </c>
      <c r="Q285" s="3">
        <v>49.311999999999998</v>
      </c>
      <c r="R285" s="3">
        <v>66.894999999999996</v>
      </c>
      <c r="S285" s="3">
        <v>0</v>
      </c>
      <c r="T285" s="3">
        <v>0.27</v>
      </c>
      <c r="U285" s="3">
        <v>76.944000000000003</v>
      </c>
      <c r="V285" s="3" t="str">
        <f t="shared" si="8"/>
        <v/>
      </c>
      <c r="W285" s="3">
        <f t="shared" si="9"/>
        <v>10.049000000000007</v>
      </c>
    </row>
    <row r="286" spans="1:23" x14ac:dyDescent="0.3">
      <c r="A286" s="2" t="s">
        <v>35</v>
      </c>
      <c r="B286" s="2">
        <v>1995</v>
      </c>
      <c r="C286" s="2" t="s">
        <v>28</v>
      </c>
      <c r="D286" s="3">
        <v>126.07253919999999</v>
      </c>
      <c r="E286" s="3">
        <v>3.0199602219999999</v>
      </c>
      <c r="F286" s="3">
        <v>0.57546271100000002</v>
      </c>
      <c r="G286" s="3">
        <v>32.690354790000001</v>
      </c>
      <c r="H286" s="3">
        <v>41.74642377</v>
      </c>
      <c r="I286" s="3">
        <v>4.4028464840000003</v>
      </c>
      <c r="J286" s="3">
        <v>14.53635542</v>
      </c>
      <c r="K286" s="3">
        <v>7.8659999999999997</v>
      </c>
      <c r="L286" s="3">
        <v>7.26</v>
      </c>
      <c r="M286" s="3">
        <v>0.25400029800000001</v>
      </c>
      <c r="N286" s="3">
        <v>8.0700081319999999</v>
      </c>
      <c r="O286" s="3">
        <v>0.19055307599999999</v>
      </c>
      <c r="P286" s="3">
        <v>60.847000000000001</v>
      </c>
      <c r="Q286" s="3">
        <v>52.155000000000001</v>
      </c>
      <c r="R286" s="3">
        <v>65.807000000000002</v>
      </c>
      <c r="S286" s="3">
        <v>0</v>
      </c>
      <c r="T286" s="3">
        <v>0.27600000000000002</v>
      </c>
      <c r="U286" s="3">
        <v>74.900999999999996</v>
      </c>
      <c r="V286" s="3" t="str">
        <f t="shared" si="8"/>
        <v/>
      </c>
      <c r="W286" s="3">
        <f t="shared" si="9"/>
        <v>9.0939999999999941</v>
      </c>
    </row>
    <row r="287" spans="1:23" x14ac:dyDescent="0.3">
      <c r="A287" s="2" t="s">
        <v>35</v>
      </c>
      <c r="B287" s="2">
        <v>1996</v>
      </c>
      <c r="C287" s="2" t="s">
        <v>28</v>
      </c>
      <c r="D287" s="3">
        <v>127.2363251</v>
      </c>
      <c r="E287" s="3">
        <v>2.9554025990000001</v>
      </c>
      <c r="F287" s="3">
        <v>0.55724349500000003</v>
      </c>
      <c r="G287" s="3">
        <v>33.345252070000001</v>
      </c>
      <c r="H287" s="3">
        <v>43.052112469999997</v>
      </c>
      <c r="I287" s="3">
        <v>4.1940955850000003</v>
      </c>
      <c r="J287" s="3">
        <v>14.893946010000001</v>
      </c>
      <c r="K287" s="3">
        <v>8.1530000000000005</v>
      </c>
      <c r="L287" s="3">
        <v>7.83</v>
      </c>
      <c r="M287" s="3">
        <v>0.235999877</v>
      </c>
      <c r="N287" s="3">
        <v>9.2909904819999998</v>
      </c>
      <c r="O287" s="3">
        <v>0.18855079</v>
      </c>
      <c r="P287" s="3">
        <v>64.257000000000005</v>
      </c>
      <c r="Q287" s="3">
        <v>54.146000000000001</v>
      </c>
      <c r="R287" s="3">
        <v>65.873000000000005</v>
      </c>
      <c r="S287" s="3">
        <v>0</v>
      </c>
      <c r="T287" s="3">
        <v>0.251</v>
      </c>
      <c r="U287" s="3">
        <v>77.144999999999996</v>
      </c>
      <c r="V287" s="3" t="str">
        <f t="shared" si="8"/>
        <v/>
      </c>
      <c r="W287" s="3">
        <f t="shared" si="9"/>
        <v>11.271999999999991</v>
      </c>
    </row>
    <row r="288" spans="1:23" x14ac:dyDescent="0.3">
      <c r="A288" s="2" t="s">
        <v>35</v>
      </c>
      <c r="B288" s="2">
        <v>1997</v>
      </c>
      <c r="C288" s="2" t="s">
        <v>28</v>
      </c>
      <c r="D288" s="3">
        <v>125.1024973</v>
      </c>
      <c r="E288" s="3">
        <v>2.8836997210000002</v>
      </c>
      <c r="F288" s="3">
        <v>0.55117581199999999</v>
      </c>
      <c r="G288" s="3">
        <v>33.772871160000001</v>
      </c>
      <c r="H288" s="3">
        <v>43.382636669999997</v>
      </c>
      <c r="I288" s="3">
        <v>3.984643487</v>
      </c>
      <c r="J288" s="3">
        <v>14.91920066</v>
      </c>
      <c r="K288" s="3">
        <v>7.8470000000000004</v>
      </c>
      <c r="L288" s="3">
        <v>7.41</v>
      </c>
      <c r="M288" s="3">
        <v>0.21599997700000001</v>
      </c>
      <c r="N288" s="3">
        <v>9.4259936409999998</v>
      </c>
      <c r="O288" s="3">
        <v>0.191134953</v>
      </c>
      <c r="P288" s="3">
        <v>64.597999999999999</v>
      </c>
      <c r="Q288" s="3">
        <v>53.162999999999997</v>
      </c>
      <c r="R288" s="3">
        <v>64.531000000000006</v>
      </c>
      <c r="S288" s="3">
        <v>0</v>
      </c>
      <c r="T288" s="3">
        <v>0.46300000000000002</v>
      </c>
      <c r="U288" s="3">
        <v>74.016000000000005</v>
      </c>
      <c r="V288" s="3" t="str">
        <f t="shared" si="8"/>
        <v/>
      </c>
      <c r="W288" s="3">
        <f t="shared" si="9"/>
        <v>9.4849999999999994</v>
      </c>
    </row>
    <row r="289" spans="1:23" x14ac:dyDescent="0.3">
      <c r="A289" s="2" t="s">
        <v>35</v>
      </c>
      <c r="B289" s="2">
        <v>1998</v>
      </c>
      <c r="C289" s="2" t="s">
        <v>28</v>
      </c>
      <c r="D289" s="3">
        <v>119.3372083</v>
      </c>
      <c r="E289" s="3">
        <v>2.8429020170000001</v>
      </c>
      <c r="F289" s="3">
        <v>0.52750914199999999</v>
      </c>
      <c r="G289" s="3">
        <v>31.768299259999999</v>
      </c>
      <c r="H289" s="3">
        <v>41.977249880000002</v>
      </c>
      <c r="I289" s="3">
        <v>3.7949993860000002</v>
      </c>
      <c r="J289" s="3">
        <v>15.275559980000001</v>
      </c>
      <c r="K289" s="3">
        <v>8.1129999999999995</v>
      </c>
      <c r="L289" s="3">
        <v>7.09</v>
      </c>
      <c r="M289" s="3">
        <v>0.22800030099999999</v>
      </c>
      <c r="N289" s="3">
        <v>9.4209997619999992</v>
      </c>
      <c r="O289" s="3">
        <v>0.18555305</v>
      </c>
      <c r="P289" s="3">
        <v>65.111999999999995</v>
      </c>
      <c r="Q289" s="3">
        <v>52.195999999999998</v>
      </c>
      <c r="R289" s="3">
        <v>59.082999999999998</v>
      </c>
      <c r="S289" s="3">
        <v>0</v>
      </c>
      <c r="T289" s="3">
        <v>0.433</v>
      </c>
      <c r="U289" s="3">
        <v>67.528999999999996</v>
      </c>
      <c r="V289" s="3" t="str">
        <f t="shared" si="8"/>
        <v/>
      </c>
      <c r="W289" s="3">
        <f t="shared" si="9"/>
        <v>8.445999999999998</v>
      </c>
    </row>
    <row r="290" spans="1:23" x14ac:dyDescent="0.3">
      <c r="A290" s="2" t="s">
        <v>35</v>
      </c>
      <c r="B290" s="2">
        <v>1999</v>
      </c>
      <c r="C290" s="2" t="s">
        <v>28</v>
      </c>
      <c r="D290" s="3">
        <v>111.8119877</v>
      </c>
      <c r="E290" s="3">
        <v>2.8553486619999999</v>
      </c>
      <c r="F290" s="3">
        <v>0.48726352299999998</v>
      </c>
      <c r="G290" s="3">
        <v>28.910151679999998</v>
      </c>
      <c r="H290" s="3">
        <v>39.158786159999998</v>
      </c>
      <c r="I290" s="3">
        <v>4.4718211889999999</v>
      </c>
      <c r="J290" s="3">
        <v>15.70390407</v>
      </c>
      <c r="K290" s="3">
        <v>7.9980000000000002</v>
      </c>
      <c r="L290" s="3">
        <v>6.2469999999999999</v>
      </c>
      <c r="M290" s="3">
        <v>0.230000169</v>
      </c>
      <c r="N290" s="3">
        <v>9.5180026919999996</v>
      </c>
      <c r="O290" s="3">
        <v>0.17064939500000001</v>
      </c>
      <c r="P290" s="3">
        <v>64.694000000000003</v>
      </c>
      <c r="Q290" s="3">
        <v>51.177999999999997</v>
      </c>
      <c r="R290" s="3">
        <v>51.790999999999997</v>
      </c>
      <c r="S290" s="3">
        <v>0</v>
      </c>
      <c r="T290" s="3">
        <v>0.38600000000000001</v>
      </c>
      <c r="U290" s="3">
        <v>59.133000000000003</v>
      </c>
      <c r="V290" s="3" t="str">
        <f t="shared" si="8"/>
        <v/>
      </c>
      <c r="W290" s="3">
        <f t="shared" si="9"/>
        <v>7.3420000000000059</v>
      </c>
    </row>
    <row r="291" spans="1:23" x14ac:dyDescent="0.3">
      <c r="A291" s="2" t="s">
        <v>35</v>
      </c>
      <c r="B291" s="2">
        <v>2000</v>
      </c>
      <c r="C291" s="2" t="s">
        <v>28</v>
      </c>
      <c r="D291" s="3">
        <v>122.555814</v>
      </c>
      <c r="E291" s="3">
        <v>2.9765816470000002</v>
      </c>
      <c r="F291" s="3">
        <v>0.512228397</v>
      </c>
      <c r="G291" s="3">
        <v>30.843210110000001</v>
      </c>
      <c r="H291" s="3">
        <v>41.173341970000003</v>
      </c>
      <c r="I291" s="3">
        <v>3.8643726350000001</v>
      </c>
      <c r="J291" s="3">
        <v>15.7350765</v>
      </c>
      <c r="K291" s="3">
        <v>7.74</v>
      </c>
      <c r="L291" s="3">
        <v>6.1310000000000002</v>
      </c>
      <c r="M291" s="3">
        <v>0.21899981900000001</v>
      </c>
      <c r="N291" s="3">
        <v>9.2359950519999998</v>
      </c>
      <c r="O291" s="3">
        <v>0.17208612300000001</v>
      </c>
      <c r="P291" s="3">
        <v>73.465999999999994</v>
      </c>
      <c r="Q291" s="3">
        <v>52.292000000000002</v>
      </c>
      <c r="R291" s="3">
        <v>61.507136940000002</v>
      </c>
      <c r="S291" s="3">
        <v>0</v>
      </c>
      <c r="T291" s="3">
        <v>0.38500000000000001</v>
      </c>
      <c r="U291" s="3">
        <v>65.162000000000006</v>
      </c>
      <c r="V291" s="3" t="str">
        <f t="shared" si="8"/>
        <v/>
      </c>
      <c r="W291" s="3">
        <f t="shared" si="9"/>
        <v>3.6548630600000038</v>
      </c>
    </row>
    <row r="292" spans="1:23" x14ac:dyDescent="0.3">
      <c r="A292" s="2" t="s">
        <v>35</v>
      </c>
      <c r="B292" s="2">
        <v>2001</v>
      </c>
      <c r="C292" s="2" t="s">
        <v>28</v>
      </c>
      <c r="D292" s="3">
        <v>121.863406</v>
      </c>
      <c r="E292" s="3">
        <v>2.8833942829999999</v>
      </c>
      <c r="F292" s="3">
        <v>0.49493786299999998</v>
      </c>
      <c r="G292" s="3">
        <v>31.546339750000001</v>
      </c>
      <c r="H292" s="3">
        <v>42.263871680000001</v>
      </c>
      <c r="I292" s="3">
        <v>4.0055193109999996</v>
      </c>
      <c r="J292" s="3">
        <v>15.86654905</v>
      </c>
      <c r="K292" s="3">
        <v>8.1449999999999996</v>
      </c>
      <c r="L292" s="3">
        <v>6.3079999999999998</v>
      </c>
      <c r="M292" s="3">
        <v>0.15999977400000001</v>
      </c>
      <c r="N292" s="3">
        <v>9.8950005430000001</v>
      </c>
      <c r="O292" s="3">
        <v>0.17165112199999999</v>
      </c>
      <c r="P292" s="3">
        <v>74.647000000000006</v>
      </c>
      <c r="Q292" s="3">
        <v>53.774999999999999</v>
      </c>
      <c r="R292" s="3">
        <v>59.517837729999997</v>
      </c>
      <c r="S292" s="3">
        <v>1.3611739999999999E-3</v>
      </c>
      <c r="T292" s="3">
        <v>0.36599999999999999</v>
      </c>
      <c r="U292" s="3">
        <v>66.105999999999995</v>
      </c>
      <c r="V292" s="3" t="str">
        <f t="shared" si="8"/>
        <v/>
      </c>
      <c r="W292" s="3">
        <f t="shared" si="9"/>
        <v>6.588162269999998</v>
      </c>
    </row>
    <row r="293" spans="1:23" x14ac:dyDescent="0.3">
      <c r="A293" s="2" t="s">
        <v>35</v>
      </c>
      <c r="B293" s="2">
        <v>2002</v>
      </c>
      <c r="C293" s="2" t="s">
        <v>28</v>
      </c>
      <c r="D293" s="3">
        <v>117.7607701</v>
      </c>
      <c r="E293" s="3">
        <v>2.7486147509999999</v>
      </c>
      <c r="F293" s="3">
        <v>0.47050036499999998</v>
      </c>
      <c r="G293" s="3">
        <v>31.76076196</v>
      </c>
      <c r="H293" s="3">
        <v>42.843679729999998</v>
      </c>
      <c r="I293" s="3">
        <v>4.3891130089999999</v>
      </c>
      <c r="J293" s="3">
        <v>16.105708029999999</v>
      </c>
      <c r="K293" s="3">
        <v>7.9630000000000001</v>
      </c>
      <c r="L293" s="3">
        <v>6.3890000000000002</v>
      </c>
      <c r="M293" s="3">
        <v>0.152999951</v>
      </c>
      <c r="N293" s="3">
        <v>9.5519884879999992</v>
      </c>
      <c r="O293" s="3">
        <v>0.17117726799999999</v>
      </c>
      <c r="P293" s="3">
        <v>76.347999999999999</v>
      </c>
      <c r="Q293" s="3">
        <v>53.668999999999997</v>
      </c>
      <c r="R293" s="3">
        <v>57.844999999999999</v>
      </c>
      <c r="S293" s="3">
        <v>2.6195839999999999E-3</v>
      </c>
      <c r="T293" s="3">
        <v>0.42099999999999999</v>
      </c>
      <c r="U293" s="3">
        <v>63.356000000000002</v>
      </c>
      <c r="V293" s="3" t="str">
        <f t="shared" si="8"/>
        <v/>
      </c>
      <c r="W293" s="3">
        <f t="shared" si="9"/>
        <v>5.5110000000000028</v>
      </c>
    </row>
    <row r="294" spans="1:23" x14ac:dyDescent="0.3">
      <c r="A294" s="2" t="s">
        <v>35</v>
      </c>
      <c r="B294" s="2">
        <v>2003</v>
      </c>
      <c r="C294" s="2" t="s">
        <v>28</v>
      </c>
      <c r="D294" s="3">
        <v>121.8103649</v>
      </c>
      <c r="E294" s="3">
        <v>2.7237154870000002</v>
      </c>
      <c r="F294" s="3">
        <v>0.46975486300000002</v>
      </c>
      <c r="G294" s="3">
        <v>33.80986497</v>
      </c>
      <c r="H294" s="3">
        <v>44.722132510000002</v>
      </c>
      <c r="I294" s="3">
        <v>2.7515109280000001</v>
      </c>
      <c r="J294" s="3">
        <v>15.893219</v>
      </c>
      <c r="K294" s="3">
        <v>8.4659999999999993</v>
      </c>
      <c r="L294" s="3">
        <v>6.7439999999999998</v>
      </c>
      <c r="M294" s="3">
        <v>0.16800008799999999</v>
      </c>
      <c r="N294" s="3">
        <v>9.6579904590000005</v>
      </c>
      <c r="O294" s="3">
        <v>0.17246840399999999</v>
      </c>
      <c r="P294" s="3">
        <v>83.227000000000004</v>
      </c>
      <c r="Q294" s="3">
        <v>54.807000000000002</v>
      </c>
      <c r="R294" s="3">
        <v>59.344000000000001</v>
      </c>
      <c r="S294" s="3">
        <v>6.007666E-3</v>
      </c>
      <c r="T294" s="3">
        <v>0.47399999999999998</v>
      </c>
      <c r="U294" s="3">
        <v>63.905999999999999</v>
      </c>
      <c r="V294" s="3" t="str">
        <f t="shared" si="8"/>
        <v/>
      </c>
      <c r="W294" s="3">
        <f t="shared" si="9"/>
        <v>4.5619999999999976</v>
      </c>
    </row>
    <row r="295" spans="1:23" x14ac:dyDescent="0.3">
      <c r="A295" s="2" t="s">
        <v>35</v>
      </c>
      <c r="B295" s="2">
        <v>2004</v>
      </c>
      <c r="C295" s="2" t="s">
        <v>28</v>
      </c>
      <c r="D295" s="3">
        <v>123.65860790000001</v>
      </c>
      <c r="E295" s="3">
        <v>2.7036681219999998</v>
      </c>
      <c r="F295" s="3">
        <v>0.454578333</v>
      </c>
      <c r="G295" s="3">
        <v>34.801026780000001</v>
      </c>
      <c r="H295" s="3">
        <v>45.737347309999997</v>
      </c>
      <c r="I295" s="3">
        <v>3.8940865379999998</v>
      </c>
      <c r="J295" s="3">
        <v>15.398270910000001</v>
      </c>
      <c r="K295" s="3">
        <v>9.2859999999999996</v>
      </c>
      <c r="L295" s="3">
        <v>7.0309999999999997</v>
      </c>
      <c r="M295" s="3">
        <v>0.215000213</v>
      </c>
      <c r="N295" s="3">
        <v>9.6010059650000006</v>
      </c>
      <c r="O295" s="3">
        <v>0.16813392499999999</v>
      </c>
      <c r="P295" s="3">
        <v>84.332999999999998</v>
      </c>
      <c r="Q295" s="3">
        <v>54.91</v>
      </c>
      <c r="R295" s="3">
        <v>58.218000000000004</v>
      </c>
      <c r="S295" s="3">
        <v>1.1857754E-2</v>
      </c>
      <c r="T295" s="3">
        <v>0.57999999999999996</v>
      </c>
      <c r="U295" s="3">
        <v>64.075999999999993</v>
      </c>
      <c r="V295" s="3" t="str">
        <f t="shared" si="8"/>
        <v/>
      </c>
      <c r="W295" s="3">
        <f t="shared" si="9"/>
        <v>5.8579999999999899</v>
      </c>
    </row>
    <row r="296" spans="1:23" x14ac:dyDescent="0.3">
      <c r="A296" s="2" t="s">
        <v>35</v>
      </c>
      <c r="B296" s="2">
        <v>2005</v>
      </c>
      <c r="C296" s="2" t="s">
        <v>28</v>
      </c>
      <c r="D296" s="3">
        <v>119.3475552</v>
      </c>
      <c r="E296" s="3">
        <v>2.6394132529999998</v>
      </c>
      <c r="F296" s="3">
        <v>0.41182417599999999</v>
      </c>
      <c r="G296" s="3">
        <v>33.201261549999998</v>
      </c>
      <c r="H296" s="3">
        <v>45.217456990000002</v>
      </c>
      <c r="I296" s="3">
        <v>4.5762793960000003</v>
      </c>
      <c r="J296" s="3">
        <v>15.955082900000001</v>
      </c>
      <c r="K296" s="3">
        <v>9.6080000000000005</v>
      </c>
      <c r="L296" s="3">
        <v>8.1750000000000007</v>
      </c>
      <c r="M296" s="3">
        <v>0.201000235</v>
      </c>
      <c r="N296" s="3">
        <v>9.4930106520000006</v>
      </c>
      <c r="O296" s="3">
        <v>0.156028684</v>
      </c>
      <c r="P296" s="3">
        <v>82.578000000000003</v>
      </c>
      <c r="Q296" s="3">
        <v>55.973999999999997</v>
      </c>
      <c r="R296" s="3">
        <v>56.923999999999999</v>
      </c>
      <c r="S296" s="3">
        <v>2.5430502000000001E-2</v>
      </c>
      <c r="T296" s="3">
        <v>0.58899999999999997</v>
      </c>
      <c r="U296" s="3">
        <v>62.026000000000003</v>
      </c>
      <c r="V296" s="3" t="str">
        <f t="shared" si="8"/>
        <v/>
      </c>
      <c r="W296" s="3">
        <f t="shared" si="9"/>
        <v>5.1020000000000039</v>
      </c>
    </row>
    <row r="297" spans="1:23" x14ac:dyDescent="0.3">
      <c r="A297" s="2" t="s">
        <v>35</v>
      </c>
      <c r="B297" s="2">
        <v>2006</v>
      </c>
      <c r="C297" s="2" t="s">
        <v>28</v>
      </c>
      <c r="D297" s="3">
        <v>120.0186308</v>
      </c>
      <c r="E297" s="3">
        <v>2.5950278529999999</v>
      </c>
      <c r="F297" s="3">
        <v>0.387577124</v>
      </c>
      <c r="G297" s="3">
        <v>33.853434909999997</v>
      </c>
      <c r="H297" s="3">
        <v>46.249457640000003</v>
      </c>
      <c r="I297" s="3">
        <v>5.0106091680000002</v>
      </c>
      <c r="J297" s="3">
        <v>16.272908780000002</v>
      </c>
      <c r="K297" s="3">
        <v>9.5229999999999997</v>
      </c>
      <c r="L297" s="3">
        <v>8.2189999999999994</v>
      </c>
      <c r="M297" s="3">
        <v>0.19400023199999999</v>
      </c>
      <c r="N297" s="3">
        <v>9.2919968649999998</v>
      </c>
      <c r="O297" s="3">
        <v>0.14935374300000001</v>
      </c>
      <c r="P297" s="3">
        <v>84.361000000000004</v>
      </c>
      <c r="Q297" s="3">
        <v>57.631</v>
      </c>
      <c r="R297" s="3">
        <v>57.231000000000002</v>
      </c>
      <c r="S297" s="3">
        <v>5.9269094000000001E-2</v>
      </c>
      <c r="T297" s="3">
        <v>0.44500000000000001</v>
      </c>
      <c r="U297" s="3">
        <v>62.902999999999999</v>
      </c>
      <c r="V297" s="3" t="str">
        <f t="shared" si="8"/>
        <v/>
      </c>
      <c r="W297" s="3">
        <f t="shared" si="9"/>
        <v>5.671999999999997</v>
      </c>
    </row>
    <row r="298" spans="1:23" x14ac:dyDescent="0.3">
      <c r="A298" s="2" t="s">
        <v>35</v>
      </c>
      <c r="B298" s="2">
        <v>2007</v>
      </c>
      <c r="C298" s="2" t="s">
        <v>28</v>
      </c>
      <c r="D298" s="3">
        <v>122.913325</v>
      </c>
      <c r="E298" s="3">
        <v>2.661570094</v>
      </c>
      <c r="F298" s="3">
        <v>0.37586652100000001</v>
      </c>
      <c r="G298" s="3">
        <v>33.965379830000003</v>
      </c>
      <c r="H298" s="3">
        <v>46.180758220000001</v>
      </c>
      <c r="I298" s="3">
        <v>4.3583754729999997</v>
      </c>
      <c r="J298" s="3">
        <v>16.79597064</v>
      </c>
      <c r="K298" s="3">
        <v>9.5039999999999996</v>
      </c>
      <c r="L298" s="3">
        <v>7.7969999999999997</v>
      </c>
      <c r="M298" s="3">
        <v>0.20099999499999999</v>
      </c>
      <c r="N298" s="3">
        <v>8.7400068330000007</v>
      </c>
      <c r="O298" s="3">
        <v>0.14121984700000001</v>
      </c>
      <c r="P298" s="3">
        <v>88.197999999999993</v>
      </c>
      <c r="Q298" s="3">
        <v>57.89</v>
      </c>
      <c r="R298" s="3">
        <v>58.508000000000003</v>
      </c>
      <c r="S298" s="3">
        <v>0.14399419499999999</v>
      </c>
      <c r="T298" s="3">
        <v>0.434</v>
      </c>
      <c r="U298" s="3">
        <v>62.625999999999998</v>
      </c>
      <c r="V298" s="3" t="str">
        <f t="shared" si="8"/>
        <v/>
      </c>
      <c r="W298" s="3">
        <f t="shared" si="9"/>
        <v>4.117999999999995</v>
      </c>
    </row>
    <row r="299" spans="1:23" x14ac:dyDescent="0.3">
      <c r="A299" s="2" t="s">
        <v>35</v>
      </c>
      <c r="B299" s="2">
        <v>2008</v>
      </c>
      <c r="C299" s="2" t="s">
        <v>28</v>
      </c>
      <c r="D299" s="3">
        <v>117.7275803</v>
      </c>
      <c r="E299" s="3">
        <v>2.60104756</v>
      </c>
      <c r="F299" s="3">
        <v>0.350604415</v>
      </c>
      <c r="G299" s="3">
        <v>33.145429450000002</v>
      </c>
      <c r="H299" s="3">
        <v>45.261602349999997</v>
      </c>
      <c r="I299" s="3">
        <v>4.8812270609999997</v>
      </c>
      <c r="J299" s="3">
        <v>16.945250219999998</v>
      </c>
      <c r="K299" s="3">
        <v>9.5619999999999994</v>
      </c>
      <c r="L299" s="3">
        <v>8.6270000000000007</v>
      </c>
      <c r="M299" s="3">
        <v>0.19900020299999999</v>
      </c>
      <c r="N299" s="3">
        <v>8.6870001370000001</v>
      </c>
      <c r="O299" s="3">
        <v>0.13479354199999999</v>
      </c>
      <c r="P299" s="3">
        <v>83.647000000000006</v>
      </c>
      <c r="Q299" s="3">
        <v>58.585999999999999</v>
      </c>
      <c r="R299" s="3">
        <v>55.061</v>
      </c>
      <c r="S299" s="3">
        <v>0.30843903499999997</v>
      </c>
      <c r="T299" s="3">
        <v>0.34799999999999998</v>
      </c>
      <c r="U299" s="3">
        <v>60.2</v>
      </c>
      <c r="V299" s="3" t="str">
        <f t="shared" si="8"/>
        <v/>
      </c>
      <c r="W299" s="3">
        <f t="shared" si="9"/>
        <v>5.1390000000000029</v>
      </c>
    </row>
    <row r="300" spans="1:23" x14ac:dyDescent="0.3">
      <c r="A300" s="2" t="s">
        <v>35</v>
      </c>
      <c r="B300" s="2">
        <v>2009</v>
      </c>
      <c r="C300" s="2" t="s">
        <v>28</v>
      </c>
      <c r="D300" s="3">
        <v>110.00828009999999</v>
      </c>
      <c r="E300" s="3">
        <v>2.5855575449999999</v>
      </c>
      <c r="F300" s="3">
        <v>0.34414330300000001</v>
      </c>
      <c r="G300" s="3">
        <v>31.66006776</v>
      </c>
      <c r="H300" s="3">
        <v>42.54721782</v>
      </c>
      <c r="I300" s="3">
        <v>6.3357060289999998</v>
      </c>
      <c r="J300" s="3">
        <v>16.877491580000001</v>
      </c>
      <c r="K300" s="3">
        <v>9.0030000000000001</v>
      </c>
      <c r="L300" s="3">
        <v>7.6829999999999998</v>
      </c>
      <c r="M300" s="3">
        <v>0.22499993300000001</v>
      </c>
      <c r="N300" s="3">
        <v>8.2270097440000001</v>
      </c>
      <c r="O300" s="3">
        <v>0.133102163</v>
      </c>
      <c r="P300" s="3">
        <v>82.185000000000002</v>
      </c>
      <c r="Q300" s="3">
        <v>55.337000000000003</v>
      </c>
      <c r="R300" s="3">
        <v>51.93</v>
      </c>
      <c r="S300" s="3">
        <v>0.45872117800000001</v>
      </c>
      <c r="T300" s="3">
        <v>0.31</v>
      </c>
      <c r="U300" s="3">
        <v>56.417000000000002</v>
      </c>
      <c r="V300" s="3" t="str">
        <f t="shared" si="8"/>
        <v/>
      </c>
      <c r="W300" s="3">
        <f t="shared" si="9"/>
        <v>4.4870000000000019</v>
      </c>
    </row>
    <row r="301" spans="1:23" x14ac:dyDescent="0.3">
      <c r="A301" s="2" t="s">
        <v>35</v>
      </c>
      <c r="B301" s="2">
        <v>2010</v>
      </c>
      <c r="C301" s="2" t="s">
        <v>28</v>
      </c>
      <c r="D301" s="3">
        <v>113.6746084</v>
      </c>
      <c r="E301" s="3">
        <v>2.520574007</v>
      </c>
      <c r="F301" s="3">
        <v>0.34770796199999998</v>
      </c>
      <c r="G301" s="3">
        <v>32.054253920000001</v>
      </c>
      <c r="H301" s="3">
        <v>45.098698990000003</v>
      </c>
      <c r="I301" s="3">
        <v>7.5585253129999996</v>
      </c>
      <c r="J301" s="3">
        <v>16.812696389999999</v>
      </c>
      <c r="K301" s="3">
        <v>8.8040000000000003</v>
      </c>
      <c r="L301" s="3">
        <v>8.2010000000000005</v>
      </c>
      <c r="M301" s="3">
        <v>0.24600007300000001</v>
      </c>
      <c r="N301" s="3">
        <v>9.2800006289999999</v>
      </c>
      <c r="O301" s="3">
        <v>0.137947928</v>
      </c>
      <c r="P301" s="3">
        <v>85.903000000000006</v>
      </c>
      <c r="Q301" s="3">
        <v>56.173000000000002</v>
      </c>
      <c r="R301" s="3">
        <v>52.129746269999998</v>
      </c>
      <c r="S301" s="3">
        <v>1.2060114310000001</v>
      </c>
      <c r="T301" s="3">
        <v>0.27200000000000002</v>
      </c>
      <c r="U301" s="3">
        <v>55.366999999999997</v>
      </c>
      <c r="V301" s="3" t="str">
        <f t="shared" si="8"/>
        <v/>
      </c>
      <c r="W301" s="3">
        <f t="shared" si="9"/>
        <v>3.2372537299999991</v>
      </c>
    </row>
    <row r="302" spans="1:23" x14ac:dyDescent="0.3">
      <c r="A302" s="2" t="s">
        <v>35</v>
      </c>
      <c r="B302" s="2">
        <v>2011</v>
      </c>
      <c r="C302" s="2" t="s">
        <v>28</v>
      </c>
      <c r="D302" s="3">
        <v>110.10340100000001</v>
      </c>
      <c r="E302" s="3">
        <v>2.5312293499999998</v>
      </c>
      <c r="F302" s="3">
        <v>0.33090147399999997</v>
      </c>
      <c r="G302" s="3">
        <v>32.614156649999998</v>
      </c>
      <c r="H302" s="3">
        <v>43.497994749999997</v>
      </c>
      <c r="I302" s="3">
        <v>9.0869600009999996</v>
      </c>
      <c r="J302" s="3">
        <v>17.26534367</v>
      </c>
      <c r="K302" s="3">
        <v>8.5269999999999992</v>
      </c>
      <c r="L302" s="3">
        <v>7.4489999999999998</v>
      </c>
      <c r="M302" s="3">
        <v>0.23500010700000001</v>
      </c>
      <c r="N302" s="3">
        <v>8.4129893360000008</v>
      </c>
      <c r="O302" s="3">
        <v>0.13072757500000001</v>
      </c>
      <c r="P302" s="3">
        <v>87.477000000000004</v>
      </c>
      <c r="Q302" s="3">
        <v>55.747</v>
      </c>
      <c r="R302" s="3">
        <v>52.836069600000002</v>
      </c>
      <c r="S302" s="3">
        <v>3.0442287690000001</v>
      </c>
      <c r="T302" s="3">
        <v>0.34899999999999998</v>
      </c>
      <c r="U302" s="3">
        <v>58.08</v>
      </c>
      <c r="V302" s="3" t="str">
        <f t="shared" si="8"/>
        <v/>
      </c>
      <c r="W302" s="3">
        <f t="shared" si="9"/>
        <v>5.2439303999999964</v>
      </c>
    </row>
    <row r="303" spans="1:23" x14ac:dyDescent="0.3">
      <c r="A303" s="2" t="s">
        <v>35</v>
      </c>
      <c r="B303" s="2">
        <v>2012</v>
      </c>
      <c r="C303" s="2" t="s">
        <v>28</v>
      </c>
      <c r="D303" s="3">
        <v>106.73244699999999</v>
      </c>
      <c r="E303" s="3">
        <v>2.4698427270000001</v>
      </c>
      <c r="F303" s="3">
        <v>0.323356861</v>
      </c>
      <c r="G303" s="3">
        <v>32.674929110000001</v>
      </c>
      <c r="H303" s="3">
        <v>43.214268599999997</v>
      </c>
      <c r="I303" s="3">
        <v>10.062000960000001</v>
      </c>
      <c r="J303" s="3">
        <v>17.255533679999999</v>
      </c>
      <c r="K303" s="3">
        <v>8.4489999999999998</v>
      </c>
      <c r="L303" s="3">
        <v>7.6269999999999998</v>
      </c>
      <c r="M303" s="3">
        <v>0.26300001299999998</v>
      </c>
      <c r="N303" s="3">
        <v>8.3859890830000001</v>
      </c>
      <c r="O303" s="3">
        <v>0.13092204499999999</v>
      </c>
      <c r="P303" s="3">
        <v>87.418000000000006</v>
      </c>
      <c r="Q303" s="3">
        <v>55.984000000000002</v>
      </c>
      <c r="R303" s="3">
        <v>50.496805379999998</v>
      </c>
      <c r="S303" s="3">
        <v>3.0188290740000001</v>
      </c>
      <c r="T303" s="3">
        <v>0.32700000000000001</v>
      </c>
      <c r="U303" s="3">
        <v>55.185000000000002</v>
      </c>
      <c r="V303" s="3" t="str">
        <f t="shared" si="8"/>
        <v/>
      </c>
      <c r="W303" s="3">
        <f t="shared" si="9"/>
        <v>4.6881946200000044</v>
      </c>
    </row>
    <row r="304" spans="1:23" x14ac:dyDescent="0.3">
      <c r="A304" s="2" t="s">
        <v>35</v>
      </c>
      <c r="B304" s="2">
        <v>2013</v>
      </c>
      <c r="C304" s="2" t="s">
        <v>28</v>
      </c>
      <c r="D304" s="3">
        <v>102.6404862</v>
      </c>
      <c r="E304" s="3">
        <v>2.3767863980000001</v>
      </c>
      <c r="F304" s="3">
        <v>0.31247118000000002</v>
      </c>
      <c r="G304" s="3">
        <v>30.591406880000001</v>
      </c>
      <c r="H304" s="3">
        <v>43.184564780000002</v>
      </c>
      <c r="I304" s="3">
        <v>11.75198187</v>
      </c>
      <c r="J304" s="3">
        <v>17.2239246</v>
      </c>
      <c r="K304" s="3">
        <v>8.1029999999999998</v>
      </c>
      <c r="L304" s="3">
        <v>7.0060000000000002</v>
      </c>
      <c r="M304" s="3">
        <v>0.25200003199999998</v>
      </c>
      <c r="N304" s="3">
        <v>8.4659942360000002</v>
      </c>
      <c r="O304" s="3">
        <v>0.13146792700000001</v>
      </c>
      <c r="P304" s="3">
        <v>86.912999999999997</v>
      </c>
      <c r="Q304" s="3">
        <v>55.137</v>
      </c>
      <c r="R304" s="3">
        <v>47.579656020000002</v>
      </c>
      <c r="S304" s="3">
        <v>2.9788409100000002</v>
      </c>
      <c r="T304" s="3">
        <v>0.26200000000000001</v>
      </c>
      <c r="U304" s="3">
        <v>49.131</v>
      </c>
      <c r="V304" s="3" t="str">
        <f t="shared" si="8"/>
        <v/>
      </c>
      <c r="W304" s="3">
        <f t="shared" si="9"/>
        <v>1.5513439799999986</v>
      </c>
    </row>
    <row r="305" spans="1:23" x14ac:dyDescent="0.3">
      <c r="A305" s="2" t="s">
        <v>35</v>
      </c>
      <c r="B305" s="2">
        <v>2014</v>
      </c>
      <c r="C305" s="2" t="s">
        <v>28</v>
      </c>
      <c r="D305" s="3">
        <v>100.0194034</v>
      </c>
      <c r="E305" s="3">
        <v>2.384965529</v>
      </c>
      <c r="F305" s="3">
        <v>0.29644297600000002</v>
      </c>
      <c r="G305" s="3">
        <v>29.819357490000002</v>
      </c>
      <c r="H305" s="3">
        <v>41.9374629</v>
      </c>
      <c r="I305" s="3">
        <v>11.867948180000001</v>
      </c>
      <c r="J305" s="3">
        <v>17.5074118</v>
      </c>
      <c r="K305" s="3">
        <v>8.6389999999999993</v>
      </c>
      <c r="L305" s="3">
        <v>7.8810000000000002</v>
      </c>
      <c r="M305" s="3">
        <v>0.25900025199999999</v>
      </c>
      <c r="N305" s="3">
        <v>7.5220095520000001</v>
      </c>
      <c r="O305" s="3">
        <v>0.12429654599999999</v>
      </c>
      <c r="P305" s="3">
        <v>86.147999999999996</v>
      </c>
      <c r="Q305" s="3">
        <v>55.098999999999997</v>
      </c>
      <c r="R305" s="3">
        <v>46.282119289999997</v>
      </c>
      <c r="S305" s="3">
        <v>3.1097645909999998</v>
      </c>
      <c r="T305" s="3">
        <v>0.26800000000000002</v>
      </c>
      <c r="U305" s="3">
        <v>47.076999999999998</v>
      </c>
      <c r="V305" s="3" t="str">
        <f t="shared" si="8"/>
        <v/>
      </c>
      <c r="W305" s="3">
        <f t="shared" si="9"/>
        <v>0.79488071000000105</v>
      </c>
    </row>
    <row r="306" spans="1:23" x14ac:dyDescent="0.3">
      <c r="A306" s="2" t="s">
        <v>35</v>
      </c>
      <c r="B306" s="2">
        <v>2015</v>
      </c>
      <c r="C306" s="2" t="s">
        <v>28</v>
      </c>
      <c r="D306" s="3">
        <v>100.89972040000001</v>
      </c>
      <c r="E306" s="3">
        <v>2.4029948249999999</v>
      </c>
      <c r="F306" s="3">
        <v>0.28397518799999999</v>
      </c>
      <c r="G306" s="3">
        <v>28.891623490000001</v>
      </c>
      <c r="H306" s="3">
        <v>41.989154249999999</v>
      </c>
      <c r="I306" s="3">
        <v>12.752109859999999</v>
      </c>
      <c r="J306" s="3">
        <v>17.780849280000002</v>
      </c>
      <c r="K306" s="3">
        <v>8.4920000000000009</v>
      </c>
      <c r="L306" s="3">
        <v>7.5359999999999996</v>
      </c>
      <c r="M306" s="3">
        <v>0.247000303</v>
      </c>
      <c r="N306" s="3">
        <v>7.8679979229999999</v>
      </c>
      <c r="O306" s="3">
        <v>0.11817553</v>
      </c>
      <c r="P306" s="3">
        <v>83.891999999999996</v>
      </c>
      <c r="Q306" s="3">
        <v>56.398000000000003</v>
      </c>
      <c r="R306" s="3">
        <v>46.075409960000002</v>
      </c>
      <c r="S306" s="3">
        <v>3.4758975830000001</v>
      </c>
      <c r="T306" s="3">
        <v>0.216</v>
      </c>
      <c r="U306" s="3">
        <v>46.530999999999999</v>
      </c>
      <c r="V306" s="3" t="str">
        <f t="shared" si="8"/>
        <v/>
      </c>
      <c r="W306" s="3">
        <f t="shared" si="9"/>
        <v>0.45559003999999703</v>
      </c>
    </row>
    <row r="307" spans="1:23" x14ac:dyDescent="0.3">
      <c r="A307" s="2" t="s">
        <v>35</v>
      </c>
      <c r="B307" s="2">
        <v>2016</v>
      </c>
      <c r="C307" s="2" t="s">
        <v>28</v>
      </c>
      <c r="D307" s="3">
        <v>102.3413501</v>
      </c>
      <c r="E307" s="3">
        <v>2.4685571949999998</v>
      </c>
      <c r="F307" s="3">
        <v>0.28114302499999999</v>
      </c>
      <c r="G307" s="3">
        <v>27.369536950000001</v>
      </c>
      <c r="H307" s="3">
        <v>41.457961879999999</v>
      </c>
      <c r="I307" s="3">
        <v>12.70691042</v>
      </c>
      <c r="J307" s="3">
        <v>18.270656299999999</v>
      </c>
      <c r="K307" s="3">
        <v>7.774</v>
      </c>
      <c r="L307" s="3">
        <v>5.6040000000000001</v>
      </c>
      <c r="M307" s="3">
        <v>0.21800008800000001</v>
      </c>
      <c r="N307" s="3">
        <v>8.4909964979999994</v>
      </c>
      <c r="O307" s="3">
        <v>0.113889613</v>
      </c>
      <c r="P307" s="3">
        <v>83.308999999999997</v>
      </c>
      <c r="Q307" s="3">
        <v>57.642000000000003</v>
      </c>
      <c r="R307" s="3">
        <v>46.126702029999997</v>
      </c>
      <c r="S307" s="3">
        <v>3.2481484589999998</v>
      </c>
      <c r="T307" s="3">
        <v>0.192</v>
      </c>
      <c r="U307" s="3">
        <v>45.542999999999999</v>
      </c>
      <c r="V307" s="3" t="str">
        <f t="shared" si="8"/>
        <v/>
      </c>
      <c r="W307" s="3">
        <f t="shared" si="9"/>
        <v>-0.58370202999999776</v>
      </c>
    </row>
    <row r="308" spans="1:23" x14ac:dyDescent="0.3">
      <c r="A308" s="2" t="s">
        <v>35</v>
      </c>
      <c r="B308" s="2">
        <v>2017</v>
      </c>
      <c r="C308" s="2" t="s">
        <v>28</v>
      </c>
      <c r="D308" s="3">
        <v>103.84201830000001</v>
      </c>
      <c r="E308" s="3">
        <v>2.397997589</v>
      </c>
      <c r="F308" s="3">
        <v>0.27336694700000003</v>
      </c>
      <c r="G308" s="3">
        <v>27.713425130000001</v>
      </c>
      <c r="H308" s="3">
        <v>43.303637500000001</v>
      </c>
      <c r="I308" s="3">
        <v>12.39663558</v>
      </c>
      <c r="J308" s="3">
        <v>17.589256200000001</v>
      </c>
      <c r="K308" s="3">
        <v>9.1460000000000008</v>
      </c>
      <c r="L308" s="3">
        <v>8.1829999999999998</v>
      </c>
      <c r="M308" s="3">
        <v>0.22900005700000001</v>
      </c>
      <c r="N308" s="3">
        <v>8.7269932659999991</v>
      </c>
      <c r="O308" s="3">
        <v>0.113998008</v>
      </c>
      <c r="P308" s="3">
        <v>87.050263999999999</v>
      </c>
      <c r="Q308" s="3">
        <v>59.122968</v>
      </c>
      <c r="R308" s="3">
        <v>45.888747330000001</v>
      </c>
      <c r="S308" s="3">
        <v>3.2964943099999999</v>
      </c>
      <c r="T308" s="3">
        <v>0.23100000000000001</v>
      </c>
      <c r="U308" s="3">
        <v>44.906773999999999</v>
      </c>
      <c r="V308" s="3" t="str">
        <f t="shared" si="8"/>
        <v/>
      </c>
      <c r="W308" s="3">
        <f t="shared" si="9"/>
        <v>-0.98197333000000242</v>
      </c>
    </row>
    <row r="309" spans="1:23" x14ac:dyDescent="0.3">
      <c r="A309" s="2" t="s">
        <v>35</v>
      </c>
      <c r="B309" s="2">
        <v>2018</v>
      </c>
      <c r="C309" s="2" t="s">
        <v>28</v>
      </c>
      <c r="D309" s="3">
        <v>102.60895530000001</v>
      </c>
      <c r="E309" s="3">
        <v>2.370808738</v>
      </c>
      <c r="F309" s="3">
        <v>0.262360808</v>
      </c>
      <c r="G309" s="3">
        <v>27.65468667</v>
      </c>
      <c r="H309" s="3">
        <v>43.280148949999997</v>
      </c>
      <c r="I309" s="3">
        <v>11.90010949</v>
      </c>
      <c r="J309" s="3">
        <v>17.901788809999999</v>
      </c>
      <c r="K309" s="3">
        <v>9.2080000000000002</v>
      </c>
      <c r="L309" s="3">
        <v>7.8479999999999999</v>
      </c>
      <c r="M309" s="3">
        <v>0.21773910799999999</v>
      </c>
      <c r="N309" s="3">
        <v>8.2676280119999994</v>
      </c>
      <c r="O309" s="3">
        <v>0.110663</v>
      </c>
      <c r="P309" s="3">
        <v>88.032021999999998</v>
      </c>
      <c r="Q309" s="3">
        <v>59.765357999999999</v>
      </c>
      <c r="R309" s="3">
        <v>45.474093519999997</v>
      </c>
      <c r="S309" s="3">
        <v>3.4727510860000002</v>
      </c>
      <c r="T309" s="3">
        <v>0.222</v>
      </c>
      <c r="U309" s="3">
        <v>43.765593000000003</v>
      </c>
      <c r="V309" s="3" t="str">
        <f t="shared" si="8"/>
        <v/>
      </c>
      <c r="W309" s="3">
        <f t="shared" si="9"/>
        <v>-1.7085005199999941</v>
      </c>
    </row>
    <row r="310" spans="1:23" x14ac:dyDescent="0.3">
      <c r="A310" s="2" t="s">
        <v>35</v>
      </c>
      <c r="B310" s="2">
        <v>2019</v>
      </c>
      <c r="C310" s="2" t="s">
        <v>28</v>
      </c>
      <c r="D310" s="3">
        <v>98.014369470000005</v>
      </c>
      <c r="E310" s="3">
        <v>2.293012144</v>
      </c>
      <c r="F310" s="3">
        <v>0.24489462300000001</v>
      </c>
      <c r="G310" s="3">
        <v>26.673213369999999</v>
      </c>
      <c r="H310" s="3">
        <v>42.744810469999997</v>
      </c>
      <c r="I310" s="3">
        <v>12.89039066</v>
      </c>
      <c r="J310" s="3">
        <v>18.078063620000002</v>
      </c>
      <c r="K310" s="3">
        <v>9.2685615129999999</v>
      </c>
      <c r="L310" s="3">
        <v>8.1147139429999999</v>
      </c>
      <c r="M310" s="3">
        <v>0.209170144</v>
      </c>
      <c r="N310" s="3">
        <v>8.6787426990000007</v>
      </c>
      <c r="O310" s="3">
        <v>0.106800404</v>
      </c>
      <c r="P310" s="3">
        <v>87.030602000000002</v>
      </c>
      <c r="Q310" s="3">
        <v>60.222836260000001</v>
      </c>
      <c r="R310" s="3">
        <v>41.341607979999999</v>
      </c>
      <c r="S310" s="3">
        <v>3.5746388649999998</v>
      </c>
      <c r="T310" s="3">
        <v>0.17807200500000001</v>
      </c>
      <c r="U310" s="3">
        <v>40.020570489999997</v>
      </c>
      <c r="V310" s="3" t="str">
        <f t="shared" si="8"/>
        <v/>
      </c>
      <c r="W310" s="3">
        <f t="shared" si="9"/>
        <v>-1.3210374900000019</v>
      </c>
    </row>
    <row r="311" spans="1:23" x14ac:dyDescent="0.3">
      <c r="A311" s="2" t="s">
        <v>35</v>
      </c>
      <c r="B311" s="2">
        <v>2020</v>
      </c>
      <c r="C311" s="2" t="s">
        <v>28</v>
      </c>
      <c r="D311" s="3">
        <v>85.355379310000004</v>
      </c>
      <c r="E311" s="3">
        <v>2.1750317259999998</v>
      </c>
      <c r="F311" s="3">
        <v>0.226156307</v>
      </c>
      <c r="G311" s="3">
        <v>23.273925120000001</v>
      </c>
      <c r="H311" s="3">
        <v>39.243280130000002</v>
      </c>
      <c r="I311" s="3">
        <v>14.263439050000001</v>
      </c>
      <c r="J311" s="3">
        <v>18.802177579999999</v>
      </c>
      <c r="K311" s="3">
        <v>8.2087407120000009</v>
      </c>
      <c r="L311" s="3">
        <v>6.3551381920000001</v>
      </c>
      <c r="M311" s="3">
        <v>0.19615956000000001</v>
      </c>
      <c r="N311" s="3">
        <v>8.8187062950000001</v>
      </c>
      <c r="O311" s="3">
        <v>0.103978395</v>
      </c>
      <c r="P311" s="3">
        <v>81.484415530000007</v>
      </c>
      <c r="Q311" s="3">
        <v>58.156297330000001</v>
      </c>
      <c r="R311" s="3">
        <v>33.078802019999998</v>
      </c>
      <c r="S311" s="3">
        <v>3.7490094749999998</v>
      </c>
      <c r="T311" s="3">
        <v>0.103784298</v>
      </c>
      <c r="U311" s="3">
        <v>30.948056149999999</v>
      </c>
      <c r="V311" s="3" t="str">
        <f t="shared" si="8"/>
        <v/>
      </c>
      <c r="W311" s="3">
        <f t="shared" si="9"/>
        <v>-2.1307458699999984</v>
      </c>
    </row>
    <row r="312" spans="1:23" x14ac:dyDescent="0.3">
      <c r="A312" s="2" t="s">
        <v>36</v>
      </c>
      <c r="B312" s="2">
        <v>1990</v>
      </c>
      <c r="C312" s="2" t="s">
        <v>37</v>
      </c>
      <c r="D312" s="3">
        <v>78.403283349999995</v>
      </c>
      <c r="E312" s="3">
        <v>2.3718348749999998</v>
      </c>
      <c r="F312" s="3">
        <v>0.213631395</v>
      </c>
      <c r="G312" s="3">
        <v>55.672725159999999</v>
      </c>
      <c r="H312" s="3">
        <v>33.055961940000003</v>
      </c>
      <c r="I312" s="3">
        <v>23.504354410000001</v>
      </c>
      <c r="J312" s="3">
        <v>13.144622289999999</v>
      </c>
      <c r="K312" s="3">
        <v>20.523</v>
      </c>
      <c r="L312" s="3">
        <v>24.045000000000002</v>
      </c>
      <c r="M312" s="3">
        <v>8.2420000000000009</v>
      </c>
      <c r="N312" s="3">
        <v>8.2420063690000003</v>
      </c>
      <c r="O312" s="3">
        <v>9.0070096000000002E-2</v>
      </c>
      <c r="P312" s="3">
        <v>42.256</v>
      </c>
      <c r="Q312" s="3">
        <v>36.201999999999998</v>
      </c>
      <c r="R312" s="3">
        <v>1.1990000000000001</v>
      </c>
      <c r="S312" s="3">
        <v>0</v>
      </c>
      <c r="T312" s="3">
        <v>45.499000000000002</v>
      </c>
      <c r="U312" s="3">
        <v>0</v>
      </c>
      <c r="V312" s="3" t="str">
        <f t="shared" si="8"/>
        <v/>
      </c>
      <c r="W312" s="3">
        <f t="shared" si="9"/>
        <v>-1.1990000000000001</v>
      </c>
    </row>
    <row r="313" spans="1:23" x14ac:dyDescent="0.3">
      <c r="A313" s="2" t="s">
        <v>36</v>
      </c>
      <c r="B313" s="2">
        <v>1991</v>
      </c>
      <c r="C313" s="2" t="s">
        <v>37</v>
      </c>
      <c r="D313" s="3">
        <v>77.431712169999997</v>
      </c>
      <c r="E313" s="3">
        <v>2.3428225060000001</v>
      </c>
      <c r="F313" s="3">
        <v>0.208636081</v>
      </c>
      <c r="G313" s="3">
        <v>56.31223121</v>
      </c>
      <c r="H313" s="3">
        <v>33.05060967</v>
      </c>
      <c r="I313" s="3">
        <v>22.349647820000001</v>
      </c>
      <c r="J313" s="3">
        <v>14.14226916</v>
      </c>
      <c r="K313" s="3">
        <v>19.696000000000002</v>
      </c>
      <c r="L313" s="3">
        <v>24.44</v>
      </c>
      <c r="M313" s="3">
        <v>9.08</v>
      </c>
      <c r="N313" s="3">
        <v>9.0799927369999995</v>
      </c>
      <c r="O313" s="3">
        <v>8.9053303E-2</v>
      </c>
      <c r="P313" s="3">
        <v>44.295999999999999</v>
      </c>
      <c r="Q313" s="3">
        <v>37.975000000000001</v>
      </c>
      <c r="R313" s="3">
        <v>1.3069999999999999</v>
      </c>
      <c r="S313" s="3">
        <v>0</v>
      </c>
      <c r="T313" s="3">
        <v>45.417999999999999</v>
      </c>
      <c r="U313" s="3">
        <v>0</v>
      </c>
      <c r="V313" s="3" t="str">
        <f t="shared" si="8"/>
        <v/>
      </c>
      <c r="W313" s="3">
        <f t="shared" si="9"/>
        <v>-1.3069999999999999</v>
      </c>
    </row>
    <row r="314" spans="1:23" x14ac:dyDescent="0.3">
      <c r="A314" s="2" t="s">
        <v>36</v>
      </c>
      <c r="B314" s="2">
        <v>1992</v>
      </c>
      <c r="C314" s="2" t="s">
        <v>37</v>
      </c>
      <c r="D314" s="3">
        <v>80.353521200000003</v>
      </c>
      <c r="E314" s="3">
        <v>2.3655740010000001</v>
      </c>
      <c r="F314" s="3">
        <v>0.20723923799999999</v>
      </c>
      <c r="G314" s="3">
        <v>57.369341319999997</v>
      </c>
      <c r="H314" s="3">
        <v>33.96787467</v>
      </c>
      <c r="I314" s="3">
        <v>21.235605759999999</v>
      </c>
      <c r="J314" s="3">
        <v>13.95475772</v>
      </c>
      <c r="K314" s="3">
        <v>20.186</v>
      </c>
      <c r="L314" s="3">
        <v>24.2</v>
      </c>
      <c r="M314" s="3">
        <v>9.7789999999999999</v>
      </c>
      <c r="N314" s="3">
        <v>9.7789988369999996</v>
      </c>
      <c r="O314" s="3">
        <v>8.7606322E-2</v>
      </c>
      <c r="P314" s="3">
        <v>45.677999999999997</v>
      </c>
      <c r="Q314" s="3">
        <v>39.009</v>
      </c>
      <c r="R314" s="3">
        <v>1.343</v>
      </c>
      <c r="S314" s="3">
        <v>0</v>
      </c>
      <c r="T314" s="3">
        <v>45.869</v>
      </c>
      <c r="U314" s="3">
        <v>0</v>
      </c>
      <c r="V314" s="3" t="str">
        <f t="shared" si="8"/>
        <v/>
      </c>
      <c r="W314" s="3">
        <f t="shared" si="9"/>
        <v>-1.343</v>
      </c>
    </row>
    <row r="315" spans="1:23" x14ac:dyDescent="0.3">
      <c r="A315" s="2" t="s">
        <v>36</v>
      </c>
      <c r="B315" s="2">
        <v>1993</v>
      </c>
      <c r="C315" s="2" t="s">
        <v>37</v>
      </c>
      <c r="D315" s="3">
        <v>82.116247090000002</v>
      </c>
      <c r="E315" s="3">
        <v>2.333522168</v>
      </c>
      <c r="F315" s="3">
        <v>0.205815204</v>
      </c>
      <c r="G315" s="3">
        <v>60.60678171</v>
      </c>
      <c r="H315" s="3">
        <v>35.189829439999997</v>
      </c>
      <c r="I315" s="3">
        <v>21.93698217</v>
      </c>
      <c r="J315" s="3">
        <v>13.95447388</v>
      </c>
      <c r="K315" s="3">
        <v>19.699000000000002</v>
      </c>
      <c r="L315" s="3">
        <v>25.725000000000001</v>
      </c>
      <c r="M315" s="3">
        <v>11.544</v>
      </c>
      <c r="N315" s="3">
        <v>11.54398975</v>
      </c>
      <c r="O315" s="3">
        <v>8.8199377999999995E-2</v>
      </c>
      <c r="P315" s="3">
        <v>47.795999999999999</v>
      </c>
      <c r="Q315" s="3">
        <v>40.762</v>
      </c>
      <c r="R315" s="3">
        <v>1.6140000000000001</v>
      </c>
      <c r="S315" s="3">
        <v>0</v>
      </c>
      <c r="T315" s="3">
        <v>47.527000000000001</v>
      </c>
      <c r="U315" s="3">
        <v>0</v>
      </c>
      <c r="V315" s="3" t="str">
        <f t="shared" si="8"/>
        <v/>
      </c>
      <c r="W315" s="3">
        <f t="shared" si="9"/>
        <v>-1.6140000000000001</v>
      </c>
    </row>
    <row r="316" spans="1:23" x14ac:dyDescent="0.3">
      <c r="A316" s="2" t="s">
        <v>36</v>
      </c>
      <c r="B316" s="2">
        <v>1994</v>
      </c>
      <c r="C316" s="2" t="s">
        <v>37</v>
      </c>
      <c r="D316" s="3">
        <v>77.153539230000007</v>
      </c>
      <c r="E316" s="3">
        <v>2.2794749209999998</v>
      </c>
      <c r="F316" s="3">
        <v>0.18598714199999999</v>
      </c>
      <c r="G316" s="3">
        <v>60.003579180000003</v>
      </c>
      <c r="H316" s="3">
        <v>33.847066499999997</v>
      </c>
      <c r="I316" s="3">
        <v>22.25174428</v>
      </c>
      <c r="J316" s="3">
        <v>15.34902228</v>
      </c>
      <c r="K316" s="3">
        <v>17.864999999999998</v>
      </c>
      <c r="L316" s="3">
        <v>26.678000000000001</v>
      </c>
      <c r="M316" s="3">
        <v>11.97501493</v>
      </c>
      <c r="N316" s="3">
        <v>11.97501493</v>
      </c>
      <c r="O316" s="3">
        <v>8.1592098000000002E-2</v>
      </c>
      <c r="P316" s="3">
        <v>49.304000000000002</v>
      </c>
      <c r="Q316" s="3">
        <v>42.563000000000002</v>
      </c>
      <c r="R316" s="3">
        <v>1.5109999999999999</v>
      </c>
      <c r="S316" s="3">
        <v>0</v>
      </c>
      <c r="T316" s="3">
        <v>46.497</v>
      </c>
      <c r="U316" s="3">
        <v>0</v>
      </c>
      <c r="V316" s="3" t="str">
        <f t="shared" si="8"/>
        <v/>
      </c>
      <c r="W316" s="3">
        <f t="shared" si="9"/>
        <v>-1.5109999999999999</v>
      </c>
    </row>
    <row r="317" spans="1:23" x14ac:dyDescent="0.3">
      <c r="A317" s="2" t="s">
        <v>36</v>
      </c>
      <c r="B317" s="2">
        <v>1995</v>
      </c>
      <c r="C317" s="2" t="s">
        <v>37</v>
      </c>
      <c r="D317" s="3">
        <v>82.659217979999994</v>
      </c>
      <c r="E317" s="3">
        <v>2.2954474120000001</v>
      </c>
      <c r="F317" s="3">
        <v>0.190419063</v>
      </c>
      <c r="G317" s="3">
        <v>60.664125460000001</v>
      </c>
      <c r="H317" s="3">
        <v>36.010068259999997</v>
      </c>
      <c r="I317" s="3">
        <v>21.948076919999998</v>
      </c>
      <c r="J317" s="3">
        <v>14.871371379999999</v>
      </c>
      <c r="K317" s="3">
        <v>19.451000000000001</v>
      </c>
      <c r="L317" s="3">
        <v>27.24</v>
      </c>
      <c r="M317" s="3">
        <v>12.593999999999999</v>
      </c>
      <c r="N317" s="3">
        <v>12.593999999999999</v>
      </c>
      <c r="O317" s="3">
        <v>8.2955097000000005E-2</v>
      </c>
      <c r="P317" s="3">
        <v>52</v>
      </c>
      <c r="Q317" s="3">
        <v>44.555</v>
      </c>
      <c r="R317" s="3">
        <v>1.3140000000000001</v>
      </c>
      <c r="S317" s="3">
        <v>0</v>
      </c>
      <c r="T317" s="3">
        <v>46.588000000000001</v>
      </c>
      <c r="U317" s="3">
        <v>0</v>
      </c>
      <c r="V317" s="3" t="str">
        <f t="shared" si="8"/>
        <v/>
      </c>
      <c r="W317" s="3">
        <f t="shared" si="9"/>
        <v>-1.3140000000000001</v>
      </c>
    </row>
    <row r="318" spans="1:23" x14ac:dyDescent="0.3">
      <c r="A318" s="2" t="s">
        <v>36</v>
      </c>
      <c r="B318" s="2">
        <v>1996</v>
      </c>
      <c r="C318" s="2" t="s">
        <v>37</v>
      </c>
      <c r="D318" s="3">
        <v>87.050490890000006</v>
      </c>
      <c r="E318" s="3">
        <v>2.281997177</v>
      </c>
      <c r="F318" s="3">
        <v>0.19100629099999999</v>
      </c>
      <c r="G318" s="3">
        <v>59.518662859999999</v>
      </c>
      <c r="H318" s="3">
        <v>38.146625139999998</v>
      </c>
      <c r="I318" s="3">
        <v>20.955749000000001</v>
      </c>
      <c r="J318" s="3">
        <v>15.446464860000001</v>
      </c>
      <c r="K318" s="3">
        <v>20.486000000000001</v>
      </c>
      <c r="L318" s="3">
        <v>28.335000000000001</v>
      </c>
      <c r="M318" s="3">
        <v>13.026999999999999</v>
      </c>
      <c r="N318" s="3">
        <v>13.026999999999999</v>
      </c>
      <c r="O318" s="3">
        <v>8.3701369999999997E-2</v>
      </c>
      <c r="P318" s="3">
        <v>55.14</v>
      </c>
      <c r="Q318" s="3">
        <v>49.139000000000003</v>
      </c>
      <c r="R318" s="3">
        <v>1.393</v>
      </c>
      <c r="S318" s="3">
        <v>0</v>
      </c>
      <c r="T318" s="3">
        <v>45.08</v>
      </c>
      <c r="U318" s="3">
        <v>0</v>
      </c>
      <c r="V318" s="3" t="str">
        <f t="shared" si="8"/>
        <v/>
      </c>
      <c r="W318" s="3">
        <f t="shared" si="9"/>
        <v>-1.393</v>
      </c>
    </row>
    <row r="319" spans="1:23" x14ac:dyDescent="0.3">
      <c r="A319" s="2" t="s">
        <v>36</v>
      </c>
      <c r="B319" s="2">
        <v>1997</v>
      </c>
      <c r="C319" s="2" t="s">
        <v>37</v>
      </c>
      <c r="D319" s="3">
        <v>93.751047470000003</v>
      </c>
      <c r="E319" s="3">
        <v>2.3623124579999999</v>
      </c>
      <c r="F319" s="3">
        <v>0.194998643</v>
      </c>
      <c r="G319" s="3">
        <v>58.537055090000003</v>
      </c>
      <c r="H319" s="3">
        <v>39.686133460000001</v>
      </c>
      <c r="I319" s="3">
        <v>20.515848569999999</v>
      </c>
      <c r="J319" s="3">
        <v>15.53916207</v>
      </c>
      <c r="K319" s="3">
        <v>22.478000000000002</v>
      </c>
      <c r="L319" s="3">
        <v>29.286000000000001</v>
      </c>
      <c r="M319" s="3">
        <v>13.353</v>
      </c>
      <c r="N319" s="3">
        <v>13.353</v>
      </c>
      <c r="O319" s="3">
        <v>8.2545661000000006E-2</v>
      </c>
      <c r="P319" s="3">
        <v>58.427999999999997</v>
      </c>
      <c r="Q319" s="3">
        <v>52.63</v>
      </c>
      <c r="R319" s="3">
        <v>1.4259999999999999</v>
      </c>
      <c r="S319" s="3">
        <v>0</v>
      </c>
      <c r="T319" s="3">
        <v>43.795999999999999</v>
      </c>
      <c r="U319" s="3">
        <v>0</v>
      </c>
      <c r="V319" s="3" t="str">
        <f t="shared" si="8"/>
        <v/>
      </c>
      <c r="W319" s="3">
        <f t="shared" si="9"/>
        <v>-1.4259999999999999</v>
      </c>
    </row>
    <row r="320" spans="1:23" x14ac:dyDescent="0.3">
      <c r="A320" s="2" t="s">
        <v>36</v>
      </c>
      <c r="B320" s="2">
        <v>1998</v>
      </c>
      <c r="C320" s="2" t="s">
        <v>37</v>
      </c>
      <c r="D320" s="3">
        <v>98.942659250000005</v>
      </c>
      <c r="E320" s="3">
        <v>2.3329378369999998</v>
      </c>
      <c r="F320" s="3">
        <v>0.19492875200000001</v>
      </c>
      <c r="G320" s="3">
        <v>58.047262590000003</v>
      </c>
      <c r="H320" s="3">
        <v>42.411185449999998</v>
      </c>
      <c r="I320" s="3">
        <v>19.41047549</v>
      </c>
      <c r="J320" s="3">
        <v>16.118359640000001</v>
      </c>
      <c r="K320" s="3">
        <v>24.065999999999999</v>
      </c>
      <c r="L320" s="3">
        <v>29.166</v>
      </c>
      <c r="M320" s="3">
        <v>13.742000000000001</v>
      </c>
      <c r="N320" s="3">
        <v>13.742000000000001</v>
      </c>
      <c r="O320" s="3">
        <v>8.3555056000000003E-2</v>
      </c>
      <c r="P320" s="3">
        <v>62.966000000000001</v>
      </c>
      <c r="Q320" s="3">
        <v>56.53</v>
      </c>
      <c r="R320" s="3">
        <v>1.4339999999999999</v>
      </c>
      <c r="S320" s="3">
        <v>0</v>
      </c>
      <c r="T320" s="3">
        <v>42.962000000000003</v>
      </c>
      <c r="U320" s="3">
        <v>0</v>
      </c>
      <c r="V320" s="3" t="str">
        <f t="shared" si="8"/>
        <v/>
      </c>
      <c r="W320" s="3">
        <f t="shared" si="9"/>
        <v>-1.4339999999999999</v>
      </c>
    </row>
    <row r="321" spans="1:23" x14ac:dyDescent="0.3">
      <c r="A321" s="2" t="s">
        <v>36</v>
      </c>
      <c r="B321" s="2">
        <v>1999</v>
      </c>
      <c r="C321" s="2" t="s">
        <v>37</v>
      </c>
      <c r="D321" s="3">
        <v>103.9541201</v>
      </c>
      <c r="E321" s="3">
        <v>2.403374012</v>
      </c>
      <c r="F321" s="3">
        <v>0.193112006</v>
      </c>
      <c r="G321" s="3">
        <v>60.166092980000002</v>
      </c>
      <c r="H321" s="3">
        <v>43.253409419999997</v>
      </c>
      <c r="I321" s="3">
        <v>21.436601209999999</v>
      </c>
      <c r="J321" s="3">
        <v>16.421551239999999</v>
      </c>
      <c r="K321" s="3">
        <v>23.638999999999999</v>
      </c>
      <c r="L321" s="3">
        <v>27.978000000000002</v>
      </c>
      <c r="M321" s="3">
        <v>17.408999040000001</v>
      </c>
      <c r="N321" s="3">
        <v>17.408999040000001</v>
      </c>
      <c r="O321" s="3">
        <v>8.0350376000000001E-2</v>
      </c>
      <c r="P321" s="3">
        <v>68.495000000000005</v>
      </c>
      <c r="Q321" s="3">
        <v>60.805999999999997</v>
      </c>
      <c r="R321" s="3">
        <v>1.2769999999999999</v>
      </c>
      <c r="S321" s="3">
        <v>3.5039054E-2</v>
      </c>
      <c r="T321" s="3">
        <v>41.845999999999997</v>
      </c>
      <c r="U321" s="3">
        <v>0</v>
      </c>
      <c r="V321" s="3" t="str">
        <f t="shared" si="8"/>
        <v/>
      </c>
      <c r="W321" s="3">
        <f t="shared" si="9"/>
        <v>-1.2769999999999999</v>
      </c>
    </row>
    <row r="322" spans="1:23" x14ac:dyDescent="0.3">
      <c r="A322" s="2" t="s">
        <v>36</v>
      </c>
      <c r="B322" s="2">
        <v>2000</v>
      </c>
      <c r="C322" s="2" t="s">
        <v>37</v>
      </c>
      <c r="D322" s="3">
        <v>101.7043309</v>
      </c>
      <c r="E322" s="3">
        <v>2.482266562</v>
      </c>
      <c r="F322" s="3">
        <v>0.17761835400000001</v>
      </c>
      <c r="G322" s="3">
        <v>53.933764889999999</v>
      </c>
      <c r="H322" s="3">
        <v>40.972364720000002</v>
      </c>
      <c r="I322" s="3">
        <v>17.703441130000002</v>
      </c>
      <c r="J322" s="3">
        <v>17.305645559999999</v>
      </c>
      <c r="K322" s="3">
        <v>22.501000000000001</v>
      </c>
      <c r="L322" s="3">
        <v>25.873999999999999</v>
      </c>
      <c r="M322" s="3">
        <v>17.672999999999998</v>
      </c>
      <c r="N322" s="3">
        <v>17.672999999999998</v>
      </c>
      <c r="O322" s="3">
        <v>7.1554907000000001E-2</v>
      </c>
      <c r="P322" s="3">
        <v>78.143000000000001</v>
      </c>
      <c r="Q322" s="3">
        <v>64.33</v>
      </c>
      <c r="R322" s="3">
        <v>1.5880000000000001</v>
      </c>
      <c r="S322" s="3">
        <v>0.17531960599999999</v>
      </c>
      <c r="T322" s="3">
        <v>35.539000000000001</v>
      </c>
      <c r="U322" s="3">
        <v>0</v>
      </c>
      <c r="V322" s="3" t="str">
        <f t="shared" si="8"/>
        <v/>
      </c>
      <c r="W322" s="3">
        <f t="shared" si="9"/>
        <v>-1.5880000000000001</v>
      </c>
    </row>
    <row r="323" spans="1:23" x14ac:dyDescent="0.3">
      <c r="A323" s="2" t="s">
        <v>36</v>
      </c>
      <c r="B323" s="2">
        <v>2001</v>
      </c>
      <c r="C323" s="2" t="s">
        <v>37</v>
      </c>
      <c r="D323" s="3">
        <v>111.6904667</v>
      </c>
      <c r="E323" s="3">
        <v>2.3946565230000001</v>
      </c>
      <c r="F323" s="3">
        <v>0.18839798599999999</v>
      </c>
      <c r="G323" s="3">
        <v>57.859717230000001</v>
      </c>
      <c r="H323" s="3">
        <v>46.641539440000003</v>
      </c>
      <c r="I323" s="3">
        <v>18.432554450000001</v>
      </c>
      <c r="J323" s="3">
        <v>17.365376309999998</v>
      </c>
      <c r="K323" s="3">
        <v>22.251999999999999</v>
      </c>
      <c r="L323" s="3">
        <v>29.689</v>
      </c>
      <c r="M323" s="3">
        <v>23.215</v>
      </c>
      <c r="N323" s="3">
        <v>23.215</v>
      </c>
      <c r="O323" s="3">
        <v>7.8674325000000003E-2</v>
      </c>
      <c r="P323" s="3">
        <v>83.281999999999996</v>
      </c>
      <c r="Q323" s="3">
        <v>69.174000000000007</v>
      </c>
      <c r="R323" s="3">
        <v>1.4</v>
      </c>
      <c r="S323" s="3">
        <v>0.26536346399999999</v>
      </c>
      <c r="T323" s="3">
        <v>34.811999999999998</v>
      </c>
      <c r="U323" s="3">
        <v>0</v>
      </c>
      <c r="V323" s="3" t="str">
        <f t="shared" ref="V323:V386" si="10">IF(D323 &gt; $D$1367, "Above Average", "")</f>
        <v/>
      </c>
      <c r="W323" s="3">
        <f t="shared" ref="W323:W386" si="11">U323-R323</f>
        <v>-1.4</v>
      </c>
    </row>
    <row r="324" spans="1:23" x14ac:dyDescent="0.3">
      <c r="A324" s="2" t="s">
        <v>36</v>
      </c>
      <c r="B324" s="2">
        <v>2002</v>
      </c>
      <c r="C324" s="2" t="s">
        <v>37</v>
      </c>
      <c r="D324" s="3">
        <v>117.1667459</v>
      </c>
      <c r="E324" s="3">
        <v>2.4502826440000001</v>
      </c>
      <c r="F324" s="3">
        <v>0.193021688</v>
      </c>
      <c r="G324" s="3">
        <v>59.842525109999997</v>
      </c>
      <c r="H324" s="3">
        <v>47.817645110000001</v>
      </c>
      <c r="I324" s="3">
        <v>14.646260789999999</v>
      </c>
      <c r="J324" s="3">
        <v>17.283712090000002</v>
      </c>
      <c r="K324" s="3">
        <v>22.972000000000001</v>
      </c>
      <c r="L324" s="3">
        <v>30.488</v>
      </c>
      <c r="M324" s="3">
        <v>26.04</v>
      </c>
      <c r="N324" s="3">
        <v>26.04</v>
      </c>
      <c r="O324" s="3">
        <v>7.8775275000000006E-2</v>
      </c>
      <c r="P324" s="3">
        <v>89.19</v>
      </c>
      <c r="Q324" s="3">
        <v>74.12</v>
      </c>
      <c r="R324" s="3">
        <v>1.502</v>
      </c>
      <c r="S324" s="3">
        <v>0.22872519299999999</v>
      </c>
      <c r="T324" s="3">
        <v>34.665999999999997</v>
      </c>
      <c r="U324" s="3">
        <v>0</v>
      </c>
      <c r="V324" s="3" t="str">
        <f t="shared" si="10"/>
        <v/>
      </c>
      <c r="W324" s="3">
        <f t="shared" si="11"/>
        <v>-1.502</v>
      </c>
    </row>
    <row r="325" spans="1:23" x14ac:dyDescent="0.3">
      <c r="A325" s="2" t="s">
        <v>36</v>
      </c>
      <c r="B325" s="2">
        <v>2003</v>
      </c>
      <c r="C325" s="2" t="s">
        <v>37</v>
      </c>
      <c r="D325" s="3">
        <v>120.6089965</v>
      </c>
      <c r="E325" s="3">
        <v>2.4274547470000001</v>
      </c>
      <c r="F325" s="3">
        <v>0.19254369099999999</v>
      </c>
      <c r="G325" s="3">
        <v>62.893898040000003</v>
      </c>
      <c r="H325" s="3">
        <v>49.685373820000002</v>
      </c>
      <c r="I325" s="3">
        <v>14.064486309999999</v>
      </c>
      <c r="J325" s="3">
        <v>18.722286270000001</v>
      </c>
      <c r="K325" s="3">
        <v>22.478000000000002</v>
      </c>
      <c r="L325" s="3">
        <v>31.472999999999999</v>
      </c>
      <c r="M325" s="3">
        <v>28.571999999999999</v>
      </c>
      <c r="N325" s="3">
        <v>28.571999999999999</v>
      </c>
      <c r="O325" s="3">
        <v>7.9319167999999995E-2</v>
      </c>
      <c r="P325" s="3">
        <v>95.183000000000007</v>
      </c>
      <c r="Q325" s="3">
        <v>79.641999999999996</v>
      </c>
      <c r="R325" s="3">
        <v>1.5569999999999999</v>
      </c>
      <c r="S325" s="3">
        <v>0.38662366199999998</v>
      </c>
      <c r="T325" s="3">
        <v>35.585999999999999</v>
      </c>
      <c r="U325" s="3">
        <v>0</v>
      </c>
      <c r="V325" s="3" t="str">
        <f t="shared" si="10"/>
        <v/>
      </c>
      <c r="W325" s="3">
        <f t="shared" si="11"/>
        <v>-1.5569999999999999</v>
      </c>
    </row>
    <row r="326" spans="1:23" x14ac:dyDescent="0.3">
      <c r="A326" s="2" t="s">
        <v>36</v>
      </c>
      <c r="B326" s="2">
        <v>2004</v>
      </c>
      <c r="C326" s="2" t="s">
        <v>37</v>
      </c>
      <c r="D326" s="3">
        <v>131.7831956</v>
      </c>
      <c r="E326" s="3">
        <v>2.4284475639999998</v>
      </c>
      <c r="F326" s="3">
        <v>0.20211193999999999</v>
      </c>
      <c r="G326" s="3">
        <v>63.144025849999998</v>
      </c>
      <c r="H326" s="3">
        <v>54.26643653</v>
      </c>
      <c r="I326" s="3">
        <v>12.99815398</v>
      </c>
      <c r="J326" s="3">
        <v>20.08466086</v>
      </c>
      <c r="K326" s="3">
        <v>26.513000000000002</v>
      </c>
      <c r="L326" s="3">
        <v>31.893999999999998</v>
      </c>
      <c r="M326" s="3">
        <v>31.643999999999998</v>
      </c>
      <c r="N326" s="3">
        <v>27.959</v>
      </c>
      <c r="O326" s="3">
        <v>8.3226808999999999E-2</v>
      </c>
      <c r="P326" s="3">
        <v>101.29900000000001</v>
      </c>
      <c r="Q326" s="3">
        <v>85.087999999999994</v>
      </c>
      <c r="R326" s="3">
        <v>1.591</v>
      </c>
      <c r="S326" s="3">
        <v>0.51629334900000001</v>
      </c>
      <c r="T326" s="3">
        <v>33.363</v>
      </c>
      <c r="U326" s="3">
        <v>0</v>
      </c>
      <c r="V326" s="3" t="str">
        <f t="shared" si="10"/>
        <v/>
      </c>
      <c r="W326" s="3">
        <f t="shared" si="11"/>
        <v>-1.591</v>
      </c>
    </row>
    <row r="327" spans="1:23" x14ac:dyDescent="0.3">
      <c r="A327" s="2" t="s">
        <v>36</v>
      </c>
      <c r="B327" s="2">
        <v>2005</v>
      </c>
      <c r="C327" s="2" t="s">
        <v>37</v>
      </c>
      <c r="D327" s="3">
        <v>149.0893178</v>
      </c>
      <c r="E327" s="3">
        <v>2.3892973080000002</v>
      </c>
      <c r="F327" s="3">
        <v>0.21886666399999999</v>
      </c>
      <c r="G327" s="3">
        <v>78.806560640000001</v>
      </c>
      <c r="H327" s="3">
        <v>62.398813799999999</v>
      </c>
      <c r="I327" s="3">
        <v>12.14095133</v>
      </c>
      <c r="J327" s="3">
        <v>18.627578719999999</v>
      </c>
      <c r="K327" s="3">
        <v>26.827999999999999</v>
      </c>
      <c r="L327" s="3">
        <v>31.945</v>
      </c>
      <c r="M327" s="3">
        <v>52.189043599999998</v>
      </c>
      <c r="N327" s="3">
        <v>36.709008660000002</v>
      </c>
      <c r="O327" s="3">
        <v>9.1602942000000007E-2</v>
      </c>
      <c r="P327" s="3">
        <v>108.69</v>
      </c>
      <c r="Q327" s="3">
        <v>92.084999999999994</v>
      </c>
      <c r="R327" s="3">
        <v>1.5569999999999999</v>
      </c>
      <c r="S327" s="3">
        <v>0.50786640900000002</v>
      </c>
      <c r="T327" s="3">
        <v>32.243000000000002</v>
      </c>
      <c r="U327" s="3">
        <v>0</v>
      </c>
      <c r="V327" s="3" t="str">
        <f t="shared" si="10"/>
        <v/>
      </c>
      <c r="W327" s="3">
        <f t="shared" si="11"/>
        <v>-1.5569999999999999</v>
      </c>
    </row>
    <row r="328" spans="1:23" x14ac:dyDescent="0.3">
      <c r="A328" s="2" t="s">
        <v>36</v>
      </c>
      <c r="B328" s="2">
        <v>2006</v>
      </c>
      <c r="C328" s="2" t="s">
        <v>37</v>
      </c>
      <c r="D328" s="3">
        <v>157.42647120000001</v>
      </c>
      <c r="E328" s="3">
        <v>2.3884456690000002</v>
      </c>
      <c r="F328" s="3">
        <v>0.216302416</v>
      </c>
      <c r="G328" s="3">
        <v>81.788666469999995</v>
      </c>
      <c r="H328" s="3">
        <v>65.911681889999997</v>
      </c>
      <c r="I328" s="3">
        <v>11.73325708</v>
      </c>
      <c r="J328" s="3">
        <v>18.610692889999999</v>
      </c>
      <c r="K328" s="3">
        <v>27.841999999999999</v>
      </c>
      <c r="L328" s="3">
        <v>31.713999999999999</v>
      </c>
      <c r="M328" s="3">
        <v>56.127062819999999</v>
      </c>
      <c r="N328" s="3">
        <v>39.497002649999999</v>
      </c>
      <c r="O328" s="3">
        <v>9.0562000000000004E-2</v>
      </c>
      <c r="P328" s="3">
        <v>115.407</v>
      </c>
      <c r="Q328" s="3">
        <v>98.093999999999994</v>
      </c>
      <c r="R328" s="3">
        <v>1.393</v>
      </c>
      <c r="S328" s="3">
        <v>0.53376311700000001</v>
      </c>
      <c r="T328" s="3">
        <v>31.983000000000001</v>
      </c>
      <c r="U328" s="3">
        <v>0</v>
      </c>
      <c r="V328" s="3" t="str">
        <f t="shared" si="10"/>
        <v/>
      </c>
      <c r="W328" s="3">
        <f t="shared" si="11"/>
        <v>-1.393</v>
      </c>
    </row>
    <row r="329" spans="1:23" x14ac:dyDescent="0.3">
      <c r="A329" s="2" t="s">
        <v>36</v>
      </c>
      <c r="B329" s="2">
        <v>2007</v>
      </c>
      <c r="C329" s="2" t="s">
        <v>37</v>
      </c>
      <c r="D329" s="3">
        <v>169.5337743</v>
      </c>
      <c r="E329" s="3">
        <v>2.409474264</v>
      </c>
      <c r="F329" s="3">
        <v>0.21752026899999999</v>
      </c>
      <c r="G329" s="3">
        <v>86.152750280000006</v>
      </c>
      <c r="H329" s="3">
        <v>70.361313580000001</v>
      </c>
      <c r="I329" s="3">
        <v>13.05932278</v>
      </c>
      <c r="J329" s="3">
        <v>18.224050479999999</v>
      </c>
      <c r="K329" s="3">
        <v>29.422000000000001</v>
      </c>
      <c r="L329" s="3">
        <v>33.450000000000003</v>
      </c>
      <c r="M329" s="3">
        <v>60</v>
      </c>
      <c r="N329" s="3">
        <v>43.4</v>
      </c>
      <c r="O329" s="3">
        <v>9.0277067000000003E-2</v>
      </c>
      <c r="P329" s="3">
        <v>125.129</v>
      </c>
      <c r="Q329" s="3">
        <v>106.595</v>
      </c>
      <c r="R329" s="3">
        <v>1.2769999999999999</v>
      </c>
      <c r="S329" s="3">
        <v>0.66411463400000004</v>
      </c>
      <c r="T329" s="3">
        <v>32.912999999999997</v>
      </c>
      <c r="U329" s="3">
        <v>0</v>
      </c>
      <c r="V329" s="3" t="str">
        <f t="shared" si="10"/>
        <v/>
      </c>
      <c r="W329" s="3">
        <f t="shared" si="11"/>
        <v>-1.2769999999999999</v>
      </c>
    </row>
    <row r="330" spans="1:23" x14ac:dyDescent="0.3">
      <c r="A330" s="2" t="s">
        <v>36</v>
      </c>
      <c r="B330" s="2">
        <v>2008</v>
      </c>
      <c r="C330" s="2" t="s">
        <v>37</v>
      </c>
      <c r="D330" s="3">
        <v>177.5112062</v>
      </c>
      <c r="E330" s="3">
        <v>2.4332989170000001</v>
      </c>
      <c r="F330" s="3">
        <v>0.21254536299999999</v>
      </c>
      <c r="G330" s="3">
        <v>89.934016</v>
      </c>
      <c r="H330" s="3">
        <v>72.950842589999993</v>
      </c>
      <c r="I330" s="3">
        <v>13.273131169999999</v>
      </c>
      <c r="J330" s="3">
        <v>16.957850799999999</v>
      </c>
      <c r="K330" s="3">
        <v>31.300999999999998</v>
      </c>
      <c r="L330" s="3">
        <v>31.695</v>
      </c>
      <c r="M330" s="3">
        <v>62.266072979999997</v>
      </c>
      <c r="N330" s="3">
        <v>44.567947369999999</v>
      </c>
      <c r="O330" s="3">
        <v>8.7348645000000003E-2</v>
      </c>
      <c r="P330" s="3">
        <v>117.49299999999999</v>
      </c>
      <c r="Q330" s="3">
        <v>98.167000000000002</v>
      </c>
      <c r="R330" s="3">
        <v>1.139</v>
      </c>
      <c r="S330" s="3">
        <v>0.77706757000000004</v>
      </c>
      <c r="T330" s="3">
        <v>34.860999999999997</v>
      </c>
      <c r="U330" s="3">
        <v>0</v>
      </c>
      <c r="V330" s="3" t="str">
        <f t="shared" si="10"/>
        <v/>
      </c>
      <c r="W330" s="3">
        <f t="shared" si="11"/>
        <v>-1.139</v>
      </c>
    </row>
    <row r="331" spans="1:23" x14ac:dyDescent="0.3">
      <c r="A331" s="2" t="s">
        <v>36</v>
      </c>
      <c r="B331" s="2">
        <v>2009</v>
      </c>
      <c r="C331" s="2" t="s">
        <v>37</v>
      </c>
      <c r="D331" s="3">
        <v>181.87320690000001</v>
      </c>
      <c r="E331" s="3">
        <v>2.4371629540000002</v>
      </c>
      <c r="F331" s="3">
        <v>0.208045067</v>
      </c>
      <c r="G331" s="3">
        <v>88.769947040000005</v>
      </c>
      <c r="H331" s="3">
        <v>74.624967780000006</v>
      </c>
      <c r="I331" s="3">
        <v>11.14579683</v>
      </c>
      <c r="J331" s="3">
        <v>18.024328830000002</v>
      </c>
      <c r="K331" s="3">
        <v>33.415999999999997</v>
      </c>
      <c r="L331" s="3">
        <v>30.285</v>
      </c>
      <c r="M331" s="3">
        <v>62.078000000000003</v>
      </c>
      <c r="N331" s="3">
        <v>43.753</v>
      </c>
      <c r="O331" s="3">
        <v>8.5363625999999998E-2</v>
      </c>
      <c r="P331" s="3">
        <v>125.572</v>
      </c>
      <c r="Q331" s="3">
        <v>105.47499999999999</v>
      </c>
      <c r="R331" s="3">
        <v>1.012</v>
      </c>
      <c r="S331" s="3">
        <v>0.90227120699999996</v>
      </c>
      <c r="T331" s="3">
        <v>33.987000000000002</v>
      </c>
      <c r="U331" s="3">
        <v>0</v>
      </c>
      <c r="V331" s="3" t="str">
        <f t="shared" si="10"/>
        <v/>
      </c>
      <c r="W331" s="3">
        <f t="shared" si="11"/>
        <v>-1.012</v>
      </c>
    </row>
    <row r="332" spans="1:23" x14ac:dyDescent="0.3">
      <c r="A332" s="2" t="s">
        <v>36</v>
      </c>
      <c r="B332" s="2">
        <v>2010</v>
      </c>
      <c r="C332" s="2" t="s">
        <v>37</v>
      </c>
      <c r="D332" s="3">
        <v>184.1211022</v>
      </c>
      <c r="E332" s="3">
        <v>2.4914150450000001</v>
      </c>
      <c r="F332" s="3">
        <v>0.20030620800000001</v>
      </c>
      <c r="G332" s="3">
        <v>85.250065609999993</v>
      </c>
      <c r="H332" s="3">
        <v>73.902219779999996</v>
      </c>
      <c r="I332" s="3">
        <v>10.04795771</v>
      </c>
      <c r="J332" s="3">
        <v>20.09577672</v>
      </c>
      <c r="K332" s="3">
        <v>34.020000000000003</v>
      </c>
      <c r="L332" s="3">
        <v>30.23</v>
      </c>
      <c r="M332" s="3">
        <v>56.814062180000001</v>
      </c>
      <c r="N332" s="3">
        <v>43.838963579999998</v>
      </c>
      <c r="O332" s="3">
        <v>8.0398570000000003E-2</v>
      </c>
      <c r="P332" s="3">
        <v>146.79599999999999</v>
      </c>
      <c r="Q332" s="3">
        <v>123.71599999999999</v>
      </c>
      <c r="R332" s="3">
        <v>0.95799999999999996</v>
      </c>
      <c r="S332" s="3">
        <v>1.1607945719999999</v>
      </c>
      <c r="T332" s="3">
        <v>34.676000000000002</v>
      </c>
      <c r="U332" s="3">
        <v>0</v>
      </c>
      <c r="V332" s="3" t="str">
        <f t="shared" si="10"/>
        <v/>
      </c>
      <c r="W332" s="3">
        <f t="shared" si="11"/>
        <v>-0.95799999999999996</v>
      </c>
    </row>
    <row r="333" spans="1:23" x14ac:dyDescent="0.3">
      <c r="A333" s="2" t="s">
        <v>36</v>
      </c>
      <c r="B333" s="2">
        <v>2011</v>
      </c>
      <c r="C333" s="2" t="s">
        <v>37</v>
      </c>
      <c r="D333" s="3">
        <v>189.99972819999999</v>
      </c>
      <c r="E333" s="3">
        <v>2.4698757009999999</v>
      </c>
      <c r="F333" s="3">
        <v>0.20311743900000001</v>
      </c>
      <c r="G333" s="3">
        <v>84.383676899999998</v>
      </c>
      <c r="H333" s="3">
        <v>76.926838099999998</v>
      </c>
      <c r="I333" s="3">
        <v>10.19278965</v>
      </c>
      <c r="J333" s="3">
        <v>19.83684556</v>
      </c>
      <c r="K333" s="3">
        <v>33.607999999999997</v>
      </c>
      <c r="L333" s="3">
        <v>27.356999999999999</v>
      </c>
      <c r="M333" s="3">
        <v>56.38694958</v>
      </c>
      <c r="N333" s="3">
        <v>47.784029310000001</v>
      </c>
      <c r="O333" s="3">
        <v>8.2237919000000007E-2</v>
      </c>
      <c r="P333" s="3">
        <v>144.04300000000001</v>
      </c>
      <c r="Q333" s="3">
        <v>124.72199999999999</v>
      </c>
      <c r="R333" s="3">
        <v>0.70199999999999996</v>
      </c>
      <c r="S333" s="3">
        <v>1.2135265159999999</v>
      </c>
      <c r="T333" s="3">
        <v>34.165999999999997</v>
      </c>
      <c r="U333" s="3">
        <v>0</v>
      </c>
      <c r="V333" s="3" t="str">
        <f t="shared" si="10"/>
        <v/>
      </c>
      <c r="W333" s="3">
        <f t="shared" si="11"/>
        <v>-0.70199999999999996</v>
      </c>
    </row>
    <row r="334" spans="1:23" x14ac:dyDescent="0.3">
      <c r="A334" s="2" t="s">
        <v>36</v>
      </c>
      <c r="B334" s="2">
        <v>2012</v>
      </c>
      <c r="C334" s="2" t="s">
        <v>37</v>
      </c>
      <c r="D334" s="3">
        <v>196.3911118</v>
      </c>
      <c r="E334" s="3">
        <v>2.4790104720000001</v>
      </c>
      <c r="F334" s="3">
        <v>0.205377964</v>
      </c>
      <c r="G334" s="3">
        <v>82.825515420000002</v>
      </c>
      <c r="H334" s="3">
        <v>79.221574079999996</v>
      </c>
      <c r="I334" s="3">
        <v>9.6569614680000004</v>
      </c>
      <c r="J334" s="3">
        <v>19.79583259</v>
      </c>
      <c r="K334" s="3">
        <v>35.935000000000002</v>
      </c>
      <c r="L334" s="3">
        <v>27.904</v>
      </c>
      <c r="M334" s="3">
        <v>54.106032419999998</v>
      </c>
      <c r="N334" s="3">
        <v>47.904058149999997</v>
      </c>
      <c r="O334" s="3">
        <v>8.2846750999999996E-2</v>
      </c>
      <c r="P334" s="3">
        <v>149.95400000000001</v>
      </c>
      <c r="Q334" s="3">
        <v>125.84699999999999</v>
      </c>
      <c r="R334" s="3">
        <v>0.61199999999999999</v>
      </c>
      <c r="S334" s="3">
        <v>0.906944796</v>
      </c>
      <c r="T334" s="3">
        <v>34.478000000000002</v>
      </c>
      <c r="U334" s="3">
        <v>0</v>
      </c>
      <c r="V334" s="3" t="str">
        <f t="shared" si="10"/>
        <v/>
      </c>
      <c r="W334" s="3">
        <f t="shared" si="11"/>
        <v>-0.61199999999999999</v>
      </c>
    </row>
    <row r="335" spans="1:23" x14ac:dyDescent="0.3">
      <c r="A335" s="2" t="s">
        <v>36</v>
      </c>
      <c r="B335" s="2">
        <v>2013</v>
      </c>
      <c r="C335" s="2" t="s">
        <v>37</v>
      </c>
      <c r="D335" s="3">
        <v>195.7904274</v>
      </c>
      <c r="E335" s="3">
        <v>2.5206068419999998</v>
      </c>
      <c r="F335" s="3">
        <v>0.20037075800000001</v>
      </c>
      <c r="G335" s="3">
        <v>77.947749310000006</v>
      </c>
      <c r="H335" s="3">
        <v>77.675908879999994</v>
      </c>
      <c r="I335" s="3">
        <v>9.6345536579999997</v>
      </c>
      <c r="J335" s="3">
        <v>20.036097040000001</v>
      </c>
      <c r="K335" s="3">
        <v>35.874000000000002</v>
      </c>
      <c r="L335" s="3">
        <v>26.516999999999999</v>
      </c>
      <c r="M335" s="3">
        <v>48.081021270000001</v>
      </c>
      <c r="N335" s="3">
        <v>46.006031530000001</v>
      </c>
      <c r="O335" s="3">
        <v>7.9493063000000003E-2</v>
      </c>
      <c r="P335" s="3">
        <v>153.59299999999999</v>
      </c>
      <c r="Q335" s="3">
        <v>123.468</v>
      </c>
      <c r="R335" s="3">
        <v>0.67100000000000004</v>
      </c>
      <c r="S335" s="3">
        <v>0.94144915500000004</v>
      </c>
      <c r="T335" s="3">
        <v>34.488</v>
      </c>
      <c r="U335" s="3">
        <v>0</v>
      </c>
      <c r="V335" s="3" t="str">
        <f t="shared" si="10"/>
        <v/>
      </c>
      <c r="W335" s="3">
        <f t="shared" si="11"/>
        <v>-0.67100000000000004</v>
      </c>
    </row>
    <row r="336" spans="1:23" x14ac:dyDescent="0.3">
      <c r="A336" s="2" t="s">
        <v>36</v>
      </c>
      <c r="B336" s="2">
        <v>2014</v>
      </c>
      <c r="C336" s="2" t="s">
        <v>37</v>
      </c>
      <c r="D336" s="3">
        <v>199.01754109999999</v>
      </c>
      <c r="E336" s="3">
        <v>2.4724402699999999</v>
      </c>
      <c r="F336" s="3">
        <v>0.19790269799999999</v>
      </c>
      <c r="G336" s="3">
        <v>74.587199720000001</v>
      </c>
      <c r="H336" s="3">
        <v>80.494377740000004</v>
      </c>
      <c r="I336" s="3">
        <v>9.6632503659999998</v>
      </c>
      <c r="J336" s="3">
        <v>21.742208529999999</v>
      </c>
      <c r="K336" s="3">
        <v>38.466000000000001</v>
      </c>
      <c r="L336" s="3">
        <v>26.748000000000001</v>
      </c>
      <c r="M336" s="3">
        <v>43.062018260000002</v>
      </c>
      <c r="N336" s="3">
        <v>42.73701191</v>
      </c>
      <c r="O336" s="3">
        <v>8.0043470000000005E-2</v>
      </c>
      <c r="P336" s="3">
        <v>160.505</v>
      </c>
      <c r="Q336" s="3">
        <v>133.197</v>
      </c>
      <c r="R336" s="3">
        <v>1.006</v>
      </c>
      <c r="S336" s="3">
        <v>1.0516806329999999</v>
      </c>
      <c r="T336" s="3">
        <v>35.149000000000001</v>
      </c>
      <c r="U336" s="3">
        <v>3.9E-2</v>
      </c>
      <c r="V336" s="3" t="str">
        <f t="shared" si="10"/>
        <v/>
      </c>
      <c r="W336" s="3">
        <f t="shared" si="11"/>
        <v>-0.96699999999999997</v>
      </c>
    </row>
    <row r="337" spans="1:23" x14ac:dyDescent="0.3">
      <c r="A337" s="2" t="s">
        <v>36</v>
      </c>
      <c r="B337" s="2">
        <v>2015</v>
      </c>
      <c r="C337" s="2" t="s">
        <v>37</v>
      </c>
      <c r="D337" s="3">
        <v>208.8624992</v>
      </c>
      <c r="E337" s="3">
        <v>2.5900717759999998</v>
      </c>
      <c r="F337" s="3">
        <v>0.19899251700000001</v>
      </c>
      <c r="G337" s="3">
        <v>70.130263529999993</v>
      </c>
      <c r="H337" s="3">
        <v>80.639656849999994</v>
      </c>
      <c r="I337" s="3">
        <v>9.1253102810000009</v>
      </c>
      <c r="J337" s="3">
        <v>21.634369499999998</v>
      </c>
      <c r="K337" s="3">
        <v>39.343000000000004</v>
      </c>
      <c r="L337" s="3">
        <v>26.984999999999999</v>
      </c>
      <c r="M337" s="3">
        <v>38.302</v>
      </c>
      <c r="N337" s="3">
        <v>45.017000000000003</v>
      </c>
      <c r="O337" s="3">
        <v>7.6828958000000003E-2</v>
      </c>
      <c r="P337" s="3">
        <v>172.827</v>
      </c>
      <c r="Q337" s="3">
        <v>138.46700000000001</v>
      </c>
      <c r="R337" s="3">
        <v>2.0880000000000001</v>
      </c>
      <c r="S337" s="3">
        <v>1.287993196</v>
      </c>
      <c r="T337" s="3">
        <v>34.561</v>
      </c>
      <c r="U337" s="3">
        <v>5.8000000000000003E-2</v>
      </c>
      <c r="V337" s="3" t="str">
        <f t="shared" si="10"/>
        <v/>
      </c>
      <c r="W337" s="3">
        <f t="shared" si="11"/>
        <v>-2.0300000000000002</v>
      </c>
    </row>
    <row r="338" spans="1:23" x14ac:dyDescent="0.3">
      <c r="A338" s="2" t="s">
        <v>36</v>
      </c>
      <c r="B338" s="2">
        <v>2016</v>
      </c>
      <c r="C338" s="2" t="s">
        <v>37</v>
      </c>
      <c r="D338" s="3">
        <v>217.82661580000001</v>
      </c>
      <c r="E338" s="3">
        <v>2.4721568280000001</v>
      </c>
      <c r="F338" s="3">
        <v>0.198888071</v>
      </c>
      <c r="G338" s="3">
        <v>70.737627450000005</v>
      </c>
      <c r="H338" s="3">
        <v>88.111973039999995</v>
      </c>
      <c r="I338" s="3">
        <v>8.8182028470000002</v>
      </c>
      <c r="J338" s="3">
        <v>20.281177329999998</v>
      </c>
      <c r="K338" s="3">
        <v>37.982999999999997</v>
      </c>
      <c r="L338" s="3">
        <v>25.01</v>
      </c>
      <c r="M338" s="3">
        <v>42.578026319999999</v>
      </c>
      <c r="N338" s="3">
        <v>50.757969690000003</v>
      </c>
      <c r="O338" s="3">
        <v>8.0451234999999996E-2</v>
      </c>
      <c r="P338" s="3">
        <v>177.24700000000001</v>
      </c>
      <c r="Q338" s="3">
        <v>134.45099999999999</v>
      </c>
      <c r="R338" s="3">
        <v>3.3210000000000002</v>
      </c>
      <c r="S338" s="3">
        <v>1.5684327520000001</v>
      </c>
      <c r="T338" s="3">
        <v>31.728999999999999</v>
      </c>
      <c r="U338" s="3">
        <v>3.6999999999999998E-2</v>
      </c>
      <c r="V338" s="3" t="str">
        <f t="shared" si="10"/>
        <v/>
      </c>
      <c r="W338" s="3">
        <f t="shared" si="11"/>
        <v>-3.2840000000000003</v>
      </c>
    </row>
    <row r="339" spans="1:23" x14ac:dyDescent="0.3">
      <c r="A339" s="2" t="s">
        <v>36</v>
      </c>
      <c r="B339" s="2">
        <v>2017</v>
      </c>
      <c r="C339" s="2" t="s">
        <v>37</v>
      </c>
      <c r="D339" s="3">
        <v>224.49294499999999</v>
      </c>
      <c r="E339" s="3">
        <v>2.4149354540000001</v>
      </c>
      <c r="F339" s="3">
        <v>0.196748326</v>
      </c>
      <c r="G339" s="3">
        <v>79.830410380000004</v>
      </c>
      <c r="H339" s="3">
        <v>92.960225730000005</v>
      </c>
      <c r="I339" s="3">
        <v>8.4318590960000002</v>
      </c>
      <c r="J339" s="3">
        <v>21.436792010000001</v>
      </c>
      <c r="K339" s="3">
        <v>34.741627999999999</v>
      </c>
      <c r="L339" s="3">
        <v>26.061754000000001</v>
      </c>
      <c r="M339" s="3">
        <v>52.97427811</v>
      </c>
      <c r="N339" s="3">
        <v>60.635379110000002</v>
      </c>
      <c r="O339" s="3">
        <v>8.1471462999999994E-2</v>
      </c>
      <c r="P339" s="3">
        <v>184.977</v>
      </c>
      <c r="Q339" s="3">
        <v>146.553979</v>
      </c>
      <c r="R339" s="3">
        <v>2.7903199999999999</v>
      </c>
      <c r="S339" s="3">
        <v>1.5520848540000001</v>
      </c>
      <c r="T339" s="3">
        <v>32.318972000000002</v>
      </c>
      <c r="U339" s="3">
        <v>3.6999999999999998E-2</v>
      </c>
      <c r="V339" s="3" t="str">
        <f t="shared" si="10"/>
        <v/>
      </c>
      <c r="W339" s="3">
        <f t="shared" si="11"/>
        <v>-2.75332</v>
      </c>
    </row>
    <row r="340" spans="1:23" x14ac:dyDescent="0.3">
      <c r="A340" s="2" t="s">
        <v>36</v>
      </c>
      <c r="B340" s="2">
        <v>2018</v>
      </c>
      <c r="C340" s="2" t="s">
        <v>37</v>
      </c>
      <c r="D340" s="3">
        <v>231.7504007</v>
      </c>
      <c r="E340" s="3">
        <v>2.4245538569999998</v>
      </c>
      <c r="F340" s="3">
        <v>0.19286003199999999</v>
      </c>
      <c r="G340" s="3">
        <v>86.833386129999994</v>
      </c>
      <c r="H340" s="3">
        <v>95.584760900000006</v>
      </c>
      <c r="I340" s="3">
        <v>8.1424497650000003</v>
      </c>
      <c r="J340" s="3">
        <v>21.79970814</v>
      </c>
      <c r="K340" s="3">
        <v>34.147436999999996</v>
      </c>
      <c r="L340" s="3">
        <v>26.850348</v>
      </c>
      <c r="M340" s="3">
        <v>62.100022639999999</v>
      </c>
      <c r="N340" s="3">
        <v>61.778708700000003</v>
      </c>
      <c r="O340" s="3">
        <v>7.9544543999999995E-2</v>
      </c>
      <c r="P340" s="3">
        <v>194.06908799999999</v>
      </c>
      <c r="Q340" s="3">
        <v>153.75638900000001</v>
      </c>
      <c r="R340" s="3">
        <v>5.3492569999999997</v>
      </c>
      <c r="S340" s="3">
        <v>1.4958003</v>
      </c>
      <c r="T340" s="3">
        <v>31.358343000000001</v>
      </c>
      <c r="U340" s="3">
        <v>3.6999999999999998E-2</v>
      </c>
      <c r="V340" s="3" t="str">
        <f t="shared" si="10"/>
        <v/>
      </c>
      <c r="W340" s="3">
        <f t="shared" si="11"/>
        <v>-5.3122569999999998</v>
      </c>
    </row>
    <row r="341" spans="1:23" x14ac:dyDescent="0.3">
      <c r="A341" s="2" t="s">
        <v>36</v>
      </c>
      <c r="B341" s="2">
        <v>2019</v>
      </c>
      <c r="C341" s="2" t="s">
        <v>37</v>
      </c>
      <c r="D341" s="3">
        <v>237.17586729999999</v>
      </c>
      <c r="E341" s="3">
        <v>2.442037682</v>
      </c>
      <c r="F341" s="3">
        <v>0.186982553</v>
      </c>
      <c r="G341" s="3">
        <v>91.927669679999994</v>
      </c>
      <c r="H341" s="3">
        <v>97.122116109999993</v>
      </c>
      <c r="I341" s="3">
        <v>8.9601070479999994</v>
      </c>
      <c r="J341" s="3">
        <v>21.168740530000001</v>
      </c>
      <c r="K341" s="3">
        <v>34.55170665</v>
      </c>
      <c r="L341" s="3">
        <v>29.1646316</v>
      </c>
      <c r="M341" s="3">
        <v>68.896127660000005</v>
      </c>
      <c r="N341" s="3">
        <v>62.321802529999999</v>
      </c>
      <c r="O341" s="3">
        <v>7.6568250000000004E-2</v>
      </c>
      <c r="P341" s="3">
        <v>195.21182089999999</v>
      </c>
      <c r="Q341" s="3">
        <v>154.73264639999999</v>
      </c>
      <c r="R341" s="3">
        <v>7.0602626300000004</v>
      </c>
      <c r="S341" s="3">
        <v>2.3396473210000002</v>
      </c>
      <c r="T341" s="3">
        <v>30.513916999999999</v>
      </c>
      <c r="U341" s="3">
        <v>3.3000000000000002E-2</v>
      </c>
      <c r="V341" s="3" t="str">
        <f t="shared" si="10"/>
        <v/>
      </c>
      <c r="W341" s="3">
        <f t="shared" si="11"/>
        <v>-7.0272626300000001</v>
      </c>
    </row>
    <row r="342" spans="1:23" x14ac:dyDescent="0.3">
      <c r="A342" s="2" t="s">
        <v>36</v>
      </c>
      <c r="B342" s="2">
        <v>2020</v>
      </c>
      <c r="C342" s="2" t="s">
        <v>37</v>
      </c>
      <c r="D342" s="3">
        <v>224.95969049999999</v>
      </c>
      <c r="E342" s="3">
        <v>2.4497422900000001</v>
      </c>
      <c r="F342" s="3">
        <v>0.17118887499999999</v>
      </c>
      <c r="G342" s="3">
        <v>84.737534220000001</v>
      </c>
      <c r="H342" s="3">
        <v>91.829941230000003</v>
      </c>
      <c r="I342" s="3">
        <v>10.15248087</v>
      </c>
      <c r="J342" s="3">
        <v>22.371743630000001</v>
      </c>
      <c r="K342" s="3">
        <v>30.721744990000001</v>
      </c>
      <c r="L342" s="3">
        <v>31.150723110000001</v>
      </c>
      <c r="M342" s="3">
        <v>61.799826520000003</v>
      </c>
      <c r="N342" s="3">
        <v>60.668468760000003</v>
      </c>
      <c r="O342" s="3">
        <v>6.9880361000000002E-2</v>
      </c>
      <c r="P342" s="3">
        <v>193.2675132</v>
      </c>
      <c r="Q342" s="3">
        <v>153.13185139999999</v>
      </c>
      <c r="R342" s="3">
        <v>7.1016800050000004</v>
      </c>
      <c r="S342" s="3">
        <v>3.5320211380000002</v>
      </c>
      <c r="T342" s="3">
        <v>28.98268217</v>
      </c>
      <c r="U342" s="3">
        <v>2.5000000000000001E-2</v>
      </c>
      <c r="V342" s="3" t="str">
        <f t="shared" si="10"/>
        <v/>
      </c>
      <c r="W342" s="3">
        <f t="shared" si="11"/>
        <v>-7.0766800050000001</v>
      </c>
    </row>
    <row r="343" spans="1:23" x14ac:dyDescent="0.3">
      <c r="A343" s="2" t="s">
        <v>38</v>
      </c>
      <c r="B343" s="2">
        <v>1990</v>
      </c>
      <c r="C343" s="2" t="s">
        <v>28</v>
      </c>
      <c r="D343" s="3">
        <v>365.43100779999997</v>
      </c>
      <c r="E343" s="3">
        <v>1.626524053</v>
      </c>
      <c r="F343" s="3">
        <v>0.19733882599999999</v>
      </c>
      <c r="G343" s="3">
        <v>111.9021915</v>
      </c>
      <c r="H343" s="3">
        <v>224.66990709999999</v>
      </c>
      <c r="I343" s="3">
        <v>14.101214260000001</v>
      </c>
      <c r="J343" s="3">
        <v>17.9799513</v>
      </c>
      <c r="K343" s="3">
        <v>80.459999999999994</v>
      </c>
      <c r="L343" s="3">
        <v>78.477999999999994</v>
      </c>
      <c r="M343" s="3">
        <v>2.8570033590000001</v>
      </c>
      <c r="N343" s="3">
        <v>28.23198331</v>
      </c>
      <c r="O343" s="3">
        <v>0.12132548899999999</v>
      </c>
      <c r="P343" s="3">
        <v>420.75099999999998</v>
      </c>
      <c r="Q343" s="3">
        <v>323.25200000000001</v>
      </c>
      <c r="R343" s="3">
        <v>31.208985989999999</v>
      </c>
      <c r="S343" s="3">
        <v>0.119548141</v>
      </c>
      <c r="T343" s="3">
        <v>3.47</v>
      </c>
      <c r="U343" s="3">
        <v>0</v>
      </c>
      <c r="V343" s="3" t="str">
        <f t="shared" si="10"/>
        <v/>
      </c>
      <c r="W343" s="3">
        <f t="shared" si="11"/>
        <v>-31.208985989999999</v>
      </c>
    </row>
    <row r="344" spans="1:23" x14ac:dyDescent="0.3">
      <c r="A344" s="2" t="s">
        <v>38</v>
      </c>
      <c r="B344" s="2">
        <v>1991</v>
      </c>
      <c r="C344" s="2" t="s">
        <v>28</v>
      </c>
      <c r="D344" s="3">
        <v>392.66688420000003</v>
      </c>
      <c r="E344" s="3">
        <v>1.6537438799999999</v>
      </c>
      <c r="F344" s="3">
        <v>0.20984708599999999</v>
      </c>
      <c r="G344" s="3">
        <v>118.5272027</v>
      </c>
      <c r="H344" s="3">
        <v>237.4411714</v>
      </c>
      <c r="I344" s="3">
        <v>13.971309720000001</v>
      </c>
      <c r="J344" s="3">
        <v>17.83036194</v>
      </c>
      <c r="K344" s="3">
        <v>85.927999999999997</v>
      </c>
      <c r="L344" s="3">
        <v>81.284999999999997</v>
      </c>
      <c r="M344" s="3">
        <v>3.2379977580000001</v>
      </c>
      <c r="N344" s="3">
        <v>32.03303622</v>
      </c>
      <c r="O344" s="3">
        <v>0.12689213199999999</v>
      </c>
      <c r="P344" s="3">
        <v>455.55500000000001</v>
      </c>
      <c r="Q344" s="3">
        <v>346.798</v>
      </c>
      <c r="R344" s="3">
        <v>33.50417118</v>
      </c>
      <c r="S344" s="3">
        <v>0.11348794299999999</v>
      </c>
      <c r="T344" s="3">
        <v>3.798</v>
      </c>
      <c r="U344" s="3">
        <v>0</v>
      </c>
      <c r="V344" s="3" t="str">
        <f t="shared" si="10"/>
        <v/>
      </c>
      <c r="W344" s="3">
        <f t="shared" si="11"/>
        <v>-33.50417118</v>
      </c>
    </row>
    <row r="345" spans="1:23" x14ac:dyDescent="0.3">
      <c r="A345" s="2" t="s">
        <v>38</v>
      </c>
      <c r="B345" s="2">
        <v>1992</v>
      </c>
      <c r="C345" s="2" t="s">
        <v>28</v>
      </c>
      <c r="D345" s="3">
        <v>381.54651030000002</v>
      </c>
      <c r="E345" s="3">
        <v>1.629483499</v>
      </c>
      <c r="F345" s="3">
        <v>0.2006944</v>
      </c>
      <c r="G345" s="3">
        <v>120.1997695</v>
      </c>
      <c r="H345" s="3">
        <v>234.1518098</v>
      </c>
      <c r="I345" s="3">
        <v>16.11555542</v>
      </c>
      <c r="J345" s="3">
        <v>18.248502219999999</v>
      </c>
      <c r="K345" s="3">
        <v>85.287999999999997</v>
      </c>
      <c r="L345" s="3">
        <v>80.004000000000005</v>
      </c>
      <c r="M345" s="3">
        <v>3.1539992639999999</v>
      </c>
      <c r="N345" s="3">
        <v>32.463967019999998</v>
      </c>
      <c r="O345" s="3">
        <v>0.12316442599999999</v>
      </c>
      <c r="P345" s="3">
        <v>463.63900000000001</v>
      </c>
      <c r="Q345" s="3">
        <v>355.87400000000002</v>
      </c>
      <c r="R345" s="3">
        <v>29.65870387</v>
      </c>
      <c r="S345" s="3">
        <v>0.111293485</v>
      </c>
      <c r="T345" s="3">
        <v>3.5640000000000001</v>
      </c>
      <c r="U345" s="3">
        <v>0</v>
      </c>
      <c r="V345" s="3" t="str">
        <f t="shared" si="10"/>
        <v/>
      </c>
      <c r="W345" s="3">
        <f t="shared" si="11"/>
        <v>-29.65870387</v>
      </c>
    </row>
    <row r="346" spans="1:23" x14ac:dyDescent="0.3">
      <c r="A346" s="2" t="s">
        <v>38</v>
      </c>
      <c r="B346" s="2">
        <v>1993</v>
      </c>
      <c r="C346" s="2" t="s">
        <v>28</v>
      </c>
      <c r="D346" s="3">
        <v>362.72311880000001</v>
      </c>
      <c r="E346" s="3">
        <v>1.5254150200000001</v>
      </c>
      <c r="F346" s="3">
        <v>0.19200029099999999</v>
      </c>
      <c r="G346" s="3">
        <v>126.41177519999999</v>
      </c>
      <c r="H346" s="3">
        <v>237.7865133</v>
      </c>
      <c r="I346" s="3">
        <v>14.792249740000001</v>
      </c>
      <c r="J346" s="3">
        <v>18.782178349999999</v>
      </c>
      <c r="K346" s="3">
        <v>82.516000000000005</v>
      </c>
      <c r="L346" s="3">
        <v>82.168999999999997</v>
      </c>
      <c r="M346" s="3">
        <v>3.4229992930000002</v>
      </c>
      <c r="N346" s="3">
        <v>32.802003659999997</v>
      </c>
      <c r="O346" s="3">
        <v>0.12586757600000001</v>
      </c>
      <c r="P346" s="3">
        <v>472.70699999999999</v>
      </c>
      <c r="Q346" s="3">
        <v>356.18799999999999</v>
      </c>
      <c r="R346" s="3">
        <v>23.271133859999999</v>
      </c>
      <c r="S346" s="3">
        <v>0.10492757699999999</v>
      </c>
      <c r="T346" s="3">
        <v>3.4580000000000002</v>
      </c>
      <c r="U346" s="3">
        <v>0</v>
      </c>
      <c r="V346" s="3" t="str">
        <f t="shared" si="10"/>
        <v/>
      </c>
      <c r="W346" s="3">
        <f t="shared" si="11"/>
        <v>-23.271133859999999</v>
      </c>
    </row>
    <row r="347" spans="1:23" x14ac:dyDescent="0.3">
      <c r="A347" s="2" t="s">
        <v>38</v>
      </c>
      <c r="B347" s="2">
        <v>1994</v>
      </c>
      <c r="C347" s="2" t="s">
        <v>28</v>
      </c>
      <c r="D347" s="3">
        <v>356.09138009999998</v>
      </c>
      <c r="E347" s="3">
        <v>1.5417664230000001</v>
      </c>
      <c r="F347" s="3">
        <v>0.18414709300000001</v>
      </c>
      <c r="G347" s="3">
        <v>123.790904</v>
      </c>
      <c r="H347" s="3">
        <v>230.96324770000001</v>
      </c>
      <c r="I347" s="3">
        <v>17.453886610000001</v>
      </c>
      <c r="J347" s="3">
        <v>19.25570239</v>
      </c>
      <c r="K347" s="3">
        <v>81.843000000000004</v>
      </c>
      <c r="L347" s="3">
        <v>80.076999999999998</v>
      </c>
      <c r="M347" s="3">
        <v>3.5330013999999998</v>
      </c>
      <c r="N347" s="3">
        <v>32.761026819999998</v>
      </c>
      <c r="O347" s="3">
        <v>0.119439035</v>
      </c>
      <c r="P347" s="3">
        <v>476.86799999999999</v>
      </c>
      <c r="Q347" s="3">
        <v>363.23899999999998</v>
      </c>
      <c r="R347" s="3">
        <v>23.037457719999999</v>
      </c>
      <c r="S347" s="3">
        <v>0.10631873</v>
      </c>
      <c r="T347" s="3">
        <v>3.387</v>
      </c>
      <c r="U347" s="3">
        <v>0</v>
      </c>
      <c r="V347" s="3" t="str">
        <f t="shared" si="10"/>
        <v/>
      </c>
      <c r="W347" s="3">
        <f t="shared" si="11"/>
        <v>-23.037457719999999</v>
      </c>
    </row>
    <row r="348" spans="1:23" x14ac:dyDescent="0.3">
      <c r="A348" s="2" t="s">
        <v>38</v>
      </c>
      <c r="B348" s="2">
        <v>1995</v>
      </c>
      <c r="C348" s="2" t="s">
        <v>28</v>
      </c>
      <c r="D348" s="3">
        <v>366.5739706</v>
      </c>
      <c r="E348" s="3">
        <v>1.528755503</v>
      </c>
      <c r="F348" s="3">
        <v>0.18565677899999999</v>
      </c>
      <c r="G348" s="3">
        <v>127.8680981</v>
      </c>
      <c r="H348" s="3">
        <v>239.78587150000001</v>
      </c>
      <c r="I348" s="3">
        <v>15.887341839999999</v>
      </c>
      <c r="J348" s="3">
        <v>19.178438570000001</v>
      </c>
      <c r="K348" s="3">
        <v>84.091999999999999</v>
      </c>
      <c r="L348" s="3">
        <v>81.947000000000003</v>
      </c>
      <c r="M348" s="3">
        <v>3.3529979509999999</v>
      </c>
      <c r="N348" s="3">
        <v>33.491027889999998</v>
      </c>
      <c r="O348" s="3">
        <v>0.12144308099999999</v>
      </c>
      <c r="P348" s="3">
        <v>494.274</v>
      </c>
      <c r="Q348" s="3">
        <v>367.887</v>
      </c>
      <c r="R348" s="3">
        <v>24.849950020000001</v>
      </c>
      <c r="S348" s="3">
        <v>0.103788587</v>
      </c>
      <c r="T348" s="3">
        <v>3.0270000000000001</v>
      </c>
      <c r="U348" s="3">
        <v>0</v>
      </c>
      <c r="V348" s="3" t="str">
        <f t="shared" si="10"/>
        <v/>
      </c>
      <c r="W348" s="3">
        <f t="shared" si="11"/>
        <v>-24.849950020000001</v>
      </c>
    </row>
    <row r="349" spans="1:23" x14ac:dyDescent="0.3">
      <c r="A349" s="2" t="s">
        <v>38</v>
      </c>
      <c r="B349" s="2">
        <v>1996</v>
      </c>
      <c r="C349" s="2" t="s">
        <v>28</v>
      </c>
      <c r="D349" s="3">
        <v>380.6896534</v>
      </c>
      <c r="E349" s="3">
        <v>1.5182841039999999</v>
      </c>
      <c r="F349" s="3">
        <v>0.190119497</v>
      </c>
      <c r="G349" s="3">
        <v>131.79868429999999</v>
      </c>
      <c r="H349" s="3">
        <v>250.73677090000001</v>
      </c>
      <c r="I349" s="3">
        <v>14.163085949999999</v>
      </c>
      <c r="J349" s="3">
        <v>19.170549279999999</v>
      </c>
      <c r="K349" s="3">
        <v>85.248000000000005</v>
      </c>
      <c r="L349" s="3">
        <v>85.885999999999996</v>
      </c>
      <c r="M349" s="3">
        <v>2.9110003999999998</v>
      </c>
      <c r="N349" s="3">
        <v>37.217022489999998</v>
      </c>
      <c r="O349" s="3">
        <v>0.12521997500000001</v>
      </c>
      <c r="P349" s="3">
        <v>513.39800000000002</v>
      </c>
      <c r="Q349" s="3">
        <v>384.18099999999998</v>
      </c>
      <c r="R349" s="3">
        <v>25.417408080000001</v>
      </c>
      <c r="S349" s="3">
        <v>9.7195548000000007E-2</v>
      </c>
      <c r="T349" s="3">
        <v>2.6480000000000001</v>
      </c>
      <c r="U349" s="3">
        <v>13.532</v>
      </c>
      <c r="V349" s="3" t="str">
        <f t="shared" si="10"/>
        <v/>
      </c>
      <c r="W349" s="3">
        <f t="shared" si="11"/>
        <v>-11.885408080000001</v>
      </c>
    </row>
    <row r="350" spans="1:23" x14ac:dyDescent="0.3">
      <c r="A350" s="2" t="s">
        <v>38</v>
      </c>
      <c r="B350" s="2">
        <v>1997</v>
      </c>
      <c r="C350" s="2" t="s">
        <v>28</v>
      </c>
      <c r="D350" s="3">
        <v>371.98818640000002</v>
      </c>
      <c r="E350" s="3">
        <v>1.5232118589999999</v>
      </c>
      <c r="F350" s="3">
        <v>0.18153277100000001</v>
      </c>
      <c r="G350" s="3">
        <v>128.73881990000001</v>
      </c>
      <c r="H350" s="3">
        <v>244.2130319</v>
      </c>
      <c r="I350" s="3">
        <v>13.916635299999999</v>
      </c>
      <c r="J350" s="3">
        <v>19.28415167</v>
      </c>
      <c r="K350" s="3">
        <v>85.402000000000001</v>
      </c>
      <c r="L350" s="3">
        <v>91.085999999999999</v>
      </c>
      <c r="M350" s="3">
        <v>2.5860027759999999</v>
      </c>
      <c r="N350" s="3">
        <v>36.813026739999998</v>
      </c>
      <c r="O350" s="3">
        <v>0.119177624</v>
      </c>
      <c r="P350" s="3">
        <v>504.77</v>
      </c>
      <c r="Q350" s="3">
        <v>381.61799999999999</v>
      </c>
      <c r="R350" s="3">
        <v>23.170765840000001</v>
      </c>
      <c r="S350" s="3">
        <v>0.103611546</v>
      </c>
      <c r="T350" s="3">
        <v>2.266</v>
      </c>
      <c r="U350" s="3">
        <v>12.875999999999999</v>
      </c>
      <c r="V350" s="3" t="str">
        <f t="shared" si="10"/>
        <v/>
      </c>
      <c r="W350" s="3">
        <f t="shared" si="11"/>
        <v>-10.294765840000002</v>
      </c>
    </row>
    <row r="351" spans="1:23" x14ac:dyDescent="0.3">
      <c r="A351" s="2" t="s">
        <v>38</v>
      </c>
      <c r="B351" s="2">
        <v>1998</v>
      </c>
      <c r="C351" s="2" t="s">
        <v>28</v>
      </c>
      <c r="D351" s="3">
        <v>395.00042960000002</v>
      </c>
      <c r="E351" s="3">
        <v>1.5693083130000001</v>
      </c>
      <c r="F351" s="3">
        <v>0.186084947</v>
      </c>
      <c r="G351" s="3">
        <v>125.4201798</v>
      </c>
      <c r="H351" s="3">
        <v>251.70352209999999</v>
      </c>
      <c r="I351" s="3">
        <v>13.45202982</v>
      </c>
      <c r="J351" s="3">
        <v>19.419429950000001</v>
      </c>
      <c r="K351" s="3">
        <v>89.012</v>
      </c>
      <c r="L351" s="3">
        <v>93.616</v>
      </c>
      <c r="M351" s="3">
        <v>2.2619973849999999</v>
      </c>
      <c r="N351" s="3">
        <v>37.17698197</v>
      </c>
      <c r="O351" s="3">
        <v>0.118577685</v>
      </c>
      <c r="P351" s="3">
        <v>511.27600000000001</v>
      </c>
      <c r="Q351" s="3">
        <v>393.30700000000002</v>
      </c>
      <c r="R351" s="3">
        <v>27.108470390000001</v>
      </c>
      <c r="S351" s="3">
        <v>0.10620486799999999</v>
      </c>
      <c r="T351" s="3">
        <v>2.0920000000000001</v>
      </c>
      <c r="U351" s="3">
        <v>11.827</v>
      </c>
      <c r="V351" s="3" t="str">
        <f t="shared" si="10"/>
        <v/>
      </c>
      <c r="W351" s="3">
        <f t="shared" si="11"/>
        <v>-15.281470390000001</v>
      </c>
    </row>
    <row r="352" spans="1:23" x14ac:dyDescent="0.3">
      <c r="A352" s="2" t="s">
        <v>38</v>
      </c>
      <c r="B352" s="2">
        <v>1999</v>
      </c>
      <c r="C352" s="2" t="s">
        <v>28</v>
      </c>
      <c r="D352" s="3">
        <v>390.01127889999998</v>
      </c>
      <c r="E352" s="3">
        <v>1.547860123</v>
      </c>
      <c r="F352" s="3">
        <v>0.17765627000000001</v>
      </c>
      <c r="G352" s="3">
        <v>127.1421397</v>
      </c>
      <c r="H352" s="3">
        <v>251.96803840000001</v>
      </c>
      <c r="I352" s="3">
        <v>15.20998239</v>
      </c>
      <c r="J352" s="3">
        <v>19.755268480000002</v>
      </c>
      <c r="K352" s="3">
        <v>88.084999999999994</v>
      </c>
      <c r="L352" s="3">
        <v>85.245999999999995</v>
      </c>
      <c r="M352" s="3">
        <v>2.0669998559999998</v>
      </c>
      <c r="N352" s="3">
        <v>39.151979189999999</v>
      </c>
      <c r="O352" s="3">
        <v>0.114775403</v>
      </c>
      <c r="P352" s="3">
        <v>525.80600000000004</v>
      </c>
      <c r="Q352" s="3">
        <v>401.03699999999998</v>
      </c>
      <c r="R352" s="3">
        <v>24.409051040000001</v>
      </c>
      <c r="S352" s="3">
        <v>0.105362054</v>
      </c>
      <c r="T352" s="3">
        <v>2.0009999999999999</v>
      </c>
      <c r="U352" s="3">
        <v>10.662000000000001</v>
      </c>
      <c r="V352" s="3" t="str">
        <f t="shared" si="10"/>
        <v/>
      </c>
      <c r="W352" s="3">
        <f t="shared" si="11"/>
        <v>-13.747051040000001</v>
      </c>
    </row>
    <row r="353" spans="1:23" x14ac:dyDescent="0.3">
      <c r="A353" s="2" t="s">
        <v>38</v>
      </c>
      <c r="B353" s="2">
        <v>2000</v>
      </c>
      <c r="C353" s="2" t="s">
        <v>28</v>
      </c>
      <c r="D353" s="3">
        <v>386.2016074</v>
      </c>
      <c r="E353" s="3">
        <v>1.5144293069999999</v>
      </c>
      <c r="F353" s="3">
        <v>0.16927895800000001</v>
      </c>
      <c r="G353" s="3">
        <v>130.659097</v>
      </c>
      <c r="H353" s="3">
        <v>255.01461549999999</v>
      </c>
      <c r="I353" s="3">
        <v>13.736725720000001</v>
      </c>
      <c r="J353" s="3">
        <v>20.145749479999999</v>
      </c>
      <c r="K353" s="3">
        <v>86.367999999999995</v>
      </c>
      <c r="L353" s="3">
        <v>88.569000000000003</v>
      </c>
      <c r="M353" s="3">
        <v>1.877998133</v>
      </c>
      <c r="N353" s="3">
        <v>39.752970580000003</v>
      </c>
      <c r="O353" s="3">
        <v>0.111777392</v>
      </c>
      <c r="P353" s="3">
        <v>539.95399999999995</v>
      </c>
      <c r="Q353" s="3">
        <v>410.39299999999997</v>
      </c>
      <c r="R353" s="3">
        <v>23.548989070000001</v>
      </c>
      <c r="S353" s="3">
        <v>0.10371253800000001</v>
      </c>
      <c r="T353" s="3">
        <v>1.907</v>
      </c>
      <c r="U353" s="3">
        <v>9.61</v>
      </c>
      <c r="V353" s="3" t="str">
        <f t="shared" si="10"/>
        <v/>
      </c>
      <c r="W353" s="3">
        <f t="shared" si="11"/>
        <v>-13.938989070000002</v>
      </c>
    </row>
    <row r="354" spans="1:23" x14ac:dyDescent="0.3">
      <c r="A354" s="2" t="s">
        <v>38</v>
      </c>
      <c r="B354" s="2">
        <v>2001</v>
      </c>
      <c r="C354" s="2" t="s">
        <v>28</v>
      </c>
      <c r="D354" s="3">
        <v>390.1213176</v>
      </c>
      <c r="E354" s="3">
        <v>1.4984122099999999</v>
      </c>
      <c r="F354" s="3">
        <v>0.167670913</v>
      </c>
      <c r="G354" s="3">
        <v>132.01567679999999</v>
      </c>
      <c r="H354" s="3">
        <v>260.35647260000002</v>
      </c>
      <c r="I354" s="3">
        <v>14.918566780000001</v>
      </c>
      <c r="J354" s="3">
        <v>20.062384229999999</v>
      </c>
      <c r="K354" s="3">
        <v>89.358999999999995</v>
      </c>
      <c r="L354" s="3">
        <v>90.524000000000001</v>
      </c>
      <c r="M354" s="3">
        <v>1.864002315</v>
      </c>
      <c r="N354" s="3">
        <v>41.717988689999999</v>
      </c>
      <c r="O354" s="3">
        <v>0.111899056</v>
      </c>
      <c r="P354" s="3">
        <v>549.53</v>
      </c>
      <c r="Q354" s="3">
        <v>421.42500000000001</v>
      </c>
      <c r="R354" s="3">
        <v>20.438968849999998</v>
      </c>
      <c r="S354" s="3">
        <v>0.113187633</v>
      </c>
      <c r="T354" s="3">
        <v>1.6319999999999999</v>
      </c>
      <c r="U354" s="3">
        <v>9.8960000000000008</v>
      </c>
      <c r="V354" s="3" t="str">
        <f t="shared" si="10"/>
        <v/>
      </c>
      <c r="W354" s="3">
        <f t="shared" si="11"/>
        <v>-10.542968849999998</v>
      </c>
    </row>
    <row r="355" spans="1:23" x14ac:dyDescent="0.3">
      <c r="A355" s="2" t="s">
        <v>38</v>
      </c>
      <c r="B355" s="2">
        <v>2002</v>
      </c>
      <c r="C355" s="2" t="s">
        <v>28</v>
      </c>
      <c r="D355" s="3">
        <v>383.1980787</v>
      </c>
      <c r="E355" s="3">
        <v>1.4680930720000001</v>
      </c>
      <c r="F355" s="3">
        <v>0.162846192</v>
      </c>
      <c r="G355" s="3">
        <v>134.08619229999999</v>
      </c>
      <c r="H355" s="3">
        <v>261.01756499999999</v>
      </c>
      <c r="I355" s="3">
        <v>12.456534489999999</v>
      </c>
      <c r="J355" s="3">
        <v>20.37759308</v>
      </c>
      <c r="K355" s="3">
        <v>85.893000000000001</v>
      </c>
      <c r="L355" s="3">
        <v>84.155000000000001</v>
      </c>
      <c r="M355" s="3">
        <v>1.7780015870000001</v>
      </c>
      <c r="N355" s="3">
        <v>42.219956410000002</v>
      </c>
      <c r="O355" s="3">
        <v>0.110923616</v>
      </c>
      <c r="P355" s="3">
        <v>559.06399999999996</v>
      </c>
      <c r="Q355" s="3">
        <v>419.44600000000003</v>
      </c>
      <c r="R355" s="3">
        <v>21.052000459999999</v>
      </c>
      <c r="S355" s="3">
        <v>0.137014725</v>
      </c>
      <c r="T355" s="3">
        <v>1.5189999999999999</v>
      </c>
      <c r="U355" s="3">
        <v>8.5530000000000008</v>
      </c>
      <c r="V355" s="3" t="str">
        <f t="shared" si="10"/>
        <v/>
      </c>
      <c r="W355" s="3">
        <f t="shared" si="11"/>
        <v>-12.499000459999998</v>
      </c>
    </row>
    <row r="356" spans="1:23" x14ac:dyDescent="0.3">
      <c r="A356" s="2" t="s">
        <v>38</v>
      </c>
      <c r="B356" s="2">
        <v>2003</v>
      </c>
      <c r="C356" s="2" t="s">
        <v>28</v>
      </c>
      <c r="D356" s="3">
        <v>388.40393549999999</v>
      </c>
      <c r="E356" s="3">
        <v>1.4513430620000001</v>
      </c>
      <c r="F356" s="3">
        <v>0.16371090099999999</v>
      </c>
      <c r="G356" s="3">
        <v>135.75458929999999</v>
      </c>
      <c r="H356" s="3">
        <v>267.6169031</v>
      </c>
      <c r="I356" s="3">
        <v>12.065507139999999</v>
      </c>
      <c r="J356" s="3">
        <v>20.742962139999999</v>
      </c>
      <c r="K356" s="3">
        <v>86.347999999999999</v>
      </c>
      <c r="L356" s="3">
        <v>87.47</v>
      </c>
      <c r="M356" s="3">
        <v>1.582999896</v>
      </c>
      <c r="N356" s="3">
        <v>44.447956910000002</v>
      </c>
      <c r="O356" s="3">
        <v>0.11279958900000001</v>
      </c>
      <c r="P356" s="3">
        <v>566.83900000000006</v>
      </c>
      <c r="Q356" s="3">
        <v>436.99900000000002</v>
      </c>
      <c r="R356" s="3">
        <v>21.14215424</v>
      </c>
      <c r="S356" s="3">
        <v>0.15630540600000001</v>
      </c>
      <c r="T356" s="3">
        <v>1.5880000000000001</v>
      </c>
      <c r="U356" s="3">
        <v>7.3159999999999998</v>
      </c>
      <c r="V356" s="3" t="str">
        <f t="shared" si="10"/>
        <v/>
      </c>
      <c r="W356" s="3">
        <f t="shared" si="11"/>
        <v>-13.826154240000001</v>
      </c>
    </row>
    <row r="357" spans="1:23" x14ac:dyDescent="0.3">
      <c r="A357" s="2" t="s">
        <v>38</v>
      </c>
      <c r="B357" s="2">
        <v>2004</v>
      </c>
      <c r="C357" s="2" t="s">
        <v>28</v>
      </c>
      <c r="D357" s="3">
        <v>388.71797470000001</v>
      </c>
      <c r="E357" s="3">
        <v>1.431746178</v>
      </c>
      <c r="F357" s="3">
        <v>0.15933449499999999</v>
      </c>
      <c r="G357" s="3">
        <v>136.9397707</v>
      </c>
      <c r="H357" s="3">
        <v>271.49922290000001</v>
      </c>
      <c r="I357" s="3">
        <v>12.069247839999999</v>
      </c>
      <c r="J357" s="3">
        <v>21.160283400000001</v>
      </c>
      <c r="K357" s="3">
        <v>86.402000000000001</v>
      </c>
      <c r="L357" s="3">
        <v>88.307000000000002</v>
      </c>
      <c r="M357" s="3">
        <v>1.3779990799999999</v>
      </c>
      <c r="N357" s="3">
        <v>45.490974880000003</v>
      </c>
      <c r="O357" s="3">
        <v>0.111286831</v>
      </c>
      <c r="P357" s="3">
        <v>574.05399999999997</v>
      </c>
      <c r="Q357" s="3">
        <v>448.72</v>
      </c>
      <c r="R357" s="3">
        <v>20.424287190000001</v>
      </c>
      <c r="S357" s="3">
        <v>0.186916213</v>
      </c>
      <c r="T357" s="3">
        <v>1.635</v>
      </c>
      <c r="U357" s="3">
        <v>6.1120000000000001</v>
      </c>
      <c r="V357" s="3" t="str">
        <f t="shared" si="10"/>
        <v/>
      </c>
      <c r="W357" s="3">
        <f t="shared" si="11"/>
        <v>-14.312287190000001</v>
      </c>
    </row>
    <row r="358" spans="1:23" x14ac:dyDescent="0.3">
      <c r="A358" s="2" t="s">
        <v>38</v>
      </c>
      <c r="B358" s="2">
        <v>2005</v>
      </c>
      <c r="C358" s="2" t="s">
        <v>28</v>
      </c>
      <c r="D358" s="3">
        <v>391.74640679999999</v>
      </c>
      <c r="E358" s="3">
        <v>1.437102391</v>
      </c>
      <c r="F358" s="3">
        <v>0.157948805</v>
      </c>
      <c r="G358" s="3">
        <v>137.1088915</v>
      </c>
      <c r="H358" s="3">
        <v>272.59463849999997</v>
      </c>
      <c r="I358" s="3">
        <v>10.61986383</v>
      </c>
      <c r="J358" s="3">
        <v>21.43676438</v>
      </c>
      <c r="K358" s="3">
        <v>85.247</v>
      </c>
      <c r="L358" s="3">
        <v>86.254999999999995</v>
      </c>
      <c r="M358" s="3">
        <v>1.148998856</v>
      </c>
      <c r="N358" s="3">
        <v>47.169967710000002</v>
      </c>
      <c r="O358" s="3">
        <v>0.10990783</v>
      </c>
      <c r="P358" s="3">
        <v>576.06200000000001</v>
      </c>
      <c r="Q358" s="3">
        <v>451.11</v>
      </c>
      <c r="R358" s="3">
        <v>22.179512689999999</v>
      </c>
      <c r="S358" s="3">
        <v>0.25240338699999998</v>
      </c>
      <c r="T358" s="3">
        <v>1.4430000000000001</v>
      </c>
      <c r="U358" s="3">
        <v>5.69</v>
      </c>
      <c r="V358" s="3" t="str">
        <f t="shared" si="10"/>
        <v/>
      </c>
      <c r="W358" s="3">
        <f t="shared" si="11"/>
        <v>-16.489512689999998</v>
      </c>
    </row>
    <row r="359" spans="1:23" x14ac:dyDescent="0.3">
      <c r="A359" s="2" t="s">
        <v>38</v>
      </c>
      <c r="B359" s="2">
        <v>2006</v>
      </c>
      <c r="C359" s="2" t="s">
        <v>28</v>
      </c>
      <c r="D359" s="3">
        <v>382.91079180000003</v>
      </c>
      <c r="E359" s="3">
        <v>1.4277536070000001</v>
      </c>
      <c r="F359" s="3">
        <v>0.15069534400000001</v>
      </c>
      <c r="G359" s="3">
        <v>136.20599569999999</v>
      </c>
      <c r="H359" s="3">
        <v>268.19108690000002</v>
      </c>
      <c r="I359" s="3">
        <v>11.78996991</v>
      </c>
      <c r="J359" s="3">
        <v>21.872925949999999</v>
      </c>
      <c r="K359" s="3">
        <v>84.748000000000005</v>
      </c>
      <c r="L359" s="3">
        <v>86.828999999999994</v>
      </c>
      <c r="M359" s="3">
        <v>1.2980008860000001</v>
      </c>
      <c r="N359" s="3">
        <v>45.363026779999998</v>
      </c>
      <c r="O359" s="3">
        <v>0.105547164</v>
      </c>
      <c r="P359" s="3">
        <v>574.87</v>
      </c>
      <c r="Q359" s="3">
        <v>446.46600000000001</v>
      </c>
      <c r="R359" s="3">
        <v>20.57927136</v>
      </c>
      <c r="S359" s="3">
        <v>0.46236540399999998</v>
      </c>
      <c r="T359" s="3">
        <v>1.3089999999999999</v>
      </c>
      <c r="U359" s="3">
        <v>4.0999999999999996</v>
      </c>
      <c r="V359" s="3" t="str">
        <f t="shared" si="10"/>
        <v/>
      </c>
      <c r="W359" s="3">
        <f t="shared" si="11"/>
        <v>-16.479271359999998</v>
      </c>
    </row>
    <row r="360" spans="1:23" x14ac:dyDescent="0.3">
      <c r="A360" s="2" t="s">
        <v>38</v>
      </c>
      <c r="B360" s="2">
        <v>2007</v>
      </c>
      <c r="C360" s="2" t="s">
        <v>28</v>
      </c>
      <c r="D360" s="3">
        <v>374.1112043</v>
      </c>
      <c r="E360" s="3">
        <v>1.4102236429999999</v>
      </c>
      <c r="F360" s="3">
        <v>0.143746768</v>
      </c>
      <c r="G360" s="3">
        <v>134.40839969999999</v>
      </c>
      <c r="H360" s="3">
        <v>265.28501790000001</v>
      </c>
      <c r="I360" s="3">
        <v>12.56002443</v>
      </c>
      <c r="J360" s="3">
        <v>22.302652179999999</v>
      </c>
      <c r="K360" s="3">
        <v>82.706999999999994</v>
      </c>
      <c r="L360" s="3">
        <v>85.721000000000004</v>
      </c>
      <c r="M360" s="3">
        <v>1.107000998</v>
      </c>
      <c r="N360" s="3">
        <v>44.417019879999998</v>
      </c>
      <c r="O360" s="3">
        <v>0.10193189499999999</v>
      </c>
      <c r="P360" s="3">
        <v>569.76800000000003</v>
      </c>
      <c r="Q360" s="3">
        <v>448.43200000000002</v>
      </c>
      <c r="R360" s="3">
        <v>21.556596119999998</v>
      </c>
      <c r="S360" s="3">
        <v>0.85245222600000004</v>
      </c>
      <c r="T360" s="3">
        <v>1.319</v>
      </c>
      <c r="U360" s="3">
        <v>2.6709999999999998</v>
      </c>
      <c r="V360" s="3" t="str">
        <f t="shared" si="10"/>
        <v/>
      </c>
      <c r="W360" s="3">
        <f t="shared" si="11"/>
        <v>-18.885596119999999</v>
      </c>
    </row>
    <row r="361" spans="1:23" x14ac:dyDescent="0.3">
      <c r="A361" s="2" t="s">
        <v>38</v>
      </c>
      <c r="B361" s="2">
        <v>2008</v>
      </c>
      <c r="C361" s="2" t="s">
        <v>28</v>
      </c>
      <c r="D361" s="3">
        <v>367.57204039999999</v>
      </c>
      <c r="E361" s="3">
        <v>1.3794455059999999</v>
      </c>
      <c r="F361" s="3">
        <v>0.14087503400000001</v>
      </c>
      <c r="G361" s="3">
        <v>136.40560060000001</v>
      </c>
      <c r="H361" s="3">
        <v>266.463618</v>
      </c>
      <c r="I361" s="3">
        <v>13.687529079999999</v>
      </c>
      <c r="J361" s="3">
        <v>22.57934461</v>
      </c>
      <c r="K361" s="3">
        <v>80.314999999999998</v>
      </c>
      <c r="L361" s="3">
        <v>87.947000000000003</v>
      </c>
      <c r="M361" s="3">
        <v>0.96200091300000001</v>
      </c>
      <c r="N361" s="3">
        <v>45.821040029999999</v>
      </c>
      <c r="O361" s="3">
        <v>0.10212439299999999</v>
      </c>
      <c r="P361" s="3">
        <v>573.80700000000002</v>
      </c>
      <c r="Q361" s="3">
        <v>460.90600000000001</v>
      </c>
      <c r="R361" s="3">
        <v>20.046479059999999</v>
      </c>
      <c r="S361" s="3">
        <v>1.1226771369999999</v>
      </c>
      <c r="T361" s="3">
        <v>1.425</v>
      </c>
      <c r="U361" s="3">
        <v>2.0680000000000001</v>
      </c>
      <c r="V361" s="3" t="str">
        <f t="shared" si="10"/>
        <v/>
      </c>
      <c r="W361" s="3">
        <f t="shared" si="11"/>
        <v>-17.978479059999998</v>
      </c>
    </row>
    <row r="362" spans="1:23" x14ac:dyDescent="0.3">
      <c r="A362" s="2" t="s">
        <v>38</v>
      </c>
      <c r="B362" s="2">
        <v>2009</v>
      </c>
      <c r="C362" s="2" t="s">
        <v>28</v>
      </c>
      <c r="D362" s="3">
        <v>350.89008530000001</v>
      </c>
      <c r="E362" s="3">
        <v>1.376363998</v>
      </c>
      <c r="F362" s="3">
        <v>0.13845992500000001</v>
      </c>
      <c r="G362" s="3">
        <v>128.7211131</v>
      </c>
      <c r="H362" s="3">
        <v>254.9398893</v>
      </c>
      <c r="I362" s="3">
        <v>13.92545599</v>
      </c>
      <c r="J362" s="3">
        <v>22.809960239999999</v>
      </c>
      <c r="K362" s="3">
        <v>77.218999999999994</v>
      </c>
      <c r="L362" s="3">
        <v>77.772000000000006</v>
      </c>
      <c r="M362" s="3">
        <v>0.9110007</v>
      </c>
      <c r="N362" s="3">
        <v>45.298037649999998</v>
      </c>
      <c r="O362" s="3">
        <v>0.100598334</v>
      </c>
      <c r="P362" s="3">
        <v>535.92499999999995</v>
      </c>
      <c r="Q362" s="3">
        <v>447.64600000000002</v>
      </c>
      <c r="R362" s="3">
        <v>16.64816489</v>
      </c>
      <c r="S362" s="3">
        <v>1.637355973</v>
      </c>
      <c r="T362" s="3">
        <v>1.242</v>
      </c>
      <c r="U362" s="3">
        <v>2.2429999999999999</v>
      </c>
      <c r="V362" s="3" t="str">
        <f t="shared" si="10"/>
        <v/>
      </c>
      <c r="W362" s="3">
        <f t="shared" si="11"/>
        <v>-14.40516489</v>
      </c>
    </row>
    <row r="363" spans="1:23" x14ac:dyDescent="0.3">
      <c r="A363" s="2" t="s">
        <v>38</v>
      </c>
      <c r="B363" s="2">
        <v>2010</v>
      </c>
      <c r="C363" s="2" t="s">
        <v>28</v>
      </c>
      <c r="D363" s="3">
        <v>356.443084</v>
      </c>
      <c r="E363" s="3">
        <v>1.3562259839999999</v>
      </c>
      <c r="F363" s="3">
        <v>0.137961641</v>
      </c>
      <c r="G363" s="3">
        <v>135.6081475</v>
      </c>
      <c r="H363" s="3">
        <v>262.81983109999999</v>
      </c>
      <c r="I363" s="3">
        <v>14.581020499999999</v>
      </c>
      <c r="J363" s="3">
        <v>23.642611509999998</v>
      </c>
      <c r="K363" s="3">
        <v>75.111000000000004</v>
      </c>
      <c r="L363" s="3">
        <v>71.094999999999999</v>
      </c>
      <c r="M363" s="3">
        <v>0.77699932999999999</v>
      </c>
      <c r="N363" s="3">
        <v>48.198058009999997</v>
      </c>
      <c r="O363" s="3">
        <v>0.101724671</v>
      </c>
      <c r="P363" s="3">
        <v>569.28800000000001</v>
      </c>
      <c r="Q363" s="3">
        <v>471.791</v>
      </c>
      <c r="R363" s="3">
        <v>17.658725059999998</v>
      </c>
      <c r="S363" s="3">
        <v>1.963153975</v>
      </c>
      <c r="T363" s="3">
        <v>1.169</v>
      </c>
      <c r="U363" s="3">
        <v>0.872</v>
      </c>
      <c r="V363" s="3" t="str">
        <f t="shared" si="10"/>
        <v/>
      </c>
      <c r="W363" s="3">
        <f t="shared" si="11"/>
        <v>-16.786725059999998</v>
      </c>
    </row>
    <row r="364" spans="1:23" x14ac:dyDescent="0.3">
      <c r="A364" s="2" t="s">
        <v>38</v>
      </c>
      <c r="B364" s="2">
        <v>2011</v>
      </c>
      <c r="C364" s="2" t="s">
        <v>28</v>
      </c>
      <c r="D364" s="3">
        <v>339.46146870000001</v>
      </c>
      <c r="E364" s="3">
        <v>1.315583492</v>
      </c>
      <c r="F364" s="3">
        <v>0.12856974099999999</v>
      </c>
      <c r="G364" s="3">
        <v>136.57713849999999</v>
      </c>
      <c r="H364" s="3">
        <v>258.03110989999999</v>
      </c>
      <c r="I364" s="3">
        <v>12.41026607</v>
      </c>
      <c r="J364" s="3">
        <v>23.726385709999999</v>
      </c>
      <c r="K364" s="3">
        <v>75.305000000000007</v>
      </c>
      <c r="L364" s="3">
        <v>71.936999999999998</v>
      </c>
      <c r="M364" s="3">
        <v>0.56299947400000006</v>
      </c>
      <c r="N364" s="3">
        <v>41.206010540000001</v>
      </c>
      <c r="O364" s="3">
        <v>9.7728302000000003E-2</v>
      </c>
      <c r="P364" s="3">
        <v>573.50099999999998</v>
      </c>
      <c r="Q364" s="3">
        <v>442.47199999999998</v>
      </c>
      <c r="R364" s="3">
        <v>16.260359860000001</v>
      </c>
      <c r="S364" s="3">
        <v>2.753438965</v>
      </c>
      <c r="T364" s="3">
        <v>1.1240000000000001</v>
      </c>
      <c r="U364" s="3">
        <v>0.61699999999999999</v>
      </c>
      <c r="V364" s="3" t="str">
        <f t="shared" si="10"/>
        <v/>
      </c>
      <c r="W364" s="3">
        <f t="shared" si="11"/>
        <v>-15.64335986</v>
      </c>
    </row>
    <row r="365" spans="1:23" x14ac:dyDescent="0.3">
      <c r="A365" s="2" t="s">
        <v>38</v>
      </c>
      <c r="B365" s="2">
        <v>2012</v>
      </c>
      <c r="C365" s="2" t="s">
        <v>28</v>
      </c>
      <c r="D365" s="3">
        <v>344.77483940000002</v>
      </c>
      <c r="E365" s="3">
        <v>1.337298839</v>
      </c>
      <c r="F365" s="3">
        <v>0.13017453800000001</v>
      </c>
      <c r="G365" s="3">
        <v>135.36863790000001</v>
      </c>
      <c r="H365" s="3">
        <v>257.81435629999999</v>
      </c>
      <c r="I365" s="3">
        <v>15.739990499999999</v>
      </c>
      <c r="J365" s="3">
        <v>24.118005759999999</v>
      </c>
      <c r="K365" s="3">
        <v>73.769000000000005</v>
      </c>
      <c r="L365" s="3">
        <v>61.433999999999997</v>
      </c>
      <c r="M365" s="3">
        <v>0.50299942799999997</v>
      </c>
      <c r="N365" s="3">
        <v>42.572025179999997</v>
      </c>
      <c r="O365" s="3">
        <v>9.7341397999999996E-2</v>
      </c>
      <c r="P365" s="3">
        <v>572.65599999999995</v>
      </c>
      <c r="Q365" s="3">
        <v>456.87900000000002</v>
      </c>
      <c r="R365" s="3">
        <v>17.95810088</v>
      </c>
      <c r="S365" s="3">
        <v>3.6444217820000002</v>
      </c>
      <c r="T365" s="3">
        <v>1.022</v>
      </c>
      <c r="U365" s="3">
        <v>0.45200000000000001</v>
      </c>
      <c r="V365" s="3" t="str">
        <f t="shared" si="10"/>
        <v/>
      </c>
      <c r="W365" s="3">
        <f t="shared" si="11"/>
        <v>-17.506100879999998</v>
      </c>
    </row>
    <row r="366" spans="1:23" x14ac:dyDescent="0.3">
      <c r="A366" s="2" t="s">
        <v>38</v>
      </c>
      <c r="B366" s="2">
        <v>2013</v>
      </c>
      <c r="C366" s="2" t="s">
        <v>28</v>
      </c>
      <c r="D366" s="3">
        <v>345.06270599999999</v>
      </c>
      <c r="E366" s="3">
        <v>1.3336406700000001</v>
      </c>
      <c r="F366" s="3">
        <v>0.12953667199999999</v>
      </c>
      <c r="G366" s="3">
        <v>136.96823810000001</v>
      </c>
      <c r="H366" s="3">
        <v>258.73738980000002</v>
      </c>
      <c r="I366" s="3">
        <v>17.938808040000001</v>
      </c>
      <c r="J366" s="3">
        <v>24.127281310000001</v>
      </c>
      <c r="K366" s="3">
        <v>72.397000000000006</v>
      </c>
      <c r="L366" s="3">
        <v>58.173999999999999</v>
      </c>
      <c r="M366" s="3">
        <v>0.32200036799999998</v>
      </c>
      <c r="N366" s="3">
        <v>43.2419935</v>
      </c>
      <c r="O366" s="3">
        <v>9.7130115000000003E-2</v>
      </c>
      <c r="P366" s="3">
        <v>582.16800000000001</v>
      </c>
      <c r="Q366" s="3">
        <v>461.61500000000001</v>
      </c>
      <c r="R366" s="3">
        <v>18.817868900000001</v>
      </c>
      <c r="S366" s="3">
        <v>3.8877093899999999</v>
      </c>
      <c r="T366" s="3">
        <v>1.079</v>
      </c>
      <c r="U366" s="3">
        <v>0.42199999999999999</v>
      </c>
      <c r="V366" s="3" t="str">
        <f t="shared" si="10"/>
        <v/>
      </c>
      <c r="W366" s="3">
        <f t="shared" si="11"/>
        <v>-18.3958689</v>
      </c>
    </row>
    <row r="367" spans="1:23" x14ac:dyDescent="0.3">
      <c r="A367" s="2" t="s">
        <v>38</v>
      </c>
      <c r="B367" s="2">
        <v>2014</v>
      </c>
      <c r="C367" s="2" t="s">
        <v>28</v>
      </c>
      <c r="D367" s="3">
        <v>313.91030289999998</v>
      </c>
      <c r="E367" s="3">
        <v>1.261749604</v>
      </c>
      <c r="F367" s="3">
        <v>0.116725934</v>
      </c>
      <c r="G367" s="3">
        <v>138.3407579</v>
      </c>
      <c r="H367" s="3">
        <v>248.78969789999999</v>
      </c>
      <c r="I367" s="3">
        <v>17.425128990000001</v>
      </c>
      <c r="J367" s="3">
        <v>24.185020569999999</v>
      </c>
      <c r="K367" s="3">
        <v>71.156999999999996</v>
      </c>
      <c r="L367" s="3">
        <v>58.296999999999997</v>
      </c>
      <c r="M367" s="3">
        <v>1.3999986000000001E-2</v>
      </c>
      <c r="N367" s="3">
        <v>36.312999130000001</v>
      </c>
      <c r="O367" s="3">
        <v>9.2511172000000003E-2</v>
      </c>
      <c r="P367" s="3">
        <v>572.51800000000003</v>
      </c>
      <c r="Q367" s="3">
        <v>435.846</v>
      </c>
      <c r="R367" s="3">
        <v>14.28321905</v>
      </c>
      <c r="S367" s="3">
        <v>4.3652775979999996</v>
      </c>
      <c r="T367" s="3">
        <v>1.048</v>
      </c>
      <c r="U367" s="3">
        <v>0.27700000000000002</v>
      </c>
      <c r="V367" s="3" t="str">
        <f t="shared" si="10"/>
        <v/>
      </c>
      <c r="W367" s="3">
        <f t="shared" si="11"/>
        <v>-14.00621905</v>
      </c>
    </row>
    <row r="368" spans="1:23" x14ac:dyDescent="0.3">
      <c r="A368" s="2" t="s">
        <v>38</v>
      </c>
      <c r="B368" s="2">
        <v>2015</v>
      </c>
      <c r="C368" s="2" t="s">
        <v>28</v>
      </c>
      <c r="D368" s="3">
        <v>319.93668889999998</v>
      </c>
      <c r="E368" s="3">
        <v>1.2666090189999999</v>
      </c>
      <c r="F368" s="3">
        <v>0.117657391</v>
      </c>
      <c r="G368" s="3">
        <v>139.20072759999999</v>
      </c>
      <c r="H368" s="3">
        <v>252.5930923</v>
      </c>
      <c r="I368" s="3">
        <v>16.701205609999999</v>
      </c>
      <c r="J368" s="3">
        <v>24.366564740000001</v>
      </c>
      <c r="K368" s="3">
        <v>71.096999999999994</v>
      </c>
      <c r="L368" s="3">
        <v>60.241999999999997</v>
      </c>
      <c r="M368" s="3">
        <v>2.0999976E-2</v>
      </c>
      <c r="N368" s="3">
        <v>39.040981410000001</v>
      </c>
      <c r="O368" s="3">
        <v>9.2891641999999996E-2</v>
      </c>
      <c r="P368" s="3">
        <v>579.53899999999999</v>
      </c>
      <c r="Q368" s="3">
        <v>445.24799999999999</v>
      </c>
      <c r="R368" s="3">
        <v>13.80440029</v>
      </c>
      <c r="S368" s="3">
        <v>5.257454632</v>
      </c>
      <c r="T368" s="3">
        <v>1.0629999999999999</v>
      </c>
      <c r="U368" s="3">
        <v>0.14699999999999999</v>
      </c>
      <c r="V368" s="3" t="str">
        <f t="shared" si="10"/>
        <v/>
      </c>
      <c r="W368" s="3">
        <f t="shared" si="11"/>
        <v>-13.65740029</v>
      </c>
    </row>
    <row r="369" spans="1:23" x14ac:dyDescent="0.3">
      <c r="A369" s="2" t="s">
        <v>38</v>
      </c>
      <c r="B369" s="2">
        <v>2016</v>
      </c>
      <c r="C369" s="2" t="s">
        <v>28</v>
      </c>
      <c r="D369" s="3">
        <v>321.03632850000002</v>
      </c>
      <c r="E369" s="3">
        <v>1.295131773</v>
      </c>
      <c r="F369" s="3">
        <v>0.116782476</v>
      </c>
      <c r="G369" s="3">
        <v>131.50079539999999</v>
      </c>
      <c r="H369" s="3">
        <v>247.87927780000001</v>
      </c>
      <c r="I369" s="3">
        <v>18.408533389999999</v>
      </c>
      <c r="J369" s="3">
        <v>24.519858660000001</v>
      </c>
      <c r="K369" s="3">
        <v>69.783000000000001</v>
      </c>
      <c r="L369" s="3">
        <v>59.365000000000002</v>
      </c>
      <c r="M369" s="3">
        <v>0.02</v>
      </c>
      <c r="N369" s="3">
        <v>42.671978009999997</v>
      </c>
      <c r="O369" s="3">
        <v>9.0170343E-2</v>
      </c>
      <c r="P369" s="3">
        <v>564.18399999999997</v>
      </c>
      <c r="Q369" s="3">
        <v>453.54</v>
      </c>
      <c r="R369" s="3">
        <v>13.06380598</v>
      </c>
      <c r="S369" s="3">
        <v>5.5306424850000004</v>
      </c>
      <c r="T369" s="3">
        <v>0.99199999999999999</v>
      </c>
      <c r="U369" s="3">
        <v>0.26100000000000001</v>
      </c>
      <c r="V369" s="3" t="str">
        <f t="shared" si="10"/>
        <v/>
      </c>
      <c r="W369" s="3">
        <f t="shared" si="11"/>
        <v>-12.80280598</v>
      </c>
    </row>
    <row r="370" spans="1:23" x14ac:dyDescent="0.3">
      <c r="A370" s="2" t="s">
        <v>38</v>
      </c>
      <c r="B370" s="2">
        <v>2017</v>
      </c>
      <c r="C370" s="2" t="s">
        <v>28</v>
      </c>
      <c r="D370" s="3">
        <v>325.42672420000002</v>
      </c>
      <c r="E370" s="3">
        <v>1.3149092760000001</v>
      </c>
      <c r="F370" s="3">
        <v>0.11576307700000001</v>
      </c>
      <c r="G370" s="3">
        <v>129.44984550000001</v>
      </c>
      <c r="H370" s="3">
        <v>247.4898689</v>
      </c>
      <c r="I370" s="3">
        <v>17.395432599999999</v>
      </c>
      <c r="J370" s="3">
        <v>24.310558220000001</v>
      </c>
      <c r="K370" s="3">
        <v>70.356007000000005</v>
      </c>
      <c r="L370" s="3">
        <v>59.347999999999999</v>
      </c>
      <c r="M370" s="3">
        <v>1.5755990000000001E-2</v>
      </c>
      <c r="N370" s="3">
        <v>42.91400745</v>
      </c>
      <c r="O370" s="3">
        <v>8.8038831999999997E-2</v>
      </c>
      <c r="P370" s="3">
        <v>561.93000900000004</v>
      </c>
      <c r="Q370" s="3">
        <v>449.85657600000002</v>
      </c>
      <c r="R370" s="3">
        <v>14.819003240000001</v>
      </c>
      <c r="S370" s="3">
        <v>6.3297327839999999</v>
      </c>
      <c r="T370" s="3">
        <v>0.96399999999999997</v>
      </c>
      <c r="U370" s="3">
        <v>0.14899999999999999</v>
      </c>
      <c r="V370" s="3" t="str">
        <f t="shared" si="10"/>
        <v/>
      </c>
      <c r="W370" s="3">
        <f t="shared" si="11"/>
        <v>-14.670003240000002</v>
      </c>
    </row>
    <row r="371" spans="1:23" x14ac:dyDescent="0.3">
      <c r="A371" s="2" t="s">
        <v>38</v>
      </c>
      <c r="B371" s="2">
        <v>2018</v>
      </c>
      <c r="C371" s="2" t="s">
        <v>28</v>
      </c>
      <c r="D371" s="3">
        <v>320.32388099999997</v>
      </c>
      <c r="E371" s="3">
        <v>1.3005377490000001</v>
      </c>
      <c r="F371" s="3">
        <v>0.112015721</v>
      </c>
      <c r="G371" s="3">
        <v>135.4140487</v>
      </c>
      <c r="H371" s="3">
        <v>246.3011022</v>
      </c>
      <c r="I371" s="3">
        <v>20.397715030000001</v>
      </c>
      <c r="J371" s="3">
        <v>24.792697660000002</v>
      </c>
      <c r="K371" s="3">
        <v>67.659318999999996</v>
      </c>
      <c r="L371" s="3">
        <v>55.638584999999999</v>
      </c>
      <c r="M371" s="3">
        <v>8.6320040000000004E-3</v>
      </c>
      <c r="N371" s="3">
        <v>40.97349243</v>
      </c>
      <c r="O371" s="3">
        <v>8.6130311000000001E-2</v>
      </c>
      <c r="P371" s="3">
        <v>581.94280000000003</v>
      </c>
      <c r="Q371" s="3">
        <v>447.87831999999997</v>
      </c>
      <c r="R371" s="3">
        <v>13.00922184</v>
      </c>
      <c r="S371" s="3">
        <v>6.949880469</v>
      </c>
      <c r="T371" s="3">
        <v>0.91290700000000002</v>
      </c>
      <c r="U371" s="3">
        <v>0.28999999999999998</v>
      </c>
      <c r="V371" s="3" t="str">
        <f t="shared" si="10"/>
        <v/>
      </c>
      <c r="W371" s="3">
        <f t="shared" si="11"/>
        <v>-12.719221840000001</v>
      </c>
    </row>
    <row r="372" spans="1:23" x14ac:dyDescent="0.3">
      <c r="A372" s="2" t="s">
        <v>38</v>
      </c>
      <c r="B372" s="2">
        <v>2019</v>
      </c>
      <c r="C372" s="2" t="s">
        <v>28</v>
      </c>
      <c r="D372" s="3">
        <v>311.49241080000002</v>
      </c>
      <c r="E372" s="3">
        <v>1.2829803420000001</v>
      </c>
      <c r="F372" s="3">
        <v>0.10730811899999999</v>
      </c>
      <c r="G372" s="3">
        <v>131.93116119999999</v>
      </c>
      <c r="H372" s="3">
        <v>242.7881399</v>
      </c>
      <c r="I372" s="3">
        <v>20.56353266</v>
      </c>
      <c r="J372" s="3">
        <v>24.756259790000001</v>
      </c>
      <c r="K372" s="3">
        <v>67.631814989999995</v>
      </c>
      <c r="L372" s="3">
        <v>50.842438999999999</v>
      </c>
      <c r="M372" s="3">
        <v>1.5985886000000001E-2</v>
      </c>
      <c r="N372" s="3">
        <v>41.761293819999999</v>
      </c>
      <c r="O372" s="3">
        <v>8.3639722E-2</v>
      </c>
      <c r="P372" s="3">
        <v>570.99893629999997</v>
      </c>
      <c r="Q372" s="3">
        <v>443.82477690000002</v>
      </c>
      <c r="R372" s="3">
        <v>10.203106229999999</v>
      </c>
      <c r="S372" s="3">
        <v>8.3692615559999997</v>
      </c>
      <c r="T372" s="3">
        <v>0.96462700000000001</v>
      </c>
      <c r="U372" s="3">
        <v>0.313</v>
      </c>
      <c r="V372" s="3" t="str">
        <f t="shared" si="10"/>
        <v/>
      </c>
      <c r="W372" s="3">
        <f t="shared" si="11"/>
        <v>-9.8901062299999989</v>
      </c>
    </row>
    <row r="373" spans="1:23" x14ac:dyDescent="0.3">
      <c r="A373" s="2" t="s">
        <v>38</v>
      </c>
      <c r="B373" s="2">
        <v>2020</v>
      </c>
      <c r="C373" s="2" t="s">
        <v>28</v>
      </c>
      <c r="D373" s="3">
        <v>272.09193249999998</v>
      </c>
      <c r="E373" s="3">
        <v>1.254494918</v>
      </c>
      <c r="F373" s="3">
        <v>0.102107606</v>
      </c>
      <c r="G373" s="3">
        <v>120.4628929</v>
      </c>
      <c r="H373" s="3">
        <v>216.8936108</v>
      </c>
      <c r="I373" s="3">
        <v>24.302698759999998</v>
      </c>
      <c r="J373" s="3">
        <v>26.043624210000001</v>
      </c>
      <c r="K373" s="3">
        <v>57.863138550000002</v>
      </c>
      <c r="L373" s="3">
        <v>36.615483400000002</v>
      </c>
      <c r="M373" s="3">
        <v>2.7134861999999999E-2</v>
      </c>
      <c r="N373" s="3">
        <v>38.699271940000003</v>
      </c>
      <c r="O373" s="3">
        <v>8.1393400000000005E-2</v>
      </c>
      <c r="P373" s="3">
        <v>532.52687040000001</v>
      </c>
      <c r="Q373" s="3">
        <v>423.65498869999999</v>
      </c>
      <c r="R373" s="3">
        <v>8.2566619699999997</v>
      </c>
      <c r="S373" s="3">
        <v>10.285193550000001</v>
      </c>
      <c r="T373" s="3">
        <v>0.91204775100000002</v>
      </c>
      <c r="U373" s="3">
        <v>0.3</v>
      </c>
      <c r="V373" s="3" t="str">
        <f t="shared" si="10"/>
        <v/>
      </c>
      <c r="W373" s="3">
        <f t="shared" si="11"/>
        <v>-7.9566619699999999</v>
      </c>
    </row>
    <row r="374" spans="1:23" x14ac:dyDescent="0.3">
      <c r="A374" s="2" t="s">
        <v>39</v>
      </c>
      <c r="B374" s="2">
        <v>1990</v>
      </c>
      <c r="C374" s="2" t="s">
        <v>28</v>
      </c>
      <c r="D374" s="3">
        <v>952.76243339999996</v>
      </c>
      <c r="E374" s="3">
        <v>2.2982072499999999</v>
      </c>
      <c r="F374" s="3">
        <v>0.29773659400000002</v>
      </c>
      <c r="G374" s="3">
        <v>186.0512665</v>
      </c>
      <c r="H374" s="3">
        <v>351.09397639999997</v>
      </c>
      <c r="I374" s="3">
        <v>3.901348145</v>
      </c>
      <c r="J374" s="3">
        <v>15.87141901</v>
      </c>
      <c r="K374" s="3">
        <v>119.23099999999999</v>
      </c>
      <c r="L374" s="3">
        <v>105.785</v>
      </c>
      <c r="M374" s="3">
        <v>18.919009079999999</v>
      </c>
      <c r="N374" s="3">
        <v>69.723084150000005</v>
      </c>
      <c r="O374" s="3">
        <v>0.12955167300000001</v>
      </c>
      <c r="P374" s="3">
        <v>550.01499999999999</v>
      </c>
      <c r="Q374" s="3">
        <v>481.00099999999998</v>
      </c>
      <c r="R374" s="3">
        <v>448.76626019999998</v>
      </c>
      <c r="S374" s="3">
        <v>1.3090552E-2</v>
      </c>
      <c r="T374" s="3">
        <v>5.52</v>
      </c>
      <c r="U374" s="3">
        <v>434.44600000000003</v>
      </c>
      <c r="V374" s="3" t="str">
        <f t="shared" si="10"/>
        <v>Above Average</v>
      </c>
      <c r="W374" s="3">
        <f t="shared" si="11"/>
        <v>-14.32026019999995</v>
      </c>
    </row>
    <row r="375" spans="1:23" x14ac:dyDescent="0.3">
      <c r="A375" s="2" t="s">
        <v>39</v>
      </c>
      <c r="B375" s="2">
        <v>1991</v>
      </c>
      <c r="C375" s="2" t="s">
        <v>28</v>
      </c>
      <c r="D375" s="3">
        <v>936.14524519999998</v>
      </c>
      <c r="E375" s="3">
        <v>2.2815522189999999</v>
      </c>
      <c r="F375" s="3">
        <v>0.275759486</v>
      </c>
      <c r="G375" s="3">
        <v>168.2866286</v>
      </c>
      <c r="H375" s="3">
        <v>344.28432720000001</v>
      </c>
      <c r="I375" s="3">
        <v>3.8520552819999998</v>
      </c>
      <c r="J375" s="3">
        <v>16.0860591</v>
      </c>
      <c r="K375" s="3">
        <v>126.95399999999999</v>
      </c>
      <c r="L375" s="3">
        <v>104.28</v>
      </c>
      <c r="M375" s="3">
        <v>18.919012330000001</v>
      </c>
      <c r="N375" s="3">
        <v>73.364899399999999</v>
      </c>
      <c r="O375" s="3">
        <v>0.12086485800000001</v>
      </c>
      <c r="P375" s="3">
        <v>539.63400000000001</v>
      </c>
      <c r="Q375" s="3">
        <v>481.05500000000001</v>
      </c>
      <c r="R375" s="3">
        <v>368.31544980000001</v>
      </c>
      <c r="S375" s="3">
        <v>4.0027129000000002E-2</v>
      </c>
      <c r="T375" s="3">
        <v>4.62</v>
      </c>
      <c r="U375" s="3">
        <v>352.64499999999998</v>
      </c>
      <c r="V375" s="3" t="str">
        <f t="shared" si="10"/>
        <v>Above Average</v>
      </c>
      <c r="W375" s="3">
        <f t="shared" si="11"/>
        <v>-15.670449800000029</v>
      </c>
    </row>
    <row r="376" spans="1:23" x14ac:dyDescent="0.3">
      <c r="A376" s="2" t="s">
        <v>39</v>
      </c>
      <c r="B376" s="2">
        <v>1992</v>
      </c>
      <c r="C376" s="2" t="s">
        <v>28</v>
      </c>
      <c r="D376" s="3">
        <v>895.77711380000005</v>
      </c>
      <c r="E376" s="3">
        <v>2.217588809</v>
      </c>
      <c r="F376" s="3">
        <v>0.258086606</v>
      </c>
      <c r="G376" s="3">
        <v>163.2308343</v>
      </c>
      <c r="H376" s="3">
        <v>337.90566050000001</v>
      </c>
      <c r="I376" s="3">
        <v>4.3784769380000004</v>
      </c>
      <c r="J376" s="3">
        <v>16.38104783</v>
      </c>
      <c r="K376" s="3">
        <v>128.03100000000001</v>
      </c>
      <c r="L376" s="3">
        <v>111.54600000000001</v>
      </c>
      <c r="M376" s="3">
        <v>19.184002840000002</v>
      </c>
      <c r="N376" s="3">
        <v>71.898044850000005</v>
      </c>
      <c r="O376" s="3">
        <v>0.116381633</v>
      </c>
      <c r="P376" s="3">
        <v>537.47</v>
      </c>
      <c r="Q376" s="3">
        <v>475.87799999999999</v>
      </c>
      <c r="R376" s="3">
        <v>327.82400000000001</v>
      </c>
      <c r="S376" s="3">
        <v>5.4886784000000001E-2</v>
      </c>
      <c r="T376" s="3">
        <v>4.3959999999999999</v>
      </c>
      <c r="U376" s="3">
        <v>314.16000000000003</v>
      </c>
      <c r="V376" s="3" t="str">
        <f t="shared" si="10"/>
        <v>Above Average</v>
      </c>
      <c r="W376" s="3">
        <f t="shared" si="11"/>
        <v>-13.663999999999987</v>
      </c>
    </row>
    <row r="377" spans="1:23" x14ac:dyDescent="0.3">
      <c r="A377" s="2" t="s">
        <v>39</v>
      </c>
      <c r="B377" s="2">
        <v>1993</v>
      </c>
      <c r="C377" s="2" t="s">
        <v>28</v>
      </c>
      <c r="D377" s="3">
        <v>883.96284690000005</v>
      </c>
      <c r="E377" s="3">
        <v>2.1927026330000001</v>
      </c>
      <c r="F377" s="3">
        <v>0.25518086000000001</v>
      </c>
      <c r="G377" s="3">
        <v>151.99079520000001</v>
      </c>
      <c r="H377" s="3">
        <v>334.58402189999998</v>
      </c>
      <c r="I377" s="3">
        <v>4.6190592009999998</v>
      </c>
      <c r="J377" s="3">
        <v>16.174707009999999</v>
      </c>
      <c r="K377" s="3">
        <v>129.566</v>
      </c>
      <c r="L377" s="3">
        <v>115.861</v>
      </c>
      <c r="M377" s="3">
        <v>19.188972740000001</v>
      </c>
      <c r="N377" s="3">
        <v>74.810011729999999</v>
      </c>
      <c r="O377" s="3">
        <v>0.11637732200000001</v>
      </c>
      <c r="P377" s="3">
        <v>526.27599999999995</v>
      </c>
      <c r="Q377" s="3">
        <v>467.16399999999999</v>
      </c>
      <c r="R377" s="3">
        <v>305.9295022</v>
      </c>
      <c r="S377" s="3">
        <v>0.12863972500000001</v>
      </c>
      <c r="T377" s="3">
        <v>4.1740000000000004</v>
      </c>
      <c r="U377" s="3">
        <v>286.56099999999998</v>
      </c>
      <c r="V377" s="3" t="str">
        <f t="shared" si="10"/>
        <v>Above Average</v>
      </c>
      <c r="W377" s="3">
        <f t="shared" si="11"/>
        <v>-19.368502200000023</v>
      </c>
    </row>
    <row r="378" spans="1:23" x14ac:dyDescent="0.3">
      <c r="A378" s="2" t="s">
        <v>39</v>
      </c>
      <c r="B378" s="2">
        <v>1994</v>
      </c>
      <c r="C378" s="2" t="s">
        <v>28</v>
      </c>
      <c r="D378" s="3">
        <v>869.54032370000004</v>
      </c>
      <c r="E378" s="3">
        <v>2.137809254</v>
      </c>
      <c r="F378" s="3">
        <v>0.24179688599999999</v>
      </c>
      <c r="G378" s="3">
        <v>145.11926450000001</v>
      </c>
      <c r="H378" s="3">
        <v>332.9739606</v>
      </c>
      <c r="I378" s="3">
        <v>5.1757502459999998</v>
      </c>
      <c r="J378" s="3">
        <v>16.266786060000001</v>
      </c>
      <c r="K378" s="3">
        <v>127.896</v>
      </c>
      <c r="L378" s="3">
        <v>119.36</v>
      </c>
      <c r="M378" s="3">
        <v>19.905997670000001</v>
      </c>
      <c r="N378" s="3">
        <v>77.971058499999998</v>
      </c>
      <c r="O378" s="3">
        <v>0.113104986</v>
      </c>
      <c r="P378" s="3">
        <v>529.16</v>
      </c>
      <c r="Q378" s="3">
        <v>465.07299999999998</v>
      </c>
      <c r="R378" s="3">
        <v>289.42599999999999</v>
      </c>
      <c r="S378" s="3">
        <v>0.27118451900000001</v>
      </c>
      <c r="T378" s="3">
        <v>3.9540000000000002</v>
      </c>
      <c r="U378" s="3">
        <v>264.88</v>
      </c>
      <c r="V378" s="3" t="str">
        <f t="shared" si="10"/>
        <v>Above Average</v>
      </c>
      <c r="W378" s="3">
        <f t="shared" si="11"/>
        <v>-24.545999999999992</v>
      </c>
    </row>
    <row r="379" spans="1:23" x14ac:dyDescent="0.3">
      <c r="A379" s="2" t="s">
        <v>39</v>
      </c>
      <c r="B379" s="2">
        <v>1995</v>
      </c>
      <c r="C379" s="2" t="s">
        <v>28</v>
      </c>
      <c r="D379" s="3">
        <v>868.3180413</v>
      </c>
      <c r="E379" s="3">
        <v>2.0793358679999998</v>
      </c>
      <c r="F379" s="3">
        <v>0.234060506</v>
      </c>
      <c r="G379" s="3">
        <v>144.89156879999999</v>
      </c>
      <c r="H379" s="3">
        <v>336.47044410000001</v>
      </c>
      <c r="I379" s="3">
        <v>5.6584599579999999</v>
      </c>
      <c r="J379" s="3">
        <v>16.276879640000001</v>
      </c>
      <c r="K379" s="3">
        <v>127.846</v>
      </c>
      <c r="L379" s="3">
        <v>114.268</v>
      </c>
      <c r="M379" s="3">
        <v>21.069008650000001</v>
      </c>
      <c r="N379" s="3">
        <v>83.378069940000003</v>
      </c>
      <c r="O379" s="3">
        <v>0.112565031</v>
      </c>
      <c r="P379" s="3">
        <v>537.28399999999999</v>
      </c>
      <c r="Q379" s="3">
        <v>472.57900000000001</v>
      </c>
      <c r="R379" s="3">
        <v>274.48500000000001</v>
      </c>
      <c r="S379" s="3">
        <v>0.319942526</v>
      </c>
      <c r="T379" s="3">
        <v>3.9180000000000001</v>
      </c>
      <c r="U379" s="3">
        <v>251.78399999999999</v>
      </c>
      <c r="V379" s="3" t="str">
        <f t="shared" si="10"/>
        <v>Above Average</v>
      </c>
      <c r="W379" s="3">
        <f t="shared" si="11"/>
        <v>-22.701000000000022</v>
      </c>
    </row>
    <row r="380" spans="1:23" x14ac:dyDescent="0.3">
      <c r="A380" s="2" t="s">
        <v>39</v>
      </c>
      <c r="B380" s="2">
        <v>1996</v>
      </c>
      <c r="C380" s="2" t="s">
        <v>28</v>
      </c>
      <c r="D380" s="3">
        <v>894.3255954</v>
      </c>
      <c r="E380" s="3">
        <v>2.0552866729999999</v>
      </c>
      <c r="F380" s="3">
        <v>0.23724262500000001</v>
      </c>
      <c r="G380" s="3">
        <v>143.11908969999999</v>
      </c>
      <c r="H380" s="3">
        <v>347.86805020000003</v>
      </c>
      <c r="I380" s="3">
        <v>5.6236180429999996</v>
      </c>
      <c r="J380" s="3">
        <v>16.088028919999999</v>
      </c>
      <c r="K380" s="3">
        <v>129.935</v>
      </c>
      <c r="L380" s="3">
        <v>115.408</v>
      </c>
      <c r="M380" s="3">
        <v>22.775029920000001</v>
      </c>
      <c r="N380" s="3">
        <v>89.558080840000002</v>
      </c>
      <c r="O380" s="3">
        <v>0.11543043</v>
      </c>
      <c r="P380" s="3">
        <v>555.37199999999996</v>
      </c>
      <c r="Q380" s="3">
        <v>479.65800000000002</v>
      </c>
      <c r="R380" s="3">
        <v>272.61</v>
      </c>
      <c r="S380" s="3">
        <v>0.37632433799999998</v>
      </c>
      <c r="T380" s="3">
        <v>3.8180000000000001</v>
      </c>
      <c r="U380" s="3">
        <v>240.55799999999999</v>
      </c>
      <c r="V380" s="3" t="str">
        <f t="shared" si="10"/>
        <v>Above Average</v>
      </c>
      <c r="W380" s="3">
        <f t="shared" si="11"/>
        <v>-32.052000000000021</v>
      </c>
    </row>
    <row r="381" spans="1:23" x14ac:dyDescent="0.3">
      <c r="A381" s="2" t="s">
        <v>39</v>
      </c>
      <c r="B381" s="2">
        <v>1997</v>
      </c>
      <c r="C381" s="2" t="s">
        <v>28</v>
      </c>
      <c r="D381" s="3">
        <v>863.15159370000003</v>
      </c>
      <c r="E381" s="3">
        <v>1.9963875230000001</v>
      </c>
      <c r="F381" s="3">
        <v>0.224458136</v>
      </c>
      <c r="G381" s="3">
        <v>143.45385529999999</v>
      </c>
      <c r="H381" s="3">
        <v>344.87578439999999</v>
      </c>
      <c r="I381" s="3">
        <v>4.8236437409999997</v>
      </c>
      <c r="J381" s="3">
        <v>16.38186688</v>
      </c>
      <c r="K381" s="3">
        <v>128.571</v>
      </c>
      <c r="L381" s="3">
        <v>110.964</v>
      </c>
      <c r="M381" s="3">
        <v>22.435989729999999</v>
      </c>
      <c r="N381" s="3">
        <v>85.285940749999995</v>
      </c>
      <c r="O381" s="3">
        <v>0.112432147</v>
      </c>
      <c r="P381" s="3">
        <v>551.55399999999997</v>
      </c>
      <c r="Q381" s="3">
        <v>482.87700000000001</v>
      </c>
      <c r="R381" s="3">
        <v>260.47399999999999</v>
      </c>
      <c r="S381" s="3">
        <v>0.55334563800000003</v>
      </c>
      <c r="T381" s="3">
        <v>3.7639999999999998</v>
      </c>
      <c r="U381" s="3">
        <v>228.52500000000001</v>
      </c>
      <c r="V381" s="3" t="str">
        <f t="shared" si="10"/>
        <v>Above Average</v>
      </c>
      <c r="W381" s="3">
        <f t="shared" si="11"/>
        <v>-31.948999999999984</v>
      </c>
    </row>
    <row r="382" spans="1:23" x14ac:dyDescent="0.3">
      <c r="A382" s="2" t="s">
        <v>39</v>
      </c>
      <c r="B382" s="2">
        <v>1998</v>
      </c>
      <c r="C382" s="2" t="s">
        <v>28</v>
      </c>
      <c r="D382" s="3">
        <v>860.05010800000002</v>
      </c>
      <c r="E382" s="3">
        <v>1.9859468950000001</v>
      </c>
      <c r="F382" s="3">
        <v>0.21750702799999999</v>
      </c>
      <c r="G382" s="3">
        <v>135.8569516</v>
      </c>
      <c r="H382" s="3">
        <v>342.7355263</v>
      </c>
      <c r="I382" s="3">
        <v>5.1977648890000001</v>
      </c>
      <c r="J382" s="3">
        <v>16.47561211</v>
      </c>
      <c r="K382" s="3">
        <v>128.69800000000001</v>
      </c>
      <c r="L382" s="3">
        <v>117.14400000000001</v>
      </c>
      <c r="M382" s="3">
        <v>21.86702463</v>
      </c>
      <c r="N382" s="3">
        <v>88.628013260000003</v>
      </c>
      <c r="O382" s="3">
        <v>0.10952308400000001</v>
      </c>
      <c r="P382" s="3">
        <v>556.39300000000003</v>
      </c>
      <c r="Q382" s="3">
        <v>487.47699999999998</v>
      </c>
      <c r="R382" s="3">
        <v>247.64699999999999</v>
      </c>
      <c r="S382" s="3">
        <v>0.83178616599999999</v>
      </c>
      <c r="T382" s="3">
        <v>3.87</v>
      </c>
      <c r="U382" s="3">
        <v>211.523</v>
      </c>
      <c r="V382" s="3" t="str">
        <f t="shared" si="10"/>
        <v>Above Average</v>
      </c>
      <c r="W382" s="3">
        <f t="shared" si="11"/>
        <v>-36.123999999999995</v>
      </c>
    </row>
    <row r="383" spans="1:23" x14ac:dyDescent="0.3">
      <c r="A383" s="2" t="s">
        <v>39</v>
      </c>
      <c r="B383" s="2">
        <v>1999</v>
      </c>
      <c r="C383" s="2" t="s">
        <v>28</v>
      </c>
      <c r="D383" s="3">
        <v>828.4329937</v>
      </c>
      <c r="E383" s="3">
        <v>1.9342080079999999</v>
      </c>
      <c r="F383" s="3">
        <v>0.203193559</v>
      </c>
      <c r="G383" s="3">
        <v>137.06650400000001</v>
      </c>
      <c r="H383" s="3">
        <v>334.9655411</v>
      </c>
      <c r="I383" s="3">
        <v>5.8371382350000003</v>
      </c>
      <c r="J383" s="3">
        <v>17.05552617</v>
      </c>
      <c r="K383" s="3">
        <v>124.161</v>
      </c>
      <c r="L383" s="3">
        <v>114.98099999999999</v>
      </c>
      <c r="M383" s="3">
        <v>23.314995190000001</v>
      </c>
      <c r="N383" s="3">
        <v>89.224883300000002</v>
      </c>
      <c r="O383" s="3">
        <v>0.105052589</v>
      </c>
      <c r="P383" s="3">
        <v>556.29999999999995</v>
      </c>
      <c r="Q383" s="3">
        <v>490.65199999999999</v>
      </c>
      <c r="R383" s="3">
        <v>236.44619109999999</v>
      </c>
      <c r="S383" s="3">
        <v>0.99910120400000002</v>
      </c>
      <c r="T383" s="3">
        <v>3.85</v>
      </c>
      <c r="U383" s="3">
        <v>205.27500000000001</v>
      </c>
      <c r="V383" s="3" t="str">
        <f t="shared" si="10"/>
        <v>Above Average</v>
      </c>
      <c r="W383" s="3">
        <f t="shared" si="11"/>
        <v>-31.171191099999987</v>
      </c>
    </row>
    <row r="384" spans="1:23" x14ac:dyDescent="0.3">
      <c r="A384" s="2" t="s">
        <v>39</v>
      </c>
      <c r="B384" s="2">
        <v>2000</v>
      </c>
      <c r="C384" s="2" t="s">
        <v>28</v>
      </c>
      <c r="D384" s="3">
        <v>829.72358369999995</v>
      </c>
      <c r="E384" s="3">
        <v>1.9344512110000001</v>
      </c>
      <c r="F384" s="3">
        <v>0.19845597800000001</v>
      </c>
      <c r="G384" s="3">
        <v>135.2320564</v>
      </c>
      <c r="H384" s="3">
        <v>336.58506119999998</v>
      </c>
      <c r="I384" s="3">
        <v>6.8867369820000004</v>
      </c>
      <c r="J384" s="3">
        <v>17.511483120000001</v>
      </c>
      <c r="K384" s="3">
        <v>120.958</v>
      </c>
      <c r="L384" s="3">
        <v>115.968</v>
      </c>
      <c r="M384" s="3">
        <v>22.048979200000002</v>
      </c>
      <c r="N384" s="3">
        <v>87.750950099999997</v>
      </c>
      <c r="O384" s="3">
        <v>0.102590325</v>
      </c>
      <c r="P384" s="3">
        <v>576.54300000000001</v>
      </c>
      <c r="Q384" s="3">
        <v>501.411</v>
      </c>
      <c r="R384" s="3">
        <v>244.26409480000001</v>
      </c>
      <c r="S384" s="3">
        <v>1.632488817</v>
      </c>
      <c r="T384" s="3">
        <v>4.3929999999999998</v>
      </c>
      <c r="U384" s="3">
        <v>205.21199999999999</v>
      </c>
      <c r="V384" s="3" t="str">
        <f t="shared" si="10"/>
        <v>Above Average</v>
      </c>
      <c r="W384" s="3">
        <f t="shared" si="11"/>
        <v>-39.05209480000002</v>
      </c>
    </row>
    <row r="385" spans="1:23" x14ac:dyDescent="0.3">
      <c r="A385" s="2" t="s">
        <v>39</v>
      </c>
      <c r="B385" s="2">
        <v>2001</v>
      </c>
      <c r="C385" s="2" t="s">
        <v>28</v>
      </c>
      <c r="D385" s="3">
        <v>849.1763148</v>
      </c>
      <c r="E385" s="3">
        <v>1.9101701090000001</v>
      </c>
      <c r="F385" s="3">
        <v>0.198476126</v>
      </c>
      <c r="G385" s="3">
        <v>134.60123809999999</v>
      </c>
      <c r="H385" s="3">
        <v>346.68570260000001</v>
      </c>
      <c r="I385" s="3">
        <v>7.233043318</v>
      </c>
      <c r="J385" s="3">
        <v>17.673837859999999</v>
      </c>
      <c r="K385" s="3">
        <v>123.015</v>
      </c>
      <c r="L385" s="3">
        <v>114.288</v>
      </c>
      <c r="M385" s="3">
        <v>22.231977870000001</v>
      </c>
      <c r="N385" s="3">
        <v>91.76095694</v>
      </c>
      <c r="O385" s="3">
        <v>0.103904948</v>
      </c>
      <c r="P385" s="3">
        <v>586.40599999999995</v>
      </c>
      <c r="Q385" s="3">
        <v>512.63699999999994</v>
      </c>
      <c r="R385" s="3">
        <v>249.13399999999999</v>
      </c>
      <c r="S385" s="3">
        <v>1.802846492</v>
      </c>
      <c r="T385" s="3">
        <v>4.3470000000000004</v>
      </c>
      <c r="U385" s="3">
        <v>206.178</v>
      </c>
      <c r="V385" s="3" t="str">
        <f t="shared" si="10"/>
        <v>Above Average</v>
      </c>
      <c r="W385" s="3">
        <f t="shared" si="11"/>
        <v>-42.955999999999989</v>
      </c>
    </row>
    <row r="386" spans="1:23" x14ac:dyDescent="0.3">
      <c r="A386" s="2" t="s">
        <v>39</v>
      </c>
      <c r="B386" s="2">
        <v>2002</v>
      </c>
      <c r="C386" s="2" t="s">
        <v>28</v>
      </c>
      <c r="D386" s="3">
        <v>836.85461640000005</v>
      </c>
      <c r="E386" s="3">
        <v>1.9170636139999999</v>
      </c>
      <c r="F386" s="3">
        <v>0.19510121799999999</v>
      </c>
      <c r="G386" s="3">
        <v>134.399325</v>
      </c>
      <c r="H386" s="3">
        <v>338.89128920000002</v>
      </c>
      <c r="I386" s="3">
        <v>8.3888705189999992</v>
      </c>
      <c r="J386" s="3">
        <v>18.40274393</v>
      </c>
      <c r="K386" s="3">
        <v>118.361</v>
      </c>
      <c r="L386" s="3">
        <v>114.095</v>
      </c>
      <c r="M386" s="3">
        <v>22.309988270000002</v>
      </c>
      <c r="N386" s="3">
        <v>91.190887779999997</v>
      </c>
      <c r="O386" s="3">
        <v>0.101770863</v>
      </c>
      <c r="P386" s="3">
        <v>586.69399999999996</v>
      </c>
      <c r="Q386" s="3">
        <v>525.51</v>
      </c>
      <c r="R386" s="3">
        <v>252.78200000000001</v>
      </c>
      <c r="S386" s="3">
        <v>2.7346453180000001</v>
      </c>
      <c r="T386" s="3">
        <v>4.6470000000000002</v>
      </c>
      <c r="U386" s="3">
        <v>211.13200000000001</v>
      </c>
      <c r="V386" s="3" t="str">
        <f t="shared" si="10"/>
        <v>Above Average</v>
      </c>
      <c r="W386" s="3">
        <f t="shared" si="11"/>
        <v>-41.650000000000006</v>
      </c>
    </row>
    <row r="387" spans="1:23" x14ac:dyDescent="0.3">
      <c r="A387" s="2" t="s">
        <v>39</v>
      </c>
      <c r="B387" s="2">
        <v>2003</v>
      </c>
      <c r="C387" s="2" t="s">
        <v>28</v>
      </c>
      <c r="D387" s="3">
        <v>835.32316409999999</v>
      </c>
      <c r="E387" s="3">
        <v>1.917163457</v>
      </c>
      <c r="F387" s="3">
        <v>0.196147618</v>
      </c>
      <c r="G387" s="3">
        <v>136.0025134</v>
      </c>
      <c r="H387" s="3">
        <v>338.2601985</v>
      </c>
      <c r="I387" s="3">
        <v>8.4112425650000002</v>
      </c>
      <c r="J387" s="3">
        <v>18.43556135</v>
      </c>
      <c r="K387" s="3">
        <v>116.404</v>
      </c>
      <c r="L387" s="3">
        <v>116.142</v>
      </c>
      <c r="M387" s="3">
        <v>21.631997479999999</v>
      </c>
      <c r="N387" s="3">
        <v>89.53600342</v>
      </c>
      <c r="O387" s="3">
        <v>0.102311369</v>
      </c>
      <c r="P387" s="3">
        <v>609.25599999999997</v>
      </c>
      <c r="Q387" s="3">
        <v>531.74800000000005</v>
      </c>
      <c r="R387" s="3">
        <v>254.55221030000001</v>
      </c>
      <c r="S387" s="3">
        <v>3.5195385849999998</v>
      </c>
      <c r="T387" s="3">
        <v>4.8070000000000004</v>
      </c>
      <c r="U387" s="3">
        <v>207.982</v>
      </c>
      <c r="V387" s="3" t="str">
        <f t="shared" ref="V387:V450" si="12">IF(D387 &gt; $D$1367, "Above Average", "")</f>
        <v>Above Average</v>
      </c>
      <c r="W387" s="3">
        <f t="shared" ref="W387:W450" si="13">U387-R387</f>
        <v>-46.570210300000014</v>
      </c>
    </row>
    <row r="388" spans="1:23" x14ac:dyDescent="0.3">
      <c r="A388" s="2" t="s">
        <v>39</v>
      </c>
      <c r="B388" s="2">
        <v>2004</v>
      </c>
      <c r="C388" s="2" t="s">
        <v>28</v>
      </c>
      <c r="D388" s="3">
        <v>820.31331299999999</v>
      </c>
      <c r="E388" s="3">
        <v>1.8525999630000001</v>
      </c>
      <c r="F388" s="3">
        <v>0.18887122200000001</v>
      </c>
      <c r="G388" s="3">
        <v>138.41478960000001</v>
      </c>
      <c r="H388" s="3">
        <v>341.0738101</v>
      </c>
      <c r="I388" s="3">
        <v>10.301600629999999</v>
      </c>
      <c r="J388" s="3">
        <v>18.781035190000001</v>
      </c>
      <c r="K388" s="3">
        <v>114.163</v>
      </c>
      <c r="L388" s="3">
        <v>120.047</v>
      </c>
      <c r="M388" s="3">
        <v>19.774010310000001</v>
      </c>
      <c r="N388" s="3">
        <v>89.896909930000007</v>
      </c>
      <c r="O388" s="3">
        <v>0.10194927400000001</v>
      </c>
      <c r="P388" s="3">
        <v>618.06899999999996</v>
      </c>
      <c r="Q388" s="3">
        <v>538.40300000000002</v>
      </c>
      <c r="R388" s="3">
        <v>253.41253309999999</v>
      </c>
      <c r="S388" s="3">
        <v>4.6138861520000001</v>
      </c>
      <c r="T388" s="3">
        <v>4.9740000000000002</v>
      </c>
      <c r="U388" s="3">
        <v>211.21</v>
      </c>
      <c r="V388" s="3" t="str">
        <f t="shared" si="12"/>
        <v>Above Average</v>
      </c>
      <c r="W388" s="3">
        <f t="shared" si="13"/>
        <v>-42.202533099999982</v>
      </c>
    </row>
    <row r="389" spans="1:23" x14ac:dyDescent="0.3">
      <c r="A389" s="2" t="s">
        <v>39</v>
      </c>
      <c r="B389" s="2">
        <v>2005</v>
      </c>
      <c r="C389" s="2" t="s">
        <v>28</v>
      </c>
      <c r="D389" s="3">
        <v>804.08748579999997</v>
      </c>
      <c r="E389" s="3">
        <v>1.806500167</v>
      </c>
      <c r="F389" s="3">
        <v>0.18183321599999999</v>
      </c>
      <c r="G389" s="3">
        <v>138.26668950000001</v>
      </c>
      <c r="H389" s="3">
        <v>339.17447270000002</v>
      </c>
      <c r="I389" s="3">
        <v>11.262947069999999</v>
      </c>
      <c r="J389" s="3">
        <v>19.031453599999999</v>
      </c>
      <c r="K389" s="3">
        <v>111.813</v>
      </c>
      <c r="L389" s="3">
        <v>122.761</v>
      </c>
      <c r="M389" s="3">
        <v>19.507978019999999</v>
      </c>
      <c r="N389" s="3">
        <v>90.980024159999999</v>
      </c>
      <c r="O389" s="3">
        <v>0.100654968</v>
      </c>
      <c r="P389" s="3">
        <v>623.11400000000003</v>
      </c>
      <c r="Q389" s="3">
        <v>539.46600000000001</v>
      </c>
      <c r="R389" s="3">
        <v>243.7444184</v>
      </c>
      <c r="S389" s="3">
        <v>5.1308428309999998</v>
      </c>
      <c r="T389" s="3">
        <v>5.2320000000000002</v>
      </c>
      <c r="U389" s="3">
        <v>206.054</v>
      </c>
      <c r="V389" s="3" t="str">
        <f t="shared" si="12"/>
        <v>Above Average</v>
      </c>
      <c r="W389" s="3">
        <f t="shared" si="13"/>
        <v>-37.690418399999999</v>
      </c>
    </row>
    <row r="390" spans="1:23" x14ac:dyDescent="0.3">
      <c r="A390" s="2" t="s">
        <v>39</v>
      </c>
      <c r="B390" s="2">
        <v>2006</v>
      </c>
      <c r="C390" s="2" t="s">
        <v>28</v>
      </c>
      <c r="D390" s="3">
        <v>814.58063389999995</v>
      </c>
      <c r="E390" s="3">
        <v>1.773054737</v>
      </c>
      <c r="F390" s="3">
        <v>0.177005261</v>
      </c>
      <c r="G390" s="3">
        <v>140.9628696</v>
      </c>
      <c r="H390" s="3">
        <v>349.22904890000001</v>
      </c>
      <c r="I390" s="3">
        <v>12.383887870000001</v>
      </c>
      <c r="J390" s="3">
        <v>18.845083509999998</v>
      </c>
      <c r="K390" s="3">
        <v>111.636</v>
      </c>
      <c r="L390" s="3">
        <v>120.626</v>
      </c>
      <c r="M390" s="3">
        <v>20.33199531</v>
      </c>
      <c r="N390" s="3">
        <v>92.657901530000004</v>
      </c>
      <c r="O390" s="3">
        <v>9.9830681000000004E-2</v>
      </c>
      <c r="P390" s="3">
        <v>640.11400000000003</v>
      </c>
      <c r="Q390" s="3">
        <v>544.62400000000002</v>
      </c>
      <c r="R390" s="3">
        <v>245.35572830000001</v>
      </c>
      <c r="S390" s="3">
        <v>5.7931868389999996</v>
      </c>
      <c r="T390" s="3">
        <v>5.2290000000000001</v>
      </c>
      <c r="U390" s="3">
        <v>200.184</v>
      </c>
      <c r="V390" s="3" t="str">
        <f t="shared" si="12"/>
        <v>Above Average</v>
      </c>
      <c r="W390" s="3">
        <f t="shared" si="13"/>
        <v>-45.171728300000012</v>
      </c>
    </row>
    <row r="391" spans="1:23" x14ac:dyDescent="0.3">
      <c r="A391" s="2" t="s">
        <v>39</v>
      </c>
      <c r="B391" s="2">
        <v>2007</v>
      </c>
      <c r="C391" s="2" t="s">
        <v>28</v>
      </c>
      <c r="D391" s="3">
        <v>785.5999683</v>
      </c>
      <c r="E391" s="3">
        <v>1.7889215089999999</v>
      </c>
      <c r="F391" s="3">
        <v>0.164454083</v>
      </c>
      <c r="G391" s="3">
        <v>138.80311549999999</v>
      </c>
      <c r="H391" s="3">
        <v>331.18433440000001</v>
      </c>
      <c r="I391" s="3">
        <v>15.012504829999999</v>
      </c>
      <c r="J391" s="3">
        <v>20.011306640000001</v>
      </c>
      <c r="K391" s="3">
        <v>99.272999999999996</v>
      </c>
      <c r="L391" s="3">
        <v>118.495</v>
      </c>
      <c r="M391" s="3">
        <v>20.228998699999998</v>
      </c>
      <c r="N391" s="3">
        <v>89.529105009999995</v>
      </c>
      <c r="O391" s="3">
        <v>9.1929177000000001E-2</v>
      </c>
      <c r="P391" s="3">
        <v>641.35199999999998</v>
      </c>
      <c r="Q391" s="3">
        <v>545.60799999999995</v>
      </c>
      <c r="R391" s="3">
        <v>253.78279319999999</v>
      </c>
      <c r="S391" s="3">
        <v>7.1261959109999999</v>
      </c>
      <c r="T391" s="3">
        <v>5.2050000000000001</v>
      </c>
      <c r="U391" s="3">
        <v>204.59399999999999</v>
      </c>
      <c r="V391" s="3" t="str">
        <f t="shared" si="12"/>
        <v>Above Average</v>
      </c>
      <c r="W391" s="3">
        <f t="shared" si="13"/>
        <v>-49.188793199999992</v>
      </c>
    </row>
    <row r="392" spans="1:23" x14ac:dyDescent="0.3">
      <c r="A392" s="2" t="s">
        <v>39</v>
      </c>
      <c r="B392" s="2">
        <v>2008</v>
      </c>
      <c r="C392" s="2" t="s">
        <v>28</v>
      </c>
      <c r="D392" s="3">
        <v>792.72556139999995</v>
      </c>
      <c r="E392" s="3">
        <v>1.77528997</v>
      </c>
      <c r="F392" s="3">
        <v>0.16366277400000001</v>
      </c>
      <c r="G392" s="3">
        <v>136.48329290000001</v>
      </c>
      <c r="H392" s="3">
        <v>335.3174166</v>
      </c>
      <c r="I392" s="3">
        <v>15.643436510000001</v>
      </c>
      <c r="J392" s="3">
        <v>19.280728889999999</v>
      </c>
      <c r="K392" s="3">
        <v>105.495</v>
      </c>
      <c r="L392" s="3">
        <v>115.881</v>
      </c>
      <c r="M392" s="3">
        <v>17.883981160000001</v>
      </c>
      <c r="N392" s="3">
        <v>92.619108879999999</v>
      </c>
      <c r="O392" s="3">
        <v>9.2189319000000006E-2</v>
      </c>
      <c r="P392" s="3">
        <v>641.221</v>
      </c>
      <c r="Q392" s="3">
        <v>542.98400000000004</v>
      </c>
      <c r="R392" s="3">
        <v>240.3689881</v>
      </c>
      <c r="S392" s="3">
        <v>7.456399588</v>
      </c>
      <c r="T392" s="3">
        <v>4.9349999999999996</v>
      </c>
      <c r="U392" s="3">
        <v>194.45599999999999</v>
      </c>
      <c r="V392" s="3" t="str">
        <f t="shared" si="12"/>
        <v>Above Average</v>
      </c>
      <c r="W392" s="3">
        <f t="shared" si="13"/>
        <v>-45.912988100000007</v>
      </c>
    </row>
    <row r="393" spans="1:23" x14ac:dyDescent="0.3">
      <c r="A393" s="2" t="s">
        <v>39</v>
      </c>
      <c r="B393" s="2">
        <v>2009</v>
      </c>
      <c r="C393" s="2" t="s">
        <v>28</v>
      </c>
      <c r="D393" s="3">
        <v>737.61949970000001</v>
      </c>
      <c r="E393" s="3">
        <v>1.789988997</v>
      </c>
      <c r="F393" s="3">
        <v>0.16341696999999999</v>
      </c>
      <c r="G393" s="3">
        <v>129.12173609999999</v>
      </c>
      <c r="H393" s="3">
        <v>313.14617049999998</v>
      </c>
      <c r="I393" s="3">
        <v>17.031731740000001</v>
      </c>
      <c r="J393" s="3">
        <v>19.344323620000001</v>
      </c>
      <c r="K393" s="3">
        <v>100.05200000000001</v>
      </c>
      <c r="L393" s="3">
        <v>107.75700000000001</v>
      </c>
      <c r="M393" s="3">
        <v>17.642006389999999</v>
      </c>
      <c r="N393" s="3">
        <v>86.159982350000007</v>
      </c>
      <c r="O393" s="3">
        <v>9.1294957999999996E-2</v>
      </c>
      <c r="P393" s="3">
        <v>596.46900000000005</v>
      </c>
      <c r="Q393" s="3">
        <v>513.87699999999995</v>
      </c>
      <c r="R393" s="3">
        <v>225.85023079999999</v>
      </c>
      <c r="S393" s="3">
        <v>8.0319346019999998</v>
      </c>
      <c r="T393" s="3">
        <v>4.4969999999999999</v>
      </c>
      <c r="U393" s="3">
        <v>184.828</v>
      </c>
      <c r="V393" s="3" t="str">
        <f t="shared" si="12"/>
        <v>Above Average</v>
      </c>
      <c r="W393" s="3">
        <f t="shared" si="13"/>
        <v>-41.022230799999988</v>
      </c>
    </row>
    <row r="394" spans="1:23" x14ac:dyDescent="0.3">
      <c r="A394" s="2" t="s">
        <v>39</v>
      </c>
      <c r="B394" s="2">
        <v>2010</v>
      </c>
      <c r="C394" s="2" t="s">
        <v>28</v>
      </c>
      <c r="D394" s="3">
        <v>780.90877279999995</v>
      </c>
      <c r="E394" s="3">
        <v>1.7586136889999999</v>
      </c>
      <c r="F394" s="3">
        <v>0.162262669</v>
      </c>
      <c r="G394" s="3">
        <v>131.763374</v>
      </c>
      <c r="H394" s="3">
        <v>329.7072781</v>
      </c>
      <c r="I394" s="3">
        <v>17.623831190000001</v>
      </c>
      <c r="J394" s="3">
        <v>19.277204650000002</v>
      </c>
      <c r="K394" s="3">
        <v>101.19499999999999</v>
      </c>
      <c r="L394" s="3">
        <v>101.479</v>
      </c>
      <c r="M394" s="3">
        <v>15.06900703</v>
      </c>
      <c r="N394" s="3">
        <v>94.532026669999993</v>
      </c>
      <c r="O394" s="3">
        <v>9.2267374999999999E-2</v>
      </c>
      <c r="P394" s="3">
        <v>633.12</v>
      </c>
      <c r="Q394" s="3">
        <v>546.86599999999999</v>
      </c>
      <c r="R394" s="3">
        <v>232.39445230000001</v>
      </c>
      <c r="S394" s="3">
        <v>8.2742608040000007</v>
      </c>
      <c r="T394" s="3">
        <v>3.78</v>
      </c>
      <c r="U394" s="3">
        <v>183.511</v>
      </c>
      <c r="V394" s="3" t="str">
        <f t="shared" si="12"/>
        <v>Above Average</v>
      </c>
      <c r="W394" s="3">
        <f t="shared" si="13"/>
        <v>-48.883452300000016</v>
      </c>
    </row>
    <row r="395" spans="1:23" x14ac:dyDescent="0.3">
      <c r="A395" s="2" t="s">
        <v>39</v>
      </c>
      <c r="B395" s="2">
        <v>2011</v>
      </c>
      <c r="C395" s="2" t="s">
        <v>28</v>
      </c>
      <c r="D395" s="3">
        <v>751.90524970000001</v>
      </c>
      <c r="E395" s="3">
        <v>1.817301249</v>
      </c>
      <c r="F395" s="3">
        <v>0.152971946</v>
      </c>
      <c r="G395" s="3">
        <v>125.06887140000001</v>
      </c>
      <c r="H395" s="3">
        <v>312.59472640000001</v>
      </c>
      <c r="I395" s="3">
        <v>21.183025270000002</v>
      </c>
      <c r="J395" s="3">
        <v>19.967128880000001</v>
      </c>
      <c r="K395" s="3">
        <v>97.93</v>
      </c>
      <c r="L395" s="3">
        <v>99.768000000000001</v>
      </c>
      <c r="M395" s="3">
        <v>14.829013059999999</v>
      </c>
      <c r="N395" s="3">
        <v>85.801907810000003</v>
      </c>
      <c r="O395" s="3">
        <v>8.4175338000000002E-2</v>
      </c>
      <c r="P395" s="3">
        <v>613.12300000000005</v>
      </c>
      <c r="Q395" s="3">
        <v>539.89099999999996</v>
      </c>
      <c r="R395" s="3">
        <v>236.3357642</v>
      </c>
      <c r="S395" s="3">
        <v>11.67400342</v>
      </c>
      <c r="T395" s="3">
        <v>3.9129999999999998</v>
      </c>
      <c r="U395" s="3">
        <v>189.46199999999999</v>
      </c>
      <c r="V395" s="3" t="str">
        <f t="shared" si="12"/>
        <v>Above Average</v>
      </c>
      <c r="W395" s="3">
        <f t="shared" si="13"/>
        <v>-46.873764200000011</v>
      </c>
    </row>
    <row r="396" spans="1:23" x14ac:dyDescent="0.3">
      <c r="A396" s="2" t="s">
        <v>39</v>
      </c>
      <c r="B396" s="2">
        <v>2012</v>
      </c>
      <c r="C396" s="2" t="s">
        <v>28</v>
      </c>
      <c r="D396" s="3">
        <v>768.25449270000001</v>
      </c>
      <c r="E396" s="3">
        <v>1.853647837</v>
      </c>
      <c r="F396" s="3">
        <v>0.15652015399999999</v>
      </c>
      <c r="G396" s="3">
        <v>126.20116350000001</v>
      </c>
      <c r="H396" s="3">
        <v>314.8894378</v>
      </c>
      <c r="I396" s="3">
        <v>23.736221059999998</v>
      </c>
      <c r="J396" s="3">
        <v>19.658694950000001</v>
      </c>
      <c r="K396" s="3">
        <v>97.697999999999993</v>
      </c>
      <c r="L396" s="3">
        <v>100.71</v>
      </c>
      <c r="M396" s="3">
        <v>13.087984949999999</v>
      </c>
      <c r="N396" s="3">
        <v>85.996907309999997</v>
      </c>
      <c r="O396" s="3">
        <v>8.4438992000000004E-2</v>
      </c>
      <c r="P396" s="3">
        <v>628.31399999999996</v>
      </c>
      <c r="Q396" s="3">
        <v>538.20600000000002</v>
      </c>
      <c r="R396" s="3">
        <v>247.28714859999999</v>
      </c>
      <c r="S396" s="3">
        <v>12.71720827</v>
      </c>
      <c r="T396" s="3">
        <v>3.7949999999999999</v>
      </c>
      <c r="U396" s="3">
        <v>196.99</v>
      </c>
      <c r="V396" s="3" t="str">
        <f t="shared" si="12"/>
        <v>Above Average</v>
      </c>
      <c r="W396" s="3">
        <f t="shared" si="13"/>
        <v>-50.297148599999986</v>
      </c>
    </row>
    <row r="397" spans="1:23" x14ac:dyDescent="0.3">
      <c r="A397" s="2" t="s">
        <v>39</v>
      </c>
      <c r="B397" s="2">
        <v>2013</v>
      </c>
      <c r="C397" s="2" t="s">
        <v>28</v>
      </c>
      <c r="D397" s="3">
        <v>788.46007180000004</v>
      </c>
      <c r="E397" s="3">
        <v>1.8635212240000001</v>
      </c>
      <c r="F397" s="3">
        <v>0.160025854</v>
      </c>
      <c r="G397" s="3">
        <v>123.66331820000001</v>
      </c>
      <c r="H397" s="3">
        <v>321.60791819999997</v>
      </c>
      <c r="I397" s="3">
        <v>24.756967660000001</v>
      </c>
      <c r="J397" s="3">
        <v>19.13246474</v>
      </c>
      <c r="K397" s="3">
        <v>99.66</v>
      </c>
      <c r="L397" s="3">
        <v>97.903999999999996</v>
      </c>
      <c r="M397" s="3">
        <v>12.21998359</v>
      </c>
      <c r="N397" s="3">
        <v>87.653956719999996</v>
      </c>
      <c r="O397" s="3">
        <v>8.5872836999999994E-2</v>
      </c>
      <c r="P397" s="3">
        <v>638.70100000000002</v>
      </c>
      <c r="Q397" s="3">
        <v>536.44000000000005</v>
      </c>
      <c r="R397" s="3">
        <v>247.16452559999999</v>
      </c>
      <c r="S397" s="3">
        <v>13.40094974</v>
      </c>
      <c r="T397" s="3">
        <v>3.7730000000000001</v>
      </c>
      <c r="U397" s="3">
        <v>190.95599999999999</v>
      </c>
      <c r="V397" s="3" t="str">
        <f t="shared" si="12"/>
        <v>Above Average</v>
      </c>
      <c r="W397" s="3">
        <f t="shared" si="13"/>
        <v>-56.208525600000002</v>
      </c>
    </row>
    <row r="398" spans="1:23" x14ac:dyDescent="0.3">
      <c r="A398" s="2" t="s">
        <v>39</v>
      </c>
      <c r="B398" s="2">
        <v>2014</v>
      </c>
      <c r="C398" s="2" t="s">
        <v>28</v>
      </c>
      <c r="D398" s="3">
        <v>749.66215380000006</v>
      </c>
      <c r="E398" s="3">
        <v>1.877119164</v>
      </c>
      <c r="F398" s="3">
        <v>0.15073452600000001</v>
      </c>
      <c r="G398" s="3">
        <v>120.67905380000001</v>
      </c>
      <c r="H398" s="3">
        <v>307.43397629999998</v>
      </c>
      <c r="I398" s="3">
        <v>26.820865040000001</v>
      </c>
      <c r="J398" s="3">
        <v>19.656685540000002</v>
      </c>
      <c r="K398" s="3">
        <v>96.876000000000005</v>
      </c>
      <c r="L398" s="3">
        <v>96.727999999999994</v>
      </c>
      <c r="M398" s="3">
        <v>9.4690129029999994</v>
      </c>
      <c r="N398" s="3">
        <v>79.177023860000006</v>
      </c>
      <c r="O398" s="3">
        <v>8.0300989000000003E-2</v>
      </c>
      <c r="P398" s="3">
        <v>627.80600000000004</v>
      </c>
      <c r="Q398" s="3">
        <v>524.82600000000002</v>
      </c>
      <c r="R398" s="3">
        <v>239.2858464</v>
      </c>
      <c r="S398" s="3">
        <v>15.39870597</v>
      </c>
      <c r="T398" s="3">
        <v>3.496</v>
      </c>
      <c r="U398" s="3">
        <v>186.51499999999999</v>
      </c>
      <c r="V398" s="3" t="str">
        <f t="shared" si="12"/>
        <v>Above Average</v>
      </c>
      <c r="W398" s="3">
        <f t="shared" si="13"/>
        <v>-52.770846400000011</v>
      </c>
    </row>
    <row r="399" spans="1:23" x14ac:dyDescent="0.3">
      <c r="A399" s="2" t="s">
        <v>39</v>
      </c>
      <c r="B399" s="2">
        <v>2015</v>
      </c>
      <c r="C399" s="2" t="s">
        <v>28</v>
      </c>
      <c r="D399" s="3">
        <v>754.54471149999995</v>
      </c>
      <c r="E399" s="3">
        <v>1.869363957</v>
      </c>
      <c r="F399" s="3">
        <v>0.14828628899999999</v>
      </c>
      <c r="G399" s="3">
        <v>120.07222609999999</v>
      </c>
      <c r="H399" s="3">
        <v>308.97885869999999</v>
      </c>
      <c r="I399" s="3">
        <v>30.033055229999999</v>
      </c>
      <c r="J399" s="3">
        <v>19.493988559999998</v>
      </c>
      <c r="K399" s="3">
        <v>96.813000000000002</v>
      </c>
      <c r="L399" s="3">
        <v>99.215000000000003</v>
      </c>
      <c r="M399" s="3">
        <v>8.7299974519999992</v>
      </c>
      <c r="N399" s="3">
        <v>81.34897162</v>
      </c>
      <c r="O399" s="3">
        <v>7.9324460999999999E-2</v>
      </c>
      <c r="P399" s="3">
        <v>648.30899999999997</v>
      </c>
      <c r="Q399" s="3">
        <v>528.35</v>
      </c>
      <c r="R399" s="3">
        <v>239.30445470000001</v>
      </c>
      <c r="S399" s="3">
        <v>18.711293529999999</v>
      </c>
      <c r="T399" s="3">
        <v>3.629</v>
      </c>
      <c r="U399" s="3">
        <v>184.714</v>
      </c>
      <c r="V399" s="3" t="str">
        <f t="shared" si="12"/>
        <v>Above Average</v>
      </c>
      <c r="W399" s="3">
        <f t="shared" si="13"/>
        <v>-54.590454700000009</v>
      </c>
    </row>
    <row r="400" spans="1:23" x14ac:dyDescent="0.3">
      <c r="A400" s="2" t="s">
        <v>39</v>
      </c>
      <c r="B400" s="2">
        <v>2016</v>
      </c>
      <c r="C400" s="2" t="s">
        <v>28</v>
      </c>
      <c r="D400" s="3">
        <v>761.54074749999995</v>
      </c>
      <c r="E400" s="3">
        <v>1.8318622369999999</v>
      </c>
      <c r="F400" s="3">
        <v>0.14269684899999999</v>
      </c>
      <c r="G400" s="3">
        <v>115.2853515</v>
      </c>
      <c r="H400" s="3">
        <v>310.18555249999997</v>
      </c>
      <c r="I400" s="3">
        <v>30.01926362</v>
      </c>
      <c r="J400" s="3">
        <v>19.308104289999999</v>
      </c>
      <c r="K400" s="3">
        <v>96.912999999999997</v>
      </c>
      <c r="L400" s="3">
        <v>100.24</v>
      </c>
      <c r="M400" s="3">
        <v>9.0329990840000001</v>
      </c>
      <c r="N400" s="3">
        <v>89.265816189999995</v>
      </c>
      <c r="O400" s="3">
        <v>7.7897150999999998E-2</v>
      </c>
      <c r="P400" s="3">
        <v>650.44899999999996</v>
      </c>
      <c r="Q400" s="3">
        <v>530.55100000000004</v>
      </c>
      <c r="R400" s="3">
        <v>231.4021209</v>
      </c>
      <c r="S400" s="3">
        <v>18.461862499999999</v>
      </c>
      <c r="T400" s="3">
        <v>3.7010000000000001</v>
      </c>
      <c r="U400" s="3">
        <v>175.625</v>
      </c>
      <c r="V400" s="3" t="str">
        <f t="shared" si="12"/>
        <v>Above Average</v>
      </c>
      <c r="W400" s="3">
        <f t="shared" si="13"/>
        <v>-55.7771209</v>
      </c>
    </row>
    <row r="401" spans="1:23" x14ac:dyDescent="0.3">
      <c r="A401" s="2" t="s">
        <v>39</v>
      </c>
      <c r="B401" s="2">
        <v>2017</v>
      </c>
      <c r="C401" s="2" t="s">
        <v>28</v>
      </c>
      <c r="D401" s="3">
        <v>746.04502720000005</v>
      </c>
      <c r="E401" s="3">
        <v>1.7660009379999999</v>
      </c>
      <c r="F401" s="3">
        <v>0.134684951</v>
      </c>
      <c r="G401" s="3">
        <v>114.8551221</v>
      </c>
      <c r="H401" s="3">
        <v>311.17436199999997</v>
      </c>
      <c r="I401" s="3">
        <v>34.009511670000002</v>
      </c>
      <c r="J401" s="3">
        <v>19.135949620000002</v>
      </c>
      <c r="K401" s="3">
        <v>98.58</v>
      </c>
      <c r="L401" s="3">
        <v>101.872</v>
      </c>
      <c r="M401" s="3">
        <v>8.2475130859999997</v>
      </c>
      <c r="N401" s="3">
        <v>90.883265629999997</v>
      </c>
      <c r="O401" s="3">
        <v>7.6265503999999998E-2</v>
      </c>
      <c r="P401" s="3">
        <v>653.72299999999996</v>
      </c>
      <c r="Q401" s="3">
        <v>531.31799999999998</v>
      </c>
      <c r="R401" s="3">
        <v>222.24</v>
      </c>
      <c r="S401" s="3">
        <v>22.480163619999999</v>
      </c>
      <c r="T401" s="3">
        <v>3.661</v>
      </c>
      <c r="U401" s="3">
        <v>175.12200000000001</v>
      </c>
      <c r="V401" s="3" t="str">
        <f t="shared" si="12"/>
        <v>Above Average</v>
      </c>
      <c r="W401" s="3">
        <f t="shared" si="13"/>
        <v>-47.117999999999995</v>
      </c>
    </row>
    <row r="402" spans="1:23" x14ac:dyDescent="0.3">
      <c r="A402" s="2" t="s">
        <v>39</v>
      </c>
      <c r="B402" s="2">
        <v>2018</v>
      </c>
      <c r="C402" s="2" t="s">
        <v>28</v>
      </c>
      <c r="D402" s="3">
        <v>726.03763270000002</v>
      </c>
      <c r="E402" s="3">
        <v>1.750284304</v>
      </c>
      <c r="F402" s="3">
        <v>0.127680284</v>
      </c>
      <c r="G402" s="3">
        <v>111.7997175</v>
      </c>
      <c r="H402" s="3">
        <v>302.18602069999997</v>
      </c>
      <c r="I402" s="3">
        <v>35.906517669999999</v>
      </c>
      <c r="J402" s="3">
        <v>19.194747750000001</v>
      </c>
      <c r="K402" s="3">
        <v>93.478999999999999</v>
      </c>
      <c r="L402" s="3">
        <v>96.664000000000001</v>
      </c>
      <c r="M402" s="3">
        <v>6.5093068939999998</v>
      </c>
      <c r="N402" s="3">
        <v>91.894443089999996</v>
      </c>
      <c r="O402" s="3">
        <v>7.2948311000000002E-2</v>
      </c>
      <c r="P402" s="3">
        <v>643.15899999999999</v>
      </c>
      <c r="Q402" s="3">
        <v>523.46297289999995</v>
      </c>
      <c r="R402" s="3">
        <v>215.71100000000001</v>
      </c>
      <c r="S402" s="3">
        <v>24.48539164</v>
      </c>
      <c r="T402" s="3">
        <v>3.64</v>
      </c>
      <c r="U402" s="3">
        <v>169.01900000000001</v>
      </c>
      <c r="V402" s="3" t="str">
        <f t="shared" si="12"/>
        <v>Above Average</v>
      </c>
      <c r="W402" s="3">
        <f t="shared" si="13"/>
        <v>-46.692000000000007</v>
      </c>
    </row>
    <row r="403" spans="1:23" x14ac:dyDescent="0.3">
      <c r="A403" s="2" t="s">
        <v>39</v>
      </c>
      <c r="B403" s="2">
        <v>2019</v>
      </c>
      <c r="C403" s="2" t="s">
        <v>28</v>
      </c>
      <c r="D403" s="3">
        <v>678.06502250000005</v>
      </c>
      <c r="E403" s="3">
        <v>1.6231697119999999</v>
      </c>
      <c r="F403" s="3">
        <v>0.114611536</v>
      </c>
      <c r="G403" s="3">
        <v>102.61818820000001</v>
      </c>
      <c r="H403" s="3">
        <v>294.1217891</v>
      </c>
      <c r="I403" s="3">
        <v>40.488167769999997</v>
      </c>
      <c r="J403" s="3">
        <v>18.65691859</v>
      </c>
      <c r="K403" s="3">
        <v>95.478041750000003</v>
      </c>
      <c r="L403" s="3">
        <v>96.371078789999999</v>
      </c>
      <c r="M403" s="3">
        <v>6.6118888560000002</v>
      </c>
      <c r="N403" s="3">
        <v>94.898198190000002</v>
      </c>
      <c r="O403" s="3">
        <v>7.0609705999999994E-2</v>
      </c>
      <c r="P403" s="3">
        <v>612.07548029999998</v>
      </c>
      <c r="Q403" s="3">
        <v>512.2679445</v>
      </c>
      <c r="R403" s="3">
        <v>168.31480759999999</v>
      </c>
      <c r="S403" s="3">
        <v>28.11099733</v>
      </c>
      <c r="T403" s="3">
        <v>3.3402408370000001</v>
      </c>
      <c r="U403" s="3">
        <v>127.1432542</v>
      </c>
      <c r="V403" s="3" t="str">
        <f t="shared" si="12"/>
        <v>Above Average</v>
      </c>
      <c r="W403" s="3">
        <f t="shared" si="13"/>
        <v>-41.171553399999993</v>
      </c>
    </row>
    <row r="404" spans="1:23" x14ac:dyDescent="0.3">
      <c r="A404" s="2" t="s">
        <v>39</v>
      </c>
      <c r="B404" s="2">
        <v>2020</v>
      </c>
      <c r="C404" s="2" t="s">
        <v>28</v>
      </c>
      <c r="D404" s="3">
        <v>616.99151879999999</v>
      </c>
      <c r="E404" s="3">
        <v>1.536435977</v>
      </c>
      <c r="F404" s="3">
        <v>0.107295343</v>
      </c>
      <c r="G404" s="3">
        <v>95.502253640000006</v>
      </c>
      <c r="H404" s="3">
        <v>275.47309109999998</v>
      </c>
      <c r="I404" s="3">
        <v>44.532622320000002</v>
      </c>
      <c r="J404" s="3">
        <v>18.75441884</v>
      </c>
      <c r="K404" s="3">
        <v>86.801897220000001</v>
      </c>
      <c r="L404" s="3">
        <v>91.606272270000005</v>
      </c>
      <c r="M404" s="3">
        <v>5.5801679440000003</v>
      </c>
      <c r="N404" s="3">
        <v>92.605368690000006</v>
      </c>
      <c r="O404" s="3">
        <v>6.9833917999999995E-2</v>
      </c>
      <c r="P404" s="3">
        <v>572.48850900000002</v>
      </c>
      <c r="Q404" s="3">
        <v>489.0156303</v>
      </c>
      <c r="R404" s="3">
        <v>138.40672889999999</v>
      </c>
      <c r="S404" s="3">
        <v>32.093219359999999</v>
      </c>
      <c r="T404" s="3">
        <v>3.2388020270000002</v>
      </c>
      <c r="U404" s="3">
        <v>104.595682</v>
      </c>
      <c r="V404" s="3" t="str">
        <f t="shared" si="12"/>
        <v>Above Average</v>
      </c>
      <c r="W404" s="3">
        <f t="shared" si="13"/>
        <v>-33.811046899999994</v>
      </c>
    </row>
    <row r="405" spans="1:23" x14ac:dyDescent="0.3">
      <c r="A405" s="2" t="s">
        <v>40</v>
      </c>
      <c r="B405" s="2">
        <v>1990</v>
      </c>
      <c r="C405" s="2" t="s">
        <v>26</v>
      </c>
      <c r="D405" s="3">
        <v>523.09689270000001</v>
      </c>
      <c r="E405" s="3">
        <v>1.711269476</v>
      </c>
      <c r="F405" s="3">
        <v>0.33034988999999998</v>
      </c>
      <c r="G405" s="3">
        <v>280.49120490000001</v>
      </c>
      <c r="H405" s="3">
        <v>305.6776855</v>
      </c>
      <c r="I405" s="3">
        <v>24.765260649999998</v>
      </c>
      <c r="J405" s="3">
        <v>7.3913805440000004</v>
      </c>
      <c r="K405" s="3">
        <v>56.448999999999998</v>
      </c>
      <c r="L405" s="3">
        <v>52.201000000000001</v>
      </c>
      <c r="M405" s="3">
        <v>12.76599169</v>
      </c>
      <c r="N405" s="3">
        <v>12.94400166</v>
      </c>
      <c r="O405" s="3">
        <v>0.19304375800000001</v>
      </c>
      <c r="P405" s="3">
        <v>289.47000000000003</v>
      </c>
      <c r="Q405" s="3">
        <v>211.76599999999999</v>
      </c>
      <c r="R405" s="3">
        <v>218.23474049999999</v>
      </c>
      <c r="S405" s="3">
        <v>1.1054685999999999E-2</v>
      </c>
      <c r="T405" s="3">
        <v>34.555</v>
      </c>
      <c r="U405" s="3">
        <v>225.25800000000001</v>
      </c>
      <c r="V405" s="3" t="str">
        <f t="shared" si="12"/>
        <v/>
      </c>
      <c r="W405" s="3">
        <f t="shared" si="13"/>
        <v>7.0232595000000231</v>
      </c>
    </row>
    <row r="406" spans="1:23" x14ac:dyDescent="0.3">
      <c r="A406" s="2" t="s">
        <v>40</v>
      </c>
      <c r="B406" s="2">
        <v>1991</v>
      </c>
      <c r="C406" s="2" t="s">
        <v>26</v>
      </c>
      <c r="D406" s="3">
        <v>562.04819529999997</v>
      </c>
      <c r="E406" s="3">
        <v>1.76487025</v>
      </c>
      <c r="F406" s="3">
        <v>0.35123671499999998</v>
      </c>
      <c r="G406" s="3">
        <v>290.51365390000001</v>
      </c>
      <c r="H406" s="3">
        <v>318.464315</v>
      </c>
      <c r="I406" s="3">
        <v>23.06642042</v>
      </c>
      <c r="J406" s="3">
        <v>7.8531573769999996</v>
      </c>
      <c r="K406" s="3">
        <v>58.392000000000003</v>
      </c>
      <c r="L406" s="3">
        <v>52.213000000000001</v>
      </c>
      <c r="M406" s="3">
        <v>14.440991690000001</v>
      </c>
      <c r="N406" s="3">
        <v>14.49003274</v>
      </c>
      <c r="O406" s="3">
        <v>0.19901560200000001</v>
      </c>
      <c r="P406" s="3">
        <v>315.67099999999999</v>
      </c>
      <c r="Q406" s="3">
        <v>232.03299999999999</v>
      </c>
      <c r="R406" s="3">
        <v>236.71762279999999</v>
      </c>
      <c r="S406" s="3">
        <v>1.2354634999999999E-2</v>
      </c>
      <c r="T406" s="3">
        <v>32.573999999999998</v>
      </c>
      <c r="U406" s="3">
        <v>245.00700000000001</v>
      </c>
      <c r="V406" s="3" t="str">
        <f t="shared" si="12"/>
        <v>Above Average</v>
      </c>
      <c r="W406" s="3">
        <f t="shared" si="13"/>
        <v>8.2893772000000183</v>
      </c>
    </row>
    <row r="407" spans="1:23" x14ac:dyDescent="0.3">
      <c r="A407" s="2" t="s">
        <v>40</v>
      </c>
      <c r="B407" s="2">
        <v>1992</v>
      </c>
      <c r="C407" s="2" t="s">
        <v>26</v>
      </c>
      <c r="D407" s="3">
        <v>594.46555350000006</v>
      </c>
      <c r="E407" s="3">
        <v>1.8008205770000001</v>
      </c>
      <c r="F407" s="3">
        <v>0.35218678599999997</v>
      </c>
      <c r="G407" s="3">
        <v>293.71350000000001</v>
      </c>
      <c r="H407" s="3">
        <v>330.10815239999999</v>
      </c>
      <c r="I407" s="3">
        <v>21.025904520000001</v>
      </c>
      <c r="J407" s="3">
        <v>8.1714200590000008</v>
      </c>
      <c r="K407" s="3">
        <v>60.588999999999999</v>
      </c>
      <c r="L407" s="3">
        <v>54.435000000000002</v>
      </c>
      <c r="M407" s="3">
        <v>16.115991690000001</v>
      </c>
      <c r="N407" s="3">
        <v>16.70001817</v>
      </c>
      <c r="O407" s="3">
        <v>0.19557016999999999</v>
      </c>
      <c r="P407" s="3">
        <v>332.79899999999998</v>
      </c>
      <c r="Q407" s="3">
        <v>247.45099999999999</v>
      </c>
      <c r="R407" s="3">
        <v>251.1350813</v>
      </c>
      <c r="S407" s="3">
        <v>2.6442387000000001E-2</v>
      </c>
      <c r="T407" s="3">
        <v>29.518000000000001</v>
      </c>
      <c r="U407" s="3">
        <v>255.22900000000001</v>
      </c>
      <c r="V407" s="3" t="str">
        <f t="shared" si="12"/>
        <v>Above Average</v>
      </c>
      <c r="W407" s="3">
        <f t="shared" si="13"/>
        <v>4.0939187000000175</v>
      </c>
    </row>
    <row r="408" spans="1:23" x14ac:dyDescent="0.3">
      <c r="A408" s="2" t="s">
        <v>40</v>
      </c>
      <c r="B408" s="2">
        <v>1993</v>
      </c>
      <c r="C408" s="2" t="s">
        <v>26</v>
      </c>
      <c r="D408" s="3">
        <v>625.86561340000003</v>
      </c>
      <c r="E408" s="3">
        <v>1.851428911</v>
      </c>
      <c r="F408" s="3">
        <v>0.35397305499999998</v>
      </c>
      <c r="G408" s="3">
        <v>297.57472749999999</v>
      </c>
      <c r="H408" s="3">
        <v>338.04463670000001</v>
      </c>
      <c r="I408" s="3">
        <v>19.801194070000001</v>
      </c>
      <c r="J408" s="3">
        <v>8.7163533350000009</v>
      </c>
      <c r="K408" s="3">
        <v>62.529000000000003</v>
      </c>
      <c r="L408" s="3">
        <v>55.305</v>
      </c>
      <c r="M408" s="3">
        <v>16.340005189999999</v>
      </c>
      <c r="N408" s="3">
        <v>17.09400312</v>
      </c>
      <c r="O408" s="3">
        <v>0.19118911499999999</v>
      </c>
      <c r="P408" s="3">
        <v>356.428</v>
      </c>
      <c r="Q408" s="3">
        <v>266.14600000000002</v>
      </c>
      <c r="R408" s="3">
        <v>265.24664669999999</v>
      </c>
      <c r="S408" s="3">
        <v>2.7775596E-2</v>
      </c>
      <c r="T408" s="3">
        <v>29.742000000000001</v>
      </c>
      <c r="U408" s="3">
        <v>262.291</v>
      </c>
      <c r="V408" s="3" t="str">
        <f t="shared" si="12"/>
        <v>Above Average</v>
      </c>
      <c r="W408" s="3">
        <f t="shared" si="13"/>
        <v>-2.9556466999999884</v>
      </c>
    </row>
    <row r="409" spans="1:23" x14ac:dyDescent="0.3">
      <c r="A409" s="2" t="s">
        <v>40</v>
      </c>
      <c r="B409" s="2">
        <v>1994</v>
      </c>
      <c r="C409" s="2" t="s">
        <v>26</v>
      </c>
      <c r="D409" s="3">
        <v>666.50309159999995</v>
      </c>
      <c r="E409" s="3">
        <v>1.8988601549999999</v>
      </c>
      <c r="F409" s="3">
        <v>0.35342240899999999</v>
      </c>
      <c r="G409" s="3">
        <v>308.23453089999998</v>
      </c>
      <c r="H409" s="3">
        <v>351.00167320000003</v>
      </c>
      <c r="I409" s="3">
        <v>21.504514740000001</v>
      </c>
      <c r="J409" s="3">
        <v>9.125386335</v>
      </c>
      <c r="K409" s="3">
        <v>68.05</v>
      </c>
      <c r="L409" s="3">
        <v>57.49</v>
      </c>
      <c r="M409" s="3">
        <v>17.338006230000001</v>
      </c>
      <c r="N409" s="3">
        <v>18.17698017</v>
      </c>
      <c r="O409" s="3">
        <v>0.18612345299999999</v>
      </c>
      <c r="P409" s="3">
        <v>385.62599999999998</v>
      </c>
      <c r="Q409" s="3">
        <v>289.56900000000002</v>
      </c>
      <c r="R409" s="3">
        <v>280.48717959999999</v>
      </c>
      <c r="S409" s="3">
        <v>5.1863723E-2</v>
      </c>
      <c r="T409" s="3">
        <v>34.914999999999999</v>
      </c>
      <c r="U409" s="3">
        <v>271.72500000000002</v>
      </c>
      <c r="V409" s="3" t="str">
        <f t="shared" si="12"/>
        <v>Above Average</v>
      </c>
      <c r="W409" s="3">
        <f t="shared" si="13"/>
        <v>-8.7621795999999676</v>
      </c>
    </row>
    <row r="410" spans="1:23" x14ac:dyDescent="0.3">
      <c r="A410" s="2" t="s">
        <v>40</v>
      </c>
      <c r="B410" s="2">
        <v>1995</v>
      </c>
      <c r="C410" s="2" t="s">
        <v>26</v>
      </c>
      <c r="D410" s="3">
        <v>724.57133520000002</v>
      </c>
      <c r="E410" s="3">
        <v>1.9520998359999999</v>
      </c>
      <c r="F410" s="3">
        <v>0.35716077800000001</v>
      </c>
      <c r="G410" s="3">
        <v>322.7639504</v>
      </c>
      <c r="H410" s="3">
        <v>371.17534769999997</v>
      </c>
      <c r="I410" s="3">
        <v>17.48965583</v>
      </c>
      <c r="J410" s="3">
        <v>9.4686790280000004</v>
      </c>
      <c r="K410" s="3">
        <v>76.337999999999994</v>
      </c>
      <c r="L410" s="3">
        <v>60.033000000000001</v>
      </c>
      <c r="M410" s="3">
        <v>20.932009350000001</v>
      </c>
      <c r="N410" s="3">
        <v>21.448990930000001</v>
      </c>
      <c r="O410" s="3">
        <v>0.18296235299999999</v>
      </c>
      <c r="P410" s="3">
        <v>418.11</v>
      </c>
      <c r="Q410" s="3">
        <v>309.649</v>
      </c>
      <c r="R410" s="3">
        <v>302.13197489999999</v>
      </c>
      <c r="S410" s="3">
        <v>0.12676090000000001</v>
      </c>
      <c r="T410" s="3">
        <v>38.375</v>
      </c>
      <c r="U410" s="3">
        <v>290.42599999999999</v>
      </c>
      <c r="V410" s="3" t="str">
        <f t="shared" si="12"/>
        <v>Above Average</v>
      </c>
      <c r="W410" s="3">
        <f t="shared" si="13"/>
        <v>-11.705974900000001</v>
      </c>
    </row>
    <row r="411" spans="1:23" x14ac:dyDescent="0.3">
      <c r="A411" s="2" t="s">
        <v>40</v>
      </c>
      <c r="B411" s="2">
        <v>1996</v>
      </c>
      <c r="C411" s="2" t="s">
        <v>26</v>
      </c>
      <c r="D411" s="3">
        <v>760.2398819</v>
      </c>
      <c r="E411" s="3">
        <v>1.9874288840000001</v>
      </c>
      <c r="F411" s="3">
        <v>0.34843740899999998</v>
      </c>
      <c r="G411" s="3">
        <v>328.03590800000001</v>
      </c>
      <c r="H411" s="3">
        <v>382.52431969999998</v>
      </c>
      <c r="I411" s="3">
        <v>15.99470614</v>
      </c>
      <c r="J411" s="3">
        <v>9.4401868049999997</v>
      </c>
      <c r="K411" s="3">
        <v>80.816999999999993</v>
      </c>
      <c r="L411" s="3">
        <v>64.275000000000006</v>
      </c>
      <c r="M411" s="3">
        <v>21.323987540000001</v>
      </c>
      <c r="N411" s="3">
        <v>22.128013079999999</v>
      </c>
      <c r="O411" s="3">
        <v>0.175320693</v>
      </c>
      <c r="P411" s="3">
        <v>436.73200000000003</v>
      </c>
      <c r="Q411" s="3">
        <v>314.976</v>
      </c>
      <c r="R411" s="3">
        <v>319.06441690000003</v>
      </c>
      <c r="S411" s="3">
        <v>0.21157139799999999</v>
      </c>
      <c r="T411" s="3">
        <v>36.222999999999999</v>
      </c>
      <c r="U411" s="3">
        <v>307.697</v>
      </c>
      <c r="V411" s="3" t="str">
        <f t="shared" si="12"/>
        <v>Above Average</v>
      </c>
      <c r="W411" s="3">
        <f t="shared" si="13"/>
        <v>-11.367416900000023</v>
      </c>
    </row>
    <row r="412" spans="1:23" x14ac:dyDescent="0.3">
      <c r="A412" s="2" t="s">
        <v>40</v>
      </c>
      <c r="B412" s="2">
        <v>1997</v>
      </c>
      <c r="C412" s="2" t="s">
        <v>26</v>
      </c>
      <c r="D412" s="3">
        <v>794.64629520000005</v>
      </c>
      <c r="E412" s="3">
        <v>1.998094622</v>
      </c>
      <c r="F412" s="3">
        <v>0.35003111599999998</v>
      </c>
      <c r="G412" s="3">
        <v>338.37216969999997</v>
      </c>
      <c r="H412" s="3">
        <v>397.70203400000003</v>
      </c>
      <c r="I412" s="3">
        <v>16.251331019999999</v>
      </c>
      <c r="J412" s="3">
        <v>9.5982118980000006</v>
      </c>
      <c r="K412" s="3">
        <v>84.888999999999996</v>
      </c>
      <c r="L412" s="3">
        <v>66.608999999999995</v>
      </c>
      <c r="M412" s="3">
        <v>24.544989619999999</v>
      </c>
      <c r="N412" s="3">
        <v>26.222023759999999</v>
      </c>
      <c r="O412" s="3">
        <v>0.17518245199999999</v>
      </c>
      <c r="P412" s="3">
        <v>465.80799999999999</v>
      </c>
      <c r="Q412" s="3">
        <v>334.25799999999998</v>
      </c>
      <c r="R412" s="3">
        <v>332.09482880000002</v>
      </c>
      <c r="S412" s="3">
        <v>0.223053275</v>
      </c>
      <c r="T412" s="3">
        <v>37.392000000000003</v>
      </c>
      <c r="U412" s="3">
        <v>319.20800000000003</v>
      </c>
      <c r="V412" s="3" t="str">
        <f t="shared" si="12"/>
        <v>Above Average</v>
      </c>
      <c r="W412" s="3">
        <f t="shared" si="13"/>
        <v>-12.886828799999989</v>
      </c>
    </row>
    <row r="413" spans="1:23" x14ac:dyDescent="0.3">
      <c r="A413" s="2" t="s">
        <v>40</v>
      </c>
      <c r="B413" s="2">
        <v>1998</v>
      </c>
      <c r="C413" s="2" t="s">
        <v>26</v>
      </c>
      <c r="D413" s="3">
        <v>812.81176879999998</v>
      </c>
      <c r="E413" s="3">
        <v>1.995836913</v>
      </c>
      <c r="F413" s="3">
        <v>0.33718014299999999</v>
      </c>
      <c r="G413" s="3">
        <v>337.1330537</v>
      </c>
      <c r="H413" s="3">
        <v>407.25360039999998</v>
      </c>
      <c r="I413" s="3">
        <v>16.930522710000002</v>
      </c>
      <c r="J413" s="3">
        <v>9.9720092939999994</v>
      </c>
      <c r="K413" s="3">
        <v>89.281000000000006</v>
      </c>
      <c r="L413" s="3">
        <v>70.17</v>
      </c>
      <c r="M413" s="3">
        <v>25.705996880000001</v>
      </c>
      <c r="N413" s="3">
        <v>28.141975209999998</v>
      </c>
      <c r="O413" s="3">
        <v>0.16894173100000001</v>
      </c>
      <c r="P413" s="3">
        <v>496.92500000000001</v>
      </c>
      <c r="Q413" s="3">
        <v>350.923</v>
      </c>
      <c r="R413" s="3">
        <v>334.5761321</v>
      </c>
      <c r="S413" s="3">
        <v>0.22719726300000001</v>
      </c>
      <c r="T413" s="3">
        <v>36.445999999999998</v>
      </c>
      <c r="U413" s="3">
        <v>315.70800000000003</v>
      </c>
      <c r="V413" s="3" t="str">
        <f t="shared" si="12"/>
        <v>Above Average</v>
      </c>
      <c r="W413" s="3">
        <f t="shared" si="13"/>
        <v>-18.868132099999968</v>
      </c>
    </row>
    <row r="414" spans="1:23" x14ac:dyDescent="0.3">
      <c r="A414" s="2" t="s">
        <v>40</v>
      </c>
      <c r="B414" s="2">
        <v>1999</v>
      </c>
      <c r="C414" s="2" t="s">
        <v>26</v>
      </c>
      <c r="D414" s="3">
        <v>873.60680739999998</v>
      </c>
      <c r="E414" s="3">
        <v>2.0280382100000001</v>
      </c>
      <c r="F414" s="3">
        <v>0.33294808300000001</v>
      </c>
      <c r="G414" s="3">
        <v>344.35473819999999</v>
      </c>
      <c r="H414" s="3">
        <v>430.76447130000003</v>
      </c>
      <c r="I414" s="3">
        <v>15.49678709</v>
      </c>
      <c r="J414" s="3">
        <v>9.9448982200000007</v>
      </c>
      <c r="K414" s="3">
        <v>97.408000000000001</v>
      </c>
      <c r="L414" s="3">
        <v>86.941000000000003</v>
      </c>
      <c r="M414" s="3">
        <v>27.768985950000001</v>
      </c>
      <c r="N414" s="3">
        <v>28.413006230000001</v>
      </c>
      <c r="O414" s="3">
        <v>0.16417249</v>
      </c>
      <c r="P414" s="3">
        <v>537.36300000000006</v>
      </c>
      <c r="Q414" s="3">
        <v>360.35599999999999</v>
      </c>
      <c r="R414" s="3">
        <v>360.58027129999999</v>
      </c>
      <c r="S414" s="3">
        <v>0.28118794899999999</v>
      </c>
      <c r="T414" s="3">
        <v>36.417000000000002</v>
      </c>
      <c r="U414" s="3">
        <v>323.62700000000001</v>
      </c>
      <c r="V414" s="3" t="str">
        <f t="shared" si="12"/>
        <v>Above Average</v>
      </c>
      <c r="W414" s="3">
        <f t="shared" si="13"/>
        <v>-36.953271299999983</v>
      </c>
    </row>
    <row r="415" spans="1:23" x14ac:dyDescent="0.3">
      <c r="A415" s="2" t="s">
        <v>40</v>
      </c>
      <c r="B415" s="2">
        <v>2000</v>
      </c>
      <c r="C415" s="2" t="s">
        <v>26</v>
      </c>
      <c r="D415" s="3">
        <v>912.26957019999998</v>
      </c>
      <c r="E415" s="3">
        <v>2.0689924660000001</v>
      </c>
      <c r="F415" s="3">
        <v>0.33482268399999998</v>
      </c>
      <c r="G415" s="3">
        <v>350.79080820000001</v>
      </c>
      <c r="H415" s="3">
        <v>440.9245492</v>
      </c>
      <c r="I415" s="3">
        <v>13.773853770000001</v>
      </c>
      <c r="J415" s="3">
        <v>9.9014177100000005</v>
      </c>
      <c r="K415" s="3">
        <v>107.642</v>
      </c>
      <c r="L415" s="3">
        <v>104.596</v>
      </c>
      <c r="M415" s="3">
        <v>27.85999481</v>
      </c>
      <c r="N415" s="3">
        <v>28.911979110000001</v>
      </c>
      <c r="O415" s="3">
        <v>0.16182885599999999</v>
      </c>
      <c r="P415" s="3">
        <v>562.12300000000005</v>
      </c>
      <c r="Q415" s="3">
        <v>368.65499999999997</v>
      </c>
      <c r="R415" s="3">
        <v>375.48518780000001</v>
      </c>
      <c r="S415" s="3">
        <v>0.29993435600000001</v>
      </c>
      <c r="T415" s="3">
        <v>36.418999999999997</v>
      </c>
      <c r="U415" s="3">
        <v>335.67500000000001</v>
      </c>
      <c r="V415" s="3" t="str">
        <f t="shared" si="12"/>
        <v>Above Average</v>
      </c>
      <c r="W415" s="3">
        <f t="shared" si="13"/>
        <v>-39.810187799999994</v>
      </c>
    </row>
    <row r="416" spans="1:23" x14ac:dyDescent="0.3">
      <c r="A416" s="2" t="s">
        <v>40</v>
      </c>
      <c r="B416" s="2">
        <v>2001</v>
      </c>
      <c r="C416" s="2" t="s">
        <v>26</v>
      </c>
      <c r="D416" s="3">
        <v>926.71941779999997</v>
      </c>
      <c r="E416" s="3">
        <v>2.0684200559999999</v>
      </c>
      <c r="F416" s="3">
        <v>0.32447359399999998</v>
      </c>
      <c r="G416" s="3">
        <v>358.23856430000001</v>
      </c>
      <c r="H416" s="3">
        <v>448.03250430000003</v>
      </c>
      <c r="I416" s="3">
        <v>13.37318202</v>
      </c>
      <c r="J416" s="3">
        <v>10.012883520000001</v>
      </c>
      <c r="K416" s="3">
        <v>106.051</v>
      </c>
      <c r="L416" s="3">
        <v>109.608</v>
      </c>
      <c r="M416" s="3">
        <v>28.036993769999999</v>
      </c>
      <c r="N416" s="3">
        <v>29.917031189999999</v>
      </c>
      <c r="O416" s="3">
        <v>0.15687026100000001</v>
      </c>
      <c r="P416" s="3">
        <v>580.86400000000003</v>
      </c>
      <c r="Q416" s="3">
        <v>374.59100000000001</v>
      </c>
      <c r="R416" s="3">
        <v>388.01212149999998</v>
      </c>
      <c r="S416" s="3">
        <v>0.38614890899999998</v>
      </c>
      <c r="T416" s="3">
        <v>36.174999999999997</v>
      </c>
      <c r="U416" s="3">
        <v>349.62400000000002</v>
      </c>
      <c r="V416" s="3" t="str">
        <f t="shared" si="12"/>
        <v>Above Average</v>
      </c>
      <c r="W416" s="3">
        <f t="shared" si="13"/>
        <v>-38.388121499999954</v>
      </c>
    </row>
    <row r="417" spans="1:23" x14ac:dyDescent="0.3">
      <c r="A417" s="2" t="s">
        <v>40</v>
      </c>
      <c r="B417" s="2">
        <v>2002</v>
      </c>
      <c r="C417" s="2" t="s">
        <v>26</v>
      </c>
      <c r="D417" s="3">
        <v>956.25209150000001</v>
      </c>
      <c r="E417" s="3">
        <v>2.0687154360000002</v>
      </c>
      <c r="F417" s="3">
        <v>0.32254440200000001</v>
      </c>
      <c r="G417" s="3">
        <v>368.4821455</v>
      </c>
      <c r="H417" s="3">
        <v>462.24438359999999</v>
      </c>
      <c r="I417" s="3">
        <v>12.34352998</v>
      </c>
      <c r="J417" s="3">
        <v>10.295841729999999</v>
      </c>
      <c r="K417" s="3">
        <v>110.224</v>
      </c>
      <c r="L417" s="3">
        <v>114.16</v>
      </c>
      <c r="M417" s="3">
        <v>30.40202597</v>
      </c>
      <c r="N417" s="3">
        <v>31.83899542</v>
      </c>
      <c r="O417" s="3">
        <v>0.155915307</v>
      </c>
      <c r="P417" s="3">
        <v>604.34900000000005</v>
      </c>
      <c r="Q417" s="3">
        <v>399.45</v>
      </c>
      <c r="R417" s="3">
        <v>402.91436650000003</v>
      </c>
      <c r="S417" s="3">
        <v>0.44510704899999998</v>
      </c>
      <c r="T417" s="3">
        <v>37.506999999999998</v>
      </c>
      <c r="U417" s="3">
        <v>363.947</v>
      </c>
      <c r="V417" s="3" t="str">
        <f t="shared" si="12"/>
        <v>Above Average</v>
      </c>
      <c r="W417" s="3">
        <f t="shared" si="13"/>
        <v>-38.967366500000026</v>
      </c>
    </row>
    <row r="418" spans="1:23" x14ac:dyDescent="0.3">
      <c r="A418" s="2" t="s">
        <v>40</v>
      </c>
      <c r="B418" s="2">
        <v>2003</v>
      </c>
      <c r="C418" s="2" t="s">
        <v>26</v>
      </c>
      <c r="D418" s="3">
        <v>987.21118990000002</v>
      </c>
      <c r="E418" s="3">
        <v>2.0829864140000001</v>
      </c>
      <c r="F418" s="3">
        <v>0.30872032799999999</v>
      </c>
      <c r="G418" s="3">
        <v>381.23941350000001</v>
      </c>
      <c r="H418" s="3">
        <v>473.94029239999998</v>
      </c>
      <c r="I418" s="3">
        <v>13.673721710000001</v>
      </c>
      <c r="J418" s="3">
        <v>10.716347989999999</v>
      </c>
      <c r="K418" s="3">
        <v>114.45</v>
      </c>
      <c r="L418" s="3">
        <v>124.023</v>
      </c>
      <c r="M418" s="3">
        <v>30.90599688</v>
      </c>
      <c r="N418" s="3">
        <v>34.766018160000002</v>
      </c>
      <c r="O418" s="3">
        <v>0.148210438</v>
      </c>
      <c r="P418" s="3">
        <v>642.18799999999999</v>
      </c>
      <c r="Q418" s="3">
        <v>424.83300000000003</v>
      </c>
      <c r="R418" s="3">
        <v>414.47410009999999</v>
      </c>
      <c r="S418" s="3">
        <v>0.55949348200000004</v>
      </c>
      <c r="T418" s="3">
        <v>37.768999999999998</v>
      </c>
      <c r="U418" s="3">
        <v>386.43299999999999</v>
      </c>
      <c r="V418" s="3" t="str">
        <f t="shared" si="12"/>
        <v>Above Average</v>
      </c>
      <c r="W418" s="3">
        <f t="shared" si="13"/>
        <v>-28.041100099999994</v>
      </c>
    </row>
    <row r="419" spans="1:23" x14ac:dyDescent="0.3">
      <c r="A419" s="2" t="s">
        <v>40</v>
      </c>
      <c r="B419" s="2">
        <v>2004</v>
      </c>
      <c r="C419" s="2" t="s">
        <v>26</v>
      </c>
      <c r="D419" s="3">
        <v>1040.4759590000001</v>
      </c>
      <c r="E419" s="3">
        <v>2.0823843449999999</v>
      </c>
      <c r="F419" s="3">
        <v>0.30149037699999998</v>
      </c>
      <c r="G419" s="3">
        <v>393.45285100000001</v>
      </c>
      <c r="H419" s="3">
        <v>499.65606100000002</v>
      </c>
      <c r="I419" s="3">
        <v>14.685456459999999</v>
      </c>
      <c r="J419" s="3">
        <v>10.95199549</v>
      </c>
      <c r="K419" s="3">
        <v>117.58199999999999</v>
      </c>
      <c r="L419" s="3">
        <v>129.35599999999999</v>
      </c>
      <c r="M419" s="3">
        <v>30.774999999999999</v>
      </c>
      <c r="N419" s="3">
        <v>37.033959250000002</v>
      </c>
      <c r="O419" s="3">
        <v>0.14478133100000001</v>
      </c>
      <c r="P419" s="3">
        <v>675.75699999999995</v>
      </c>
      <c r="Q419" s="3">
        <v>450.62200000000001</v>
      </c>
      <c r="R419" s="3">
        <v>441.82600000000002</v>
      </c>
      <c r="S419" s="3">
        <v>0.66488397499999996</v>
      </c>
      <c r="T419" s="3">
        <v>38.813000000000002</v>
      </c>
      <c r="U419" s="3">
        <v>410.392</v>
      </c>
      <c r="V419" s="3" t="str">
        <f t="shared" si="12"/>
        <v>Above Average</v>
      </c>
      <c r="W419" s="3">
        <f t="shared" si="13"/>
        <v>-31.434000000000026</v>
      </c>
    </row>
    <row r="420" spans="1:23" x14ac:dyDescent="0.3">
      <c r="A420" s="2" t="s">
        <v>40</v>
      </c>
      <c r="B420" s="2">
        <v>2005</v>
      </c>
      <c r="C420" s="2" t="s">
        <v>26</v>
      </c>
      <c r="D420" s="3">
        <v>1085.2263479999999</v>
      </c>
      <c r="E420" s="3">
        <v>2.1083942200000001</v>
      </c>
      <c r="F420" s="3">
        <v>0.29137077700000003</v>
      </c>
      <c r="G420" s="3">
        <v>400.68000569999998</v>
      </c>
      <c r="H420" s="3">
        <v>514.71700020000003</v>
      </c>
      <c r="I420" s="3">
        <v>16.82636836</v>
      </c>
      <c r="J420" s="3">
        <v>11.386214880000001</v>
      </c>
      <c r="K420" s="3">
        <v>119.589</v>
      </c>
      <c r="L420" s="3">
        <v>131.07599999999999</v>
      </c>
      <c r="M420" s="3">
        <v>31.324999999999999</v>
      </c>
      <c r="N420" s="3">
        <v>38.540957640000002</v>
      </c>
      <c r="O420" s="3">
        <v>0.13819558700000001</v>
      </c>
      <c r="P420" s="3">
        <v>708.09100000000001</v>
      </c>
      <c r="Q420" s="3">
        <v>481.86399999999998</v>
      </c>
      <c r="R420" s="3">
        <v>465.9720312</v>
      </c>
      <c r="S420" s="3">
        <v>0.87757082099999995</v>
      </c>
      <c r="T420" s="3">
        <v>36.844999999999999</v>
      </c>
      <c r="U420" s="3">
        <v>437.267</v>
      </c>
      <c r="V420" s="3" t="str">
        <f t="shared" si="12"/>
        <v>Above Average</v>
      </c>
      <c r="W420" s="3">
        <f t="shared" si="13"/>
        <v>-28.705031200000008</v>
      </c>
    </row>
    <row r="421" spans="1:23" x14ac:dyDescent="0.3">
      <c r="A421" s="2" t="s">
        <v>40</v>
      </c>
      <c r="B421" s="2">
        <v>2006</v>
      </c>
      <c r="C421" s="2" t="s">
        <v>26</v>
      </c>
      <c r="D421" s="3">
        <v>1155.463598</v>
      </c>
      <c r="E421" s="3">
        <v>2.168131362</v>
      </c>
      <c r="F421" s="3">
        <v>0.287087327</v>
      </c>
      <c r="G421" s="3">
        <v>405.7490305</v>
      </c>
      <c r="H421" s="3">
        <v>532.93062299999997</v>
      </c>
      <c r="I421" s="3">
        <v>17.781735489999999</v>
      </c>
      <c r="J421" s="3">
        <v>12.265183970000001</v>
      </c>
      <c r="K421" s="3">
        <v>129.22</v>
      </c>
      <c r="L421" s="3">
        <v>148.273</v>
      </c>
      <c r="M421" s="3">
        <v>30.790991689999998</v>
      </c>
      <c r="N421" s="3">
        <v>39.445999010000001</v>
      </c>
      <c r="O421" s="3">
        <v>0.13241233099999999</v>
      </c>
      <c r="P421" s="3">
        <v>764.75099999999998</v>
      </c>
      <c r="Q421" s="3">
        <v>534.21699999999998</v>
      </c>
      <c r="R421" s="3">
        <v>497.76296880000001</v>
      </c>
      <c r="S421" s="3">
        <v>1.277016964</v>
      </c>
      <c r="T421" s="3">
        <v>38.475999999999999</v>
      </c>
      <c r="U421" s="3">
        <v>462.11700000000002</v>
      </c>
      <c r="V421" s="3" t="str">
        <f t="shared" si="12"/>
        <v>Above Average</v>
      </c>
      <c r="W421" s="3">
        <f t="shared" si="13"/>
        <v>-35.645968799999991</v>
      </c>
    </row>
    <row r="422" spans="1:23" x14ac:dyDescent="0.3">
      <c r="A422" s="2" t="s">
        <v>40</v>
      </c>
      <c r="B422" s="2">
        <v>2007</v>
      </c>
      <c r="C422" s="2" t="s">
        <v>26</v>
      </c>
      <c r="D422" s="3">
        <v>1256.3956049999999</v>
      </c>
      <c r="E422" s="3">
        <v>2.21155641</v>
      </c>
      <c r="F422" s="3">
        <v>0.28995226099999999</v>
      </c>
      <c r="G422" s="3">
        <v>424.73912460000003</v>
      </c>
      <c r="H422" s="3">
        <v>568.10470640000005</v>
      </c>
      <c r="I422" s="3">
        <v>18.11926746</v>
      </c>
      <c r="J422" s="3">
        <v>12.392060600000001</v>
      </c>
      <c r="K422" s="3">
        <v>139.518</v>
      </c>
      <c r="L422" s="3">
        <v>158.74100000000001</v>
      </c>
      <c r="M422" s="3">
        <v>31.478997920000001</v>
      </c>
      <c r="N422" s="3">
        <v>44.202016550000003</v>
      </c>
      <c r="O422" s="3">
        <v>0.131107784</v>
      </c>
      <c r="P422" s="3">
        <v>814.75699999999995</v>
      </c>
      <c r="Q422" s="3">
        <v>579.61500000000001</v>
      </c>
      <c r="R422" s="3">
        <v>541.62303120000001</v>
      </c>
      <c r="S422" s="3">
        <v>1.4547895879999999</v>
      </c>
      <c r="T422" s="3">
        <v>38.659999999999997</v>
      </c>
      <c r="U422" s="3">
        <v>491.06200000000001</v>
      </c>
      <c r="V422" s="3" t="str">
        <f t="shared" si="12"/>
        <v>Above Average</v>
      </c>
      <c r="W422" s="3">
        <f t="shared" si="13"/>
        <v>-50.561031200000002</v>
      </c>
    </row>
    <row r="423" spans="1:23" x14ac:dyDescent="0.3">
      <c r="A423" s="2" t="s">
        <v>40</v>
      </c>
      <c r="B423" s="2">
        <v>2008</v>
      </c>
      <c r="C423" s="2" t="s">
        <v>26</v>
      </c>
      <c r="D423" s="3">
        <v>1337.723354</v>
      </c>
      <c r="E423" s="3">
        <v>2.2153864520000002</v>
      </c>
      <c r="F423" s="3">
        <v>0.29947720500000002</v>
      </c>
      <c r="G423" s="3">
        <v>445.26896440000002</v>
      </c>
      <c r="H423" s="3">
        <v>603.83295759999999</v>
      </c>
      <c r="I423" s="3">
        <v>16.82752142</v>
      </c>
      <c r="J423" s="3">
        <v>12.36260832</v>
      </c>
      <c r="K423" s="3">
        <v>145.65700000000001</v>
      </c>
      <c r="L423" s="3">
        <v>164.59</v>
      </c>
      <c r="M423" s="3">
        <v>31.74600208</v>
      </c>
      <c r="N423" s="3">
        <v>37.511979029999999</v>
      </c>
      <c r="O423" s="3">
        <v>0.135180571</v>
      </c>
      <c r="P423" s="3">
        <v>845.27599999999995</v>
      </c>
      <c r="Q423" s="3">
        <v>615.68100000000004</v>
      </c>
      <c r="R423" s="3">
        <v>588.15403119999996</v>
      </c>
      <c r="S423" s="3">
        <v>1.650940048</v>
      </c>
      <c r="T423" s="3">
        <v>38.14</v>
      </c>
      <c r="U423" s="3">
        <v>525.178</v>
      </c>
      <c r="V423" s="3" t="str">
        <f t="shared" si="12"/>
        <v>Above Average</v>
      </c>
      <c r="W423" s="3">
        <f t="shared" si="13"/>
        <v>-62.976031199999966</v>
      </c>
    </row>
    <row r="424" spans="1:23" x14ac:dyDescent="0.3">
      <c r="A424" s="2" t="s">
        <v>40</v>
      </c>
      <c r="B424" s="2">
        <v>2009</v>
      </c>
      <c r="C424" s="2" t="s">
        <v>26</v>
      </c>
      <c r="D424" s="3">
        <v>1471.855049</v>
      </c>
      <c r="E424" s="3">
        <v>2.2196105739999998</v>
      </c>
      <c r="F424" s="3">
        <v>0.30548823000000003</v>
      </c>
      <c r="G424" s="3">
        <v>483.57979010000003</v>
      </c>
      <c r="H424" s="3">
        <v>663.11409130000004</v>
      </c>
      <c r="I424" s="3">
        <v>15.82424425</v>
      </c>
      <c r="J424" s="3">
        <v>12.455371059999999</v>
      </c>
      <c r="K424" s="3">
        <v>146.26499999999999</v>
      </c>
      <c r="L424" s="3">
        <v>191.35</v>
      </c>
      <c r="M424" s="3">
        <v>46.521000000000001</v>
      </c>
      <c r="N424" s="3">
        <v>48.35200425</v>
      </c>
      <c r="O424" s="3">
        <v>0.13763145399999999</v>
      </c>
      <c r="P424" s="3">
        <v>908.96600000000001</v>
      </c>
      <c r="Q424" s="3">
        <v>660.74300000000005</v>
      </c>
      <c r="R424" s="3">
        <v>644.88099999999997</v>
      </c>
      <c r="S424" s="3">
        <v>2.0755451800000002</v>
      </c>
      <c r="T424" s="3">
        <v>38.531999999999996</v>
      </c>
      <c r="U424" s="3">
        <v>566.11300000000006</v>
      </c>
      <c r="V424" s="3" t="str">
        <f t="shared" si="12"/>
        <v>Above Average</v>
      </c>
      <c r="W424" s="3">
        <f t="shared" si="13"/>
        <v>-78.767999999999915</v>
      </c>
    </row>
    <row r="425" spans="1:23" x14ac:dyDescent="0.3">
      <c r="A425" s="2" t="s">
        <v>40</v>
      </c>
      <c r="B425" s="2">
        <v>2010</v>
      </c>
      <c r="C425" s="2" t="s">
        <v>26</v>
      </c>
      <c r="D425" s="3">
        <v>1570.30692</v>
      </c>
      <c r="E425" s="3">
        <v>2.2408899899999999</v>
      </c>
      <c r="F425" s="3">
        <v>0.300395841</v>
      </c>
      <c r="G425" s="3">
        <v>503.79776750000002</v>
      </c>
      <c r="H425" s="3">
        <v>700.75145480000003</v>
      </c>
      <c r="I425" s="3">
        <v>16.335880530000001</v>
      </c>
      <c r="J425" s="3">
        <v>12.75034754</v>
      </c>
      <c r="K425" s="3">
        <v>150.96600000000001</v>
      </c>
      <c r="L425" s="3">
        <v>202.334</v>
      </c>
      <c r="M425" s="3">
        <v>51.249000000000002</v>
      </c>
      <c r="N425" s="3">
        <v>52.802997869999999</v>
      </c>
      <c r="O425" s="3">
        <v>0.13405202499999999</v>
      </c>
      <c r="P425" s="3">
        <v>974.79899999999998</v>
      </c>
      <c r="Q425" s="3">
        <v>722.51400000000001</v>
      </c>
      <c r="R425" s="3">
        <v>684.33</v>
      </c>
      <c r="S425" s="3">
        <v>2.029444019</v>
      </c>
      <c r="T425" s="3">
        <v>42.188000000000002</v>
      </c>
      <c r="U425" s="3">
        <v>570.42700000000002</v>
      </c>
      <c r="V425" s="3" t="str">
        <f t="shared" si="12"/>
        <v>Above Average</v>
      </c>
      <c r="W425" s="3">
        <f t="shared" si="13"/>
        <v>-113.90300000000002</v>
      </c>
    </row>
    <row r="426" spans="1:23" x14ac:dyDescent="0.3">
      <c r="A426" s="2" t="s">
        <v>40</v>
      </c>
      <c r="B426" s="2">
        <v>2011</v>
      </c>
      <c r="C426" s="2" t="s">
        <v>26</v>
      </c>
      <c r="D426" s="3">
        <v>1662.088076</v>
      </c>
      <c r="E426" s="3">
        <v>2.2656101579999999</v>
      </c>
      <c r="F426" s="3">
        <v>0.30211828800000001</v>
      </c>
      <c r="G426" s="3">
        <v>521.43358230000001</v>
      </c>
      <c r="H426" s="3">
        <v>733.61609450000003</v>
      </c>
      <c r="I426" s="3">
        <v>17.516136339999999</v>
      </c>
      <c r="J426" s="3">
        <v>12.93314064</v>
      </c>
      <c r="K426" s="3">
        <v>155.55799999999999</v>
      </c>
      <c r="L426" s="3">
        <v>210.96199999999999</v>
      </c>
      <c r="M426" s="3">
        <v>46.453009090000002</v>
      </c>
      <c r="N426" s="3">
        <v>59.79904767</v>
      </c>
      <c r="O426" s="3">
        <v>0.13334963499999999</v>
      </c>
      <c r="P426" s="3">
        <v>1059.72</v>
      </c>
      <c r="Q426" s="3">
        <v>788.07600000000002</v>
      </c>
      <c r="R426" s="3">
        <v>716.45699999999999</v>
      </c>
      <c r="S426" s="3">
        <v>2.4558373910000002</v>
      </c>
      <c r="T426" s="3">
        <v>42.731000000000002</v>
      </c>
      <c r="U426" s="3">
        <v>582.28200000000004</v>
      </c>
      <c r="V426" s="3" t="str">
        <f t="shared" si="12"/>
        <v>Above Average</v>
      </c>
      <c r="W426" s="3">
        <f t="shared" si="13"/>
        <v>-134.17499999999995</v>
      </c>
    </row>
    <row r="427" spans="1:23" x14ac:dyDescent="0.3">
      <c r="A427" s="2" t="s">
        <v>40</v>
      </c>
      <c r="B427" s="2">
        <v>2012</v>
      </c>
      <c r="C427" s="2" t="s">
        <v>26</v>
      </c>
      <c r="D427" s="3">
        <v>1809.7354419999999</v>
      </c>
      <c r="E427" s="3">
        <v>2.36173966</v>
      </c>
      <c r="F427" s="3">
        <v>0.31193585800000001</v>
      </c>
      <c r="G427" s="3">
        <v>524.17100589999995</v>
      </c>
      <c r="H427" s="3">
        <v>766.27219879999996</v>
      </c>
      <c r="I427" s="3">
        <v>16.049068200000001</v>
      </c>
      <c r="J427" s="3">
        <v>13.54083009</v>
      </c>
      <c r="K427" s="3">
        <v>165.964</v>
      </c>
      <c r="L427" s="3">
        <v>226.31</v>
      </c>
      <c r="M427" s="3">
        <v>39.751048730000001</v>
      </c>
      <c r="N427" s="3">
        <v>55.327945800000002</v>
      </c>
      <c r="O427" s="3">
        <v>0.13207885</v>
      </c>
      <c r="P427" s="3">
        <v>1114.7750000000001</v>
      </c>
      <c r="Q427" s="3">
        <v>830.57899999999995</v>
      </c>
      <c r="R427" s="3">
        <v>778.23699999999997</v>
      </c>
      <c r="S427" s="3">
        <v>2.9051602339999998</v>
      </c>
      <c r="T427" s="3">
        <v>42.378999999999998</v>
      </c>
      <c r="U427" s="3">
        <v>602.85500000000002</v>
      </c>
      <c r="V427" s="3" t="str">
        <f t="shared" si="12"/>
        <v>Above Average</v>
      </c>
      <c r="W427" s="3">
        <f t="shared" si="13"/>
        <v>-175.38199999999995</v>
      </c>
    </row>
    <row r="428" spans="1:23" x14ac:dyDescent="0.3">
      <c r="A428" s="2" t="s">
        <v>40</v>
      </c>
      <c r="B428" s="2">
        <v>2013</v>
      </c>
      <c r="C428" s="2" t="s">
        <v>26</v>
      </c>
      <c r="D428" s="3">
        <v>1859.0913740000001</v>
      </c>
      <c r="E428" s="3">
        <v>2.387067294</v>
      </c>
      <c r="F428" s="3">
        <v>0.30120767300000001</v>
      </c>
      <c r="G428" s="3">
        <v>522.04221989999996</v>
      </c>
      <c r="H428" s="3">
        <v>778.81816649999996</v>
      </c>
      <c r="I428" s="3">
        <v>17.59162993</v>
      </c>
      <c r="J428" s="3">
        <v>13.933010830000001</v>
      </c>
      <c r="K428" s="3">
        <v>168.36500000000001</v>
      </c>
      <c r="L428" s="3">
        <v>229.72</v>
      </c>
      <c r="M428" s="3">
        <v>34.571039560000003</v>
      </c>
      <c r="N428" s="3">
        <v>51.514948230000002</v>
      </c>
      <c r="O428" s="3">
        <v>0.12618315099999999</v>
      </c>
      <c r="P428" s="3">
        <v>1184.029</v>
      </c>
      <c r="Q428" s="3">
        <v>882.601</v>
      </c>
      <c r="R428" s="3">
        <v>811.24</v>
      </c>
      <c r="S428" s="3">
        <v>3.1484870730000001</v>
      </c>
      <c r="T428" s="3">
        <v>42.088999999999999</v>
      </c>
      <c r="U428" s="3">
        <v>610.03599999999994</v>
      </c>
      <c r="V428" s="3" t="str">
        <f t="shared" si="12"/>
        <v>Above Average</v>
      </c>
      <c r="W428" s="3">
        <f t="shared" si="13"/>
        <v>-201.20400000000006</v>
      </c>
    </row>
    <row r="429" spans="1:23" x14ac:dyDescent="0.3">
      <c r="A429" s="2" t="s">
        <v>40</v>
      </c>
      <c r="B429" s="2">
        <v>2014</v>
      </c>
      <c r="C429" s="2" t="s">
        <v>26</v>
      </c>
      <c r="D429" s="3">
        <v>2024.1467889999999</v>
      </c>
      <c r="E429" s="3">
        <v>2.4624167739999998</v>
      </c>
      <c r="F429" s="3">
        <v>0.30532450500000002</v>
      </c>
      <c r="G429" s="3">
        <v>532.74429680000003</v>
      </c>
      <c r="H429" s="3">
        <v>822.01632549999999</v>
      </c>
      <c r="I429" s="3">
        <v>16.351428630000001</v>
      </c>
      <c r="J429" s="3">
        <v>15.065201050000001</v>
      </c>
      <c r="K429" s="3">
        <v>176.256</v>
      </c>
      <c r="L429" s="3">
        <v>229.096</v>
      </c>
      <c r="M429" s="3">
        <v>32.691020700000003</v>
      </c>
      <c r="N429" s="3">
        <v>51.586012330000003</v>
      </c>
      <c r="O429" s="3">
        <v>0.123993837</v>
      </c>
      <c r="P429" s="3">
        <v>1286.9639999999999</v>
      </c>
      <c r="Q429" s="3">
        <v>968.35599999999999</v>
      </c>
      <c r="R429" s="3">
        <v>898.41899999999998</v>
      </c>
      <c r="S429" s="3">
        <v>3.2818322809999998</v>
      </c>
      <c r="T429" s="3">
        <v>41.454999999999998</v>
      </c>
      <c r="U429" s="3">
        <v>657.44899999999996</v>
      </c>
      <c r="V429" s="3" t="str">
        <f t="shared" si="12"/>
        <v>Above Average</v>
      </c>
      <c r="W429" s="3">
        <f t="shared" si="13"/>
        <v>-240.97000000000003</v>
      </c>
    </row>
    <row r="430" spans="1:23" x14ac:dyDescent="0.3">
      <c r="A430" s="2" t="s">
        <v>40</v>
      </c>
      <c r="B430" s="2">
        <v>2015</v>
      </c>
      <c r="C430" s="2" t="s">
        <v>26</v>
      </c>
      <c r="D430" s="3">
        <v>2035.3504170000001</v>
      </c>
      <c r="E430" s="3">
        <v>2.438895102</v>
      </c>
      <c r="F430" s="3">
        <v>0.28428252100000001</v>
      </c>
      <c r="G430" s="3">
        <v>537.31669320000003</v>
      </c>
      <c r="H430" s="3">
        <v>834.53790849999996</v>
      </c>
      <c r="I430" s="3">
        <v>15.33773512</v>
      </c>
      <c r="J430" s="3">
        <v>15.5012004</v>
      </c>
      <c r="K430" s="3">
        <v>194.17099999999999</v>
      </c>
      <c r="L430" s="3">
        <v>237.226</v>
      </c>
      <c r="M430" s="3">
        <v>31.125980129999999</v>
      </c>
      <c r="N430" s="3">
        <v>54.605659420000002</v>
      </c>
      <c r="O430" s="3">
        <v>0.11656201200000001</v>
      </c>
      <c r="P430" s="3">
        <v>1357.6320000000001</v>
      </c>
      <c r="Q430" s="3">
        <v>1022.867</v>
      </c>
      <c r="R430" s="3">
        <v>885.02800000000002</v>
      </c>
      <c r="S430" s="3">
        <v>3.3510553669999998</v>
      </c>
      <c r="T430" s="3">
        <v>40.957999999999998</v>
      </c>
      <c r="U430" s="3">
        <v>683.072</v>
      </c>
      <c r="V430" s="3" t="str">
        <f t="shared" si="12"/>
        <v>Above Average</v>
      </c>
      <c r="W430" s="3">
        <f t="shared" si="13"/>
        <v>-201.95600000000002</v>
      </c>
    </row>
    <row r="431" spans="1:23" x14ac:dyDescent="0.3">
      <c r="A431" s="2" t="s">
        <v>40</v>
      </c>
      <c r="B431" s="2">
        <v>2016</v>
      </c>
      <c r="C431" s="2" t="s">
        <v>26</v>
      </c>
      <c r="D431" s="3">
        <v>2061.68138</v>
      </c>
      <c r="E431" s="3">
        <v>2.419270397</v>
      </c>
      <c r="F431" s="3">
        <v>0.26621197499999999</v>
      </c>
      <c r="G431" s="3">
        <v>550.83943409999995</v>
      </c>
      <c r="H431" s="3">
        <v>852.19138090000001</v>
      </c>
      <c r="I431" s="3">
        <v>17.079362140000001</v>
      </c>
      <c r="J431" s="3">
        <v>16.234293109999999</v>
      </c>
      <c r="K431" s="3">
        <v>205.26499999999999</v>
      </c>
      <c r="L431" s="3">
        <v>248.07599999999999</v>
      </c>
      <c r="M431" s="3">
        <v>30.84801912</v>
      </c>
      <c r="N431" s="3">
        <v>58.383071800000003</v>
      </c>
      <c r="O431" s="3">
        <v>0.110038124</v>
      </c>
      <c r="P431" s="3">
        <v>1449.2929999999999</v>
      </c>
      <c r="Q431" s="3">
        <v>1103.0709999999999</v>
      </c>
      <c r="R431" s="3">
        <v>884.52200000000005</v>
      </c>
      <c r="S431" s="3">
        <v>4.6270146890000001</v>
      </c>
      <c r="T431" s="3">
        <v>40.304000000000002</v>
      </c>
      <c r="U431" s="3">
        <v>703.09799999999996</v>
      </c>
      <c r="V431" s="3" t="str">
        <f t="shared" si="12"/>
        <v>Above Average</v>
      </c>
      <c r="W431" s="3">
        <f t="shared" si="13"/>
        <v>-181.42400000000009</v>
      </c>
    </row>
    <row r="432" spans="1:23" x14ac:dyDescent="0.3">
      <c r="A432" s="2" t="s">
        <v>40</v>
      </c>
      <c r="B432" s="2">
        <v>2017</v>
      </c>
      <c r="C432" s="2" t="s">
        <v>26</v>
      </c>
      <c r="D432" s="3">
        <v>2181.8055290000002</v>
      </c>
      <c r="E432" s="3">
        <v>2.4713046190000001</v>
      </c>
      <c r="F432" s="3">
        <v>0.26287991199999999</v>
      </c>
      <c r="G432" s="3">
        <v>551.5960159</v>
      </c>
      <c r="H432" s="3">
        <v>882.85576460000004</v>
      </c>
      <c r="I432" s="3">
        <v>17.482345989999999</v>
      </c>
      <c r="J432" s="3">
        <v>16.44167255</v>
      </c>
      <c r="K432" s="3">
        <v>215.88317599999999</v>
      </c>
      <c r="L432" s="3">
        <v>256.83479799999998</v>
      </c>
      <c r="M432" s="3">
        <v>31.730948720000001</v>
      </c>
      <c r="N432" s="3">
        <v>61.550880239999998</v>
      </c>
      <c r="O432" s="3">
        <v>0.10637293</v>
      </c>
      <c r="P432" s="3">
        <v>1519.1591000000001</v>
      </c>
      <c r="Q432" s="3">
        <v>1159.3541399999999</v>
      </c>
      <c r="R432" s="3">
        <v>951.00281399999994</v>
      </c>
      <c r="S432" s="3">
        <v>5.3338172410000002</v>
      </c>
      <c r="T432" s="3">
        <v>40.292999999999999</v>
      </c>
      <c r="U432" s="3">
        <v>722.04399999999998</v>
      </c>
      <c r="V432" s="3" t="str">
        <f t="shared" si="12"/>
        <v>Above Average</v>
      </c>
      <c r="W432" s="3">
        <f t="shared" si="13"/>
        <v>-228.95881399999996</v>
      </c>
    </row>
    <row r="433" spans="1:23" x14ac:dyDescent="0.3">
      <c r="A433" s="2" t="s">
        <v>40</v>
      </c>
      <c r="B433" s="2">
        <v>2018</v>
      </c>
      <c r="C433" s="2" t="s">
        <v>26</v>
      </c>
      <c r="D433" s="3">
        <v>2290.4430499999999</v>
      </c>
      <c r="E433" s="3">
        <v>2.491144351</v>
      </c>
      <c r="F433" s="3">
        <v>0.258370769</v>
      </c>
      <c r="G433" s="3">
        <v>573.55797749999999</v>
      </c>
      <c r="H433" s="3">
        <v>919.43409399999996</v>
      </c>
      <c r="I433" s="3">
        <v>18.935330319999998</v>
      </c>
      <c r="J433" s="3">
        <v>16.652432300000001</v>
      </c>
      <c r="K433" s="3">
        <v>222.70496499999999</v>
      </c>
      <c r="L433" s="3">
        <v>262.16340700000001</v>
      </c>
      <c r="M433" s="3">
        <v>32.053846149999998</v>
      </c>
      <c r="N433" s="3">
        <v>62.337080569999998</v>
      </c>
      <c r="O433" s="3">
        <v>0.103715696</v>
      </c>
      <c r="P433" s="3">
        <v>1583.21875</v>
      </c>
      <c r="Q433" s="3">
        <v>1206.9976409999999</v>
      </c>
      <c r="R433" s="3">
        <v>1009.902752</v>
      </c>
      <c r="S433" s="3">
        <v>6.5702986399999999</v>
      </c>
      <c r="T433" s="3">
        <v>39.134999999999998</v>
      </c>
      <c r="U433" s="3">
        <v>775.73</v>
      </c>
      <c r="V433" s="3" t="str">
        <f t="shared" si="12"/>
        <v>Above Average</v>
      </c>
      <c r="W433" s="3">
        <f t="shared" si="13"/>
        <v>-234.17275199999995</v>
      </c>
    </row>
    <row r="434" spans="1:23" x14ac:dyDescent="0.3">
      <c r="A434" s="2" t="s">
        <v>40</v>
      </c>
      <c r="B434" s="2">
        <v>2019</v>
      </c>
      <c r="C434" s="2" t="s">
        <v>26</v>
      </c>
      <c r="D434" s="3">
        <v>2319.0735140000002</v>
      </c>
      <c r="E434" s="3">
        <v>2.4661592360000002</v>
      </c>
      <c r="F434" s="3">
        <v>0.25110182800000003</v>
      </c>
      <c r="G434" s="3">
        <v>577.52483910000001</v>
      </c>
      <c r="H434" s="3">
        <v>940.35838409999997</v>
      </c>
      <c r="I434" s="3">
        <v>21.11007279</v>
      </c>
      <c r="J434" s="3">
        <v>16.203510210000001</v>
      </c>
      <c r="K434" s="3">
        <v>229.10241260000001</v>
      </c>
      <c r="L434" s="3">
        <v>261.19341589999999</v>
      </c>
      <c r="M434" s="3">
        <v>30.85452355</v>
      </c>
      <c r="N434" s="3">
        <v>63.474794660000001</v>
      </c>
      <c r="O434" s="3">
        <v>0.101818984</v>
      </c>
      <c r="P434" s="3">
        <v>1596.8982900000001</v>
      </c>
      <c r="Q434" s="3">
        <v>1218.458531</v>
      </c>
      <c r="R434" s="3">
        <v>1013.294392</v>
      </c>
      <c r="S434" s="3">
        <v>7.3735225629999999</v>
      </c>
      <c r="T434" s="3">
        <v>37.574897</v>
      </c>
      <c r="U434" s="3">
        <v>768.99926100000005</v>
      </c>
      <c r="V434" s="3" t="str">
        <f t="shared" si="12"/>
        <v>Above Average</v>
      </c>
      <c r="W434" s="3">
        <f t="shared" si="13"/>
        <v>-244.29513099999997</v>
      </c>
    </row>
    <row r="435" spans="1:23" x14ac:dyDescent="0.3">
      <c r="A435" s="2" t="s">
        <v>40</v>
      </c>
      <c r="B435" s="2">
        <v>2020</v>
      </c>
      <c r="C435" s="2" t="s">
        <v>26</v>
      </c>
      <c r="D435" s="3">
        <v>2191.2604529999999</v>
      </c>
      <c r="E435" s="3">
        <v>2.4124617499999998</v>
      </c>
      <c r="F435" s="3">
        <v>0.25622315400000001</v>
      </c>
      <c r="G435" s="3">
        <v>590.24748609999995</v>
      </c>
      <c r="H435" s="3">
        <v>908.30888919999995</v>
      </c>
      <c r="I435" s="3">
        <v>22.519753590000001</v>
      </c>
      <c r="J435" s="3">
        <v>16.315328090000001</v>
      </c>
      <c r="K435" s="3">
        <v>206.2614078</v>
      </c>
      <c r="L435" s="3">
        <v>231.60100990000001</v>
      </c>
      <c r="M435" s="3">
        <v>27.307719209999998</v>
      </c>
      <c r="N435" s="3">
        <v>62.581782400000002</v>
      </c>
      <c r="O435" s="3">
        <v>0.106208173</v>
      </c>
      <c r="P435" s="3">
        <v>1557.0966330000001</v>
      </c>
      <c r="Q435" s="3">
        <v>1190.732074</v>
      </c>
      <c r="R435" s="3">
        <v>975.75567369999999</v>
      </c>
      <c r="S435" s="3">
        <v>8.2308990929999997</v>
      </c>
      <c r="T435" s="3">
        <v>35.370257860000002</v>
      </c>
      <c r="U435" s="3">
        <v>778.53377980000005</v>
      </c>
      <c r="V435" s="3" t="str">
        <f t="shared" si="12"/>
        <v>Above Average</v>
      </c>
      <c r="W435" s="3">
        <f t="shared" si="13"/>
        <v>-197.22189389999994</v>
      </c>
    </row>
    <row r="436" spans="1:23" x14ac:dyDescent="0.3">
      <c r="A436" s="2" t="s">
        <v>41</v>
      </c>
      <c r="B436" s="2">
        <v>1990</v>
      </c>
      <c r="C436" s="2" t="s">
        <v>26</v>
      </c>
      <c r="D436" s="3">
        <v>144.86537680000001</v>
      </c>
      <c r="E436" s="3">
        <v>1.4682971140000001</v>
      </c>
      <c r="F436" s="3">
        <v>0.174505946</v>
      </c>
      <c r="G436" s="3">
        <v>168.57293150000001</v>
      </c>
      <c r="H436" s="3">
        <v>98.662168170000001</v>
      </c>
      <c r="I436" s="3">
        <v>20.917133499999998</v>
      </c>
      <c r="J436" s="3">
        <v>3.0700727900000002</v>
      </c>
      <c r="K436" s="3">
        <v>30.184000000000001</v>
      </c>
      <c r="L436" s="3">
        <v>39.436999999999998</v>
      </c>
      <c r="M436" s="3">
        <v>48.27998384</v>
      </c>
      <c r="N436" s="3">
        <v>16.908002660000001</v>
      </c>
      <c r="O436" s="3">
        <v>0.118849206</v>
      </c>
      <c r="P436" s="3">
        <v>32.667000000000002</v>
      </c>
      <c r="Q436" s="3">
        <v>28.288</v>
      </c>
      <c r="R436" s="3">
        <v>7.32</v>
      </c>
      <c r="S436" s="3">
        <v>3.4438424099999998</v>
      </c>
      <c r="T436" s="3">
        <v>73.194000000000003</v>
      </c>
      <c r="U436" s="3">
        <v>10.23</v>
      </c>
      <c r="V436" s="3" t="str">
        <f t="shared" si="12"/>
        <v/>
      </c>
      <c r="W436" s="3">
        <f t="shared" si="13"/>
        <v>2.91</v>
      </c>
    </row>
    <row r="437" spans="1:23" x14ac:dyDescent="0.3">
      <c r="A437" s="2" t="s">
        <v>41</v>
      </c>
      <c r="B437" s="2">
        <v>1991</v>
      </c>
      <c r="C437" s="2" t="s">
        <v>26</v>
      </c>
      <c r="D437" s="3">
        <v>157.27990729999999</v>
      </c>
      <c r="E437" s="3">
        <v>1.519682508</v>
      </c>
      <c r="F437" s="3">
        <v>0.17721174000000001</v>
      </c>
      <c r="G437" s="3">
        <v>183.17492300000001</v>
      </c>
      <c r="H437" s="3">
        <v>103.4952409</v>
      </c>
      <c r="I437" s="3">
        <v>20.55704339</v>
      </c>
      <c r="J437" s="3">
        <v>3.2980310789999998</v>
      </c>
      <c r="K437" s="3">
        <v>31.584</v>
      </c>
      <c r="L437" s="3">
        <v>39.987000000000002</v>
      </c>
      <c r="M437" s="3">
        <v>54.522989090000003</v>
      </c>
      <c r="N437" s="3">
        <v>18.838016369999998</v>
      </c>
      <c r="O437" s="3">
        <v>0.11661102800000001</v>
      </c>
      <c r="P437" s="3">
        <v>37.340000000000003</v>
      </c>
      <c r="Q437" s="3">
        <v>31.481999999999999</v>
      </c>
      <c r="R437" s="3">
        <v>8.1010000000000009</v>
      </c>
      <c r="S437" s="3">
        <v>2.8093197640000001</v>
      </c>
      <c r="T437" s="3">
        <v>79.628</v>
      </c>
      <c r="U437" s="3">
        <v>13.271000000000001</v>
      </c>
      <c r="V437" s="3" t="str">
        <f t="shared" si="12"/>
        <v/>
      </c>
      <c r="W437" s="3">
        <f t="shared" si="13"/>
        <v>5.17</v>
      </c>
    </row>
    <row r="438" spans="1:23" x14ac:dyDescent="0.3">
      <c r="A438" s="2" t="s">
        <v>41</v>
      </c>
      <c r="B438" s="2">
        <v>1992</v>
      </c>
      <c r="C438" s="2" t="s">
        <v>26</v>
      </c>
      <c r="D438" s="3">
        <v>164.97414660000001</v>
      </c>
      <c r="E438" s="3">
        <v>1.529145712</v>
      </c>
      <c r="F438" s="3">
        <v>0.17454029099999999</v>
      </c>
      <c r="G438" s="3">
        <v>187.4063242</v>
      </c>
      <c r="H438" s="3">
        <v>107.8864789</v>
      </c>
      <c r="I438" s="3">
        <v>23.83831571</v>
      </c>
      <c r="J438" s="3">
        <v>3.5329450699999998</v>
      </c>
      <c r="K438" s="3">
        <v>33.206000000000003</v>
      </c>
      <c r="L438" s="3">
        <v>42.042999999999999</v>
      </c>
      <c r="M438" s="3">
        <v>57.312068969999999</v>
      </c>
      <c r="N438" s="3">
        <v>20.178008429999998</v>
      </c>
      <c r="O438" s="3">
        <v>0.114142354</v>
      </c>
      <c r="P438" s="3">
        <v>41.512999999999998</v>
      </c>
      <c r="Q438" s="3">
        <v>34.963999999999999</v>
      </c>
      <c r="R438" s="3">
        <v>8.3290000000000006</v>
      </c>
      <c r="S438" s="3">
        <v>2.6112302170000001</v>
      </c>
      <c r="T438" s="3">
        <v>75.48</v>
      </c>
      <c r="U438" s="3">
        <v>22.007999999999999</v>
      </c>
      <c r="V438" s="3" t="str">
        <f t="shared" si="12"/>
        <v/>
      </c>
      <c r="W438" s="3">
        <f t="shared" si="13"/>
        <v>13.678999999999998</v>
      </c>
    </row>
    <row r="439" spans="1:23" x14ac:dyDescent="0.3">
      <c r="A439" s="2" t="s">
        <v>41</v>
      </c>
      <c r="B439" s="2">
        <v>1993</v>
      </c>
      <c r="C439" s="2" t="s">
        <v>26</v>
      </c>
      <c r="D439" s="3">
        <v>179.43319990000001</v>
      </c>
      <c r="E439" s="3">
        <v>1.514187194</v>
      </c>
      <c r="F439" s="3">
        <v>0.17825743199999999</v>
      </c>
      <c r="G439" s="3">
        <v>194.29974540000001</v>
      </c>
      <c r="H439" s="3">
        <v>118.5013323</v>
      </c>
      <c r="I439" s="3">
        <v>19.775330400000001</v>
      </c>
      <c r="J439" s="3">
        <v>3.7672102249999999</v>
      </c>
      <c r="K439" s="3">
        <v>36.781999999999996</v>
      </c>
      <c r="L439" s="3">
        <v>42.271000000000001</v>
      </c>
      <c r="M439" s="3">
        <v>59.009955619999999</v>
      </c>
      <c r="N439" s="3">
        <v>21.382001079999998</v>
      </c>
      <c r="O439" s="3">
        <v>0.117724832</v>
      </c>
      <c r="P439" s="3">
        <v>45.4</v>
      </c>
      <c r="Q439" s="3">
        <v>38.960999999999999</v>
      </c>
      <c r="R439" s="3">
        <v>8.2970000000000006</v>
      </c>
      <c r="S439" s="3">
        <v>2.4008810569999999</v>
      </c>
      <c r="T439" s="3">
        <v>76.549000000000007</v>
      </c>
      <c r="U439" s="3">
        <v>28.314</v>
      </c>
      <c r="V439" s="3" t="str">
        <f t="shared" si="12"/>
        <v/>
      </c>
      <c r="W439" s="3">
        <f t="shared" si="13"/>
        <v>20.016999999999999</v>
      </c>
    </row>
    <row r="440" spans="1:23" x14ac:dyDescent="0.3">
      <c r="A440" s="2" t="s">
        <v>41</v>
      </c>
      <c r="B440" s="2">
        <v>1994</v>
      </c>
      <c r="C440" s="2" t="s">
        <v>26</v>
      </c>
      <c r="D440" s="3">
        <v>190.1777304</v>
      </c>
      <c r="E440" s="3">
        <v>1.602723568</v>
      </c>
      <c r="F440" s="3">
        <v>0.175684962</v>
      </c>
      <c r="G440" s="3">
        <v>207.5327825</v>
      </c>
      <c r="H440" s="3">
        <v>118.6590964</v>
      </c>
      <c r="I440" s="3">
        <v>15.656762329999999</v>
      </c>
      <c r="J440" s="3">
        <v>4.1089113079999997</v>
      </c>
      <c r="K440" s="3">
        <v>37.198999999999998</v>
      </c>
      <c r="L440" s="3">
        <v>42.643000000000001</v>
      </c>
      <c r="M440" s="3">
        <v>65.599923149999995</v>
      </c>
      <c r="N440" s="3">
        <v>26.355991899999999</v>
      </c>
      <c r="O440" s="3">
        <v>0.109616509</v>
      </c>
      <c r="P440" s="3">
        <v>51.357999999999997</v>
      </c>
      <c r="Q440" s="3">
        <v>44.668999999999997</v>
      </c>
      <c r="R440" s="3">
        <v>9.2880000000000003</v>
      </c>
      <c r="S440" s="3">
        <v>3.7676700809999999</v>
      </c>
      <c r="T440" s="3">
        <v>80.619</v>
      </c>
      <c r="U440" s="3">
        <v>30.687000000000001</v>
      </c>
      <c r="V440" s="3" t="str">
        <f t="shared" si="12"/>
        <v/>
      </c>
      <c r="W440" s="3">
        <f t="shared" si="13"/>
        <v>21.399000000000001</v>
      </c>
    </row>
    <row r="441" spans="1:23" x14ac:dyDescent="0.3">
      <c r="A441" s="2" t="s">
        <v>41</v>
      </c>
      <c r="B441" s="2">
        <v>1995</v>
      </c>
      <c r="C441" s="2" t="s">
        <v>26</v>
      </c>
      <c r="D441" s="3">
        <v>212.1885532</v>
      </c>
      <c r="E441" s="3">
        <v>1.6213241119999999</v>
      </c>
      <c r="F441" s="3">
        <v>0.181129556</v>
      </c>
      <c r="G441" s="3">
        <v>214.55872059999999</v>
      </c>
      <c r="H441" s="3">
        <v>130.8736184</v>
      </c>
      <c r="I441" s="3">
        <v>16.463095299999999</v>
      </c>
      <c r="J441" s="3">
        <v>4.3443799350000001</v>
      </c>
      <c r="K441" s="3">
        <v>43.143000000000001</v>
      </c>
      <c r="L441" s="3">
        <v>46.393999999999998</v>
      </c>
      <c r="M441" s="3">
        <v>65.479025910000004</v>
      </c>
      <c r="N441" s="3">
        <v>28.976026919999999</v>
      </c>
      <c r="O441" s="3">
        <v>0.111717055</v>
      </c>
      <c r="P441" s="3">
        <v>59.192999999999998</v>
      </c>
      <c r="Q441" s="3">
        <v>49.749000000000002</v>
      </c>
      <c r="R441" s="3">
        <v>10.568</v>
      </c>
      <c r="S441" s="3">
        <v>3.7335495750000001</v>
      </c>
      <c r="T441" s="3">
        <v>80.307000000000002</v>
      </c>
      <c r="U441" s="3">
        <v>41.828000000000003</v>
      </c>
      <c r="V441" s="3" t="str">
        <f t="shared" si="12"/>
        <v/>
      </c>
      <c r="W441" s="3">
        <f t="shared" si="13"/>
        <v>31.260000000000005</v>
      </c>
    </row>
    <row r="442" spans="1:23" x14ac:dyDescent="0.3">
      <c r="A442" s="2" t="s">
        <v>41</v>
      </c>
      <c r="B442" s="2">
        <v>1996</v>
      </c>
      <c r="C442" s="2" t="s">
        <v>26</v>
      </c>
      <c r="D442" s="3">
        <v>230.13385009999999</v>
      </c>
      <c r="E442" s="3">
        <v>1.6969106249999999</v>
      </c>
      <c r="F442" s="3">
        <v>0.18220313599999999</v>
      </c>
      <c r="G442" s="3">
        <v>222.7465139</v>
      </c>
      <c r="H442" s="3">
        <v>135.6193111</v>
      </c>
      <c r="I442" s="3">
        <v>15.530683359999999</v>
      </c>
      <c r="J442" s="3">
        <v>4.6814578520000003</v>
      </c>
      <c r="K442" s="3">
        <v>45.295999999999999</v>
      </c>
      <c r="L442" s="3">
        <v>49.015000000000001</v>
      </c>
      <c r="M442" s="3">
        <v>68.951965279999996</v>
      </c>
      <c r="N442" s="3">
        <v>30.21098782</v>
      </c>
      <c r="O442" s="3">
        <v>0.107373443</v>
      </c>
      <c r="P442" s="3">
        <v>67.724000000000004</v>
      </c>
      <c r="Q442" s="3">
        <v>56.932000000000002</v>
      </c>
      <c r="R442" s="3">
        <v>11.95</v>
      </c>
      <c r="S442" s="3">
        <v>3.4729194969999999</v>
      </c>
      <c r="T442" s="3">
        <v>79.986000000000004</v>
      </c>
      <c r="U442" s="3">
        <v>50.33</v>
      </c>
      <c r="V442" s="3" t="str">
        <f t="shared" si="12"/>
        <v/>
      </c>
      <c r="W442" s="3">
        <f t="shared" si="13"/>
        <v>38.379999999999995</v>
      </c>
    </row>
    <row r="443" spans="1:23" x14ac:dyDescent="0.3">
      <c r="A443" s="2" t="s">
        <v>41</v>
      </c>
      <c r="B443" s="2">
        <v>1997</v>
      </c>
      <c r="C443" s="2" t="s">
        <v>26</v>
      </c>
      <c r="D443" s="3">
        <v>249.70949619999999</v>
      </c>
      <c r="E443" s="3">
        <v>1.781388768</v>
      </c>
      <c r="F443" s="3">
        <v>0.18882705699999999</v>
      </c>
      <c r="G443" s="3">
        <v>227.67807089999999</v>
      </c>
      <c r="H443" s="3">
        <v>140.17686689999999</v>
      </c>
      <c r="I443" s="3">
        <v>10.33942139</v>
      </c>
      <c r="J443" s="3">
        <v>5.1062942759999999</v>
      </c>
      <c r="K443" s="3">
        <v>48.401000000000003</v>
      </c>
      <c r="L443" s="3">
        <v>47.73</v>
      </c>
      <c r="M443" s="3">
        <v>71.706912770000002</v>
      </c>
      <c r="N443" s="3">
        <v>32.626028009999999</v>
      </c>
      <c r="O443" s="3">
        <v>0.105999914</v>
      </c>
      <c r="P443" s="3">
        <v>74.626999999999995</v>
      </c>
      <c r="Q443" s="3">
        <v>64.463999999999999</v>
      </c>
      <c r="R443" s="3">
        <v>14.083</v>
      </c>
      <c r="S443" s="3">
        <v>3.4906937170000001</v>
      </c>
      <c r="T443" s="3">
        <v>78.935000000000002</v>
      </c>
      <c r="U443" s="3">
        <v>54.875999999999998</v>
      </c>
      <c r="V443" s="3" t="str">
        <f t="shared" si="12"/>
        <v/>
      </c>
      <c r="W443" s="3">
        <f t="shared" si="13"/>
        <v>40.792999999999999</v>
      </c>
    </row>
    <row r="444" spans="1:23" x14ac:dyDescent="0.3">
      <c r="A444" s="2" t="s">
        <v>41</v>
      </c>
      <c r="B444" s="2">
        <v>1998</v>
      </c>
      <c r="C444" s="2" t="s">
        <v>26</v>
      </c>
      <c r="D444" s="3">
        <v>251.7631978</v>
      </c>
      <c r="E444" s="3">
        <v>1.8362019940000001</v>
      </c>
      <c r="F444" s="3">
        <v>0.21914684400000001</v>
      </c>
      <c r="G444" s="3">
        <v>229.139747</v>
      </c>
      <c r="H444" s="3">
        <v>137.11084</v>
      </c>
      <c r="I444" s="3">
        <v>15.76539635</v>
      </c>
      <c r="J444" s="3">
        <v>5.2839584869999996</v>
      </c>
      <c r="K444" s="3">
        <v>46.720999999999997</v>
      </c>
      <c r="L444" s="3">
        <v>47.85</v>
      </c>
      <c r="M444" s="3">
        <v>70.113990709999996</v>
      </c>
      <c r="N444" s="3">
        <v>35.868979969999998</v>
      </c>
      <c r="O444" s="3">
        <v>0.11934789599999999</v>
      </c>
      <c r="P444" s="3">
        <v>78.037999999999997</v>
      </c>
      <c r="Q444" s="3">
        <v>65.260999999999996</v>
      </c>
      <c r="R444" s="3">
        <v>15.912000000000001</v>
      </c>
      <c r="S444" s="3">
        <v>3.353494451</v>
      </c>
      <c r="T444" s="3">
        <v>77.436999999999998</v>
      </c>
      <c r="U444" s="3">
        <v>61.276000000000003</v>
      </c>
      <c r="V444" s="3" t="str">
        <f t="shared" si="12"/>
        <v/>
      </c>
      <c r="W444" s="3">
        <f t="shared" si="13"/>
        <v>45.364000000000004</v>
      </c>
    </row>
    <row r="445" spans="1:23" x14ac:dyDescent="0.3">
      <c r="A445" s="2" t="s">
        <v>41</v>
      </c>
      <c r="B445" s="2">
        <v>1999</v>
      </c>
      <c r="C445" s="2" t="s">
        <v>26</v>
      </c>
      <c r="D445" s="3">
        <v>270.73988869999999</v>
      </c>
      <c r="E445" s="3">
        <v>1.885012546</v>
      </c>
      <c r="F445" s="3">
        <v>0.233815298</v>
      </c>
      <c r="G445" s="3">
        <v>237.94560680000001</v>
      </c>
      <c r="H445" s="3">
        <v>143.62763219999999</v>
      </c>
      <c r="I445" s="3">
        <v>14.123261360000001</v>
      </c>
      <c r="J445" s="3">
        <v>5.3321424559999997</v>
      </c>
      <c r="K445" s="3">
        <v>50.692999999999998</v>
      </c>
      <c r="L445" s="3">
        <v>48.86</v>
      </c>
      <c r="M445" s="3">
        <v>74.976921300000001</v>
      </c>
      <c r="N445" s="3">
        <v>35.189972560000001</v>
      </c>
      <c r="O445" s="3">
        <v>0.12403912</v>
      </c>
      <c r="P445" s="3">
        <v>85.915000000000006</v>
      </c>
      <c r="Q445" s="3">
        <v>71.334999999999994</v>
      </c>
      <c r="R445" s="3">
        <v>20.099</v>
      </c>
      <c r="S445" s="3">
        <v>3.1752313330000002</v>
      </c>
      <c r="T445" s="3">
        <v>74.613</v>
      </c>
      <c r="U445" s="3">
        <v>73.754000000000005</v>
      </c>
      <c r="V445" s="3" t="str">
        <f t="shared" si="12"/>
        <v/>
      </c>
      <c r="W445" s="3">
        <f t="shared" si="13"/>
        <v>53.655000000000001</v>
      </c>
    </row>
    <row r="446" spans="1:23" x14ac:dyDescent="0.3">
      <c r="A446" s="2" t="s">
        <v>41</v>
      </c>
      <c r="B446" s="2">
        <v>2000</v>
      </c>
      <c r="C446" s="2" t="s">
        <v>26</v>
      </c>
      <c r="D446" s="3">
        <v>272.20764800000001</v>
      </c>
      <c r="E446" s="3">
        <v>1.748524569</v>
      </c>
      <c r="F446" s="3">
        <v>0.224059023</v>
      </c>
      <c r="G446" s="3">
        <v>237.50845559999999</v>
      </c>
      <c r="H446" s="3">
        <v>155.67848050000001</v>
      </c>
      <c r="I446" s="3">
        <v>15.95606751</v>
      </c>
      <c r="J446" s="3">
        <v>5.6668645079999997</v>
      </c>
      <c r="K446" s="3">
        <v>51.484999999999999</v>
      </c>
      <c r="L446" s="3">
        <v>50.338999999999999</v>
      </c>
      <c r="M446" s="3">
        <v>70.083005130000004</v>
      </c>
      <c r="N446" s="3">
        <v>31.464032809999999</v>
      </c>
      <c r="O446" s="3">
        <v>0.12814176399999999</v>
      </c>
      <c r="P446" s="3">
        <v>93.325000000000003</v>
      </c>
      <c r="Q446" s="3">
        <v>79.164000000000001</v>
      </c>
      <c r="R446" s="3">
        <v>24.61</v>
      </c>
      <c r="S446" s="3">
        <v>5.2172515400000004</v>
      </c>
      <c r="T446" s="3">
        <v>70.259</v>
      </c>
      <c r="U446" s="3">
        <v>79.376999999999995</v>
      </c>
      <c r="V446" s="3" t="str">
        <f t="shared" si="12"/>
        <v/>
      </c>
      <c r="W446" s="3">
        <f t="shared" si="13"/>
        <v>54.766999999999996</v>
      </c>
    </row>
    <row r="447" spans="1:23" x14ac:dyDescent="0.3">
      <c r="A447" s="2" t="s">
        <v>41</v>
      </c>
      <c r="B447" s="2">
        <v>2001</v>
      </c>
      <c r="C447" s="2" t="s">
        <v>26</v>
      </c>
      <c r="D447" s="3">
        <v>290.50125070000001</v>
      </c>
      <c r="E447" s="3">
        <v>1.8246501589999999</v>
      </c>
      <c r="F447" s="3">
        <v>0.230710941</v>
      </c>
      <c r="G447" s="3">
        <v>241.7688052</v>
      </c>
      <c r="H447" s="3">
        <v>159.2092869</v>
      </c>
      <c r="I447" s="3">
        <v>17.474865189999999</v>
      </c>
      <c r="J447" s="3">
        <v>5.9029807419999996</v>
      </c>
      <c r="K447" s="3">
        <v>53.222000000000001</v>
      </c>
      <c r="L447" s="3">
        <v>50.832000000000001</v>
      </c>
      <c r="M447" s="3">
        <v>67.611982209999994</v>
      </c>
      <c r="N447" s="3">
        <v>33.289983790000001</v>
      </c>
      <c r="O447" s="3">
        <v>0.12644119200000001</v>
      </c>
      <c r="P447" s="3">
        <v>101.254</v>
      </c>
      <c r="Q447" s="3">
        <v>84.52</v>
      </c>
      <c r="R447" s="3">
        <v>28.361000000000001</v>
      </c>
      <c r="S447" s="3">
        <v>5.9563078989999996</v>
      </c>
      <c r="T447" s="3">
        <v>66.635999999999996</v>
      </c>
      <c r="U447" s="3">
        <v>93.603999999999999</v>
      </c>
      <c r="V447" s="3" t="str">
        <f t="shared" si="12"/>
        <v/>
      </c>
      <c r="W447" s="3">
        <f t="shared" si="13"/>
        <v>65.242999999999995</v>
      </c>
    </row>
    <row r="448" spans="1:23" x14ac:dyDescent="0.3">
      <c r="A448" s="2" t="s">
        <v>41</v>
      </c>
      <c r="B448" s="2">
        <v>2002</v>
      </c>
      <c r="C448" s="2" t="s">
        <v>26</v>
      </c>
      <c r="D448" s="3">
        <v>296.74964560000001</v>
      </c>
      <c r="E448" s="3">
        <v>1.798542029</v>
      </c>
      <c r="F448" s="3">
        <v>0.22552582700000001</v>
      </c>
      <c r="G448" s="3">
        <v>248.08893639999999</v>
      </c>
      <c r="H448" s="3">
        <v>164.9945572</v>
      </c>
      <c r="I448" s="3">
        <v>14.953288300000001</v>
      </c>
      <c r="J448" s="3">
        <v>6.1032616290000004</v>
      </c>
      <c r="K448" s="3">
        <v>53.084000000000003</v>
      </c>
      <c r="L448" s="3">
        <v>48.761000000000003</v>
      </c>
      <c r="M448" s="3">
        <v>74.472944650000002</v>
      </c>
      <c r="N448" s="3">
        <v>35.179963499999999</v>
      </c>
      <c r="O448" s="3">
        <v>0.125393693</v>
      </c>
      <c r="P448" s="3">
        <v>108.217</v>
      </c>
      <c r="Q448" s="3">
        <v>87.085999999999999</v>
      </c>
      <c r="R448" s="3">
        <v>29.254999999999999</v>
      </c>
      <c r="S448" s="3">
        <v>5.7643438649999998</v>
      </c>
      <c r="T448" s="3">
        <v>61.945</v>
      </c>
      <c r="U448" s="3">
        <v>102.133</v>
      </c>
      <c r="V448" s="3" t="str">
        <f t="shared" si="12"/>
        <v/>
      </c>
      <c r="W448" s="3">
        <f t="shared" si="13"/>
        <v>72.878</v>
      </c>
    </row>
    <row r="449" spans="1:23" x14ac:dyDescent="0.3">
      <c r="A449" s="2" t="s">
        <v>41</v>
      </c>
      <c r="B449" s="2">
        <v>2003</v>
      </c>
      <c r="C449" s="2" t="s">
        <v>26</v>
      </c>
      <c r="D449" s="3">
        <v>325.1826069</v>
      </c>
      <c r="E449" s="3">
        <v>1.966865547</v>
      </c>
      <c r="F449" s="3">
        <v>0.235859546</v>
      </c>
      <c r="G449" s="3">
        <v>254.7952291</v>
      </c>
      <c r="H449" s="3">
        <v>165.33036910000001</v>
      </c>
      <c r="I449" s="3">
        <v>13.6385363</v>
      </c>
      <c r="J449" s="3">
        <v>6.1307980559999997</v>
      </c>
      <c r="K449" s="3">
        <v>54.143000000000001</v>
      </c>
      <c r="L449" s="3">
        <v>50.085000000000001</v>
      </c>
      <c r="M449" s="3">
        <v>77.987019700000005</v>
      </c>
      <c r="N449" s="3">
        <v>35.995970399999997</v>
      </c>
      <c r="O449" s="3">
        <v>0.119916456</v>
      </c>
      <c r="P449" s="3">
        <v>112.974</v>
      </c>
      <c r="Q449" s="3">
        <v>90.441000000000003</v>
      </c>
      <c r="R449" s="3">
        <v>39.273000000000003</v>
      </c>
      <c r="S449" s="3">
        <v>5.5711933719999998</v>
      </c>
      <c r="T449" s="3">
        <v>56.741999999999997</v>
      </c>
      <c r="U449" s="3">
        <v>117.104</v>
      </c>
      <c r="V449" s="3" t="str">
        <f t="shared" si="12"/>
        <v/>
      </c>
      <c r="W449" s="3">
        <f t="shared" si="13"/>
        <v>77.830999999999989</v>
      </c>
    </row>
    <row r="450" spans="1:23" x14ac:dyDescent="0.3">
      <c r="A450" s="2" t="s">
        <v>41</v>
      </c>
      <c r="B450" s="2">
        <v>2004</v>
      </c>
      <c r="C450" s="2" t="s">
        <v>26</v>
      </c>
      <c r="D450" s="3">
        <v>331.66381749999999</v>
      </c>
      <c r="E450" s="3">
        <v>1.883023763</v>
      </c>
      <c r="F450" s="3">
        <v>0.22903785400000001</v>
      </c>
      <c r="G450" s="3">
        <v>264.76816580000002</v>
      </c>
      <c r="H450" s="3">
        <v>176.1336336</v>
      </c>
      <c r="I450" s="3">
        <v>13.60651781</v>
      </c>
      <c r="J450" s="3">
        <v>6.5310511309999999</v>
      </c>
      <c r="K450" s="3">
        <v>60.353000000000002</v>
      </c>
      <c r="L450" s="3">
        <v>50.054000000000002</v>
      </c>
      <c r="M450" s="3">
        <v>74.576034480000004</v>
      </c>
      <c r="N450" s="3">
        <v>34.438004929999998</v>
      </c>
      <c r="O450" s="3">
        <v>0.121633013</v>
      </c>
      <c r="P450" s="3">
        <v>120.163</v>
      </c>
      <c r="Q450" s="3">
        <v>100.09699999999999</v>
      </c>
      <c r="R450" s="3">
        <v>36.084000000000003</v>
      </c>
      <c r="S450" s="3">
        <v>5.539142665</v>
      </c>
      <c r="T450" s="3">
        <v>53.459000000000003</v>
      </c>
      <c r="U450" s="3">
        <v>143.714</v>
      </c>
      <c r="V450" s="3" t="str">
        <f t="shared" si="12"/>
        <v/>
      </c>
      <c r="W450" s="3">
        <f t="shared" si="13"/>
        <v>107.63</v>
      </c>
    </row>
    <row r="451" spans="1:23" x14ac:dyDescent="0.3">
      <c r="A451" s="2" t="s">
        <v>41</v>
      </c>
      <c r="B451" s="2">
        <v>2005</v>
      </c>
      <c r="C451" s="2" t="s">
        <v>26</v>
      </c>
      <c r="D451" s="3">
        <v>335.39758169999999</v>
      </c>
      <c r="E451" s="3">
        <v>1.8753114790000001</v>
      </c>
      <c r="F451" s="3">
        <v>0.21914150199999999</v>
      </c>
      <c r="G451" s="3">
        <v>279.6422306</v>
      </c>
      <c r="H451" s="3">
        <v>178.84899949999999</v>
      </c>
      <c r="I451" s="3">
        <v>13.60553286</v>
      </c>
      <c r="J451" s="3">
        <v>6.9968002069999997</v>
      </c>
      <c r="K451" s="3">
        <v>59.42</v>
      </c>
      <c r="L451" s="3">
        <v>47.921999999999997</v>
      </c>
      <c r="M451" s="3">
        <v>75.143005630000005</v>
      </c>
      <c r="N451" s="3">
        <v>33.476996139999997</v>
      </c>
      <c r="O451" s="3">
        <v>0.116856055</v>
      </c>
      <c r="P451" s="3">
        <v>127.529</v>
      </c>
      <c r="Q451" s="3">
        <v>107.705</v>
      </c>
      <c r="R451" s="3">
        <v>41.250999999999998</v>
      </c>
      <c r="S451" s="3">
        <v>5.178430004</v>
      </c>
      <c r="T451" s="3">
        <v>52.447000000000003</v>
      </c>
      <c r="U451" s="3">
        <v>170.541</v>
      </c>
      <c r="V451" s="3" t="str">
        <f t="shared" ref="V451:V514" si="14">IF(D451 &gt; $D$1367, "Above Average", "")</f>
        <v/>
      </c>
      <c r="W451" s="3">
        <f t="shared" ref="W451:W514" si="15">U451-R451</f>
        <v>129.29</v>
      </c>
    </row>
    <row r="452" spans="1:23" x14ac:dyDescent="0.3">
      <c r="A452" s="2" t="s">
        <v>41</v>
      </c>
      <c r="B452" s="2">
        <v>2006</v>
      </c>
      <c r="C452" s="2" t="s">
        <v>26</v>
      </c>
      <c r="D452" s="3">
        <v>353.75166339999998</v>
      </c>
      <c r="E452" s="3">
        <v>1.9339495</v>
      </c>
      <c r="F452" s="3">
        <v>0.21908206199999999</v>
      </c>
      <c r="G452" s="3">
        <v>313.53474269999998</v>
      </c>
      <c r="H452" s="3">
        <v>182.91670149999999</v>
      </c>
      <c r="I452" s="3">
        <v>12.258777200000001</v>
      </c>
      <c r="J452" s="3">
        <v>7.0959864350000004</v>
      </c>
      <c r="K452" s="3">
        <v>57.13</v>
      </c>
      <c r="L452" s="3">
        <v>47.156999999999996</v>
      </c>
      <c r="M452" s="3">
        <v>74.283040110000002</v>
      </c>
      <c r="N452" s="3">
        <v>35.559031220000001</v>
      </c>
      <c r="O452" s="3">
        <v>0.113282204</v>
      </c>
      <c r="P452" s="3">
        <v>133.072</v>
      </c>
      <c r="Q452" s="3">
        <v>113.41500000000001</v>
      </c>
      <c r="R452" s="3">
        <v>49.491</v>
      </c>
      <c r="S452" s="3">
        <v>5.0033064810000001</v>
      </c>
      <c r="T452" s="3">
        <v>49.271000000000001</v>
      </c>
      <c r="U452" s="3">
        <v>233.316</v>
      </c>
      <c r="V452" s="3" t="str">
        <f t="shared" si="14"/>
        <v/>
      </c>
      <c r="W452" s="3">
        <f t="shared" si="15"/>
        <v>183.82499999999999</v>
      </c>
    </row>
    <row r="453" spans="1:23" x14ac:dyDescent="0.3">
      <c r="A453" s="2" t="s">
        <v>41</v>
      </c>
      <c r="B453" s="2">
        <v>2007</v>
      </c>
      <c r="C453" s="2" t="s">
        <v>26</v>
      </c>
      <c r="D453" s="3">
        <v>371.53669989999997</v>
      </c>
      <c r="E453" s="3">
        <v>2.0394185120000001</v>
      </c>
      <c r="F453" s="3">
        <v>0.21636792599999999</v>
      </c>
      <c r="G453" s="3">
        <v>318.16229989999999</v>
      </c>
      <c r="H453" s="3">
        <v>182.17776180000001</v>
      </c>
      <c r="I453" s="3">
        <v>12.9038839</v>
      </c>
      <c r="J453" s="3">
        <v>7.5400059209999997</v>
      </c>
      <c r="K453" s="3">
        <v>58.442</v>
      </c>
      <c r="L453" s="3">
        <v>46.396999999999998</v>
      </c>
      <c r="M453" s="3">
        <v>71.507055469999997</v>
      </c>
      <c r="N453" s="3">
        <v>30.482026829999999</v>
      </c>
      <c r="O453" s="3">
        <v>0.10609295000000001</v>
      </c>
      <c r="P453" s="3">
        <v>142.15100000000001</v>
      </c>
      <c r="Q453" s="3">
        <v>121.614</v>
      </c>
      <c r="R453" s="3">
        <v>61.445999999999998</v>
      </c>
      <c r="S453" s="3">
        <v>4.9391140409999998</v>
      </c>
      <c r="T453" s="3">
        <v>46.744</v>
      </c>
      <c r="U453" s="3">
        <v>248.83199999999999</v>
      </c>
      <c r="V453" s="3" t="str">
        <f t="shared" si="14"/>
        <v/>
      </c>
      <c r="W453" s="3">
        <f t="shared" si="15"/>
        <v>187.386</v>
      </c>
    </row>
    <row r="454" spans="1:23" x14ac:dyDescent="0.3">
      <c r="A454" s="2" t="s">
        <v>41</v>
      </c>
      <c r="B454" s="2">
        <v>2008</v>
      </c>
      <c r="C454" s="2" t="s">
        <v>26</v>
      </c>
      <c r="D454" s="3">
        <v>365.22893850000003</v>
      </c>
      <c r="E454" s="3">
        <v>1.9705032149999999</v>
      </c>
      <c r="F454" s="3">
        <v>0.20062929099999999</v>
      </c>
      <c r="G454" s="3">
        <v>323.17274149999997</v>
      </c>
      <c r="H454" s="3">
        <v>185.34805510000001</v>
      </c>
      <c r="I454" s="3">
        <v>13.31583247</v>
      </c>
      <c r="J454" s="3">
        <v>8.1866192259999995</v>
      </c>
      <c r="K454" s="3">
        <v>59.91</v>
      </c>
      <c r="L454" s="3">
        <v>48.351999999999997</v>
      </c>
      <c r="M454" s="3">
        <v>73.724064040000002</v>
      </c>
      <c r="N454" s="3">
        <v>32.612037899999997</v>
      </c>
      <c r="O454" s="3">
        <v>0.101816272</v>
      </c>
      <c r="P454" s="3">
        <v>149.32599999999999</v>
      </c>
      <c r="Q454" s="3">
        <v>128.81</v>
      </c>
      <c r="R454" s="3">
        <v>55.226999999999997</v>
      </c>
      <c r="S454" s="3">
        <v>5.5643357489999996</v>
      </c>
      <c r="T454" s="3">
        <v>48.304000000000002</v>
      </c>
      <c r="U454" s="3">
        <v>248.76599999999999</v>
      </c>
      <c r="V454" s="3" t="str">
        <f t="shared" si="14"/>
        <v/>
      </c>
      <c r="W454" s="3">
        <f t="shared" si="15"/>
        <v>193.53899999999999</v>
      </c>
    </row>
    <row r="455" spans="1:23" x14ac:dyDescent="0.3">
      <c r="A455" s="2" t="s">
        <v>41</v>
      </c>
      <c r="B455" s="2">
        <v>2009</v>
      </c>
      <c r="C455" s="2" t="s">
        <v>26</v>
      </c>
      <c r="D455" s="3">
        <v>382.4650815</v>
      </c>
      <c r="E455" s="3">
        <v>1.954819882</v>
      </c>
      <c r="F455" s="3">
        <v>0.20080263500000001</v>
      </c>
      <c r="G455" s="3">
        <v>348.0182274</v>
      </c>
      <c r="H455" s="3">
        <v>195.6523387</v>
      </c>
      <c r="I455" s="3">
        <v>13.233061599999999</v>
      </c>
      <c r="J455" s="3">
        <v>8.3895044740000007</v>
      </c>
      <c r="K455" s="3">
        <v>59.960999999999999</v>
      </c>
      <c r="L455" s="3">
        <v>49.524000000000001</v>
      </c>
      <c r="M455" s="3">
        <v>76.891068430000004</v>
      </c>
      <c r="N455" s="3">
        <v>38.836028749999997</v>
      </c>
      <c r="O455" s="3">
        <v>0.102721809</v>
      </c>
      <c r="P455" s="3">
        <v>156.774</v>
      </c>
      <c r="Q455" s="3">
        <v>136.053</v>
      </c>
      <c r="R455" s="3">
        <v>56.295000000000002</v>
      </c>
      <c r="S455" s="3">
        <v>5.931468228</v>
      </c>
      <c r="T455" s="3">
        <v>47.314</v>
      </c>
      <c r="U455" s="3">
        <v>291.24700000000001</v>
      </c>
      <c r="V455" s="3" t="str">
        <f t="shared" si="14"/>
        <v/>
      </c>
      <c r="W455" s="3">
        <f t="shared" si="15"/>
        <v>234.952</v>
      </c>
    </row>
    <row r="456" spans="1:23" x14ac:dyDescent="0.3">
      <c r="A456" s="2" t="s">
        <v>41</v>
      </c>
      <c r="B456" s="2">
        <v>2010</v>
      </c>
      <c r="C456" s="2" t="s">
        <v>26</v>
      </c>
      <c r="D456" s="3">
        <v>410.47747340000001</v>
      </c>
      <c r="E456" s="3">
        <v>2.0351947309999998</v>
      </c>
      <c r="F456" s="3">
        <v>0.202882641</v>
      </c>
      <c r="G456" s="3">
        <v>373.7883903</v>
      </c>
      <c r="H456" s="3">
        <v>201.6895323</v>
      </c>
      <c r="I456" s="3">
        <v>15.854024920000001</v>
      </c>
      <c r="J456" s="3">
        <v>8.6771957890000007</v>
      </c>
      <c r="K456" s="3">
        <v>59.664000000000001</v>
      </c>
      <c r="L456" s="3">
        <v>46.725000000000001</v>
      </c>
      <c r="M456" s="3">
        <v>85.714989450000004</v>
      </c>
      <c r="N456" s="3">
        <v>43.525992479999999</v>
      </c>
      <c r="O456" s="3">
        <v>9.9687090000000006E-2</v>
      </c>
      <c r="P456" s="3">
        <v>169.755</v>
      </c>
      <c r="Q456" s="3">
        <v>147.297</v>
      </c>
      <c r="R456" s="3">
        <v>67.075000000000003</v>
      </c>
      <c r="S456" s="3">
        <v>5.5150069220000004</v>
      </c>
      <c r="T456" s="3">
        <v>47.536000000000001</v>
      </c>
      <c r="U456" s="3">
        <v>325</v>
      </c>
      <c r="V456" s="3" t="str">
        <f t="shared" si="14"/>
        <v/>
      </c>
      <c r="W456" s="3">
        <f t="shared" si="15"/>
        <v>257.92500000000001</v>
      </c>
    </row>
    <row r="457" spans="1:23" x14ac:dyDescent="0.3">
      <c r="A457" s="2" t="s">
        <v>41</v>
      </c>
      <c r="B457" s="2">
        <v>2011</v>
      </c>
      <c r="C457" s="2" t="s">
        <v>26</v>
      </c>
      <c r="D457" s="3">
        <v>460.66937489999998</v>
      </c>
      <c r="E457" s="3">
        <v>2.2462495869999999</v>
      </c>
      <c r="F457" s="3">
        <v>0.21445884800000001</v>
      </c>
      <c r="G457" s="3">
        <v>424.8456893</v>
      </c>
      <c r="H457" s="3">
        <v>205.0837884</v>
      </c>
      <c r="I457" s="3">
        <v>11.99289052</v>
      </c>
      <c r="J457" s="3">
        <v>8.8566020079999994</v>
      </c>
      <c r="K457" s="3">
        <v>70.905000000000001</v>
      </c>
      <c r="L457" s="3">
        <v>47.875999999999998</v>
      </c>
      <c r="M457" s="3">
        <v>81.456966850000001</v>
      </c>
      <c r="N457" s="3">
        <v>41.030046720000001</v>
      </c>
      <c r="O457" s="3">
        <v>9.5474185000000003E-2</v>
      </c>
      <c r="P457" s="3">
        <v>183.417</v>
      </c>
      <c r="Q457" s="3">
        <v>157.99299999999999</v>
      </c>
      <c r="R457" s="3">
        <v>79.548000000000002</v>
      </c>
      <c r="S457" s="3">
        <v>5.1123941620000002</v>
      </c>
      <c r="T457" s="3">
        <v>45.283999999999999</v>
      </c>
      <c r="U457" s="3">
        <v>435.93599999999998</v>
      </c>
      <c r="V457" s="3" t="str">
        <f t="shared" si="14"/>
        <v/>
      </c>
      <c r="W457" s="3">
        <f t="shared" si="15"/>
        <v>356.38799999999998</v>
      </c>
    </row>
    <row r="458" spans="1:23" x14ac:dyDescent="0.3">
      <c r="A458" s="2" t="s">
        <v>41</v>
      </c>
      <c r="B458" s="2">
        <v>2012</v>
      </c>
      <c r="C458" s="2" t="s">
        <v>26</v>
      </c>
      <c r="D458" s="3">
        <v>467.92731559999999</v>
      </c>
      <c r="E458" s="3">
        <v>2.2922970770000002</v>
      </c>
      <c r="F458" s="3">
        <v>0.20544901199999999</v>
      </c>
      <c r="G458" s="3">
        <v>429.18757829999998</v>
      </c>
      <c r="H458" s="3">
        <v>204.13031119999999</v>
      </c>
      <c r="I458" s="3">
        <v>11.23681448</v>
      </c>
      <c r="J458" s="3">
        <v>9.4174514859999992</v>
      </c>
      <c r="K458" s="3">
        <v>75.569999999999993</v>
      </c>
      <c r="L458" s="3">
        <v>46.067</v>
      </c>
      <c r="M458" s="3">
        <v>77.142033780000006</v>
      </c>
      <c r="N458" s="3">
        <v>40.84201556</v>
      </c>
      <c r="O458" s="3">
        <v>8.9625822999999993E-2</v>
      </c>
      <c r="P458" s="3">
        <v>200.03</v>
      </c>
      <c r="Q458" s="3">
        <v>173.99100000000001</v>
      </c>
      <c r="R458" s="3">
        <v>82.18</v>
      </c>
      <c r="S458" s="3">
        <v>4.7117932309999997</v>
      </c>
      <c r="T458" s="3">
        <v>43.654000000000003</v>
      </c>
      <c r="U458" s="3">
        <v>470.24</v>
      </c>
      <c r="V458" s="3" t="str">
        <f t="shared" si="14"/>
        <v/>
      </c>
      <c r="W458" s="3">
        <f t="shared" si="15"/>
        <v>388.06</v>
      </c>
    </row>
    <row r="459" spans="1:23" x14ac:dyDescent="0.3">
      <c r="A459" s="2" t="s">
        <v>41</v>
      </c>
      <c r="B459" s="2">
        <v>2013</v>
      </c>
      <c r="C459" s="2" t="s">
        <v>26</v>
      </c>
      <c r="D459" s="3">
        <v>428.44124690000001</v>
      </c>
      <c r="E459" s="3">
        <v>2.1722323000000001</v>
      </c>
      <c r="F459" s="3">
        <v>0.17820866199999999</v>
      </c>
      <c r="G459" s="3">
        <v>437.04807770000002</v>
      </c>
      <c r="H459" s="3">
        <v>197.2354646</v>
      </c>
      <c r="I459" s="3">
        <v>12.27016017</v>
      </c>
      <c r="J459" s="3">
        <v>10.83462827</v>
      </c>
      <c r="K459" s="3">
        <v>75.215999999999994</v>
      </c>
      <c r="L459" s="3">
        <v>44.496000000000002</v>
      </c>
      <c r="M459" s="3">
        <v>76.477067559999995</v>
      </c>
      <c r="N459" s="3">
        <v>41.905969980000002</v>
      </c>
      <c r="O459" s="3">
        <v>8.2039413000000005E-2</v>
      </c>
      <c r="P459" s="3">
        <v>216.02</v>
      </c>
      <c r="Q459" s="3">
        <v>187.541</v>
      </c>
      <c r="R459" s="3">
        <v>65.366</v>
      </c>
      <c r="S459" s="3">
        <v>4.3602444220000001</v>
      </c>
      <c r="T459" s="3">
        <v>41.390999999999998</v>
      </c>
      <c r="U459" s="3">
        <v>491.07600000000002</v>
      </c>
      <c r="V459" s="3" t="str">
        <f t="shared" si="14"/>
        <v/>
      </c>
      <c r="W459" s="3">
        <f t="shared" si="15"/>
        <v>425.71000000000004</v>
      </c>
    </row>
    <row r="460" spans="1:23" x14ac:dyDescent="0.3">
      <c r="A460" s="2" t="s">
        <v>41</v>
      </c>
      <c r="B460" s="2">
        <v>2014</v>
      </c>
      <c r="C460" s="2" t="s">
        <v>26</v>
      </c>
      <c r="D460" s="3">
        <v>463.73682960000002</v>
      </c>
      <c r="E460" s="3">
        <v>2.256406251</v>
      </c>
      <c r="F460" s="3">
        <v>0.18369284599999999</v>
      </c>
      <c r="G460" s="3">
        <v>430.78284000000002</v>
      </c>
      <c r="H460" s="3">
        <v>205.52009609999999</v>
      </c>
      <c r="I460" s="3">
        <v>11.475100490000001</v>
      </c>
      <c r="J460" s="3">
        <v>11.337337850000001</v>
      </c>
      <c r="K460" s="3">
        <v>75.658000000000001</v>
      </c>
      <c r="L460" s="3">
        <v>47.936</v>
      </c>
      <c r="M460" s="3">
        <v>75.271073430000001</v>
      </c>
      <c r="N460" s="3">
        <v>42.94895099</v>
      </c>
      <c r="O460" s="3">
        <v>8.1409473999999996E-2</v>
      </c>
      <c r="P460" s="3">
        <v>227.876</v>
      </c>
      <c r="Q460" s="3">
        <v>198.602</v>
      </c>
      <c r="R460" s="3">
        <v>79.108000000000004</v>
      </c>
      <c r="S460" s="3">
        <v>4.4080991420000002</v>
      </c>
      <c r="T460" s="3">
        <v>40.075000000000003</v>
      </c>
      <c r="U460" s="3">
        <v>488.05200000000002</v>
      </c>
      <c r="V460" s="3" t="str">
        <f t="shared" si="14"/>
        <v/>
      </c>
      <c r="W460" s="3">
        <f t="shared" si="15"/>
        <v>408.94400000000002</v>
      </c>
    </row>
    <row r="461" spans="1:23" x14ac:dyDescent="0.3">
      <c r="A461" s="2" t="s">
        <v>41</v>
      </c>
      <c r="B461" s="2">
        <v>2015</v>
      </c>
      <c r="C461" s="2" t="s">
        <v>26</v>
      </c>
      <c r="D461" s="3">
        <v>465.11007940000002</v>
      </c>
      <c r="E461" s="3">
        <v>2.278379948</v>
      </c>
      <c r="F461" s="3">
        <v>0.17567054800000001</v>
      </c>
      <c r="G461" s="3">
        <v>405.9013271</v>
      </c>
      <c r="H461" s="3">
        <v>204.14070079999999</v>
      </c>
      <c r="I461" s="3">
        <v>10.65115563</v>
      </c>
      <c r="J461" s="3">
        <v>11.84196775</v>
      </c>
      <c r="K461" s="3">
        <v>71.126999999999995</v>
      </c>
      <c r="L461" s="3">
        <v>46.689</v>
      </c>
      <c r="M461" s="3">
        <v>75.037019889999996</v>
      </c>
      <c r="N461" s="3">
        <v>42.94696759</v>
      </c>
      <c r="O461" s="3">
        <v>7.7103272E-2</v>
      </c>
      <c r="P461" s="3">
        <v>233.98400000000001</v>
      </c>
      <c r="Q461" s="3">
        <v>202.845</v>
      </c>
      <c r="R461" s="3">
        <v>86.82</v>
      </c>
      <c r="S461" s="3">
        <v>4.2981571389999997</v>
      </c>
      <c r="T461" s="3">
        <v>39.686</v>
      </c>
      <c r="U461" s="3">
        <v>451.76400000000001</v>
      </c>
      <c r="V461" s="3" t="str">
        <f t="shared" si="14"/>
        <v/>
      </c>
      <c r="W461" s="3">
        <f t="shared" si="15"/>
        <v>364.94400000000002</v>
      </c>
    </row>
    <row r="462" spans="1:23" x14ac:dyDescent="0.3">
      <c r="A462" s="2" t="s">
        <v>41</v>
      </c>
      <c r="B462" s="2">
        <v>2016</v>
      </c>
      <c r="C462" s="2" t="s">
        <v>26</v>
      </c>
      <c r="D462" s="3">
        <v>466.2089441</v>
      </c>
      <c r="E462" s="3">
        <v>2.2288436420000002</v>
      </c>
      <c r="F462" s="3">
        <v>0.16764775800000001</v>
      </c>
      <c r="G462" s="3">
        <v>413.72868390000002</v>
      </c>
      <c r="H462" s="3">
        <v>209.1707715</v>
      </c>
      <c r="I462" s="3">
        <v>12.56695708</v>
      </c>
      <c r="J462" s="3">
        <v>12.854597480000001</v>
      </c>
      <c r="K462" s="3">
        <v>67.947999999999993</v>
      </c>
      <c r="L462" s="3">
        <v>47.75</v>
      </c>
      <c r="M462" s="3">
        <v>73.970029699999998</v>
      </c>
      <c r="N462" s="3">
        <v>41.567960990000003</v>
      </c>
      <c r="O462" s="3">
        <v>7.5217370000000006E-2</v>
      </c>
      <c r="P462" s="3">
        <v>247.92</v>
      </c>
      <c r="Q462" s="3">
        <v>216.00399999999999</v>
      </c>
      <c r="R462" s="3">
        <v>94.46</v>
      </c>
      <c r="S462" s="3">
        <v>4.3090513069999998</v>
      </c>
      <c r="T462" s="3">
        <v>41.831000000000003</v>
      </c>
      <c r="U462" s="3">
        <v>463.48700000000002</v>
      </c>
      <c r="V462" s="3" t="str">
        <f t="shared" si="14"/>
        <v/>
      </c>
      <c r="W462" s="3">
        <f t="shared" si="15"/>
        <v>369.02700000000004</v>
      </c>
    </row>
    <row r="463" spans="1:23" x14ac:dyDescent="0.3">
      <c r="A463" s="2" t="s">
        <v>41</v>
      </c>
      <c r="B463" s="2">
        <v>2017</v>
      </c>
      <c r="C463" s="2" t="s">
        <v>26</v>
      </c>
      <c r="D463" s="3">
        <v>505.31382880000001</v>
      </c>
      <c r="E463" s="3">
        <v>2.2775407620000001</v>
      </c>
      <c r="F463" s="3">
        <v>0.17294592</v>
      </c>
      <c r="G463" s="3">
        <v>426.00156629999998</v>
      </c>
      <c r="H463" s="3">
        <v>221.86818220000001</v>
      </c>
      <c r="I463" s="3">
        <v>12.54197847</v>
      </c>
      <c r="J463" s="3">
        <v>12.60845829</v>
      </c>
      <c r="K463" s="3">
        <v>74.372604999999993</v>
      </c>
      <c r="L463" s="3">
        <v>48.485219000000001</v>
      </c>
      <c r="M463" s="3">
        <v>71.630521700000003</v>
      </c>
      <c r="N463" s="3">
        <v>39.759522879999999</v>
      </c>
      <c r="O463" s="3">
        <v>7.5935378999999997E-2</v>
      </c>
      <c r="P463" s="3">
        <v>254.86872</v>
      </c>
      <c r="Q463" s="3">
        <v>223.13372000000001</v>
      </c>
      <c r="R463" s="3">
        <v>105.471435</v>
      </c>
      <c r="S463" s="3">
        <v>5.0218206460000001</v>
      </c>
      <c r="T463" s="3">
        <v>40.083632000000001</v>
      </c>
      <c r="U463" s="3">
        <v>494.70925599999998</v>
      </c>
      <c r="V463" s="3" t="str">
        <f t="shared" si="14"/>
        <v/>
      </c>
      <c r="W463" s="3">
        <f t="shared" si="15"/>
        <v>389.237821</v>
      </c>
    </row>
    <row r="464" spans="1:23" x14ac:dyDescent="0.3">
      <c r="A464" s="2" t="s">
        <v>41</v>
      </c>
      <c r="B464" s="2">
        <v>2018</v>
      </c>
      <c r="C464" s="2" t="s">
        <v>26</v>
      </c>
      <c r="D464" s="3">
        <v>556.34243140000001</v>
      </c>
      <c r="E464" s="3">
        <v>2.4073371699999999</v>
      </c>
      <c r="F464" s="3">
        <v>0.18104819599999999</v>
      </c>
      <c r="G464" s="3">
        <v>450.77035100000001</v>
      </c>
      <c r="H464" s="3">
        <v>231.10282950000001</v>
      </c>
      <c r="I464" s="3">
        <v>17.3161886</v>
      </c>
      <c r="J464" s="3">
        <v>14.11243286</v>
      </c>
      <c r="K464" s="3">
        <v>79.042772999999997</v>
      </c>
      <c r="L464" s="3">
        <v>50.486136999999999</v>
      </c>
      <c r="M464" s="3">
        <v>71.725779560000007</v>
      </c>
      <c r="N464" s="3">
        <v>44.455942139999998</v>
      </c>
      <c r="O464" s="3">
        <v>7.5206829000000003E-2</v>
      </c>
      <c r="P464" s="3">
        <v>283.77076</v>
      </c>
      <c r="Q464" s="3">
        <v>256.09135300000003</v>
      </c>
      <c r="R464" s="3">
        <v>119.73542500000001</v>
      </c>
      <c r="S464" s="3">
        <v>5.0390639259999999</v>
      </c>
      <c r="T464" s="3">
        <v>38.673810000000003</v>
      </c>
      <c r="U464" s="3">
        <v>548.21979099999999</v>
      </c>
      <c r="V464" s="3" t="str">
        <f t="shared" si="14"/>
        <v>Above Average</v>
      </c>
      <c r="W464" s="3">
        <f t="shared" si="15"/>
        <v>428.48436599999997</v>
      </c>
    </row>
    <row r="465" spans="1:23" x14ac:dyDescent="0.3">
      <c r="A465" s="2" t="s">
        <v>41</v>
      </c>
      <c r="B465" s="2">
        <v>2019</v>
      </c>
      <c r="C465" s="2" t="s">
        <v>26</v>
      </c>
      <c r="D465" s="3">
        <v>595.53364050000005</v>
      </c>
      <c r="E465" s="3">
        <v>2.5103963970000001</v>
      </c>
      <c r="F465" s="3">
        <v>0.184529424</v>
      </c>
      <c r="G465" s="3">
        <v>473.14577350000002</v>
      </c>
      <c r="H465" s="3">
        <v>237.22693409999999</v>
      </c>
      <c r="I465" s="3">
        <v>16.520368080000001</v>
      </c>
      <c r="J465" s="3">
        <v>14.22142631</v>
      </c>
      <c r="K465" s="3">
        <v>76.497601079999995</v>
      </c>
      <c r="L465" s="3">
        <v>50.652271599999999</v>
      </c>
      <c r="M465" s="3">
        <v>68.613858769999993</v>
      </c>
      <c r="N465" s="3">
        <v>44.498437989999999</v>
      </c>
      <c r="O465" s="3">
        <v>7.3506089999999996E-2</v>
      </c>
      <c r="P465" s="3">
        <v>295.44354449999997</v>
      </c>
      <c r="Q465" s="3">
        <v>267.98897269999998</v>
      </c>
      <c r="R465" s="3">
        <v>144.01773589999999</v>
      </c>
      <c r="S465" s="3">
        <v>4.9760346240000004</v>
      </c>
      <c r="T465" s="3">
        <v>37.254125999999999</v>
      </c>
      <c r="U465" s="3">
        <v>605.60643879999998</v>
      </c>
      <c r="V465" s="3" t="str">
        <f t="shared" si="14"/>
        <v>Above Average</v>
      </c>
      <c r="W465" s="3">
        <f t="shared" si="15"/>
        <v>461.58870289999999</v>
      </c>
    </row>
    <row r="466" spans="1:23" x14ac:dyDescent="0.3">
      <c r="A466" s="2" t="s">
        <v>41</v>
      </c>
      <c r="B466" s="2">
        <v>2020</v>
      </c>
      <c r="C466" s="2" t="s">
        <v>26</v>
      </c>
      <c r="D466" s="3">
        <v>566.03976560000001</v>
      </c>
      <c r="E466" s="3">
        <v>2.5171479410000002</v>
      </c>
      <c r="F466" s="3">
        <v>0.17915279100000001</v>
      </c>
      <c r="G466" s="3">
        <v>436.58301340000003</v>
      </c>
      <c r="H466" s="3">
        <v>224.8734595</v>
      </c>
      <c r="I466" s="3">
        <v>18.313618559999998</v>
      </c>
      <c r="J466" s="3">
        <v>14.810269809999999</v>
      </c>
      <c r="K466" s="3">
        <v>73.093584660000005</v>
      </c>
      <c r="L466" s="3">
        <v>52.294824009999999</v>
      </c>
      <c r="M466" s="3">
        <v>61.921248460000001</v>
      </c>
      <c r="N466" s="3">
        <v>39.461125940000002</v>
      </c>
      <c r="O466" s="3">
        <v>7.1172928999999996E-2</v>
      </c>
      <c r="P466" s="3">
        <v>291.11168129999999</v>
      </c>
      <c r="Q466" s="3">
        <v>265.87687240000002</v>
      </c>
      <c r="R466" s="3">
        <v>138.67384960000001</v>
      </c>
      <c r="S466" s="3">
        <v>5.1531335250000003</v>
      </c>
      <c r="T466" s="3">
        <v>35.678087140000002</v>
      </c>
      <c r="U466" s="3">
        <v>551.06058140000005</v>
      </c>
      <c r="V466" s="3" t="str">
        <f t="shared" si="14"/>
        <v>Above Average</v>
      </c>
      <c r="W466" s="3">
        <f t="shared" si="15"/>
        <v>412.38673180000001</v>
      </c>
    </row>
    <row r="467" spans="1:23" x14ac:dyDescent="0.3">
      <c r="A467" s="2" t="s">
        <v>42</v>
      </c>
      <c r="B467" s="2">
        <v>1990</v>
      </c>
      <c r="C467" s="2" t="s">
        <v>37</v>
      </c>
      <c r="D467" s="3">
        <v>181.23918520000001</v>
      </c>
      <c r="E467" s="3">
        <v>2.6151890419999999</v>
      </c>
      <c r="F467" s="3">
        <v>0.35583219100000002</v>
      </c>
      <c r="G467" s="3">
        <v>187.83951709999999</v>
      </c>
      <c r="H467" s="3">
        <v>69.302517839999993</v>
      </c>
      <c r="I467" s="3">
        <v>10.292375890000001</v>
      </c>
      <c r="J467" s="3">
        <v>7.7179754809999999</v>
      </c>
      <c r="K467" s="3">
        <v>45.625</v>
      </c>
      <c r="L467" s="3">
        <v>40.887999999999998</v>
      </c>
      <c r="M467" s="3">
        <v>22.602006329999998</v>
      </c>
      <c r="N467" s="3">
        <v>20.668013370000001</v>
      </c>
      <c r="O467" s="3">
        <v>0.136063659</v>
      </c>
      <c r="P467" s="3">
        <v>59.101999999999997</v>
      </c>
      <c r="Q467" s="3">
        <v>50.12</v>
      </c>
      <c r="R467" s="3">
        <v>1.0609999999999999</v>
      </c>
      <c r="S467" s="3">
        <v>0</v>
      </c>
      <c r="T467" s="3">
        <v>164.304</v>
      </c>
      <c r="U467" s="3">
        <v>0.83499999999999996</v>
      </c>
      <c r="V467" s="3" t="str">
        <f t="shared" si="14"/>
        <v/>
      </c>
      <c r="W467" s="3">
        <f t="shared" si="15"/>
        <v>-0.22599999999999998</v>
      </c>
    </row>
    <row r="468" spans="1:23" x14ac:dyDescent="0.3">
      <c r="A468" s="2" t="s">
        <v>42</v>
      </c>
      <c r="B468" s="2">
        <v>1991</v>
      </c>
      <c r="C468" s="2" t="s">
        <v>37</v>
      </c>
      <c r="D468" s="3">
        <v>200.81709660000001</v>
      </c>
      <c r="E468" s="3">
        <v>2.613929567</v>
      </c>
      <c r="F468" s="3">
        <v>0.35082595799999999</v>
      </c>
      <c r="G468" s="3">
        <v>200.47012770000001</v>
      </c>
      <c r="H468" s="3">
        <v>76.825748910000002</v>
      </c>
      <c r="I468" s="3">
        <v>11.003337180000001</v>
      </c>
      <c r="J468" s="3">
        <v>7.4928320790000003</v>
      </c>
      <c r="K468" s="3">
        <v>48.353999999999999</v>
      </c>
      <c r="L468" s="3">
        <v>46.628</v>
      </c>
      <c r="M468" s="3">
        <v>28.271033379999999</v>
      </c>
      <c r="N468" s="3">
        <v>25.628010979999999</v>
      </c>
      <c r="O468" s="3">
        <v>0.134214006</v>
      </c>
      <c r="P468" s="3">
        <v>64.126000000000005</v>
      </c>
      <c r="Q468" s="3">
        <v>54.398000000000003</v>
      </c>
      <c r="R468" s="3">
        <v>1.512</v>
      </c>
      <c r="S468" s="3">
        <v>0</v>
      </c>
      <c r="T468" s="3">
        <v>171.89</v>
      </c>
      <c r="U468" s="3">
        <v>0.85799999999999998</v>
      </c>
      <c r="V468" s="3" t="str">
        <f t="shared" si="14"/>
        <v/>
      </c>
      <c r="W468" s="3">
        <f t="shared" si="15"/>
        <v>-0.65400000000000003</v>
      </c>
    </row>
    <row r="469" spans="1:23" x14ac:dyDescent="0.3">
      <c r="A469" s="2" t="s">
        <v>42</v>
      </c>
      <c r="B469" s="2">
        <v>1992</v>
      </c>
      <c r="C469" s="2" t="s">
        <v>37</v>
      </c>
      <c r="D469" s="3">
        <v>218.18239149999999</v>
      </c>
      <c r="E469" s="3">
        <v>2.6978707819999999</v>
      </c>
      <c r="F469" s="3">
        <v>0.37065591199999998</v>
      </c>
      <c r="G469" s="3">
        <v>214.9159166</v>
      </c>
      <c r="H469" s="3">
        <v>80.872068810000002</v>
      </c>
      <c r="I469" s="3">
        <v>13.87675462</v>
      </c>
      <c r="J469" s="3">
        <v>7.1851442299999997</v>
      </c>
      <c r="K469" s="3">
        <v>52.701000000000001</v>
      </c>
      <c r="L469" s="3">
        <v>47.262999999999998</v>
      </c>
      <c r="M469" s="3">
        <v>27.577034980000001</v>
      </c>
      <c r="N469" s="3">
        <v>27.19299315</v>
      </c>
      <c r="O469" s="3">
        <v>0.13738831200000001</v>
      </c>
      <c r="P469" s="3">
        <v>68.676000000000002</v>
      </c>
      <c r="Q469" s="3">
        <v>59.203000000000003</v>
      </c>
      <c r="R469" s="3">
        <v>1.331</v>
      </c>
      <c r="S469" s="3">
        <v>0</v>
      </c>
      <c r="T469" s="3">
        <v>186.53</v>
      </c>
      <c r="U469" s="3">
        <v>0.67700000000000005</v>
      </c>
      <c r="V469" s="3" t="str">
        <f t="shared" si="14"/>
        <v/>
      </c>
      <c r="W469" s="3">
        <f t="shared" si="15"/>
        <v>-0.65399999999999991</v>
      </c>
    </row>
    <row r="470" spans="1:23" x14ac:dyDescent="0.3">
      <c r="A470" s="2" t="s">
        <v>42</v>
      </c>
      <c r="B470" s="2">
        <v>1993</v>
      </c>
      <c r="C470" s="2" t="s">
        <v>37</v>
      </c>
      <c r="D470" s="3">
        <v>219.6433122</v>
      </c>
      <c r="E470" s="3">
        <v>2.5225308040000001</v>
      </c>
      <c r="F470" s="3">
        <v>0.36929709300000002</v>
      </c>
      <c r="G470" s="3">
        <v>227.86490979999999</v>
      </c>
      <c r="H470" s="3">
        <v>87.07259861</v>
      </c>
      <c r="I470" s="3">
        <v>12.89039945</v>
      </c>
      <c r="J470" s="3">
        <v>7.8343769500000002</v>
      </c>
      <c r="K470" s="3">
        <v>52.668999999999997</v>
      </c>
      <c r="L470" s="3">
        <v>53.798999999999999</v>
      </c>
      <c r="M470" s="3">
        <v>31.347011890000001</v>
      </c>
      <c r="N470" s="3">
        <v>31.418004880000002</v>
      </c>
      <c r="O470" s="3">
        <v>0.14639943799999999</v>
      </c>
      <c r="P470" s="3">
        <v>76.203999999999994</v>
      </c>
      <c r="Q470" s="3">
        <v>63.094999999999999</v>
      </c>
      <c r="R470" s="3">
        <v>1.645</v>
      </c>
      <c r="S470" s="3">
        <v>0</v>
      </c>
      <c r="T470" s="3">
        <v>195.774</v>
      </c>
      <c r="U470" s="3">
        <v>1.1339999999999999</v>
      </c>
      <c r="V470" s="3" t="str">
        <f t="shared" si="14"/>
        <v/>
      </c>
      <c r="W470" s="3">
        <f t="shared" si="15"/>
        <v>-0.51100000000000012</v>
      </c>
    </row>
    <row r="471" spans="1:23" x14ac:dyDescent="0.3">
      <c r="A471" s="2" t="s">
        <v>42</v>
      </c>
      <c r="B471" s="2">
        <v>1994</v>
      </c>
      <c r="C471" s="2" t="s">
        <v>37</v>
      </c>
      <c r="D471" s="3">
        <v>248.8075892</v>
      </c>
      <c r="E471" s="3">
        <v>2.5737724320000002</v>
      </c>
      <c r="F471" s="3">
        <v>0.42475293800000002</v>
      </c>
      <c r="G471" s="3">
        <v>231.34081169999999</v>
      </c>
      <c r="H471" s="3">
        <v>96.670391710000004</v>
      </c>
      <c r="I471" s="3">
        <v>9.0927965999999998</v>
      </c>
      <c r="J471" s="3">
        <v>7.2922228069999999</v>
      </c>
      <c r="K471" s="3">
        <v>57.042999999999999</v>
      </c>
      <c r="L471" s="3">
        <v>60.033000000000001</v>
      </c>
      <c r="M471" s="3">
        <v>37.988997869999999</v>
      </c>
      <c r="N471" s="3">
        <v>37.991996139999998</v>
      </c>
      <c r="O471" s="3">
        <v>0.16503127200000001</v>
      </c>
      <c r="P471" s="3">
        <v>81.878</v>
      </c>
      <c r="Q471" s="3">
        <v>66.521000000000001</v>
      </c>
      <c r="R471" s="3">
        <v>1.653</v>
      </c>
      <c r="S471" s="3">
        <v>0</v>
      </c>
      <c r="T471" s="3">
        <v>193.86099999999999</v>
      </c>
      <c r="U471" s="3">
        <v>1.1120000000000001</v>
      </c>
      <c r="V471" s="3" t="str">
        <f t="shared" si="14"/>
        <v/>
      </c>
      <c r="W471" s="3">
        <f t="shared" si="15"/>
        <v>-0.54099999999999993</v>
      </c>
    </row>
    <row r="472" spans="1:23" x14ac:dyDescent="0.3">
      <c r="A472" s="2" t="s">
        <v>42</v>
      </c>
      <c r="B472" s="2">
        <v>1995</v>
      </c>
      <c r="C472" s="2" t="s">
        <v>37</v>
      </c>
      <c r="D472" s="3">
        <v>254.7476853</v>
      </c>
      <c r="E472" s="3">
        <v>2.517901223</v>
      </c>
      <c r="F472" s="3">
        <v>0.42518799800000001</v>
      </c>
      <c r="G472" s="3">
        <v>237.66588419999999</v>
      </c>
      <c r="H472" s="3">
        <v>101.1746144</v>
      </c>
      <c r="I472" s="3">
        <v>8.5760346429999998</v>
      </c>
      <c r="J472" s="3">
        <v>7.4194007519999996</v>
      </c>
      <c r="K472" s="3">
        <v>56.113999999999997</v>
      </c>
      <c r="L472" s="3">
        <v>61.427999999999997</v>
      </c>
      <c r="M472" s="3">
        <v>42.13499848</v>
      </c>
      <c r="N472" s="3">
        <v>42.210006100000001</v>
      </c>
      <c r="O472" s="3">
        <v>0.168866036</v>
      </c>
      <c r="P472" s="3">
        <v>84.980999999999995</v>
      </c>
      <c r="Q472" s="3">
        <v>68.843000000000004</v>
      </c>
      <c r="R472" s="3">
        <v>1.546</v>
      </c>
      <c r="S472" s="3">
        <v>0</v>
      </c>
      <c r="T472" s="3">
        <v>196.67400000000001</v>
      </c>
      <c r="U472" s="3">
        <v>1.0840000000000001</v>
      </c>
      <c r="V472" s="3" t="str">
        <f t="shared" si="14"/>
        <v/>
      </c>
      <c r="W472" s="3">
        <f t="shared" si="15"/>
        <v>-0.46199999999999997</v>
      </c>
    </row>
    <row r="473" spans="1:23" x14ac:dyDescent="0.3">
      <c r="A473" s="2" t="s">
        <v>42</v>
      </c>
      <c r="B473" s="2">
        <v>1996</v>
      </c>
      <c r="C473" s="2" t="s">
        <v>37</v>
      </c>
      <c r="D473" s="3">
        <v>262.16418390000001</v>
      </c>
      <c r="E473" s="3">
        <v>2.6862338120000002</v>
      </c>
      <c r="F473" s="3">
        <v>0.41604343799999999</v>
      </c>
      <c r="G473" s="3">
        <v>235.24359319999999</v>
      </c>
      <c r="H473" s="3">
        <v>97.595444869999994</v>
      </c>
      <c r="I473" s="3">
        <v>8.134966489</v>
      </c>
      <c r="J473" s="3">
        <v>7.8456365850000003</v>
      </c>
      <c r="K473" s="3">
        <v>59.216000000000001</v>
      </c>
      <c r="L473" s="3">
        <v>64.759</v>
      </c>
      <c r="M473" s="3">
        <v>41.965011689999997</v>
      </c>
      <c r="N473" s="3">
        <v>41.932005289999999</v>
      </c>
      <c r="O473" s="3">
        <v>0.154879831</v>
      </c>
      <c r="P473" s="3">
        <v>90.867000000000004</v>
      </c>
      <c r="Q473" s="3">
        <v>75.081000000000003</v>
      </c>
      <c r="R473" s="3">
        <v>1.6220000000000001</v>
      </c>
      <c r="S473" s="3">
        <v>0</v>
      </c>
      <c r="T473" s="3">
        <v>194.47</v>
      </c>
      <c r="U473" s="3">
        <v>1.02</v>
      </c>
      <c r="V473" s="3" t="str">
        <f t="shared" si="14"/>
        <v/>
      </c>
      <c r="W473" s="3">
        <f t="shared" si="15"/>
        <v>-0.60200000000000009</v>
      </c>
    </row>
    <row r="474" spans="1:23" x14ac:dyDescent="0.3">
      <c r="A474" s="2" t="s">
        <v>42</v>
      </c>
      <c r="B474" s="2">
        <v>1997</v>
      </c>
      <c r="C474" s="2" t="s">
        <v>37</v>
      </c>
      <c r="D474" s="3">
        <v>276.55883849999998</v>
      </c>
      <c r="E474" s="3">
        <v>2.531834967</v>
      </c>
      <c r="F474" s="3">
        <v>0.43678165200000002</v>
      </c>
      <c r="G474" s="3">
        <v>237.98029349999999</v>
      </c>
      <c r="H474" s="3">
        <v>109.23256929999999</v>
      </c>
      <c r="I474" s="3">
        <v>7.0874034669999997</v>
      </c>
      <c r="J474" s="3">
        <v>7.8246885820000003</v>
      </c>
      <c r="K474" s="3">
        <v>60.323</v>
      </c>
      <c r="L474" s="3">
        <v>69.445999999999998</v>
      </c>
      <c r="M474" s="3">
        <v>46.564996440000002</v>
      </c>
      <c r="N474" s="3">
        <v>46.744003460000002</v>
      </c>
      <c r="O474" s="3">
        <v>0.172515846</v>
      </c>
      <c r="P474" s="3">
        <v>97.765000000000001</v>
      </c>
      <c r="Q474" s="3">
        <v>79.313999999999993</v>
      </c>
      <c r="R474" s="3">
        <v>1.66</v>
      </c>
      <c r="S474" s="3">
        <v>0</v>
      </c>
      <c r="T474" s="3">
        <v>193.43100000000001</v>
      </c>
      <c r="U474" s="3">
        <v>0.97599999999999998</v>
      </c>
      <c r="V474" s="3" t="str">
        <f t="shared" si="14"/>
        <v/>
      </c>
      <c r="W474" s="3">
        <f t="shared" si="15"/>
        <v>-0.68399999999999994</v>
      </c>
    </row>
    <row r="475" spans="1:23" x14ac:dyDescent="0.3">
      <c r="A475" s="2" t="s">
        <v>42</v>
      </c>
      <c r="B475" s="2">
        <v>1998</v>
      </c>
      <c r="C475" s="2" t="s">
        <v>37</v>
      </c>
      <c r="D475" s="3">
        <v>280.10392780000001</v>
      </c>
      <c r="E475" s="3">
        <v>2.5179560269999999</v>
      </c>
      <c r="F475" s="3">
        <v>0.43295164800000002</v>
      </c>
      <c r="G475" s="3">
        <v>241.21241409999999</v>
      </c>
      <c r="H475" s="3">
        <v>111.2425812</v>
      </c>
      <c r="I475" s="3">
        <v>6.8042990799999998</v>
      </c>
      <c r="J475" s="3">
        <v>8.0539589889999998</v>
      </c>
      <c r="K475" s="3">
        <v>59.493000000000002</v>
      </c>
      <c r="L475" s="3">
        <v>72.92</v>
      </c>
      <c r="M475" s="3">
        <v>49.092997259999997</v>
      </c>
      <c r="N475" s="3">
        <v>50.816012809999997</v>
      </c>
      <c r="O475" s="3">
        <v>0.17194567499999999</v>
      </c>
      <c r="P475" s="3">
        <v>103.464</v>
      </c>
      <c r="Q475" s="3">
        <v>83.838999999999999</v>
      </c>
      <c r="R475" s="3">
        <v>1.9330000000000001</v>
      </c>
      <c r="S475" s="3">
        <v>0</v>
      </c>
      <c r="T475" s="3">
        <v>194.376</v>
      </c>
      <c r="U475" s="3">
        <v>1.23</v>
      </c>
      <c r="V475" s="3" t="str">
        <f t="shared" si="14"/>
        <v/>
      </c>
      <c r="W475" s="3">
        <f t="shared" si="15"/>
        <v>-0.70300000000000007</v>
      </c>
    </row>
    <row r="476" spans="1:23" x14ac:dyDescent="0.3">
      <c r="A476" s="2" t="s">
        <v>42</v>
      </c>
      <c r="B476" s="2">
        <v>1999</v>
      </c>
      <c r="C476" s="2" t="s">
        <v>37</v>
      </c>
      <c r="D476" s="3">
        <v>305.92588799999999</v>
      </c>
      <c r="E476" s="3">
        <v>2.4239940639999999</v>
      </c>
      <c r="F476" s="3">
        <v>0.46885334499999998</v>
      </c>
      <c r="G476" s="3">
        <v>244.34740099999999</v>
      </c>
      <c r="H476" s="3">
        <v>126.20735860000001</v>
      </c>
      <c r="I476" s="3">
        <v>4.4409135700000002</v>
      </c>
      <c r="J476" s="3">
        <v>8.4615475819999997</v>
      </c>
      <c r="K476" s="3">
        <v>62.936</v>
      </c>
      <c r="L476" s="3">
        <v>79.765000000000001</v>
      </c>
      <c r="M476" s="3">
        <v>56.921018799999999</v>
      </c>
      <c r="N476" s="3">
        <v>59.067962199999997</v>
      </c>
      <c r="O476" s="3">
        <v>0.19342182099999999</v>
      </c>
      <c r="P476" s="3">
        <v>112.657</v>
      </c>
      <c r="Q476" s="3">
        <v>90.105000000000004</v>
      </c>
      <c r="R476" s="3">
        <v>1.7934943649999999</v>
      </c>
      <c r="S476" s="3">
        <v>3.1067754E-2</v>
      </c>
      <c r="T476" s="3">
        <v>191.27699999999999</v>
      </c>
      <c r="U476" s="3">
        <v>1.04</v>
      </c>
      <c r="V476" s="3" t="str">
        <f t="shared" si="14"/>
        <v/>
      </c>
      <c r="W476" s="3">
        <f t="shared" si="15"/>
        <v>-0.75349436499999989</v>
      </c>
    </row>
    <row r="477" spans="1:23" x14ac:dyDescent="0.3">
      <c r="A477" s="2" t="s">
        <v>42</v>
      </c>
      <c r="B477" s="2">
        <v>2000</v>
      </c>
      <c r="C477" s="2" t="s">
        <v>37</v>
      </c>
      <c r="D477" s="3">
        <v>320.06474209999999</v>
      </c>
      <c r="E477" s="3">
        <v>2.602012293</v>
      </c>
      <c r="F477" s="3">
        <v>0.46337720700000001</v>
      </c>
      <c r="G477" s="3">
        <v>253.66737599999999</v>
      </c>
      <c r="H477" s="3">
        <v>123.0066218</v>
      </c>
      <c r="I477" s="3">
        <v>3.0490266350000002</v>
      </c>
      <c r="J477" s="3">
        <v>8.5781945900000007</v>
      </c>
      <c r="K477" s="3">
        <v>64.858999999999995</v>
      </c>
      <c r="L477" s="3">
        <v>78.808000000000007</v>
      </c>
      <c r="M477" s="3">
        <v>58.927053239999999</v>
      </c>
      <c r="N477" s="3">
        <v>62.238955390000001</v>
      </c>
      <c r="O477" s="3">
        <v>0.17808417300000001</v>
      </c>
      <c r="P477" s="3">
        <v>121.383</v>
      </c>
      <c r="Q477" s="3">
        <v>96.042000000000002</v>
      </c>
      <c r="R477" s="3">
        <v>1.912569336</v>
      </c>
      <c r="S477" s="3">
        <v>3.0482028000000001E-2</v>
      </c>
      <c r="T477" s="3">
        <v>198.822</v>
      </c>
      <c r="U477" s="3">
        <v>1.1479999999999999</v>
      </c>
      <c r="V477" s="3" t="str">
        <f t="shared" si="14"/>
        <v/>
      </c>
      <c r="W477" s="3">
        <f t="shared" si="15"/>
        <v>-0.7645693360000001</v>
      </c>
    </row>
    <row r="478" spans="1:23" x14ac:dyDescent="0.3">
      <c r="A478" s="2" t="s">
        <v>42</v>
      </c>
      <c r="B478" s="2">
        <v>2001</v>
      </c>
      <c r="C478" s="2" t="s">
        <v>37</v>
      </c>
      <c r="D478" s="3">
        <v>335.43718940000002</v>
      </c>
      <c r="E478" s="3">
        <v>2.5132072590000001</v>
      </c>
      <c r="F478" s="3">
        <v>0.48188072399999998</v>
      </c>
      <c r="G478" s="3">
        <v>248.37134180000001</v>
      </c>
      <c r="H478" s="3">
        <v>133.4697678</v>
      </c>
      <c r="I478" s="3">
        <v>3.9255293820000001</v>
      </c>
      <c r="J478" s="3">
        <v>8.7631480390000007</v>
      </c>
      <c r="K478" s="3">
        <v>68.16</v>
      </c>
      <c r="L478" s="3">
        <v>79.626999999999995</v>
      </c>
      <c r="M478" s="3">
        <v>61.777984439999997</v>
      </c>
      <c r="N478" s="3">
        <v>66.13997286</v>
      </c>
      <c r="O478" s="3">
        <v>0.191739349</v>
      </c>
      <c r="P478" s="3">
        <v>130.19900000000001</v>
      </c>
      <c r="Q478" s="3">
        <v>102.914</v>
      </c>
      <c r="R478" s="3">
        <v>1.8808000760000001</v>
      </c>
      <c r="S478" s="3">
        <v>2.6113872E-2</v>
      </c>
      <c r="T478" s="3">
        <v>191.173</v>
      </c>
      <c r="U478" s="3">
        <v>1.1140000000000001</v>
      </c>
      <c r="V478" s="3" t="str">
        <f t="shared" si="14"/>
        <v/>
      </c>
      <c r="W478" s="3">
        <f t="shared" si="15"/>
        <v>-0.766800076</v>
      </c>
    </row>
    <row r="479" spans="1:23" x14ac:dyDescent="0.3">
      <c r="A479" s="2" t="s">
        <v>42</v>
      </c>
      <c r="B479" s="2">
        <v>2002</v>
      </c>
      <c r="C479" s="2" t="s">
        <v>37</v>
      </c>
      <c r="D479" s="3">
        <v>350.71575639999998</v>
      </c>
      <c r="E479" s="3">
        <v>2.5403278380000001</v>
      </c>
      <c r="F479" s="3">
        <v>0.469703021</v>
      </c>
      <c r="G479" s="3">
        <v>253.9913506</v>
      </c>
      <c r="H479" s="3">
        <v>138.05925010000001</v>
      </c>
      <c r="I479" s="3">
        <v>5.7520148000000004</v>
      </c>
      <c r="J479" s="3">
        <v>9.0707533750000007</v>
      </c>
      <c r="K479" s="3">
        <v>66.921999999999997</v>
      </c>
      <c r="L479" s="3">
        <v>79.225999999999999</v>
      </c>
      <c r="M479" s="3">
        <v>70.289028360000003</v>
      </c>
      <c r="N479" s="3">
        <v>74.485056839999999</v>
      </c>
      <c r="O479" s="3">
        <v>0.184898584</v>
      </c>
      <c r="P479" s="3">
        <v>141.08099999999999</v>
      </c>
      <c r="Q479" s="3">
        <v>110.833</v>
      </c>
      <c r="R479" s="3">
        <v>1.792152687</v>
      </c>
      <c r="S479" s="3">
        <v>2.1264379999999999E-2</v>
      </c>
      <c r="T479" s="3">
        <v>189.458</v>
      </c>
      <c r="U479" s="3">
        <v>1.032</v>
      </c>
      <c r="V479" s="3" t="str">
        <f t="shared" si="14"/>
        <v/>
      </c>
      <c r="W479" s="3">
        <f t="shared" si="15"/>
        <v>-0.76015268699999994</v>
      </c>
    </row>
    <row r="480" spans="1:23" x14ac:dyDescent="0.3">
      <c r="A480" s="2" t="s">
        <v>42</v>
      </c>
      <c r="B480" s="2">
        <v>2003</v>
      </c>
      <c r="C480" s="2" t="s">
        <v>37</v>
      </c>
      <c r="D480" s="3">
        <v>365.5547722</v>
      </c>
      <c r="E480" s="3">
        <v>2.5622714169999998</v>
      </c>
      <c r="F480" s="3">
        <v>0.45024908000000002</v>
      </c>
      <c r="G480" s="3">
        <v>281.16711249999997</v>
      </c>
      <c r="H480" s="3">
        <v>142.66824729999999</v>
      </c>
      <c r="I480" s="3">
        <v>7.2297534409999997</v>
      </c>
      <c r="J480" s="3">
        <v>9.4747673020000001</v>
      </c>
      <c r="K480" s="3">
        <v>66.507000000000005</v>
      </c>
      <c r="L480" s="3">
        <v>79.756</v>
      </c>
      <c r="M480" s="3">
        <v>79.535063359999995</v>
      </c>
      <c r="N480" s="3">
        <v>82.09693034</v>
      </c>
      <c r="O480" s="3">
        <v>0.17572263299999999</v>
      </c>
      <c r="P480" s="3">
        <v>153.87799999999999</v>
      </c>
      <c r="Q480" s="3">
        <v>121.645</v>
      </c>
      <c r="R480" s="3">
        <v>1.9508688839999999</v>
      </c>
      <c r="S480" s="3">
        <v>1.7546368E-2</v>
      </c>
      <c r="T480" s="3">
        <v>208.14500000000001</v>
      </c>
      <c r="U480" s="3">
        <v>1.143</v>
      </c>
      <c r="V480" s="3" t="str">
        <f t="shared" si="14"/>
        <v/>
      </c>
      <c r="W480" s="3">
        <f t="shared" si="15"/>
        <v>-0.8078688839999999</v>
      </c>
    </row>
    <row r="481" spans="1:23" x14ac:dyDescent="0.3">
      <c r="A481" s="2" t="s">
        <v>42</v>
      </c>
      <c r="B481" s="2">
        <v>2004</v>
      </c>
      <c r="C481" s="2" t="s">
        <v>37</v>
      </c>
      <c r="D481" s="3">
        <v>394.90440960000001</v>
      </c>
      <c r="E481" s="3">
        <v>2.5381105960000001</v>
      </c>
      <c r="F481" s="3">
        <v>0.46601287200000002</v>
      </c>
      <c r="G481" s="3">
        <v>292.69261069999999</v>
      </c>
      <c r="H481" s="3">
        <v>155.58991409999999</v>
      </c>
      <c r="I481" s="3">
        <v>6.394756707</v>
      </c>
      <c r="J481" s="3">
        <v>9.4408958359999993</v>
      </c>
      <c r="K481" s="3">
        <v>70.052999999999997</v>
      </c>
      <c r="L481" s="3">
        <v>81.326999999999998</v>
      </c>
      <c r="M481" s="3">
        <v>90.059076279999999</v>
      </c>
      <c r="N481" s="3">
        <v>92.591066170000005</v>
      </c>
      <c r="O481" s="3">
        <v>0.18360621199999999</v>
      </c>
      <c r="P481" s="3">
        <v>166.91800000000001</v>
      </c>
      <c r="Q481" s="3">
        <v>131.19</v>
      </c>
      <c r="R481" s="3">
        <v>2.0371023680000002</v>
      </c>
      <c r="S481" s="3">
        <v>2.8157537999999999E-2</v>
      </c>
      <c r="T481" s="3">
        <v>210.72</v>
      </c>
      <c r="U481" s="3">
        <v>1.224</v>
      </c>
      <c r="V481" s="3" t="str">
        <f t="shared" si="14"/>
        <v/>
      </c>
      <c r="W481" s="3">
        <f t="shared" si="15"/>
        <v>-0.81310236800000024</v>
      </c>
    </row>
    <row r="482" spans="1:23" x14ac:dyDescent="0.3">
      <c r="A482" s="2" t="s">
        <v>42</v>
      </c>
      <c r="B482" s="2">
        <v>2005</v>
      </c>
      <c r="C482" s="2" t="s">
        <v>37</v>
      </c>
      <c r="D482" s="3">
        <v>427.02379969999998</v>
      </c>
      <c r="E482" s="3">
        <v>2.4729423599999998</v>
      </c>
      <c r="F482" s="3">
        <v>0.48833879000000002</v>
      </c>
      <c r="G482" s="3">
        <v>310.67494699999997</v>
      </c>
      <c r="H482" s="3">
        <v>172.67842820000001</v>
      </c>
      <c r="I482" s="3">
        <v>9.0803423030000001</v>
      </c>
      <c r="J482" s="3">
        <v>9.1923152889999997</v>
      </c>
      <c r="K482" s="3">
        <v>75.406000000000006</v>
      </c>
      <c r="L482" s="3">
        <v>83.506</v>
      </c>
      <c r="M482" s="3">
        <v>98.657053559999994</v>
      </c>
      <c r="N482" s="3">
        <v>99.096914839999997</v>
      </c>
      <c r="O482" s="3">
        <v>0.19747277499999999</v>
      </c>
      <c r="P482" s="3">
        <v>178.08799999999999</v>
      </c>
      <c r="Q482" s="3">
        <v>137.25</v>
      </c>
      <c r="R482" s="3">
        <v>2.3535142050000002</v>
      </c>
      <c r="S482" s="3">
        <v>3.9867930000000003E-2</v>
      </c>
      <c r="T482" s="3">
        <v>220.078</v>
      </c>
      <c r="U482" s="3">
        <v>1.556</v>
      </c>
      <c r="V482" s="3" t="str">
        <f t="shared" si="14"/>
        <v/>
      </c>
      <c r="W482" s="3">
        <f t="shared" si="15"/>
        <v>-0.79751420500000014</v>
      </c>
    </row>
    <row r="483" spans="1:23" x14ac:dyDescent="0.3">
      <c r="A483" s="2" t="s">
        <v>42</v>
      </c>
      <c r="B483" s="2">
        <v>2006</v>
      </c>
      <c r="C483" s="2" t="s">
        <v>37</v>
      </c>
      <c r="D483" s="3">
        <v>460.32082109999999</v>
      </c>
      <c r="E483" s="3">
        <v>2.5505818150000001</v>
      </c>
      <c r="F483" s="3">
        <v>0.50135033399999995</v>
      </c>
      <c r="G483" s="3">
        <v>322.7431876</v>
      </c>
      <c r="H483" s="3">
        <v>180.47679099999999</v>
      </c>
      <c r="I483" s="3">
        <v>9.5447421139999999</v>
      </c>
      <c r="J483" s="3">
        <v>8.9951347669999997</v>
      </c>
      <c r="K483" s="3">
        <v>83.882000000000005</v>
      </c>
      <c r="L483" s="3">
        <v>86.68</v>
      </c>
      <c r="M483" s="3">
        <v>108.5908665</v>
      </c>
      <c r="N483" s="3">
        <v>109.149886</v>
      </c>
      <c r="O483" s="3">
        <v>0.196563126</v>
      </c>
      <c r="P483" s="3">
        <v>192.68199999999999</v>
      </c>
      <c r="Q483" s="3">
        <v>148.685</v>
      </c>
      <c r="R483" s="3">
        <v>2.2783214570000001</v>
      </c>
      <c r="S483" s="3">
        <v>6.4873730000000004E-2</v>
      </c>
      <c r="T483" s="3">
        <v>223.43199999999999</v>
      </c>
      <c r="U483" s="3">
        <v>1.651</v>
      </c>
      <c r="V483" s="3" t="str">
        <f t="shared" si="14"/>
        <v/>
      </c>
      <c r="W483" s="3">
        <f t="shared" si="15"/>
        <v>-0.62732145700000008</v>
      </c>
    </row>
    <row r="484" spans="1:23" x14ac:dyDescent="0.3">
      <c r="A484" s="2" t="s">
        <v>42</v>
      </c>
      <c r="B484" s="2">
        <v>2007</v>
      </c>
      <c r="C484" s="2" t="s">
        <v>37</v>
      </c>
      <c r="D484" s="3">
        <v>492.6318311</v>
      </c>
      <c r="E484" s="3">
        <v>2.579571751</v>
      </c>
      <c r="F484" s="3">
        <v>0.49608197999999998</v>
      </c>
      <c r="G484" s="3">
        <v>337.39831529999998</v>
      </c>
      <c r="H484" s="3">
        <v>190.97426960000001</v>
      </c>
      <c r="I484" s="3">
        <v>8.887864853</v>
      </c>
      <c r="J484" s="3">
        <v>8.7509699570000006</v>
      </c>
      <c r="K484" s="3">
        <v>85.76</v>
      </c>
      <c r="L484" s="3">
        <v>87.173000000000002</v>
      </c>
      <c r="M484" s="3">
        <v>122.6319307</v>
      </c>
      <c r="N484" s="3">
        <v>123.21596</v>
      </c>
      <c r="O484" s="3">
        <v>0.192311759</v>
      </c>
      <c r="P484" s="3">
        <v>203.98599999999999</v>
      </c>
      <c r="Q484" s="3">
        <v>156.524</v>
      </c>
      <c r="R484" s="3">
        <v>2.3925210429999999</v>
      </c>
      <c r="S484" s="3">
        <v>7.0102849999999994E-2</v>
      </c>
      <c r="T484" s="3">
        <v>226.14</v>
      </c>
      <c r="U484" s="3">
        <v>1.665</v>
      </c>
      <c r="V484" s="3" t="str">
        <f t="shared" si="14"/>
        <v/>
      </c>
      <c r="W484" s="3">
        <f t="shared" si="15"/>
        <v>-0.72752104299999987</v>
      </c>
    </row>
    <row r="485" spans="1:23" x14ac:dyDescent="0.3">
      <c r="A485" s="2" t="s">
        <v>42</v>
      </c>
      <c r="B485" s="2">
        <v>2008</v>
      </c>
      <c r="C485" s="2" t="s">
        <v>37</v>
      </c>
      <c r="D485" s="3">
        <v>501.95723349999997</v>
      </c>
      <c r="E485" s="3">
        <v>2.4526837889999999</v>
      </c>
      <c r="F485" s="3">
        <v>0.50420785499999998</v>
      </c>
      <c r="G485" s="3">
        <v>337.77813739999999</v>
      </c>
      <c r="H485" s="3">
        <v>204.656318</v>
      </c>
      <c r="I485" s="3">
        <v>2.423437281</v>
      </c>
      <c r="J485" s="3">
        <v>9.2442502690000001</v>
      </c>
      <c r="K485" s="3">
        <v>85.543999999999997</v>
      </c>
      <c r="L485" s="3">
        <v>87.628</v>
      </c>
      <c r="M485" s="3">
        <v>127.68401849999999</v>
      </c>
      <c r="N485" s="3">
        <v>130.18408880000001</v>
      </c>
      <c r="O485" s="3">
        <v>0.20557393400000001</v>
      </c>
      <c r="P485" s="3">
        <v>214.53</v>
      </c>
      <c r="Q485" s="3">
        <v>166.179</v>
      </c>
      <c r="R485" s="3">
        <v>1.8002971409999999</v>
      </c>
      <c r="S485" s="3">
        <v>9.1362513000000006E-2</v>
      </c>
      <c r="T485" s="3">
        <v>223.43700000000001</v>
      </c>
      <c r="U485" s="3">
        <v>1.59</v>
      </c>
      <c r="V485" s="3" t="str">
        <f t="shared" si="14"/>
        <v/>
      </c>
      <c r="W485" s="3">
        <f t="shared" si="15"/>
        <v>-0.21029714099999985</v>
      </c>
    </row>
    <row r="486" spans="1:23" x14ac:dyDescent="0.3">
      <c r="A486" s="2" t="s">
        <v>42</v>
      </c>
      <c r="B486" s="2">
        <v>2009</v>
      </c>
      <c r="C486" s="2" t="s">
        <v>37</v>
      </c>
      <c r="D486" s="3">
        <v>521.07366190000005</v>
      </c>
      <c r="E486" s="3">
        <v>2.5509860729999998</v>
      </c>
      <c r="F486" s="3">
        <v>0.51818982599999996</v>
      </c>
      <c r="G486" s="3">
        <v>334.18985350000003</v>
      </c>
      <c r="H486" s="3">
        <v>204.26362470000001</v>
      </c>
      <c r="I486" s="3">
        <v>3.3699236570000002</v>
      </c>
      <c r="J486" s="3">
        <v>9.2262887459999998</v>
      </c>
      <c r="K486" s="3">
        <v>87.210999999999999</v>
      </c>
      <c r="L486" s="3">
        <v>89.302999999999997</v>
      </c>
      <c r="M486" s="3">
        <v>137.41386979999999</v>
      </c>
      <c r="N486" s="3">
        <v>136.4910979</v>
      </c>
      <c r="O486" s="3">
        <v>0.20313314599999999</v>
      </c>
      <c r="P486" s="3">
        <v>221.37</v>
      </c>
      <c r="Q486" s="3">
        <v>174.054</v>
      </c>
      <c r="R486" s="3">
        <v>2.022034235</v>
      </c>
      <c r="S486" s="3">
        <v>0.10163978899999999</v>
      </c>
      <c r="T486" s="3">
        <v>211.92699999999999</v>
      </c>
      <c r="U486" s="3">
        <v>1.1519999999999999</v>
      </c>
      <c r="V486" s="3" t="str">
        <f t="shared" si="14"/>
        <v/>
      </c>
      <c r="W486" s="3">
        <f t="shared" si="15"/>
        <v>-0.8700342350000001</v>
      </c>
    </row>
    <row r="487" spans="1:23" x14ac:dyDescent="0.3">
      <c r="A487" s="2" t="s">
        <v>42</v>
      </c>
      <c r="B487" s="2">
        <v>2010</v>
      </c>
      <c r="C487" s="2" t="s">
        <v>37</v>
      </c>
      <c r="D487" s="3">
        <v>515.24730629999999</v>
      </c>
      <c r="E487" s="3">
        <v>2.5217532880000002</v>
      </c>
      <c r="F487" s="3">
        <v>0.484315408</v>
      </c>
      <c r="G487" s="3">
        <v>342.27655010000001</v>
      </c>
      <c r="H487" s="3">
        <v>204.32106060000001</v>
      </c>
      <c r="I487" s="3">
        <v>4.1633935590000002</v>
      </c>
      <c r="J487" s="3">
        <v>10.153136440000001</v>
      </c>
      <c r="K487" s="3">
        <v>77.209999999999994</v>
      </c>
      <c r="L487" s="3">
        <v>88.518000000000001</v>
      </c>
      <c r="M487" s="3">
        <v>143.87708069999999</v>
      </c>
      <c r="N487" s="3">
        <v>144.42012800000001</v>
      </c>
      <c r="O487" s="3">
        <v>0.19205503199999999</v>
      </c>
      <c r="P487" s="3">
        <v>232.959</v>
      </c>
      <c r="Q487" s="3">
        <v>187.93100000000001</v>
      </c>
      <c r="R487" s="3">
        <v>1.9204580609999999</v>
      </c>
      <c r="S487" s="3">
        <v>6.9969394000000004E-2</v>
      </c>
      <c r="T487" s="3">
        <v>214.35499999999999</v>
      </c>
      <c r="U487" s="3">
        <v>1.089</v>
      </c>
      <c r="V487" s="3" t="str">
        <f t="shared" si="14"/>
        <v/>
      </c>
      <c r="W487" s="3">
        <f t="shared" si="15"/>
        <v>-0.83145806099999997</v>
      </c>
    </row>
    <row r="488" spans="1:23" x14ac:dyDescent="0.3">
      <c r="A488" s="2" t="s">
        <v>42</v>
      </c>
      <c r="B488" s="2">
        <v>2011</v>
      </c>
      <c r="C488" s="2" t="s">
        <v>37</v>
      </c>
      <c r="D488" s="3">
        <v>531.29665469999998</v>
      </c>
      <c r="E488" s="3">
        <v>2.5499616129999998</v>
      </c>
      <c r="F488" s="3">
        <v>0.48652907699999998</v>
      </c>
      <c r="G488" s="3">
        <v>345.68895120000002</v>
      </c>
      <c r="H488" s="3">
        <v>208.3547658</v>
      </c>
      <c r="I488" s="3">
        <v>5.1226400950000004</v>
      </c>
      <c r="J488" s="3">
        <v>10.022665910000001</v>
      </c>
      <c r="K488" s="3">
        <v>76.218000000000004</v>
      </c>
      <c r="L488" s="3">
        <v>90.754000000000005</v>
      </c>
      <c r="M488" s="3">
        <v>150.38591220000001</v>
      </c>
      <c r="N488" s="3">
        <v>152.7810824</v>
      </c>
      <c r="O488" s="3">
        <v>0.19079858899999999</v>
      </c>
      <c r="P488" s="3">
        <v>240.05199999999999</v>
      </c>
      <c r="Q488" s="3">
        <v>191.45500000000001</v>
      </c>
      <c r="R488" s="3">
        <v>2.1247257799999999</v>
      </c>
      <c r="S488" s="3">
        <v>9.0397081000000004E-2</v>
      </c>
      <c r="T488" s="3">
        <v>212.059</v>
      </c>
      <c r="U488" s="3">
        <v>1.1639999999999999</v>
      </c>
      <c r="V488" s="3" t="str">
        <f t="shared" si="14"/>
        <v/>
      </c>
      <c r="W488" s="3">
        <f t="shared" si="15"/>
        <v>-0.96072577999999997</v>
      </c>
    </row>
    <row r="489" spans="1:23" x14ac:dyDescent="0.3">
      <c r="A489" s="2" t="s">
        <v>42</v>
      </c>
      <c r="B489" s="2">
        <v>2012</v>
      </c>
      <c r="C489" s="2" t="s">
        <v>37</v>
      </c>
      <c r="D489" s="3">
        <v>538.06967099999997</v>
      </c>
      <c r="E489" s="3">
        <v>2.473882648</v>
      </c>
      <c r="F489" s="3">
        <v>0.53236349599999999</v>
      </c>
      <c r="G489" s="3">
        <v>297.42801580000003</v>
      </c>
      <c r="H489" s="3">
        <v>217.50007880000001</v>
      </c>
      <c r="I489" s="3">
        <v>4.9855275370000003</v>
      </c>
      <c r="J489" s="3">
        <v>10.454662799999999</v>
      </c>
      <c r="K489" s="3">
        <v>80.888000000000005</v>
      </c>
      <c r="L489" s="3">
        <v>93.284999999999997</v>
      </c>
      <c r="M489" s="3">
        <v>156.36492530000001</v>
      </c>
      <c r="N489" s="3">
        <v>151.7829855</v>
      </c>
      <c r="O489" s="3">
        <v>0.215193512</v>
      </c>
      <c r="P489" s="3">
        <v>254.27600000000001</v>
      </c>
      <c r="Q489" s="3">
        <v>201.55799999999999</v>
      </c>
      <c r="R489" s="3">
        <v>1.6806357380000001</v>
      </c>
      <c r="S489" s="3">
        <v>8.1407603999999995E-2</v>
      </c>
      <c r="T489" s="3">
        <v>159.393</v>
      </c>
      <c r="U489" s="3">
        <v>1.0409999999999999</v>
      </c>
      <c r="V489" s="3" t="str">
        <f t="shared" si="14"/>
        <v/>
      </c>
      <c r="W489" s="3">
        <f t="shared" si="15"/>
        <v>-0.63963573800000018</v>
      </c>
    </row>
    <row r="490" spans="1:23" x14ac:dyDescent="0.3">
      <c r="A490" s="2" t="s">
        <v>42</v>
      </c>
      <c r="B490" s="2">
        <v>2013</v>
      </c>
      <c r="C490" s="2" t="s">
        <v>37</v>
      </c>
      <c r="D490" s="3">
        <v>561.41101149999997</v>
      </c>
      <c r="E490" s="3">
        <v>2.5312099240000001</v>
      </c>
      <c r="F490" s="3">
        <v>0.55653739599999996</v>
      </c>
      <c r="G490" s="3">
        <v>297.9717043</v>
      </c>
      <c r="H490" s="3">
        <v>221.79551609999999</v>
      </c>
      <c r="I490" s="3">
        <v>5.7077207980000004</v>
      </c>
      <c r="J490" s="3">
        <v>10.332867909999999</v>
      </c>
      <c r="K490" s="3">
        <v>87.144999999999996</v>
      </c>
      <c r="L490" s="3">
        <v>94.62</v>
      </c>
      <c r="M490" s="3">
        <v>156.74601899999999</v>
      </c>
      <c r="N490" s="3">
        <v>152.8920622</v>
      </c>
      <c r="O490" s="3">
        <v>0.21987010700000001</v>
      </c>
      <c r="P490" s="3">
        <v>262.43400000000003</v>
      </c>
      <c r="Q490" s="3">
        <v>207.21600000000001</v>
      </c>
      <c r="R490" s="3">
        <v>2.0955559969999999</v>
      </c>
      <c r="S490" s="3">
        <v>0.14327411800000001</v>
      </c>
      <c r="T490" s="3">
        <v>158.69</v>
      </c>
      <c r="U490" s="3">
        <v>1.105</v>
      </c>
      <c r="V490" s="3" t="str">
        <f t="shared" si="14"/>
        <v>Above Average</v>
      </c>
      <c r="W490" s="3">
        <f t="shared" si="15"/>
        <v>-0.99055599699999997</v>
      </c>
    </row>
    <row r="491" spans="1:23" x14ac:dyDescent="0.3">
      <c r="A491" s="2" t="s">
        <v>42</v>
      </c>
      <c r="B491" s="2">
        <v>2014</v>
      </c>
      <c r="C491" s="2" t="s">
        <v>37</v>
      </c>
      <c r="D491" s="3">
        <v>587.22184709999999</v>
      </c>
      <c r="E491" s="3">
        <v>2.466984455</v>
      </c>
      <c r="F491" s="3">
        <v>0.55650587100000004</v>
      </c>
      <c r="G491" s="3">
        <v>316.37095950000003</v>
      </c>
      <c r="H491" s="3">
        <v>238.03224449999999</v>
      </c>
      <c r="I491" s="3">
        <v>5.1953868959999996</v>
      </c>
      <c r="J491" s="3">
        <v>10.48787888</v>
      </c>
      <c r="K491" s="3">
        <v>84.343000000000004</v>
      </c>
      <c r="L491" s="3">
        <v>92.991</v>
      </c>
      <c r="M491" s="3">
        <v>174.63108550000001</v>
      </c>
      <c r="N491" s="3">
        <v>172.49703349999999</v>
      </c>
      <c r="O491" s="3">
        <v>0.225581426</v>
      </c>
      <c r="P491" s="3">
        <v>274.60899999999998</v>
      </c>
      <c r="Q491" s="3">
        <v>223.95699999999999</v>
      </c>
      <c r="R491" s="3">
        <v>2.3934532910000001</v>
      </c>
      <c r="S491" s="3">
        <v>0.130367177</v>
      </c>
      <c r="T491" s="3">
        <v>162.00399999999999</v>
      </c>
      <c r="U491" s="3">
        <v>1.075</v>
      </c>
      <c r="V491" s="3" t="str">
        <f t="shared" si="14"/>
        <v>Above Average</v>
      </c>
      <c r="W491" s="3">
        <f t="shared" si="15"/>
        <v>-1.3184532910000002</v>
      </c>
    </row>
    <row r="492" spans="1:23" x14ac:dyDescent="0.3">
      <c r="A492" s="2" t="s">
        <v>42</v>
      </c>
      <c r="B492" s="2">
        <v>2015</v>
      </c>
      <c r="C492" s="2" t="s">
        <v>37</v>
      </c>
      <c r="D492" s="3">
        <v>581.62459660000002</v>
      </c>
      <c r="E492" s="3">
        <v>2.4426400140000002</v>
      </c>
      <c r="F492" s="3">
        <v>0.55857823299999998</v>
      </c>
      <c r="G492" s="3">
        <v>322.70531119999998</v>
      </c>
      <c r="H492" s="3">
        <v>238.1131044</v>
      </c>
      <c r="I492" s="3">
        <v>5.1048878780000004</v>
      </c>
      <c r="J492" s="3">
        <v>9.997589112</v>
      </c>
      <c r="K492" s="3">
        <v>77.646000000000001</v>
      </c>
      <c r="L492" s="3">
        <v>88.251000000000005</v>
      </c>
      <c r="M492" s="3">
        <v>184.0799624</v>
      </c>
      <c r="N492" s="3">
        <v>184.0930481</v>
      </c>
      <c r="O492" s="3">
        <v>0.228678082</v>
      </c>
      <c r="P492" s="3">
        <v>280.63299999999998</v>
      </c>
      <c r="Q492" s="3">
        <v>213.654</v>
      </c>
      <c r="R492" s="3">
        <v>2.3322396470000002</v>
      </c>
      <c r="S492" s="3">
        <v>7.9106876000000007E-2</v>
      </c>
      <c r="T492" s="3">
        <v>160.68199999999999</v>
      </c>
      <c r="U492" s="3">
        <v>1.206</v>
      </c>
      <c r="V492" s="3" t="str">
        <f t="shared" si="14"/>
        <v>Above Average</v>
      </c>
      <c r="W492" s="3">
        <f t="shared" si="15"/>
        <v>-1.1262396470000002</v>
      </c>
    </row>
    <row r="493" spans="1:23" x14ac:dyDescent="0.3">
      <c r="A493" s="2" t="s">
        <v>42</v>
      </c>
      <c r="B493" s="2">
        <v>2016</v>
      </c>
      <c r="C493" s="2" t="s">
        <v>37</v>
      </c>
      <c r="D493" s="3">
        <v>584.97177350000004</v>
      </c>
      <c r="E493" s="3">
        <v>2.3809656910000001</v>
      </c>
      <c r="F493" s="3">
        <v>0.49542450399999999</v>
      </c>
      <c r="G493" s="3">
        <v>391.2441346</v>
      </c>
      <c r="H493" s="3">
        <v>245.6867714</v>
      </c>
      <c r="I493" s="3">
        <v>5.776321888</v>
      </c>
      <c r="J493" s="3">
        <v>10.98400447</v>
      </c>
      <c r="K493" s="3">
        <v>72.930000000000007</v>
      </c>
      <c r="L493" s="3">
        <v>86.409000000000006</v>
      </c>
      <c r="M493" s="3">
        <v>199.8408379</v>
      </c>
      <c r="N493" s="3">
        <v>196.74578210000001</v>
      </c>
      <c r="O493" s="3">
        <v>0.208077128</v>
      </c>
      <c r="P493" s="3">
        <v>289.09399999999999</v>
      </c>
      <c r="Q493" s="3">
        <v>243.73</v>
      </c>
      <c r="R493" s="3">
        <v>2.2890160829999999</v>
      </c>
      <c r="S493" s="3">
        <v>8.7860696000000002E-2</v>
      </c>
      <c r="T493" s="3">
        <v>213.63800000000001</v>
      </c>
      <c r="U493" s="3">
        <v>1.335</v>
      </c>
      <c r="V493" s="3" t="str">
        <f t="shared" si="14"/>
        <v>Above Average</v>
      </c>
      <c r="W493" s="3">
        <f t="shared" si="15"/>
        <v>-0.95401608299999996</v>
      </c>
    </row>
    <row r="494" spans="1:23" x14ac:dyDescent="0.3">
      <c r="A494" s="2" t="s">
        <v>42</v>
      </c>
      <c r="B494" s="2">
        <v>2017</v>
      </c>
      <c r="C494" s="2" t="s">
        <v>37</v>
      </c>
      <c r="D494" s="3">
        <v>604.68529890000002</v>
      </c>
      <c r="E494" s="3">
        <v>2.3092526960000002</v>
      </c>
      <c r="F494" s="3">
        <v>0.49358523900000001</v>
      </c>
      <c r="G494" s="3">
        <v>411.60665920000002</v>
      </c>
      <c r="H494" s="3">
        <v>261.85323940000001</v>
      </c>
      <c r="I494" s="3">
        <v>5.0222274340000004</v>
      </c>
      <c r="J494" s="3">
        <v>11.13164239</v>
      </c>
      <c r="K494" s="3">
        <v>74.456698000000003</v>
      </c>
      <c r="L494" s="3">
        <v>89.481627000000003</v>
      </c>
      <c r="M494" s="3">
        <v>215.7180151</v>
      </c>
      <c r="N494" s="3">
        <v>206.54846509999999</v>
      </c>
      <c r="O494" s="3">
        <v>0.21374241099999999</v>
      </c>
      <c r="P494" s="3">
        <v>307.96829100000002</v>
      </c>
      <c r="Q494" s="3">
        <v>255.02629899999999</v>
      </c>
      <c r="R494" s="3">
        <v>2.5029935160000001</v>
      </c>
      <c r="S494" s="3">
        <v>0.12710009799999999</v>
      </c>
      <c r="T494" s="3">
        <v>220.19365999999999</v>
      </c>
      <c r="U494" s="3">
        <v>1.5212669999999999</v>
      </c>
      <c r="V494" s="3" t="str">
        <f t="shared" si="14"/>
        <v>Above Average</v>
      </c>
      <c r="W494" s="3">
        <f t="shared" si="15"/>
        <v>-0.98172651600000016</v>
      </c>
    </row>
    <row r="495" spans="1:23" x14ac:dyDescent="0.3">
      <c r="A495" s="2" t="s">
        <v>42</v>
      </c>
      <c r="B495" s="2">
        <v>2018</v>
      </c>
      <c r="C495" s="2" t="s">
        <v>37</v>
      </c>
      <c r="D495" s="3">
        <v>615.06637720000003</v>
      </c>
      <c r="E495" s="3">
        <v>2.3147478459999999</v>
      </c>
      <c r="F495" s="3">
        <v>0.53082435299999997</v>
      </c>
      <c r="G495" s="3">
        <v>406.25419979999998</v>
      </c>
      <c r="H495" s="3">
        <v>265.71636230000001</v>
      </c>
      <c r="I495" s="3">
        <v>5.2716451370000001</v>
      </c>
      <c r="J495" s="3">
        <v>11.14367453</v>
      </c>
      <c r="K495" s="3">
        <v>77.452473999999995</v>
      </c>
      <c r="L495" s="3">
        <v>89.991202999999999</v>
      </c>
      <c r="M495" s="3">
        <v>225.25416340000001</v>
      </c>
      <c r="N495" s="3">
        <v>208.12823929999999</v>
      </c>
      <c r="O495" s="3">
        <v>0.22932275499999999</v>
      </c>
      <c r="P495" s="3">
        <v>309.84276399999999</v>
      </c>
      <c r="Q495" s="3">
        <v>262.66016999999999</v>
      </c>
      <c r="R495" s="3">
        <v>2.6146484120000002</v>
      </c>
      <c r="S495" s="3">
        <v>0.175692662</v>
      </c>
      <c r="T495" s="3">
        <v>206.86035699999999</v>
      </c>
      <c r="U495" s="3">
        <v>1.6460090000000001</v>
      </c>
      <c r="V495" s="3" t="str">
        <f t="shared" si="14"/>
        <v>Above Average</v>
      </c>
      <c r="W495" s="3">
        <f t="shared" si="15"/>
        <v>-0.96863941200000014</v>
      </c>
    </row>
    <row r="496" spans="1:23" x14ac:dyDescent="0.3">
      <c r="A496" s="2" t="s">
        <v>42</v>
      </c>
      <c r="B496" s="2">
        <v>2019</v>
      </c>
      <c r="C496" s="2" t="s">
        <v>37</v>
      </c>
      <c r="D496" s="3">
        <v>619.99441030000003</v>
      </c>
      <c r="E496" s="3">
        <v>2.3043230280000002</v>
      </c>
      <c r="F496" s="3">
        <v>0.57233652999999995</v>
      </c>
      <c r="G496" s="3">
        <v>351.35655580000002</v>
      </c>
      <c r="H496" s="3">
        <v>269.0570735</v>
      </c>
      <c r="I496" s="3">
        <v>9.8771044200000002</v>
      </c>
      <c r="J496" s="3">
        <v>11.126027499999999</v>
      </c>
      <c r="K496" s="3">
        <v>76.761288109999995</v>
      </c>
      <c r="L496" s="3">
        <v>90.780915239999999</v>
      </c>
      <c r="M496" s="3">
        <v>231.68600000000001</v>
      </c>
      <c r="N496" s="3">
        <v>211.708339</v>
      </c>
      <c r="O496" s="3">
        <v>0.248375129</v>
      </c>
      <c r="P496" s="3">
        <v>314.06269759999998</v>
      </c>
      <c r="Q496" s="3">
        <v>262.99507240000003</v>
      </c>
      <c r="R496" s="3">
        <v>2.7144238920000001</v>
      </c>
      <c r="S496" s="3">
        <v>0.19753431199999999</v>
      </c>
      <c r="T496" s="3">
        <v>146.47561300000001</v>
      </c>
      <c r="U496" s="3">
        <v>1.7107410000000001</v>
      </c>
      <c r="V496" s="3" t="str">
        <f t="shared" si="14"/>
        <v>Above Average</v>
      </c>
      <c r="W496" s="3">
        <f t="shared" si="15"/>
        <v>-1.003682892</v>
      </c>
    </row>
    <row r="497" spans="1:23" x14ac:dyDescent="0.3">
      <c r="A497" s="2" t="s">
        <v>42</v>
      </c>
      <c r="B497" s="2">
        <v>2020</v>
      </c>
      <c r="C497" s="2" t="s">
        <v>37</v>
      </c>
      <c r="D497" s="3">
        <v>619.06287239999995</v>
      </c>
      <c r="E497" s="3">
        <v>2.3138641579999999</v>
      </c>
      <c r="F497" s="3">
        <v>0.58017928699999999</v>
      </c>
      <c r="G497" s="3">
        <v>338.92562670000001</v>
      </c>
      <c r="H497" s="3">
        <v>267.54503729999999</v>
      </c>
      <c r="I497" s="3">
        <v>6.9366735999999998</v>
      </c>
      <c r="J497" s="3">
        <v>11.559238329999999</v>
      </c>
      <c r="K497" s="3">
        <v>69.913748909999995</v>
      </c>
      <c r="L497" s="3">
        <v>77.952189189999999</v>
      </c>
      <c r="M497" s="3">
        <v>234.26093420000001</v>
      </c>
      <c r="N497" s="3">
        <v>220.5305851</v>
      </c>
      <c r="O497" s="3">
        <v>0.25074042699999999</v>
      </c>
      <c r="P497" s="3">
        <v>322.07989520000001</v>
      </c>
      <c r="Q497" s="3">
        <v>269.0834673</v>
      </c>
      <c r="R497" s="3">
        <v>2.8061186990000002</v>
      </c>
      <c r="S497" s="3">
        <v>0.233048068</v>
      </c>
      <c r="T497" s="3">
        <v>132.824881</v>
      </c>
      <c r="U497" s="3">
        <v>1.7780186920000001</v>
      </c>
      <c r="V497" s="3" t="str">
        <f t="shared" si="14"/>
        <v>Above Average</v>
      </c>
      <c r="W497" s="3">
        <f t="shared" si="15"/>
        <v>-1.0281000070000001</v>
      </c>
    </row>
    <row r="498" spans="1:23" x14ac:dyDescent="0.3">
      <c r="A498" s="2" t="s">
        <v>43</v>
      </c>
      <c r="B498" s="2">
        <v>1990</v>
      </c>
      <c r="C498" s="2" t="s">
        <v>28</v>
      </c>
      <c r="D498" s="3">
        <v>397.81691289999998</v>
      </c>
      <c r="E498" s="3">
        <v>2.7105326970000001</v>
      </c>
      <c r="F498" s="3">
        <v>0.209048967</v>
      </c>
      <c r="G498" s="3">
        <v>25.517565130000001</v>
      </c>
      <c r="H498" s="3">
        <v>146.76705920000001</v>
      </c>
      <c r="I498" s="3">
        <v>17.70914127</v>
      </c>
      <c r="J498" s="3">
        <v>15.78584678</v>
      </c>
      <c r="K498" s="3">
        <v>88.028000000000006</v>
      </c>
      <c r="L498" s="3">
        <v>90.563999999999993</v>
      </c>
      <c r="M498" s="3">
        <v>17.295985160000001</v>
      </c>
      <c r="N498" s="3">
        <v>47.404944399999998</v>
      </c>
      <c r="O498" s="3">
        <v>7.7124680000000001E-2</v>
      </c>
      <c r="P498" s="3">
        <v>216.6</v>
      </c>
      <c r="Q498" s="3">
        <v>218.77799999999999</v>
      </c>
      <c r="R498" s="3">
        <v>22.485274100000002</v>
      </c>
      <c r="S498" s="3">
        <v>1.4903047089999999</v>
      </c>
      <c r="T498" s="3">
        <v>4.7229999999999999</v>
      </c>
      <c r="U498" s="3">
        <v>0</v>
      </c>
      <c r="V498" s="3" t="str">
        <f t="shared" si="14"/>
        <v/>
      </c>
      <c r="W498" s="3">
        <f t="shared" si="15"/>
        <v>-22.485274100000002</v>
      </c>
    </row>
    <row r="499" spans="1:23" x14ac:dyDescent="0.3">
      <c r="A499" s="2" t="s">
        <v>43</v>
      </c>
      <c r="B499" s="2">
        <v>1991</v>
      </c>
      <c r="C499" s="2" t="s">
        <v>28</v>
      </c>
      <c r="D499" s="3">
        <v>398.54288680000002</v>
      </c>
      <c r="E499" s="3">
        <v>2.6503059859999998</v>
      </c>
      <c r="F499" s="3">
        <v>0.20625729900000001</v>
      </c>
      <c r="G499" s="3">
        <v>26.282151410000001</v>
      </c>
      <c r="H499" s="3">
        <v>150.37617879999999</v>
      </c>
      <c r="I499" s="3">
        <v>22.048003749999999</v>
      </c>
      <c r="J499" s="3">
        <v>15.77658433</v>
      </c>
      <c r="K499" s="3">
        <v>86.938999999999993</v>
      </c>
      <c r="L499" s="3">
        <v>90.906000000000006</v>
      </c>
      <c r="M499" s="3">
        <v>17.400004240000001</v>
      </c>
      <c r="N499" s="3">
        <v>50.25600171</v>
      </c>
      <c r="O499" s="3">
        <v>7.7823956999999999E-2</v>
      </c>
      <c r="P499" s="3">
        <v>221.816</v>
      </c>
      <c r="Q499" s="3">
        <v>223.68700000000001</v>
      </c>
      <c r="R499" s="3">
        <v>21.174694389999999</v>
      </c>
      <c r="S499" s="3">
        <v>1.4381288999999999</v>
      </c>
      <c r="T499" s="3">
        <v>4.4889999999999999</v>
      </c>
      <c r="U499" s="3">
        <v>0</v>
      </c>
      <c r="V499" s="3" t="str">
        <f t="shared" si="14"/>
        <v/>
      </c>
      <c r="W499" s="3">
        <f t="shared" si="15"/>
        <v>-21.174694389999999</v>
      </c>
    </row>
    <row r="500" spans="1:23" x14ac:dyDescent="0.3">
      <c r="A500" s="2" t="s">
        <v>43</v>
      </c>
      <c r="B500" s="2">
        <v>1992</v>
      </c>
      <c r="C500" s="2" t="s">
        <v>28</v>
      </c>
      <c r="D500" s="3">
        <v>397.9498509</v>
      </c>
      <c r="E500" s="3">
        <v>2.662299768</v>
      </c>
      <c r="F500" s="3">
        <v>0.20424640899999999</v>
      </c>
      <c r="G500" s="3">
        <v>27.50192895</v>
      </c>
      <c r="H500" s="3">
        <v>149.47597400000001</v>
      </c>
      <c r="I500" s="3">
        <v>21.813095019999999</v>
      </c>
      <c r="J500" s="3">
        <v>16.06548269</v>
      </c>
      <c r="K500" s="3">
        <v>89.259</v>
      </c>
      <c r="L500" s="3">
        <v>91.367999999999995</v>
      </c>
      <c r="M500" s="3">
        <v>18.149976299999999</v>
      </c>
      <c r="N500" s="3">
        <v>49.84604719</v>
      </c>
      <c r="O500" s="3">
        <v>7.6718036000000003E-2</v>
      </c>
      <c r="P500" s="3">
        <v>226.25399999999999</v>
      </c>
      <c r="Q500" s="3">
        <v>228.06899999999999</v>
      </c>
      <c r="R500" s="3">
        <v>18.479218530000001</v>
      </c>
      <c r="S500" s="3">
        <v>1.6720146380000001</v>
      </c>
      <c r="T500" s="3">
        <v>4.7050000000000001</v>
      </c>
      <c r="U500" s="3">
        <v>0</v>
      </c>
      <c r="V500" s="3" t="str">
        <f t="shared" si="14"/>
        <v/>
      </c>
      <c r="W500" s="3">
        <f t="shared" si="15"/>
        <v>-18.479218530000001</v>
      </c>
    </row>
    <row r="501" spans="1:23" x14ac:dyDescent="0.3">
      <c r="A501" s="2" t="s">
        <v>43</v>
      </c>
      <c r="B501" s="2">
        <v>1993</v>
      </c>
      <c r="C501" s="2" t="s">
        <v>28</v>
      </c>
      <c r="D501" s="3">
        <v>392.47749440000001</v>
      </c>
      <c r="E501" s="3">
        <v>2.6394153349999998</v>
      </c>
      <c r="F501" s="3">
        <v>0.20317038900000001</v>
      </c>
      <c r="G501" s="3">
        <v>28.54289897</v>
      </c>
      <c r="H501" s="3">
        <v>148.69864899999999</v>
      </c>
      <c r="I501" s="3">
        <v>21.66946437</v>
      </c>
      <c r="J501" s="3">
        <v>16.187250349999999</v>
      </c>
      <c r="K501" s="3">
        <v>88.382999999999996</v>
      </c>
      <c r="L501" s="3">
        <v>92.286000000000001</v>
      </c>
      <c r="M501" s="3">
        <v>19.559010019999999</v>
      </c>
      <c r="N501" s="3">
        <v>50.998034820000001</v>
      </c>
      <c r="O501" s="3">
        <v>7.6975528000000001E-2</v>
      </c>
      <c r="P501" s="3">
        <v>222.80199999999999</v>
      </c>
      <c r="Q501" s="3">
        <v>228.964</v>
      </c>
      <c r="R501" s="3">
        <v>16.09860961</v>
      </c>
      <c r="S501" s="3">
        <v>1.811025036</v>
      </c>
      <c r="T501" s="3">
        <v>4.819</v>
      </c>
      <c r="U501" s="3">
        <v>0</v>
      </c>
      <c r="V501" s="3" t="str">
        <f t="shared" si="14"/>
        <v/>
      </c>
      <c r="W501" s="3">
        <f t="shared" si="15"/>
        <v>-16.09860961</v>
      </c>
    </row>
    <row r="502" spans="1:23" x14ac:dyDescent="0.3">
      <c r="A502" s="2" t="s">
        <v>43</v>
      </c>
      <c r="B502" s="2">
        <v>1994</v>
      </c>
      <c r="C502" s="2" t="s">
        <v>28</v>
      </c>
      <c r="D502" s="3">
        <v>387.91591490000002</v>
      </c>
      <c r="E502" s="3">
        <v>2.6421578769999998</v>
      </c>
      <c r="F502" s="3">
        <v>0.196580542</v>
      </c>
      <c r="G502" s="3">
        <v>29.747130989999999</v>
      </c>
      <c r="H502" s="3">
        <v>146.81784099999999</v>
      </c>
      <c r="I502" s="3">
        <v>22.135514400000002</v>
      </c>
      <c r="J502" s="3">
        <v>16.909977489999999</v>
      </c>
      <c r="K502" s="3">
        <v>87.334999999999994</v>
      </c>
      <c r="L502" s="3">
        <v>92.460999999999999</v>
      </c>
      <c r="M502" s="3">
        <v>20.637016620000001</v>
      </c>
      <c r="N502" s="3">
        <v>49.500941050000002</v>
      </c>
      <c r="O502" s="3">
        <v>7.4401512000000003E-2</v>
      </c>
      <c r="P502" s="3">
        <v>231.81299999999999</v>
      </c>
      <c r="Q502" s="3">
        <v>236.55500000000001</v>
      </c>
      <c r="R502" s="3">
        <v>16.804002740000001</v>
      </c>
      <c r="S502" s="3">
        <v>1.6129380149999999</v>
      </c>
      <c r="T502" s="3">
        <v>5.0330000000000004</v>
      </c>
      <c r="U502" s="3">
        <v>0</v>
      </c>
      <c r="V502" s="3" t="str">
        <f t="shared" si="14"/>
        <v/>
      </c>
      <c r="W502" s="3">
        <f t="shared" si="15"/>
        <v>-16.804002740000001</v>
      </c>
    </row>
    <row r="503" spans="1:23" x14ac:dyDescent="0.3">
      <c r="A503" s="2" t="s">
        <v>43</v>
      </c>
      <c r="B503" s="2">
        <v>1995</v>
      </c>
      <c r="C503" s="2" t="s">
        <v>28</v>
      </c>
      <c r="D503" s="3">
        <v>410.55909359999998</v>
      </c>
      <c r="E503" s="3">
        <v>2.575866247</v>
      </c>
      <c r="F503" s="3">
        <v>0.20221752600000001</v>
      </c>
      <c r="G503" s="3">
        <v>29.6699357</v>
      </c>
      <c r="H503" s="3">
        <v>159.38680590000001</v>
      </c>
      <c r="I503" s="3">
        <v>18.87580801</v>
      </c>
      <c r="J503" s="3">
        <v>16.693834330000001</v>
      </c>
      <c r="K503" s="3">
        <v>90.616</v>
      </c>
      <c r="L503" s="3">
        <v>90.472999999999999</v>
      </c>
      <c r="M503" s="3">
        <v>20.384012269999999</v>
      </c>
      <c r="N503" s="3">
        <v>54.384968630000003</v>
      </c>
      <c r="O503" s="3">
        <v>7.8504668E-2</v>
      </c>
      <c r="P503" s="3">
        <v>241.489</v>
      </c>
      <c r="Q503" s="3">
        <v>243.465</v>
      </c>
      <c r="R503" s="3">
        <v>17.95009529</v>
      </c>
      <c r="S503" s="3">
        <v>1.5847512720000001</v>
      </c>
      <c r="T503" s="3">
        <v>5.4539999999999997</v>
      </c>
      <c r="U503" s="3">
        <v>1.014</v>
      </c>
      <c r="V503" s="3" t="str">
        <f t="shared" si="14"/>
        <v/>
      </c>
      <c r="W503" s="3">
        <f t="shared" si="15"/>
        <v>-16.936095290000001</v>
      </c>
    </row>
    <row r="504" spans="1:23" x14ac:dyDescent="0.3">
      <c r="A504" s="2" t="s">
        <v>43</v>
      </c>
      <c r="B504" s="2">
        <v>1996</v>
      </c>
      <c r="C504" s="2" t="s">
        <v>28</v>
      </c>
      <c r="D504" s="3">
        <v>408.24452280000003</v>
      </c>
      <c r="E504" s="3">
        <v>2.5636040310000001</v>
      </c>
      <c r="F504" s="3">
        <v>0.19856214799999999</v>
      </c>
      <c r="G504" s="3">
        <v>30.518275209999999</v>
      </c>
      <c r="H504" s="3">
        <v>159.24632579999999</v>
      </c>
      <c r="I504" s="3">
        <v>20.970163599999999</v>
      </c>
      <c r="J504" s="3">
        <v>16.7230466</v>
      </c>
      <c r="K504" s="3">
        <v>89.915999999999997</v>
      </c>
      <c r="L504" s="3">
        <v>89.385000000000005</v>
      </c>
      <c r="M504" s="3">
        <v>20.033976190000001</v>
      </c>
      <c r="N504" s="3">
        <v>56.184018039999998</v>
      </c>
      <c r="O504" s="3">
        <v>7.7454297000000005E-2</v>
      </c>
      <c r="P504" s="3">
        <v>244.43299999999999</v>
      </c>
      <c r="Q504" s="3">
        <v>245.95400000000001</v>
      </c>
      <c r="R504" s="3">
        <v>16.545987</v>
      </c>
      <c r="S504" s="3">
        <v>1.699443201</v>
      </c>
      <c r="T504" s="3">
        <v>5.6550000000000002</v>
      </c>
      <c r="U504" s="3">
        <v>0.96099999999999997</v>
      </c>
      <c r="V504" s="3" t="str">
        <f t="shared" si="14"/>
        <v/>
      </c>
      <c r="W504" s="3">
        <f t="shared" si="15"/>
        <v>-15.584987</v>
      </c>
    </row>
    <row r="505" spans="1:23" x14ac:dyDescent="0.3">
      <c r="A505" s="2" t="s">
        <v>43</v>
      </c>
      <c r="B505" s="2">
        <v>1997</v>
      </c>
      <c r="C505" s="2" t="s">
        <v>28</v>
      </c>
      <c r="D505" s="3">
        <v>412.0752852</v>
      </c>
      <c r="E505" s="3">
        <v>2.5509784760000001</v>
      </c>
      <c r="F505" s="3">
        <v>0.19682307499999999</v>
      </c>
      <c r="G505" s="3">
        <v>30.679589629999999</v>
      </c>
      <c r="H505" s="3">
        <v>161.53616700000001</v>
      </c>
      <c r="I505" s="3">
        <v>20.342144090000001</v>
      </c>
      <c r="J505" s="3">
        <v>17.05080113</v>
      </c>
      <c r="K505" s="3">
        <v>90.212000000000003</v>
      </c>
      <c r="L505" s="3">
        <v>96.152000000000001</v>
      </c>
      <c r="M505" s="3">
        <v>19.266983549999999</v>
      </c>
      <c r="N505" s="3">
        <v>57.979926560000003</v>
      </c>
      <c r="O505" s="3">
        <v>7.7155914000000006E-2</v>
      </c>
      <c r="P505" s="3">
        <v>251.47300000000001</v>
      </c>
      <c r="Q505" s="3">
        <v>253.67400000000001</v>
      </c>
      <c r="R505" s="3">
        <v>16.741258599999998</v>
      </c>
      <c r="S505" s="3">
        <v>1.878929348</v>
      </c>
      <c r="T505" s="3">
        <v>6.0940000000000003</v>
      </c>
      <c r="U505" s="3">
        <v>0.82499999999999996</v>
      </c>
      <c r="V505" s="3" t="str">
        <f t="shared" si="14"/>
        <v/>
      </c>
      <c r="W505" s="3">
        <f t="shared" si="15"/>
        <v>-15.916258599999999</v>
      </c>
    </row>
    <row r="506" spans="1:23" x14ac:dyDescent="0.3">
      <c r="A506" s="2" t="s">
        <v>43</v>
      </c>
      <c r="B506" s="2">
        <v>1998</v>
      </c>
      <c r="C506" s="2" t="s">
        <v>28</v>
      </c>
      <c r="D506" s="3">
        <v>422.44283539999998</v>
      </c>
      <c r="E506" s="3">
        <v>2.5439577760000001</v>
      </c>
      <c r="F506" s="3">
        <v>0.19818662100000001</v>
      </c>
      <c r="G506" s="3">
        <v>30.56918005</v>
      </c>
      <c r="H506" s="3">
        <v>166.05732979999999</v>
      </c>
      <c r="I506" s="3">
        <v>20.254426479999999</v>
      </c>
      <c r="J506" s="3">
        <v>17.121485109999998</v>
      </c>
      <c r="K506" s="3">
        <v>90.063000000000002</v>
      </c>
      <c r="L506" s="3">
        <v>99.694000000000003</v>
      </c>
      <c r="M506" s="3">
        <v>19.00900262</v>
      </c>
      <c r="N506" s="3">
        <v>62.424954270000001</v>
      </c>
      <c r="O506" s="3">
        <v>7.7904839000000004E-2</v>
      </c>
      <c r="P506" s="3">
        <v>259.8</v>
      </c>
      <c r="Q506" s="3">
        <v>260.80900000000003</v>
      </c>
      <c r="R506" s="3">
        <v>17.462186920000001</v>
      </c>
      <c r="S506" s="3">
        <v>1.996920708</v>
      </c>
      <c r="T506" s="3">
        <v>5.819</v>
      </c>
      <c r="U506" s="3">
        <v>0.63</v>
      </c>
      <c r="V506" s="3" t="str">
        <f t="shared" si="14"/>
        <v/>
      </c>
      <c r="W506" s="3">
        <f t="shared" si="15"/>
        <v>-16.832186920000002</v>
      </c>
    </row>
    <row r="507" spans="1:23" x14ac:dyDescent="0.3">
      <c r="A507" s="2" t="s">
        <v>43</v>
      </c>
      <c r="B507" s="2">
        <v>1999</v>
      </c>
      <c r="C507" s="2" t="s">
        <v>28</v>
      </c>
      <c r="D507" s="3">
        <v>427.49616759999998</v>
      </c>
      <c r="E507" s="3">
        <v>2.5354989749999999</v>
      </c>
      <c r="F507" s="3">
        <v>0.19734900499999999</v>
      </c>
      <c r="G507" s="3">
        <v>29.495667300000001</v>
      </c>
      <c r="H507" s="3">
        <v>168.60435430000001</v>
      </c>
      <c r="I507" s="3">
        <v>21.729081900000001</v>
      </c>
      <c r="J507" s="3">
        <v>17.147060320000001</v>
      </c>
      <c r="K507" s="3">
        <v>87.826999999999998</v>
      </c>
      <c r="L507" s="3">
        <v>94.073999999999998</v>
      </c>
      <c r="M507" s="3">
        <v>17.476010500000001</v>
      </c>
      <c r="N507" s="3">
        <v>67.849002619999993</v>
      </c>
      <c r="O507" s="3">
        <v>7.7834386000000005E-2</v>
      </c>
      <c r="P507" s="3">
        <v>265.66699999999997</v>
      </c>
      <c r="Q507" s="3">
        <v>267.28399999999999</v>
      </c>
      <c r="R507" s="3">
        <v>17.44403161</v>
      </c>
      <c r="S507" s="3">
        <v>2.0627326689999999</v>
      </c>
      <c r="T507" s="3">
        <v>5.2160000000000002</v>
      </c>
      <c r="U507" s="3">
        <v>0.26700000000000002</v>
      </c>
      <c r="V507" s="3" t="str">
        <f t="shared" si="14"/>
        <v/>
      </c>
      <c r="W507" s="3">
        <f t="shared" si="15"/>
        <v>-17.17703161</v>
      </c>
    </row>
    <row r="508" spans="1:23" x14ac:dyDescent="0.3">
      <c r="A508" s="2" t="s">
        <v>43</v>
      </c>
      <c r="B508" s="2">
        <v>2000</v>
      </c>
      <c r="C508" s="2" t="s">
        <v>28</v>
      </c>
      <c r="D508" s="3">
        <v>430.66509300000001</v>
      </c>
      <c r="E508" s="3">
        <v>2.5065190959999999</v>
      </c>
      <c r="F508" s="3">
        <v>0.191557701</v>
      </c>
      <c r="G508" s="3">
        <v>28.453927329999999</v>
      </c>
      <c r="H508" s="3">
        <v>171.81799799999999</v>
      </c>
      <c r="I508" s="3">
        <v>20.813903889999999</v>
      </c>
      <c r="J508" s="3">
        <v>17.97534022</v>
      </c>
      <c r="K508" s="3">
        <v>85.933000000000007</v>
      </c>
      <c r="L508" s="3">
        <v>94.771000000000001</v>
      </c>
      <c r="M508" s="3">
        <v>16.63300954</v>
      </c>
      <c r="N508" s="3">
        <v>70.744960629999994</v>
      </c>
      <c r="O508" s="3">
        <v>7.6423795000000003E-2</v>
      </c>
      <c r="P508" s="3">
        <v>276.642</v>
      </c>
      <c r="Q508" s="3">
        <v>279.31900000000002</v>
      </c>
      <c r="R508" s="3">
        <v>18.581099999999999</v>
      </c>
      <c r="S508" s="3">
        <v>2.1948944849999998</v>
      </c>
      <c r="T508" s="3">
        <v>4.7640000000000002</v>
      </c>
      <c r="U508" s="3">
        <v>0.17199999999999999</v>
      </c>
      <c r="V508" s="3" t="str">
        <f t="shared" si="14"/>
        <v/>
      </c>
      <c r="W508" s="3">
        <f t="shared" si="15"/>
        <v>-18.409099999999999</v>
      </c>
    </row>
    <row r="509" spans="1:23" x14ac:dyDescent="0.3">
      <c r="A509" s="2" t="s">
        <v>43</v>
      </c>
      <c r="B509" s="2">
        <v>2001</v>
      </c>
      <c r="C509" s="2" t="s">
        <v>28</v>
      </c>
      <c r="D509" s="3">
        <v>429.25716449999999</v>
      </c>
      <c r="E509" s="3">
        <v>2.489866616</v>
      </c>
      <c r="F509" s="3">
        <v>0.187276992</v>
      </c>
      <c r="G509" s="3">
        <v>27.09943805</v>
      </c>
      <c r="H509" s="3">
        <v>172.40167070000001</v>
      </c>
      <c r="I509" s="3">
        <v>22.029038490000001</v>
      </c>
      <c r="J509" s="3">
        <v>17.92340123</v>
      </c>
      <c r="K509" s="3">
        <v>84.756</v>
      </c>
      <c r="L509" s="3">
        <v>96.081999999999994</v>
      </c>
      <c r="M509" s="3">
        <v>15.24199348</v>
      </c>
      <c r="N509" s="3">
        <v>70.939028870000001</v>
      </c>
      <c r="O509" s="3">
        <v>7.5215671999999997E-2</v>
      </c>
      <c r="P509" s="3">
        <v>279.00900000000001</v>
      </c>
      <c r="Q509" s="3">
        <v>285.49099999999999</v>
      </c>
      <c r="R509" s="3">
        <v>19.855218990000001</v>
      </c>
      <c r="S509" s="3">
        <v>2.3389926490000001</v>
      </c>
      <c r="T509" s="3">
        <v>4.2229999999999999</v>
      </c>
      <c r="U509" s="3">
        <v>0.13700000000000001</v>
      </c>
      <c r="V509" s="3" t="str">
        <f t="shared" si="14"/>
        <v/>
      </c>
      <c r="W509" s="3">
        <f t="shared" si="15"/>
        <v>-19.71821899</v>
      </c>
    </row>
    <row r="510" spans="1:23" x14ac:dyDescent="0.3">
      <c r="A510" s="2" t="s">
        <v>43</v>
      </c>
      <c r="B510" s="2">
        <v>2002</v>
      </c>
      <c r="C510" s="2" t="s">
        <v>28</v>
      </c>
      <c r="D510" s="3">
        <v>437.8277516</v>
      </c>
      <c r="E510" s="3">
        <v>2.5219845599999999</v>
      </c>
      <c r="F510" s="3">
        <v>0.190532338</v>
      </c>
      <c r="G510" s="3">
        <v>28.535335809999999</v>
      </c>
      <c r="H510" s="3">
        <v>173.6044536</v>
      </c>
      <c r="I510" s="3">
        <v>19.650794319999999</v>
      </c>
      <c r="J510" s="3">
        <v>18.20672356</v>
      </c>
      <c r="K510" s="3">
        <v>86.748000000000005</v>
      </c>
      <c r="L510" s="3">
        <v>96.233000000000004</v>
      </c>
      <c r="M510" s="3">
        <v>14.62301837</v>
      </c>
      <c r="N510" s="3">
        <v>70.458057740000001</v>
      </c>
      <c r="O510" s="3">
        <v>7.5548573999999993E-2</v>
      </c>
      <c r="P510" s="3">
        <v>285.27600000000001</v>
      </c>
      <c r="Q510" s="3">
        <v>290.95999999999998</v>
      </c>
      <c r="R510" s="3">
        <v>20.635812619999999</v>
      </c>
      <c r="S510" s="3">
        <v>2.4032866419999999</v>
      </c>
      <c r="T510" s="3">
        <v>5.8049999999999997</v>
      </c>
      <c r="U510" s="3">
        <v>0.216</v>
      </c>
      <c r="V510" s="3" t="str">
        <f t="shared" si="14"/>
        <v/>
      </c>
      <c r="W510" s="3">
        <f t="shared" si="15"/>
        <v>-20.419812619999998</v>
      </c>
    </row>
    <row r="511" spans="1:23" x14ac:dyDescent="0.3">
      <c r="A511" s="2" t="s">
        <v>43</v>
      </c>
      <c r="B511" s="2">
        <v>2003</v>
      </c>
      <c r="C511" s="2" t="s">
        <v>28</v>
      </c>
      <c r="D511" s="3">
        <v>453.00210700000002</v>
      </c>
      <c r="E511" s="3">
        <v>2.4902245220000001</v>
      </c>
      <c r="F511" s="3">
        <v>0.19686295500000001</v>
      </c>
      <c r="G511" s="3">
        <v>30.19238022</v>
      </c>
      <c r="H511" s="3">
        <v>181.91215410000001</v>
      </c>
      <c r="I511" s="3">
        <v>18.535481570000002</v>
      </c>
      <c r="J511" s="3">
        <v>17.94133454</v>
      </c>
      <c r="K511" s="3">
        <v>85.83</v>
      </c>
      <c r="L511" s="3">
        <v>97.84</v>
      </c>
      <c r="M511" s="3">
        <v>13.884997070000001</v>
      </c>
      <c r="N511" s="3">
        <v>77.681049869999995</v>
      </c>
      <c r="O511" s="3">
        <v>7.9054298999999995E-2</v>
      </c>
      <c r="P511" s="3">
        <v>293.88499999999999</v>
      </c>
      <c r="Q511" s="3">
        <v>299.78800000000001</v>
      </c>
      <c r="R511" s="3">
        <v>22.36903161</v>
      </c>
      <c r="S511" s="3">
        <v>2.6238154379999998</v>
      </c>
      <c r="T511" s="3">
        <v>5.8879999999999999</v>
      </c>
      <c r="U511" s="3">
        <v>0.189</v>
      </c>
      <c r="V511" s="3" t="str">
        <f t="shared" si="14"/>
        <v/>
      </c>
      <c r="W511" s="3">
        <f t="shared" si="15"/>
        <v>-22.18003161</v>
      </c>
    </row>
    <row r="512" spans="1:23" x14ac:dyDescent="0.3">
      <c r="A512" s="2" t="s">
        <v>43</v>
      </c>
      <c r="B512" s="2">
        <v>2004</v>
      </c>
      <c r="C512" s="2" t="s">
        <v>28</v>
      </c>
      <c r="D512" s="3">
        <v>460.04448839999998</v>
      </c>
      <c r="E512" s="3">
        <v>2.5113133009999999</v>
      </c>
      <c r="F512" s="3">
        <v>0.197117242</v>
      </c>
      <c r="G512" s="3">
        <v>29.44504371</v>
      </c>
      <c r="H512" s="3">
        <v>183.18880730000001</v>
      </c>
      <c r="I512" s="3">
        <v>20.25436217</v>
      </c>
      <c r="J512" s="3">
        <v>18.211657840000001</v>
      </c>
      <c r="K512" s="3">
        <v>83.653999999999996</v>
      </c>
      <c r="L512" s="3">
        <v>98.14</v>
      </c>
      <c r="M512" s="3">
        <v>12.96100515</v>
      </c>
      <c r="N512" s="3">
        <v>80.608923880000006</v>
      </c>
      <c r="O512" s="3">
        <v>7.8491696999999999E-2</v>
      </c>
      <c r="P512" s="3">
        <v>303.34699999999998</v>
      </c>
      <c r="Q512" s="3">
        <v>304.49</v>
      </c>
      <c r="R512" s="3">
        <v>25.215529610000001</v>
      </c>
      <c r="S512" s="3">
        <v>2.723943207</v>
      </c>
      <c r="T512" s="3">
        <v>5.7290000000000001</v>
      </c>
      <c r="U512" s="3">
        <v>0.115</v>
      </c>
      <c r="V512" s="3" t="str">
        <f t="shared" si="14"/>
        <v/>
      </c>
      <c r="W512" s="3">
        <f t="shared" si="15"/>
        <v>-25.100529610000002</v>
      </c>
    </row>
    <row r="513" spans="1:23" x14ac:dyDescent="0.3">
      <c r="A513" s="2" t="s">
        <v>43</v>
      </c>
      <c r="B513" s="2">
        <v>2005</v>
      </c>
      <c r="C513" s="2" t="s">
        <v>28</v>
      </c>
      <c r="D513" s="3">
        <v>462.26069510000002</v>
      </c>
      <c r="E513" s="3">
        <v>2.4760624280000001</v>
      </c>
      <c r="F513" s="3">
        <v>0.19646008200000001</v>
      </c>
      <c r="G513" s="3">
        <v>30.526672609999999</v>
      </c>
      <c r="H513" s="3">
        <v>186.691858</v>
      </c>
      <c r="I513" s="3">
        <v>18.208429370000001</v>
      </c>
      <c r="J513" s="3">
        <v>18.067978969999999</v>
      </c>
      <c r="K513" s="3">
        <v>81.138000000000005</v>
      </c>
      <c r="L513" s="3">
        <v>100.598</v>
      </c>
      <c r="M513" s="3">
        <v>12.07099738</v>
      </c>
      <c r="N513" s="3">
        <v>86.264986879999995</v>
      </c>
      <c r="O513" s="3">
        <v>7.9343752000000003E-2</v>
      </c>
      <c r="P513" s="3">
        <v>303.7</v>
      </c>
      <c r="Q513" s="3">
        <v>309.84500000000003</v>
      </c>
      <c r="R513" s="3">
        <v>24.945</v>
      </c>
      <c r="S513" s="3">
        <v>2.9025353969999999</v>
      </c>
      <c r="T513" s="3">
        <v>6.3620000000000001</v>
      </c>
      <c r="U513" s="3">
        <v>1.4E-2</v>
      </c>
      <c r="V513" s="3" t="str">
        <f t="shared" si="14"/>
        <v/>
      </c>
      <c r="W513" s="3">
        <f t="shared" si="15"/>
        <v>-24.931000000000001</v>
      </c>
    </row>
    <row r="514" spans="1:23" x14ac:dyDescent="0.3">
      <c r="A514" s="2" t="s">
        <v>43</v>
      </c>
      <c r="B514" s="2">
        <v>2006</v>
      </c>
      <c r="C514" s="2" t="s">
        <v>28</v>
      </c>
      <c r="D514" s="3">
        <v>459.0674042</v>
      </c>
      <c r="E514" s="3">
        <v>2.4815898079999998</v>
      </c>
      <c r="F514" s="3">
        <v>0.191670805</v>
      </c>
      <c r="G514" s="3">
        <v>30.390194730000001</v>
      </c>
      <c r="H514" s="3">
        <v>184.9892366</v>
      </c>
      <c r="I514" s="3">
        <v>18.1668269</v>
      </c>
      <c r="J514" s="3">
        <v>18.724153619999999</v>
      </c>
      <c r="K514" s="3">
        <v>80.781000000000006</v>
      </c>
      <c r="L514" s="3">
        <v>99.198999999999998</v>
      </c>
      <c r="M514" s="3">
        <v>10.979000060000001</v>
      </c>
      <c r="N514" s="3">
        <v>84.483018369999996</v>
      </c>
      <c r="O514" s="3">
        <v>7.7237102000000002E-2</v>
      </c>
      <c r="P514" s="3">
        <v>314.12200000000001</v>
      </c>
      <c r="Q514" s="3">
        <v>317.56599999999997</v>
      </c>
      <c r="R514" s="3">
        <v>25.216999999999999</v>
      </c>
      <c r="S514" s="3">
        <v>3.0434035179999999</v>
      </c>
      <c r="T514" s="3">
        <v>6.327</v>
      </c>
      <c r="U514" s="3">
        <v>0.13900000000000001</v>
      </c>
      <c r="V514" s="3" t="str">
        <f t="shared" si="14"/>
        <v/>
      </c>
      <c r="W514" s="3">
        <f t="shared" si="15"/>
        <v>-25.077999999999999</v>
      </c>
    </row>
    <row r="515" spans="1:23" x14ac:dyDescent="0.3">
      <c r="A515" s="2" t="s">
        <v>43</v>
      </c>
      <c r="B515" s="2">
        <v>2007</v>
      </c>
      <c r="C515" s="2" t="s">
        <v>28</v>
      </c>
      <c r="D515" s="3">
        <v>451.03010569999998</v>
      </c>
      <c r="E515" s="3">
        <v>2.4460129359999998</v>
      </c>
      <c r="F515" s="3">
        <v>0.18555570599999999</v>
      </c>
      <c r="G515" s="3">
        <v>31.454492089999999</v>
      </c>
      <c r="H515" s="3">
        <v>184.39399850000001</v>
      </c>
      <c r="I515" s="3">
        <v>17.006120039999999</v>
      </c>
      <c r="J515" s="3">
        <v>18.93994897</v>
      </c>
      <c r="K515" s="3">
        <v>77.930000000000007</v>
      </c>
      <c r="L515" s="3">
        <v>100.714</v>
      </c>
      <c r="M515" s="3">
        <v>9.7060104999999997</v>
      </c>
      <c r="N515" s="3">
        <v>84.897007869999996</v>
      </c>
      <c r="O515" s="3">
        <v>7.5860475999999996E-2</v>
      </c>
      <c r="P515" s="3">
        <v>313.887</v>
      </c>
      <c r="Q515" s="3">
        <v>318.95400000000001</v>
      </c>
      <c r="R515" s="3">
        <v>25.378</v>
      </c>
      <c r="S515" s="3">
        <v>3.3967638039999999</v>
      </c>
      <c r="T515" s="3">
        <v>6.609</v>
      </c>
      <c r="U515" s="3">
        <v>0.16300000000000001</v>
      </c>
      <c r="V515" s="3" t="str">
        <f t="shared" ref="V515:V578" si="16">IF(D515 &gt; $D$1367, "Above Average", "")</f>
        <v/>
      </c>
      <c r="W515" s="3">
        <f t="shared" ref="W515:W578" si="17">U515-R515</f>
        <v>-25.215</v>
      </c>
    </row>
    <row r="516" spans="1:23" x14ac:dyDescent="0.3">
      <c r="A516" s="2" t="s">
        <v>43</v>
      </c>
      <c r="B516" s="2">
        <v>2008</v>
      </c>
      <c r="C516" s="2" t="s">
        <v>28</v>
      </c>
      <c r="D516" s="3">
        <v>440.01980689999999</v>
      </c>
      <c r="E516" s="3">
        <v>2.4181493189999999</v>
      </c>
      <c r="F516" s="3">
        <v>0.182784432</v>
      </c>
      <c r="G516" s="3">
        <v>33.223772889999999</v>
      </c>
      <c r="H516" s="3">
        <v>181.96552360000001</v>
      </c>
      <c r="I516" s="3">
        <v>19.981449619999999</v>
      </c>
      <c r="J516" s="3">
        <v>18.974877530000001</v>
      </c>
      <c r="K516" s="3">
        <v>74.451999999999998</v>
      </c>
      <c r="L516" s="3">
        <v>94.72</v>
      </c>
      <c r="M516" s="3">
        <v>9.2549907870000006</v>
      </c>
      <c r="N516" s="3">
        <v>84.883044620000007</v>
      </c>
      <c r="O516" s="3">
        <v>7.5588562999999998E-2</v>
      </c>
      <c r="P516" s="3">
        <v>319.13099999999997</v>
      </c>
      <c r="Q516" s="3">
        <v>319.036</v>
      </c>
      <c r="R516" s="3">
        <v>24.678999999999998</v>
      </c>
      <c r="S516" s="3">
        <v>3.6004023429999998</v>
      </c>
      <c r="T516" s="3">
        <v>6.0529999999999999</v>
      </c>
      <c r="U516" s="3">
        <v>0.25</v>
      </c>
      <c r="V516" s="3" t="str">
        <f t="shared" si="16"/>
        <v/>
      </c>
      <c r="W516" s="3">
        <f t="shared" si="17"/>
        <v>-24.428999999999998</v>
      </c>
    </row>
    <row r="517" spans="1:23" x14ac:dyDescent="0.3">
      <c r="A517" s="2" t="s">
        <v>43</v>
      </c>
      <c r="B517" s="2">
        <v>2009</v>
      </c>
      <c r="C517" s="2" t="s">
        <v>28</v>
      </c>
      <c r="D517" s="3">
        <v>393.41233890000001</v>
      </c>
      <c r="E517" s="3">
        <v>2.3155013649999998</v>
      </c>
      <c r="F517" s="3">
        <v>0.172535141</v>
      </c>
      <c r="G517" s="3">
        <v>31.951492760000001</v>
      </c>
      <c r="H517" s="3">
        <v>169.90373869999999</v>
      </c>
      <c r="I517" s="3">
        <v>25.136686709999999</v>
      </c>
      <c r="J517" s="3">
        <v>18.904688499999999</v>
      </c>
      <c r="K517" s="3">
        <v>67.739000000000004</v>
      </c>
      <c r="L517" s="3">
        <v>86.477999999999994</v>
      </c>
      <c r="M517" s="3">
        <v>8.0130027269999999</v>
      </c>
      <c r="N517" s="3">
        <v>78.024068240000005</v>
      </c>
      <c r="O517" s="3">
        <v>7.4513080999999995E-2</v>
      </c>
      <c r="P517" s="3">
        <v>292.64</v>
      </c>
      <c r="Q517" s="3">
        <v>299.91500000000002</v>
      </c>
      <c r="R517" s="3">
        <v>19.681000000000001</v>
      </c>
      <c r="S517" s="3">
        <v>4.4983597590000004</v>
      </c>
      <c r="T517" s="3">
        <v>5.2370000000000001</v>
      </c>
      <c r="U517" s="3">
        <v>9.8000000000000004E-2</v>
      </c>
      <c r="V517" s="3" t="str">
        <f t="shared" si="16"/>
        <v/>
      </c>
      <c r="W517" s="3">
        <f t="shared" si="17"/>
        <v>-19.583000000000002</v>
      </c>
    </row>
    <row r="518" spans="1:23" x14ac:dyDescent="0.3">
      <c r="A518" s="2" t="s">
        <v>43</v>
      </c>
      <c r="B518" s="2">
        <v>2010</v>
      </c>
      <c r="C518" s="2" t="s">
        <v>28</v>
      </c>
      <c r="D518" s="3">
        <v>402.00855630000001</v>
      </c>
      <c r="E518" s="3">
        <v>2.310958147</v>
      </c>
      <c r="F518" s="3">
        <v>0.173335355</v>
      </c>
      <c r="G518" s="3">
        <v>33.224014369999999</v>
      </c>
      <c r="H518" s="3">
        <v>173.95752350000001</v>
      </c>
      <c r="I518" s="3">
        <v>26.56920388</v>
      </c>
      <c r="J518" s="3">
        <v>19.039228340000001</v>
      </c>
      <c r="K518" s="3">
        <v>66.546999999999997</v>
      </c>
      <c r="L518" s="3">
        <v>90.131</v>
      </c>
      <c r="M518" s="3">
        <v>8.4060063150000008</v>
      </c>
      <c r="N518" s="3">
        <v>83.096981630000002</v>
      </c>
      <c r="O518" s="3">
        <v>7.5005839000000005E-2</v>
      </c>
      <c r="P518" s="3">
        <v>302.06400000000002</v>
      </c>
      <c r="Q518" s="3">
        <v>309.88299999999998</v>
      </c>
      <c r="R518" s="3">
        <v>21.6</v>
      </c>
      <c r="S518" s="3">
        <v>5.6891916939999998</v>
      </c>
      <c r="T518" s="3">
        <v>5.9820000000000002</v>
      </c>
      <c r="U518" s="3">
        <v>9.5000000000000001E-2</v>
      </c>
      <c r="V518" s="3" t="str">
        <f t="shared" si="16"/>
        <v/>
      </c>
      <c r="W518" s="3">
        <f t="shared" si="17"/>
        <v>-21.505000000000003</v>
      </c>
    </row>
    <row r="519" spans="1:23" x14ac:dyDescent="0.3">
      <c r="A519" s="2" t="s">
        <v>43</v>
      </c>
      <c r="B519" s="2">
        <v>2011</v>
      </c>
      <c r="C519" s="2" t="s">
        <v>28</v>
      </c>
      <c r="D519" s="3">
        <v>393.49144760000001</v>
      </c>
      <c r="E519" s="3">
        <v>2.3396849799999999</v>
      </c>
      <c r="F519" s="3">
        <v>0.16847135199999999</v>
      </c>
      <c r="G519" s="3">
        <v>32.156565829999998</v>
      </c>
      <c r="H519" s="3">
        <v>168.18137960000001</v>
      </c>
      <c r="I519" s="3">
        <v>28.057518290000001</v>
      </c>
      <c r="J519" s="3">
        <v>20.08227492</v>
      </c>
      <c r="K519" s="3">
        <v>64.296999999999997</v>
      </c>
      <c r="L519" s="3">
        <v>85.641999999999996</v>
      </c>
      <c r="M519" s="3">
        <v>8.4489944829999999</v>
      </c>
      <c r="N519" s="3">
        <v>77.916902890000003</v>
      </c>
      <c r="O519" s="3">
        <v>7.2005998000000002E-2</v>
      </c>
      <c r="P519" s="3">
        <v>302.58199999999999</v>
      </c>
      <c r="Q519" s="3">
        <v>313.791</v>
      </c>
      <c r="R519" s="3">
        <v>24.172000000000001</v>
      </c>
      <c r="S519" s="3">
        <v>8.960876721</v>
      </c>
      <c r="T519" s="3">
        <v>5.8250000000000002</v>
      </c>
      <c r="U519" s="3">
        <v>2.1000000000000001E-2</v>
      </c>
      <c r="V519" s="3" t="str">
        <f t="shared" si="16"/>
        <v/>
      </c>
      <c r="W519" s="3">
        <f t="shared" si="17"/>
        <v>-24.151</v>
      </c>
    </row>
    <row r="520" spans="1:23" x14ac:dyDescent="0.3">
      <c r="A520" s="2" t="s">
        <v>43</v>
      </c>
      <c r="B520" s="2">
        <v>2012</v>
      </c>
      <c r="C520" s="2" t="s">
        <v>28</v>
      </c>
      <c r="D520" s="3">
        <v>374.88421599999998</v>
      </c>
      <c r="E520" s="3">
        <v>2.3206141320000002</v>
      </c>
      <c r="F520" s="3">
        <v>0.165436259</v>
      </c>
      <c r="G520" s="3">
        <v>35.170393660000002</v>
      </c>
      <c r="H520" s="3">
        <v>161.5452612</v>
      </c>
      <c r="I520" s="3">
        <v>31.476525089999999</v>
      </c>
      <c r="J520" s="3">
        <v>20.140938810000002</v>
      </c>
      <c r="K520" s="3">
        <v>58.63</v>
      </c>
      <c r="L520" s="3">
        <v>81.597999999999999</v>
      </c>
      <c r="M520" s="3">
        <v>8.6049905379999991</v>
      </c>
      <c r="N520" s="3">
        <v>74.915039370000002</v>
      </c>
      <c r="O520" s="3">
        <v>7.1289860999999996E-2</v>
      </c>
      <c r="P520" s="3">
        <v>299.27699999999999</v>
      </c>
      <c r="Q520" s="3">
        <v>307.22199999999998</v>
      </c>
      <c r="R520" s="3">
        <v>24.95</v>
      </c>
      <c r="S520" s="3">
        <v>12.901759910000001</v>
      </c>
      <c r="T520" s="3">
        <v>5.7859999999999996</v>
      </c>
      <c r="U520" s="3">
        <v>0.158</v>
      </c>
      <c r="V520" s="3" t="str">
        <f t="shared" si="16"/>
        <v/>
      </c>
      <c r="W520" s="3">
        <f t="shared" si="17"/>
        <v>-24.791999999999998</v>
      </c>
    </row>
    <row r="521" spans="1:23" x14ac:dyDescent="0.3">
      <c r="A521" s="2" t="s">
        <v>43</v>
      </c>
      <c r="B521" s="2">
        <v>2013</v>
      </c>
      <c r="C521" s="2" t="s">
        <v>28</v>
      </c>
      <c r="D521" s="3">
        <v>343.70294250000001</v>
      </c>
      <c r="E521" s="3">
        <v>2.2089346779999999</v>
      </c>
      <c r="F521" s="3">
        <v>0.15452080500000001</v>
      </c>
      <c r="G521" s="3">
        <v>36.97419842</v>
      </c>
      <c r="H521" s="3">
        <v>155.59669819999999</v>
      </c>
      <c r="I521" s="3">
        <v>39.305468810000001</v>
      </c>
      <c r="J521" s="3">
        <v>20.278147100000002</v>
      </c>
      <c r="K521" s="3">
        <v>53.277000000000001</v>
      </c>
      <c r="L521" s="3">
        <v>69.628</v>
      </c>
      <c r="M521" s="3">
        <v>7.7349928219999997</v>
      </c>
      <c r="N521" s="3">
        <v>70.069028869999997</v>
      </c>
      <c r="O521" s="3">
        <v>6.9952636999999998E-2</v>
      </c>
      <c r="P521" s="3">
        <v>289.80700000000002</v>
      </c>
      <c r="Q521" s="3">
        <v>297.28899999999999</v>
      </c>
      <c r="R521" s="3">
        <v>21.632000000000001</v>
      </c>
      <c r="S521" s="3">
        <v>14.80226496</v>
      </c>
      <c r="T521" s="3">
        <v>5.9130000000000003</v>
      </c>
      <c r="U521" s="3">
        <v>0.11700000000000001</v>
      </c>
      <c r="V521" s="3" t="str">
        <f t="shared" si="16"/>
        <v/>
      </c>
      <c r="W521" s="3">
        <f t="shared" si="17"/>
        <v>-21.515000000000001</v>
      </c>
    </row>
    <row r="522" spans="1:23" x14ac:dyDescent="0.3">
      <c r="A522" s="2" t="s">
        <v>43</v>
      </c>
      <c r="B522" s="2">
        <v>2014</v>
      </c>
      <c r="C522" s="2" t="s">
        <v>28</v>
      </c>
      <c r="D522" s="3">
        <v>328.13164460000002</v>
      </c>
      <c r="E522" s="3">
        <v>2.2327285240000001</v>
      </c>
      <c r="F522" s="3">
        <v>0.14752702200000001</v>
      </c>
      <c r="G522" s="3">
        <v>36.890054280000001</v>
      </c>
      <c r="H522" s="3">
        <v>146.9644164</v>
      </c>
      <c r="I522" s="3">
        <v>43.737737959999997</v>
      </c>
      <c r="J522" s="3">
        <v>20.596082630000002</v>
      </c>
      <c r="K522" s="3">
        <v>53.646000000000001</v>
      </c>
      <c r="L522" s="3">
        <v>66.337000000000003</v>
      </c>
      <c r="M522" s="3">
        <v>7.1490026249999996</v>
      </c>
      <c r="N522" s="3">
        <v>61.911994749999998</v>
      </c>
      <c r="O522" s="3">
        <v>6.6074769000000005E-2</v>
      </c>
      <c r="P522" s="3">
        <v>279.827</v>
      </c>
      <c r="Q522" s="3">
        <v>291.08499999999998</v>
      </c>
      <c r="R522" s="3">
        <v>21.292000000000002</v>
      </c>
      <c r="S522" s="3">
        <v>15.74580008</v>
      </c>
      <c r="T522" s="3">
        <v>6.13</v>
      </c>
      <c r="U522" s="3">
        <v>7.1999999999999995E-2</v>
      </c>
      <c r="V522" s="3" t="str">
        <f t="shared" si="16"/>
        <v/>
      </c>
      <c r="W522" s="3">
        <f t="shared" si="17"/>
        <v>-21.220000000000002</v>
      </c>
    </row>
    <row r="523" spans="1:23" x14ac:dyDescent="0.3">
      <c r="A523" s="2" t="s">
        <v>43</v>
      </c>
      <c r="B523" s="2">
        <v>2015</v>
      </c>
      <c r="C523" s="2" t="s">
        <v>28</v>
      </c>
      <c r="D523" s="3">
        <v>335.96384440000003</v>
      </c>
      <c r="E523" s="3">
        <v>2.1993703789999999</v>
      </c>
      <c r="F523" s="3">
        <v>0.149881819</v>
      </c>
      <c r="G523" s="3">
        <v>36.289559339999997</v>
      </c>
      <c r="H523" s="3">
        <v>152.75455539999999</v>
      </c>
      <c r="I523" s="3">
        <v>38.989303620000001</v>
      </c>
      <c r="J523" s="3">
        <v>20.635577510000001</v>
      </c>
      <c r="K523" s="3">
        <v>54.152999999999999</v>
      </c>
      <c r="L523" s="3">
        <v>73.935000000000002</v>
      </c>
      <c r="M523" s="3">
        <v>6.7709973750000003</v>
      </c>
      <c r="N523" s="3">
        <v>67.523018370000003</v>
      </c>
      <c r="O523" s="3">
        <v>6.8147603000000001E-2</v>
      </c>
      <c r="P523" s="3">
        <v>282.99299999999999</v>
      </c>
      <c r="Q523" s="3">
        <v>297.18</v>
      </c>
      <c r="R523" s="3">
        <v>19.974</v>
      </c>
      <c r="S523" s="3">
        <v>15.74809271</v>
      </c>
      <c r="T523" s="3">
        <v>5.83</v>
      </c>
      <c r="U523" s="3">
        <v>0.10100000000000001</v>
      </c>
      <c r="V523" s="3" t="str">
        <f t="shared" si="16"/>
        <v/>
      </c>
      <c r="W523" s="3">
        <f t="shared" si="17"/>
        <v>-19.873000000000001</v>
      </c>
    </row>
    <row r="524" spans="1:23" x14ac:dyDescent="0.3">
      <c r="A524" s="2" t="s">
        <v>43</v>
      </c>
      <c r="B524" s="2">
        <v>2016</v>
      </c>
      <c r="C524" s="2" t="s">
        <v>28</v>
      </c>
      <c r="D524" s="3">
        <v>333.0611768</v>
      </c>
      <c r="E524" s="3">
        <v>2.203043455</v>
      </c>
      <c r="F524" s="3">
        <v>0.14670946900000001</v>
      </c>
      <c r="G524" s="3">
        <v>33.721656600000003</v>
      </c>
      <c r="H524" s="3">
        <v>151.18230009999999</v>
      </c>
      <c r="I524" s="3">
        <v>37.908947849999997</v>
      </c>
      <c r="J524" s="3">
        <v>20.666080350000001</v>
      </c>
      <c r="K524" s="3">
        <v>52.076000000000001</v>
      </c>
      <c r="L524" s="3">
        <v>71.361000000000004</v>
      </c>
      <c r="M524" s="3">
        <v>5.7849979400000002</v>
      </c>
      <c r="N524" s="3">
        <v>70.915013119999998</v>
      </c>
      <c r="O524" s="3">
        <v>6.6593997000000002E-2</v>
      </c>
      <c r="P524" s="3">
        <v>289.76799999999997</v>
      </c>
      <c r="Q524" s="3">
        <v>295.50900000000001</v>
      </c>
      <c r="R524" s="3">
        <v>17.754999999999999</v>
      </c>
      <c r="S524" s="3">
        <v>16.157063579999999</v>
      </c>
      <c r="T524" s="3">
        <v>4.0659999999999998</v>
      </c>
      <c r="U524" s="3">
        <v>9.1999999999999998E-2</v>
      </c>
      <c r="V524" s="3" t="str">
        <f t="shared" si="16"/>
        <v/>
      </c>
      <c r="W524" s="3">
        <f t="shared" si="17"/>
        <v>-17.663</v>
      </c>
    </row>
    <row r="525" spans="1:23" x14ac:dyDescent="0.3">
      <c r="A525" s="2" t="s">
        <v>43</v>
      </c>
      <c r="B525" s="2">
        <v>2017</v>
      </c>
      <c r="C525" s="2" t="s">
        <v>28</v>
      </c>
      <c r="D525" s="3">
        <v>329.23203849999999</v>
      </c>
      <c r="E525" s="3">
        <v>2.1429128070000001</v>
      </c>
      <c r="F525" s="3">
        <v>0.14257593700000001</v>
      </c>
      <c r="G525" s="3">
        <v>34.20789216</v>
      </c>
      <c r="H525" s="3">
        <v>153.63762700000001</v>
      </c>
      <c r="I525" s="3">
        <v>35.737962369999998</v>
      </c>
      <c r="J525" s="3">
        <v>20.972963889999999</v>
      </c>
      <c r="K525" s="3">
        <v>51.567726</v>
      </c>
      <c r="L525" s="3">
        <v>74.946192999999994</v>
      </c>
      <c r="M525" s="3">
        <v>5.5383529920000001</v>
      </c>
      <c r="N525" s="3">
        <v>75.160187480000005</v>
      </c>
      <c r="O525" s="3">
        <v>6.6533708999999996E-2</v>
      </c>
      <c r="P525" s="3">
        <v>295.83001100000001</v>
      </c>
      <c r="Q525" s="3">
        <v>301.880515</v>
      </c>
      <c r="R525" s="3">
        <v>15.53661462</v>
      </c>
      <c r="S525" s="3">
        <v>16.557404649999999</v>
      </c>
      <c r="T525" s="3">
        <v>4.4980000000000002</v>
      </c>
      <c r="U525" s="3">
        <v>0.08</v>
      </c>
      <c r="V525" s="3" t="str">
        <f t="shared" si="16"/>
        <v/>
      </c>
      <c r="W525" s="3">
        <f t="shared" si="17"/>
        <v>-15.45661462</v>
      </c>
    </row>
    <row r="526" spans="1:23" x14ac:dyDescent="0.3">
      <c r="A526" s="2" t="s">
        <v>43</v>
      </c>
      <c r="B526" s="2">
        <v>2018</v>
      </c>
      <c r="C526" s="2" t="s">
        <v>28</v>
      </c>
      <c r="D526" s="3">
        <v>323.95533499999999</v>
      </c>
      <c r="E526" s="3">
        <v>2.146174223</v>
      </c>
      <c r="F526" s="3">
        <v>0.139212848</v>
      </c>
      <c r="G526" s="3">
        <v>35.026431969999997</v>
      </c>
      <c r="H526" s="3">
        <v>150.94549710000001</v>
      </c>
      <c r="I526" s="3">
        <v>40.085474830000003</v>
      </c>
      <c r="J526" s="3">
        <v>21.050621360000001</v>
      </c>
      <c r="K526" s="3">
        <v>51.813485</v>
      </c>
      <c r="L526" s="3">
        <v>71.741136999999995</v>
      </c>
      <c r="M526" s="3">
        <v>5.4479750129999998</v>
      </c>
      <c r="N526" s="3">
        <v>72.69490639</v>
      </c>
      <c r="O526" s="3">
        <v>6.4865586000000003E-2</v>
      </c>
      <c r="P526" s="3">
        <v>289.70843300000001</v>
      </c>
      <c r="Q526" s="3">
        <v>303.44297</v>
      </c>
      <c r="R526" s="3">
        <v>14.283772000000001</v>
      </c>
      <c r="S526" s="3">
        <v>16.249736850000001</v>
      </c>
      <c r="T526" s="3">
        <v>5.2427599999999996</v>
      </c>
      <c r="U526" s="3">
        <v>7.2999999999999995E-2</v>
      </c>
      <c r="V526" s="3" t="str">
        <f t="shared" si="16"/>
        <v/>
      </c>
      <c r="W526" s="3">
        <f t="shared" si="17"/>
        <v>-14.210772</v>
      </c>
    </row>
    <row r="527" spans="1:23" x14ac:dyDescent="0.3">
      <c r="A527" s="2" t="s">
        <v>43</v>
      </c>
      <c r="B527" s="2">
        <v>2019</v>
      </c>
      <c r="C527" s="2" t="s">
        <v>28</v>
      </c>
      <c r="D527" s="3">
        <v>317.3631967</v>
      </c>
      <c r="E527" s="3">
        <v>2.1260336080000002</v>
      </c>
      <c r="F527" s="3">
        <v>0.135970746</v>
      </c>
      <c r="G527" s="3">
        <v>34.3520842</v>
      </c>
      <c r="H527" s="3">
        <v>149.2747789</v>
      </c>
      <c r="I527" s="3">
        <v>39.931160460000001</v>
      </c>
      <c r="J527" s="3">
        <v>21.148490809999998</v>
      </c>
      <c r="K527" s="3">
        <v>51.553709320000003</v>
      </c>
      <c r="L527" s="3">
        <v>70.541186850000003</v>
      </c>
      <c r="M527" s="3">
        <v>4.8564348270000002</v>
      </c>
      <c r="N527" s="3">
        <v>74.352466449999994</v>
      </c>
      <c r="O527" s="3">
        <v>6.3955125000000002E-2</v>
      </c>
      <c r="P527" s="3">
        <v>291.61970389999999</v>
      </c>
      <c r="Q527" s="3">
        <v>301.66544349999998</v>
      </c>
      <c r="R527" s="3">
        <v>10.022901579999999</v>
      </c>
      <c r="S527" s="3">
        <v>17.297853709999998</v>
      </c>
      <c r="T527" s="3">
        <v>4.7259256000000001</v>
      </c>
      <c r="U527" s="3">
        <v>8.5999999999999993E-2</v>
      </c>
      <c r="V527" s="3" t="str">
        <f t="shared" si="16"/>
        <v/>
      </c>
      <c r="W527" s="3">
        <f t="shared" si="17"/>
        <v>-9.9369015799999989</v>
      </c>
    </row>
    <row r="528" spans="1:23" x14ac:dyDescent="0.3">
      <c r="A528" s="2" t="s">
        <v>43</v>
      </c>
      <c r="B528" s="2">
        <v>2020</v>
      </c>
      <c r="C528" s="2" t="s">
        <v>28</v>
      </c>
      <c r="D528" s="3">
        <v>275.7545824</v>
      </c>
      <c r="E528" s="3">
        <v>2.0107812030000001</v>
      </c>
      <c r="F528" s="3">
        <v>0.12968605499999999</v>
      </c>
      <c r="G528" s="3">
        <v>35.408706530000003</v>
      </c>
      <c r="H528" s="3">
        <v>137.13803469999999</v>
      </c>
      <c r="I528" s="3">
        <v>42.014583739999999</v>
      </c>
      <c r="J528" s="3">
        <v>21.988464910000001</v>
      </c>
      <c r="K528" s="3">
        <v>41.700748070000003</v>
      </c>
      <c r="L528" s="3">
        <v>59.190657459999997</v>
      </c>
      <c r="M528" s="3">
        <v>4.0726884109999997</v>
      </c>
      <c r="N528" s="3">
        <v>71.066080369999995</v>
      </c>
      <c r="O528" s="3">
        <v>6.4495359000000002E-2</v>
      </c>
      <c r="P528" s="3">
        <v>280.4848533</v>
      </c>
      <c r="Q528" s="3">
        <v>285.71190890000003</v>
      </c>
      <c r="R528" s="3">
        <v>7.4225218079999999</v>
      </c>
      <c r="S528" s="3">
        <v>18.277056850000001</v>
      </c>
      <c r="T528" s="3">
        <v>6.0666439839999997</v>
      </c>
      <c r="U528" s="3">
        <v>8.1000000000000003E-2</v>
      </c>
      <c r="V528" s="3" t="str">
        <f t="shared" si="16"/>
        <v/>
      </c>
      <c r="W528" s="3">
        <f t="shared" si="17"/>
        <v>-7.3415218079999995</v>
      </c>
    </row>
    <row r="529" spans="1:23" x14ac:dyDescent="0.3">
      <c r="A529" s="2" t="s">
        <v>44</v>
      </c>
      <c r="B529" s="2">
        <v>1990</v>
      </c>
      <c r="C529" s="2" t="s">
        <v>26</v>
      </c>
      <c r="D529" s="3">
        <v>1055.1401820000001</v>
      </c>
      <c r="E529" s="3">
        <v>2.3961507389999999</v>
      </c>
      <c r="F529" s="3">
        <v>0.26156705600000002</v>
      </c>
      <c r="G529" s="3">
        <v>76.186191410000006</v>
      </c>
      <c r="H529" s="3">
        <v>440.34799850000002</v>
      </c>
      <c r="I529" s="3">
        <v>12.35389176</v>
      </c>
      <c r="J529" s="3">
        <v>21.075591320000001</v>
      </c>
      <c r="K529" s="3">
        <v>221.49700000000001</v>
      </c>
      <c r="L529" s="3">
        <v>177.834</v>
      </c>
      <c r="M529" s="3">
        <v>2.2449986279999998</v>
      </c>
      <c r="N529" s="3">
        <v>60.180053149999999</v>
      </c>
      <c r="O529" s="3">
        <v>0.109161353</v>
      </c>
      <c r="P529" s="3">
        <v>870.673</v>
      </c>
      <c r="Q529" s="3">
        <v>774.85799999999995</v>
      </c>
      <c r="R529" s="3">
        <v>121.7550219</v>
      </c>
      <c r="S529" s="3">
        <v>2.450058748</v>
      </c>
      <c r="T529" s="3">
        <v>0.52600000000000002</v>
      </c>
      <c r="U529" s="3">
        <v>7.9850000000000003</v>
      </c>
      <c r="V529" s="3" t="str">
        <f t="shared" si="16"/>
        <v>Above Average</v>
      </c>
      <c r="W529" s="3">
        <f t="shared" si="17"/>
        <v>-113.7700219</v>
      </c>
    </row>
    <row r="530" spans="1:23" x14ac:dyDescent="0.3">
      <c r="A530" s="2" t="s">
        <v>44</v>
      </c>
      <c r="B530" s="2">
        <v>1991</v>
      </c>
      <c r="C530" s="2" t="s">
        <v>26</v>
      </c>
      <c r="D530" s="3">
        <v>1061.9454029999999</v>
      </c>
      <c r="E530" s="3">
        <v>2.3867297409999999</v>
      </c>
      <c r="F530" s="3">
        <v>0.25455465900000002</v>
      </c>
      <c r="G530" s="3">
        <v>80.133680400000003</v>
      </c>
      <c r="H530" s="3">
        <v>444.93743269999999</v>
      </c>
      <c r="I530" s="3">
        <v>13.109925779999999</v>
      </c>
      <c r="J530" s="3">
        <v>21.387242700000002</v>
      </c>
      <c r="K530" s="3">
        <v>222.93299999999999</v>
      </c>
      <c r="L530" s="3">
        <v>187.19900000000001</v>
      </c>
      <c r="M530" s="3">
        <v>2.3510015970000002</v>
      </c>
      <c r="N530" s="3">
        <v>64.445099940000006</v>
      </c>
      <c r="O530" s="3">
        <v>0.106654161</v>
      </c>
      <c r="P530" s="3">
        <v>898.38800000000003</v>
      </c>
      <c r="Q530" s="3">
        <v>798.32399999999996</v>
      </c>
      <c r="R530" s="3">
        <v>122.3812982</v>
      </c>
      <c r="S530" s="3">
        <v>2.4542847860000001</v>
      </c>
      <c r="T530" s="3">
        <v>0.76900000000000002</v>
      </c>
      <c r="U530" s="3">
        <v>7.931</v>
      </c>
      <c r="V530" s="3" t="str">
        <f t="shared" si="16"/>
        <v>Above Average</v>
      </c>
      <c r="W530" s="3">
        <f t="shared" si="17"/>
        <v>-114.45029820000001</v>
      </c>
    </row>
    <row r="531" spans="1:23" x14ac:dyDescent="0.3">
      <c r="A531" s="2" t="s">
        <v>44</v>
      </c>
      <c r="B531" s="2">
        <v>1992</v>
      </c>
      <c r="C531" s="2" t="s">
        <v>26</v>
      </c>
      <c r="D531" s="3">
        <v>1071.2508700000001</v>
      </c>
      <c r="E531" s="3">
        <v>2.3550533200000001</v>
      </c>
      <c r="F531" s="3">
        <v>0.25462583100000002</v>
      </c>
      <c r="G531" s="3">
        <v>81.152463569999995</v>
      </c>
      <c r="H531" s="3">
        <v>454.87329770000002</v>
      </c>
      <c r="I531" s="3">
        <v>11.27394069</v>
      </c>
      <c r="J531" s="3">
        <v>21.448582850000001</v>
      </c>
      <c r="K531" s="3">
        <v>226.36799999999999</v>
      </c>
      <c r="L531" s="3">
        <v>196.86699999999999</v>
      </c>
      <c r="M531" s="3">
        <v>2.3270022579999998</v>
      </c>
      <c r="N531" s="3">
        <v>65.168972690000004</v>
      </c>
      <c r="O531" s="3">
        <v>0.10811892400000001</v>
      </c>
      <c r="P531" s="3">
        <v>903.53499999999997</v>
      </c>
      <c r="Q531" s="3">
        <v>806.20100000000002</v>
      </c>
      <c r="R531" s="3">
        <v>121.5019386</v>
      </c>
      <c r="S531" s="3">
        <v>2.4202714890000001</v>
      </c>
      <c r="T531" s="3">
        <v>0.80100000000000005</v>
      </c>
      <c r="U531" s="3">
        <v>7.6020000000000003</v>
      </c>
      <c r="V531" s="3" t="str">
        <f t="shared" si="16"/>
        <v>Above Average</v>
      </c>
      <c r="W531" s="3">
        <f t="shared" si="17"/>
        <v>-113.8999386</v>
      </c>
    </row>
    <row r="532" spans="1:23" x14ac:dyDescent="0.3">
      <c r="A532" s="2" t="s">
        <v>44</v>
      </c>
      <c r="B532" s="2">
        <v>1993</v>
      </c>
      <c r="C532" s="2" t="s">
        <v>26</v>
      </c>
      <c r="D532" s="3">
        <v>1064.4351710000001</v>
      </c>
      <c r="E532" s="3">
        <v>2.3260537139999999</v>
      </c>
      <c r="F532" s="3">
        <v>0.254322995</v>
      </c>
      <c r="G532" s="3">
        <v>88.533056520000002</v>
      </c>
      <c r="H532" s="3">
        <v>457.61418359999999</v>
      </c>
      <c r="I532" s="3">
        <v>12.91967584</v>
      </c>
      <c r="J532" s="3">
        <v>21.4085967</v>
      </c>
      <c r="K532" s="3">
        <v>225.02699999999999</v>
      </c>
      <c r="L532" s="3">
        <v>202.65899999999999</v>
      </c>
      <c r="M532" s="3">
        <v>2.3980002499999999</v>
      </c>
      <c r="N532" s="3">
        <v>66.713012829999997</v>
      </c>
      <c r="O532" s="3">
        <v>0.109336682</v>
      </c>
      <c r="P532" s="3">
        <v>911.65599999999995</v>
      </c>
      <c r="Q532" s="3">
        <v>813.67700000000002</v>
      </c>
      <c r="R532" s="3">
        <v>124.2157191</v>
      </c>
      <c r="S532" s="3">
        <v>2.4167010360000001</v>
      </c>
      <c r="T532" s="3">
        <v>0.73499999999999999</v>
      </c>
      <c r="U532" s="3">
        <v>7.2060000000000004</v>
      </c>
      <c r="V532" s="3" t="str">
        <f t="shared" si="16"/>
        <v>Above Average</v>
      </c>
      <c r="W532" s="3">
        <f t="shared" si="17"/>
        <v>-117.0097191</v>
      </c>
    </row>
    <row r="533" spans="1:23" x14ac:dyDescent="0.3">
      <c r="A533" s="2" t="s">
        <v>44</v>
      </c>
      <c r="B533" s="2">
        <v>1994</v>
      </c>
      <c r="C533" s="2" t="s">
        <v>26</v>
      </c>
      <c r="D533" s="3">
        <v>1116.0877740000001</v>
      </c>
      <c r="E533" s="3">
        <v>2.3131210750000002</v>
      </c>
      <c r="F533" s="3">
        <v>0.26404211700000002</v>
      </c>
      <c r="G533" s="3">
        <v>91.381162309999993</v>
      </c>
      <c r="H533" s="3">
        <v>482.50296359999999</v>
      </c>
      <c r="I533" s="3">
        <v>9.0932081710000006</v>
      </c>
      <c r="J533" s="3">
        <v>22.04821476</v>
      </c>
      <c r="K533" s="3">
        <v>233.63900000000001</v>
      </c>
      <c r="L533" s="3">
        <v>211.81700000000001</v>
      </c>
      <c r="M533" s="3">
        <v>2.384997678</v>
      </c>
      <c r="N533" s="3">
        <v>70.010096279999999</v>
      </c>
      <c r="O533" s="3">
        <v>0.114149717</v>
      </c>
      <c r="P533" s="3">
        <v>968.76700000000005</v>
      </c>
      <c r="Q533" s="3">
        <v>866.61199999999997</v>
      </c>
      <c r="R533" s="3">
        <v>128.12324480000001</v>
      </c>
      <c r="S533" s="3">
        <v>2.4401120189999999</v>
      </c>
      <c r="T533" s="3">
        <v>0.70399999999999996</v>
      </c>
      <c r="U533" s="3">
        <v>6.742</v>
      </c>
      <c r="V533" s="3" t="str">
        <f t="shared" si="16"/>
        <v>Above Average</v>
      </c>
      <c r="W533" s="3">
        <f t="shared" si="17"/>
        <v>-121.3812448</v>
      </c>
    </row>
    <row r="534" spans="1:23" x14ac:dyDescent="0.3">
      <c r="A534" s="2" t="s">
        <v>44</v>
      </c>
      <c r="B534" s="2">
        <v>1995</v>
      </c>
      <c r="C534" s="2" t="s">
        <v>26</v>
      </c>
      <c r="D534" s="3">
        <v>1125.2460249999999</v>
      </c>
      <c r="E534" s="3">
        <v>2.2726150189999998</v>
      </c>
      <c r="F534" s="3">
        <v>0.25910377099999998</v>
      </c>
      <c r="G534" s="3">
        <v>99.41226503</v>
      </c>
      <c r="H534" s="3">
        <v>495.13270640000002</v>
      </c>
      <c r="I534" s="3">
        <v>10.65855567</v>
      </c>
      <c r="J534" s="3">
        <v>21.747728209999998</v>
      </c>
      <c r="K534" s="3">
        <v>238.024</v>
      </c>
      <c r="L534" s="3">
        <v>210.363</v>
      </c>
      <c r="M534" s="3">
        <v>2.4100013159999998</v>
      </c>
      <c r="N534" s="3">
        <v>72.535025989999994</v>
      </c>
      <c r="O534" s="3">
        <v>0.11401129</v>
      </c>
      <c r="P534" s="3">
        <v>990.42499999999995</v>
      </c>
      <c r="Q534" s="3">
        <v>884.00400000000002</v>
      </c>
      <c r="R534" s="3">
        <v>132.8433574</v>
      </c>
      <c r="S534" s="3">
        <v>2.6509831639999999</v>
      </c>
      <c r="T534" s="3">
        <v>0.70599999999999996</v>
      </c>
      <c r="U534" s="3">
        <v>6.3170000000000002</v>
      </c>
      <c r="V534" s="3" t="str">
        <f t="shared" si="16"/>
        <v>Above Average</v>
      </c>
      <c r="W534" s="3">
        <f t="shared" si="17"/>
        <v>-126.52635739999999</v>
      </c>
    </row>
    <row r="535" spans="1:23" x14ac:dyDescent="0.3">
      <c r="A535" s="2" t="s">
        <v>44</v>
      </c>
      <c r="B535" s="2">
        <v>1996</v>
      </c>
      <c r="C535" s="2" t="s">
        <v>26</v>
      </c>
      <c r="D535" s="3">
        <v>1136.70406</v>
      </c>
      <c r="E535" s="3">
        <v>2.246972032</v>
      </c>
      <c r="F535" s="3">
        <v>0.25387211199999998</v>
      </c>
      <c r="G535" s="3">
        <v>102.86978550000001</v>
      </c>
      <c r="H535" s="3">
        <v>505.88260289999999</v>
      </c>
      <c r="I535" s="3">
        <v>10.185678960000001</v>
      </c>
      <c r="J535" s="3">
        <v>21.912252420000002</v>
      </c>
      <c r="K535" s="3">
        <v>237.852</v>
      </c>
      <c r="L535" s="3">
        <v>208.65199999999999</v>
      </c>
      <c r="M535" s="3">
        <v>2.3459996630000002</v>
      </c>
      <c r="N535" s="3">
        <v>75.592931320000005</v>
      </c>
      <c r="O535" s="3">
        <v>0.112984099</v>
      </c>
      <c r="P535" s="3">
        <v>1010.723</v>
      </c>
      <c r="Q535" s="3">
        <v>904.37199999999996</v>
      </c>
      <c r="R535" s="3">
        <v>136.31124629999999</v>
      </c>
      <c r="S535" s="3">
        <v>2.703213442</v>
      </c>
      <c r="T535" s="3">
        <v>0.68</v>
      </c>
      <c r="U535" s="3">
        <v>6.1660000000000004</v>
      </c>
      <c r="V535" s="3" t="str">
        <f t="shared" si="16"/>
        <v>Above Average</v>
      </c>
      <c r="W535" s="3">
        <f t="shared" si="17"/>
        <v>-130.1452463</v>
      </c>
    </row>
    <row r="536" spans="1:23" x14ac:dyDescent="0.3">
      <c r="A536" s="2" t="s">
        <v>44</v>
      </c>
      <c r="B536" s="2">
        <v>1997</v>
      </c>
      <c r="C536" s="2" t="s">
        <v>26</v>
      </c>
      <c r="D536" s="3">
        <v>1126.7907600000001</v>
      </c>
      <c r="E536" s="3">
        <v>2.2036939000000002</v>
      </c>
      <c r="F536" s="3">
        <v>0.24897894400000001</v>
      </c>
      <c r="G536" s="3">
        <v>107.304284</v>
      </c>
      <c r="H536" s="3">
        <v>511.31909030000003</v>
      </c>
      <c r="I536" s="3">
        <v>11.085157969999999</v>
      </c>
      <c r="J536" s="3">
        <v>22.084885790000001</v>
      </c>
      <c r="K536" s="3">
        <v>236.48699999999999</v>
      </c>
      <c r="L536" s="3">
        <v>214.869</v>
      </c>
      <c r="M536" s="3">
        <v>2.4420000590000002</v>
      </c>
      <c r="N536" s="3">
        <v>78.092063600000003</v>
      </c>
      <c r="O536" s="3">
        <v>0.112982544</v>
      </c>
      <c r="P536" s="3">
        <v>1034.771</v>
      </c>
      <c r="Q536" s="3">
        <v>915.29200000000003</v>
      </c>
      <c r="R536" s="3">
        <v>138.5107998</v>
      </c>
      <c r="S536" s="3">
        <v>2.6043443430000002</v>
      </c>
      <c r="T536" s="3">
        <v>0.68100000000000005</v>
      </c>
      <c r="U536" s="3">
        <v>3.97</v>
      </c>
      <c r="V536" s="3" t="str">
        <f t="shared" si="16"/>
        <v>Above Average</v>
      </c>
      <c r="W536" s="3">
        <f t="shared" si="17"/>
        <v>-134.5407998</v>
      </c>
    </row>
    <row r="537" spans="1:23" x14ac:dyDescent="0.3">
      <c r="A537" s="2" t="s">
        <v>44</v>
      </c>
      <c r="B537" s="2">
        <v>1998</v>
      </c>
      <c r="C537" s="2" t="s">
        <v>26</v>
      </c>
      <c r="D537" s="3">
        <v>1089.725852</v>
      </c>
      <c r="E537" s="3">
        <v>2.172497275</v>
      </c>
      <c r="F537" s="3">
        <v>0.24353707099999999</v>
      </c>
      <c r="G537" s="3">
        <v>109.7837114</v>
      </c>
      <c r="H537" s="3">
        <v>501.6005609</v>
      </c>
      <c r="I537" s="3">
        <v>11.25216723</v>
      </c>
      <c r="J537" s="3">
        <v>22.747309860000001</v>
      </c>
      <c r="K537" s="3">
        <v>231.40199999999999</v>
      </c>
      <c r="L537" s="3">
        <v>210.31700000000001</v>
      </c>
      <c r="M537" s="3">
        <v>2.4229976930000001</v>
      </c>
      <c r="N537" s="3">
        <v>80.076005080000002</v>
      </c>
      <c r="O537" s="3">
        <v>0.112100058</v>
      </c>
      <c r="P537" s="3">
        <v>1031.268</v>
      </c>
      <c r="Q537" s="3">
        <v>924.78</v>
      </c>
      <c r="R537" s="3">
        <v>130.47397810000001</v>
      </c>
      <c r="S537" s="3">
        <v>2.2560575909999998</v>
      </c>
      <c r="T537" s="3">
        <v>0.622</v>
      </c>
      <c r="U537" s="3">
        <v>3.698</v>
      </c>
      <c r="V537" s="3" t="str">
        <f t="shared" si="16"/>
        <v>Above Average</v>
      </c>
      <c r="W537" s="3">
        <f t="shared" si="17"/>
        <v>-126.77597810000002</v>
      </c>
    </row>
    <row r="538" spans="1:23" x14ac:dyDescent="0.3">
      <c r="A538" s="2" t="s">
        <v>44</v>
      </c>
      <c r="B538" s="2">
        <v>1999</v>
      </c>
      <c r="C538" s="2" t="s">
        <v>26</v>
      </c>
      <c r="D538" s="3">
        <v>1124.910333</v>
      </c>
      <c r="E538" s="3">
        <v>2.207302673</v>
      </c>
      <c r="F538" s="3">
        <v>0.25203527799999997</v>
      </c>
      <c r="G538" s="3">
        <v>105.3452178</v>
      </c>
      <c r="H538" s="3">
        <v>509.63121039999999</v>
      </c>
      <c r="I538" s="3">
        <v>10.4556252</v>
      </c>
      <c r="J538" s="3">
        <v>22.63411619</v>
      </c>
      <c r="K538" s="3">
        <v>237.26300000000001</v>
      </c>
      <c r="L538" s="3">
        <v>208.011</v>
      </c>
      <c r="M538" s="3">
        <v>2.4400010889999999</v>
      </c>
      <c r="N538" s="3">
        <v>84.913897890000001</v>
      </c>
      <c r="O538" s="3">
        <v>0.11418247300000001</v>
      </c>
      <c r="P538" s="3">
        <v>1048.23</v>
      </c>
      <c r="Q538" s="3">
        <v>945.88800000000003</v>
      </c>
      <c r="R538" s="3">
        <v>138.8401667</v>
      </c>
      <c r="S538" s="3">
        <v>2.282991328</v>
      </c>
      <c r="T538" s="3">
        <v>0.58099999999999996</v>
      </c>
      <c r="U538" s="3">
        <v>3.69</v>
      </c>
      <c r="V538" s="3" t="str">
        <f t="shared" si="16"/>
        <v>Above Average</v>
      </c>
      <c r="W538" s="3">
        <f t="shared" si="17"/>
        <v>-135.1501667</v>
      </c>
    </row>
    <row r="539" spans="1:23" x14ac:dyDescent="0.3">
      <c r="A539" s="2" t="s">
        <v>44</v>
      </c>
      <c r="B539" s="2">
        <v>2000</v>
      </c>
      <c r="C539" s="2" t="s">
        <v>26</v>
      </c>
      <c r="D539" s="3">
        <v>1138.4933739999999</v>
      </c>
      <c r="E539" s="3">
        <v>2.1898744200000002</v>
      </c>
      <c r="F539" s="3">
        <v>0.24818005300000001</v>
      </c>
      <c r="G539" s="3">
        <v>106.6006781</v>
      </c>
      <c r="H539" s="3">
        <v>519.88979970000003</v>
      </c>
      <c r="I539" s="3">
        <v>10.344666119999999</v>
      </c>
      <c r="J539" s="3">
        <v>23.29024085</v>
      </c>
      <c r="K539" s="3">
        <v>232.55199999999999</v>
      </c>
      <c r="L539" s="3">
        <v>206.56100000000001</v>
      </c>
      <c r="M539" s="3">
        <v>2.6360017249999999</v>
      </c>
      <c r="N539" s="3">
        <v>87.573104639999997</v>
      </c>
      <c r="O539" s="3">
        <v>0.11333072399999999</v>
      </c>
      <c r="P539" s="3">
        <v>1067.816</v>
      </c>
      <c r="Q539" s="3">
        <v>986.45399999999995</v>
      </c>
      <c r="R539" s="3">
        <v>148.52530049999999</v>
      </c>
      <c r="S539" s="3">
        <v>2.2301595029999999</v>
      </c>
      <c r="T539" s="3">
        <v>0.59799999999999998</v>
      </c>
      <c r="U539" s="3">
        <v>2.964</v>
      </c>
      <c r="V539" s="3" t="str">
        <f t="shared" si="16"/>
        <v>Above Average</v>
      </c>
      <c r="W539" s="3">
        <f t="shared" si="17"/>
        <v>-145.56130049999999</v>
      </c>
    </row>
    <row r="540" spans="1:23" x14ac:dyDescent="0.3">
      <c r="A540" s="2" t="s">
        <v>44</v>
      </c>
      <c r="B540" s="2">
        <v>2001</v>
      </c>
      <c r="C540" s="2" t="s">
        <v>26</v>
      </c>
      <c r="D540" s="3">
        <v>1125.0185200000001</v>
      </c>
      <c r="E540" s="3">
        <v>2.1999623700000002</v>
      </c>
      <c r="F540" s="3">
        <v>0.244250195</v>
      </c>
      <c r="G540" s="3">
        <v>105.20597650000001</v>
      </c>
      <c r="H540" s="3">
        <v>511.38080159999998</v>
      </c>
      <c r="I540" s="3">
        <v>10.234691</v>
      </c>
      <c r="J540" s="3">
        <v>23.208490810000001</v>
      </c>
      <c r="K540" s="3">
        <v>226.59299999999999</v>
      </c>
      <c r="L540" s="3">
        <v>200.92099999999999</v>
      </c>
      <c r="M540" s="3">
        <v>2.6030016929999999</v>
      </c>
      <c r="N540" s="3">
        <v>87.234936970000007</v>
      </c>
      <c r="O540" s="3">
        <v>0.111024715</v>
      </c>
      <c r="P540" s="3">
        <v>1050.232</v>
      </c>
      <c r="Q540" s="3">
        <v>970.01199999999994</v>
      </c>
      <c r="R540" s="3">
        <v>152.6015453</v>
      </c>
      <c r="S540" s="3">
        <v>2.320344457</v>
      </c>
      <c r="T540" s="3">
        <v>0.57199999999999995</v>
      </c>
      <c r="U540" s="3">
        <v>2.8220000000000001</v>
      </c>
      <c r="V540" s="3" t="str">
        <f t="shared" si="16"/>
        <v>Above Average</v>
      </c>
      <c r="W540" s="3">
        <f t="shared" si="17"/>
        <v>-149.7795453</v>
      </c>
    </row>
    <row r="541" spans="1:23" x14ac:dyDescent="0.3">
      <c r="A541" s="2" t="s">
        <v>44</v>
      </c>
      <c r="B541" s="2">
        <v>2002</v>
      </c>
      <c r="C541" s="2" t="s">
        <v>26</v>
      </c>
      <c r="D541" s="3">
        <v>1166.0222470000001</v>
      </c>
      <c r="E541" s="3">
        <v>2.273383736</v>
      </c>
      <c r="F541" s="3">
        <v>0.25285407100000001</v>
      </c>
      <c r="G541" s="3">
        <v>99.791746110000005</v>
      </c>
      <c r="H541" s="3">
        <v>512.90164040000002</v>
      </c>
      <c r="I541" s="3">
        <v>9.9192464880000006</v>
      </c>
      <c r="J541" s="3">
        <v>23.22189045</v>
      </c>
      <c r="K541" s="3">
        <v>229.46</v>
      </c>
      <c r="L541" s="3">
        <v>202.155</v>
      </c>
      <c r="M541" s="3">
        <v>2.8076721999999998</v>
      </c>
      <c r="N541" s="3">
        <v>89.455938840000002</v>
      </c>
      <c r="O541" s="3">
        <v>0.111223665</v>
      </c>
      <c r="P541" s="3">
        <v>1068.0650000000001</v>
      </c>
      <c r="Q541" s="3">
        <v>987.65899999999999</v>
      </c>
      <c r="R541" s="3">
        <v>159.8891222</v>
      </c>
      <c r="S541" s="3">
        <v>2.3056649170000001</v>
      </c>
      <c r="T541" s="3">
        <v>0.58199999999999996</v>
      </c>
      <c r="U541" s="3">
        <v>1.2849999999999999</v>
      </c>
      <c r="V541" s="3" t="str">
        <f t="shared" si="16"/>
        <v>Above Average</v>
      </c>
      <c r="W541" s="3">
        <f t="shared" si="17"/>
        <v>-158.60412220000001</v>
      </c>
    </row>
    <row r="542" spans="1:23" x14ac:dyDescent="0.3">
      <c r="A542" s="2" t="s">
        <v>44</v>
      </c>
      <c r="B542" s="2">
        <v>2003</v>
      </c>
      <c r="C542" s="2" t="s">
        <v>26</v>
      </c>
      <c r="D542" s="3">
        <v>1176.4272000000001</v>
      </c>
      <c r="E542" s="3">
        <v>2.309054267</v>
      </c>
      <c r="F542" s="3">
        <v>0.25127043900000001</v>
      </c>
      <c r="G542" s="3">
        <v>87.10661399</v>
      </c>
      <c r="H542" s="3">
        <v>509.48443120000002</v>
      </c>
      <c r="I542" s="3">
        <v>11.29007277</v>
      </c>
      <c r="J542" s="3">
        <v>23.266958450000001</v>
      </c>
      <c r="K542" s="3">
        <v>227.047</v>
      </c>
      <c r="L542" s="3">
        <v>201.80500000000001</v>
      </c>
      <c r="M542" s="3">
        <v>2.9689966320000001</v>
      </c>
      <c r="N542" s="3">
        <v>92.415064409999999</v>
      </c>
      <c r="O542" s="3">
        <v>0.108819633</v>
      </c>
      <c r="P542" s="3">
        <v>1058.886</v>
      </c>
      <c r="Q542" s="3">
        <v>981.74599999999998</v>
      </c>
      <c r="R542" s="3">
        <v>166.5850882</v>
      </c>
      <c r="S542" s="3">
        <v>2.4792092819999998</v>
      </c>
      <c r="T542" s="3">
        <v>0.64200000000000002</v>
      </c>
      <c r="U542" s="3">
        <v>1.355</v>
      </c>
      <c r="V542" s="3" t="str">
        <f t="shared" si="16"/>
        <v>Above Average</v>
      </c>
      <c r="W542" s="3">
        <f t="shared" si="17"/>
        <v>-165.23008820000001</v>
      </c>
    </row>
    <row r="543" spans="1:23" x14ac:dyDescent="0.3">
      <c r="A543" s="2" t="s">
        <v>44</v>
      </c>
      <c r="B543" s="2">
        <v>2004</v>
      </c>
      <c r="C543" s="2" t="s">
        <v>26</v>
      </c>
      <c r="D543" s="3">
        <v>1172.7407370000001</v>
      </c>
      <c r="E543" s="3">
        <v>2.229731771</v>
      </c>
      <c r="F543" s="3">
        <v>0.24507981000000001</v>
      </c>
      <c r="G543" s="3">
        <v>98.431245939999997</v>
      </c>
      <c r="H543" s="3">
        <v>525.95597029999999</v>
      </c>
      <c r="I543" s="3">
        <v>10.98875758</v>
      </c>
      <c r="J543" s="3">
        <v>23.751545320000002</v>
      </c>
      <c r="K543" s="3">
        <v>225.18799999999999</v>
      </c>
      <c r="L543" s="3">
        <v>198.82</v>
      </c>
      <c r="M543" s="3">
        <v>3.1200003980000002</v>
      </c>
      <c r="N543" s="3">
        <v>91.95195846</v>
      </c>
      <c r="O543" s="3">
        <v>0.10991448099999999</v>
      </c>
      <c r="P543" s="3">
        <v>1088.4670000000001</v>
      </c>
      <c r="Q543" s="3">
        <v>1015.505</v>
      </c>
      <c r="R543" s="3">
        <v>170.41566090000001</v>
      </c>
      <c r="S543" s="3">
        <v>2.4025533160000001</v>
      </c>
      <c r="T543" s="3">
        <v>0.66300000000000003</v>
      </c>
      <c r="U543" s="3">
        <v>1.272</v>
      </c>
      <c r="V543" s="3" t="str">
        <f t="shared" si="16"/>
        <v>Above Average</v>
      </c>
      <c r="W543" s="3">
        <f t="shared" si="17"/>
        <v>-169.14366090000001</v>
      </c>
    </row>
    <row r="544" spans="1:23" x14ac:dyDescent="0.3">
      <c r="A544" s="2" t="s">
        <v>44</v>
      </c>
      <c r="B544" s="2">
        <v>2005</v>
      </c>
      <c r="C544" s="2" t="s">
        <v>26</v>
      </c>
      <c r="D544" s="3">
        <v>1173.2383709999999</v>
      </c>
      <c r="E544" s="3">
        <v>2.2388829989999999</v>
      </c>
      <c r="F544" s="3">
        <v>0.24117388000000001</v>
      </c>
      <c r="G544" s="3">
        <v>103.9692348</v>
      </c>
      <c r="H544" s="3">
        <v>524.02844279999999</v>
      </c>
      <c r="I544" s="3">
        <v>9.6552980500000007</v>
      </c>
      <c r="J544" s="3">
        <v>24.34752817</v>
      </c>
      <c r="K544" s="3">
        <v>222.20599999999999</v>
      </c>
      <c r="L544" s="3">
        <v>204.54900000000001</v>
      </c>
      <c r="M544" s="3">
        <v>3.3120016140000001</v>
      </c>
      <c r="N544" s="3">
        <v>91.295071140000005</v>
      </c>
      <c r="O544" s="3">
        <v>0.107720627</v>
      </c>
      <c r="P544" s="3">
        <v>1108.8420000000001</v>
      </c>
      <c r="Q544" s="3">
        <v>1039.7260000000001</v>
      </c>
      <c r="R544" s="3">
        <v>176.97865440000001</v>
      </c>
      <c r="S544" s="3">
        <v>2.444532224</v>
      </c>
      <c r="T544" s="3">
        <v>0.70299999999999996</v>
      </c>
      <c r="U544" s="3">
        <v>1.2490000000000001</v>
      </c>
      <c r="V544" s="3" t="str">
        <f t="shared" si="16"/>
        <v>Above Average</v>
      </c>
      <c r="W544" s="3">
        <f t="shared" si="17"/>
        <v>-175.72965440000002</v>
      </c>
    </row>
    <row r="545" spans="1:23" x14ac:dyDescent="0.3">
      <c r="A545" s="2" t="s">
        <v>44</v>
      </c>
      <c r="B545" s="2">
        <v>2006</v>
      </c>
      <c r="C545" s="2" t="s">
        <v>26</v>
      </c>
      <c r="D545" s="3">
        <v>1145.7885409999999</v>
      </c>
      <c r="E545" s="3">
        <v>2.1875696050000002</v>
      </c>
      <c r="F545" s="3">
        <v>0.23223349200000001</v>
      </c>
      <c r="G545" s="3">
        <v>105.17737409999999</v>
      </c>
      <c r="H545" s="3">
        <v>523.77238150000005</v>
      </c>
      <c r="I545" s="3">
        <v>10.663186809999999</v>
      </c>
      <c r="J545" s="3">
        <v>24.574962029999998</v>
      </c>
      <c r="K545" s="3">
        <v>213.03800000000001</v>
      </c>
      <c r="L545" s="3">
        <v>195.90600000000001</v>
      </c>
      <c r="M545" s="3">
        <v>3.5949999030000002</v>
      </c>
      <c r="N545" s="3">
        <v>100.2811312</v>
      </c>
      <c r="O545" s="3">
        <v>0.106160504</v>
      </c>
      <c r="P545" s="3">
        <v>1112.6880000000001</v>
      </c>
      <c r="Q545" s="3">
        <v>1043.895</v>
      </c>
      <c r="R545" s="3">
        <v>175.12127480000001</v>
      </c>
      <c r="S545" s="3">
        <v>2.5373689659999998</v>
      </c>
      <c r="T545" s="3">
        <v>0.69299999999999995</v>
      </c>
      <c r="U545" s="3">
        <v>1.351</v>
      </c>
      <c r="V545" s="3" t="str">
        <f t="shared" si="16"/>
        <v>Above Average</v>
      </c>
      <c r="W545" s="3">
        <f t="shared" si="17"/>
        <v>-173.77027480000001</v>
      </c>
    </row>
    <row r="546" spans="1:23" x14ac:dyDescent="0.3">
      <c r="A546" s="2" t="s">
        <v>44</v>
      </c>
      <c r="B546" s="2">
        <v>2007</v>
      </c>
      <c r="C546" s="2" t="s">
        <v>26</v>
      </c>
      <c r="D546" s="3">
        <v>1178.7052759999999</v>
      </c>
      <c r="E546" s="3">
        <v>2.2732240909999999</v>
      </c>
      <c r="F546" s="3">
        <v>0.235017578</v>
      </c>
      <c r="G546" s="3">
        <v>94.683599619999995</v>
      </c>
      <c r="H546" s="3">
        <v>518.51697339999998</v>
      </c>
      <c r="I546" s="3">
        <v>9.3494332960000008</v>
      </c>
      <c r="J546" s="3">
        <v>25.461390730000002</v>
      </c>
      <c r="K546" s="3">
        <v>209.44200000000001</v>
      </c>
      <c r="L546" s="3">
        <v>198.14699999999999</v>
      </c>
      <c r="M546" s="3">
        <v>3.93400331</v>
      </c>
      <c r="N546" s="3">
        <v>108.9548946</v>
      </c>
      <c r="O546" s="3">
        <v>0.103385134</v>
      </c>
      <c r="P546" s="3">
        <v>1141.866</v>
      </c>
      <c r="Q546" s="3">
        <v>1076.8409999999999</v>
      </c>
      <c r="R546" s="3">
        <v>182.66472859999999</v>
      </c>
      <c r="S546" s="3">
        <v>2.5399652850000001</v>
      </c>
      <c r="T546" s="3">
        <v>0.747</v>
      </c>
      <c r="U546" s="3">
        <v>1.28</v>
      </c>
      <c r="V546" s="3" t="str">
        <f t="shared" si="16"/>
        <v>Above Average</v>
      </c>
      <c r="W546" s="3">
        <f t="shared" si="17"/>
        <v>-181.38472859999999</v>
      </c>
    </row>
    <row r="547" spans="1:23" x14ac:dyDescent="0.3">
      <c r="A547" s="2" t="s">
        <v>44</v>
      </c>
      <c r="B547" s="2">
        <v>2008</v>
      </c>
      <c r="C547" s="2" t="s">
        <v>26</v>
      </c>
      <c r="D547" s="3">
        <v>1115.5862159999999</v>
      </c>
      <c r="E547" s="3">
        <v>2.2309155679999999</v>
      </c>
      <c r="F547" s="3">
        <v>0.22489179100000001</v>
      </c>
      <c r="G547" s="3">
        <v>92.946589779999996</v>
      </c>
      <c r="H547" s="3">
        <v>500.05756910000002</v>
      </c>
      <c r="I547" s="3">
        <v>9.5399135590000004</v>
      </c>
      <c r="J547" s="3">
        <v>26.306110570000001</v>
      </c>
      <c r="K547" s="3">
        <v>191.8</v>
      </c>
      <c r="L547" s="3">
        <v>189.417</v>
      </c>
      <c r="M547" s="3">
        <v>3.9090014609999999</v>
      </c>
      <c r="N547" s="3">
        <v>106.7320769</v>
      </c>
      <c r="O547" s="3">
        <v>0.10080694900000001</v>
      </c>
      <c r="P547" s="3">
        <v>1108.27</v>
      </c>
      <c r="Q547" s="3">
        <v>1037.451</v>
      </c>
      <c r="R547" s="3">
        <v>176.21350960000001</v>
      </c>
      <c r="S547" s="3">
        <v>2.4570727350000001</v>
      </c>
      <c r="T547" s="3">
        <v>0.74299999999999999</v>
      </c>
      <c r="U547" s="3">
        <v>1.29</v>
      </c>
      <c r="V547" s="3" t="str">
        <f t="shared" si="16"/>
        <v>Above Average</v>
      </c>
      <c r="W547" s="3">
        <f t="shared" si="17"/>
        <v>-174.92350960000002</v>
      </c>
    </row>
    <row r="548" spans="1:23" x14ac:dyDescent="0.3">
      <c r="A548" s="2" t="s">
        <v>44</v>
      </c>
      <c r="B548" s="2">
        <v>2009</v>
      </c>
      <c r="C548" s="2" t="s">
        <v>26</v>
      </c>
      <c r="D548" s="3">
        <v>1064.2131199999999</v>
      </c>
      <c r="E548" s="3">
        <v>2.2304470529999998</v>
      </c>
      <c r="F548" s="3">
        <v>0.22682101599999999</v>
      </c>
      <c r="G548" s="3">
        <v>98.731013379999993</v>
      </c>
      <c r="H548" s="3">
        <v>477.1299631</v>
      </c>
      <c r="I548" s="3">
        <v>9.7421700050000002</v>
      </c>
      <c r="J548" s="3">
        <v>26.062073699999999</v>
      </c>
      <c r="K548" s="3">
        <v>185.83099999999999</v>
      </c>
      <c r="L548" s="3">
        <v>179.03700000000001</v>
      </c>
      <c r="M548" s="3">
        <v>3.7509970990000001</v>
      </c>
      <c r="N548" s="3">
        <v>105.5260408</v>
      </c>
      <c r="O548" s="3">
        <v>0.10169307299999999</v>
      </c>
      <c r="P548" s="3">
        <v>1090.4860000000001</v>
      </c>
      <c r="Q548" s="3">
        <v>1004.155</v>
      </c>
      <c r="R548" s="3">
        <v>169.52430469999999</v>
      </c>
      <c r="S548" s="3">
        <v>2.6318540540000002</v>
      </c>
      <c r="T548" s="3">
        <v>0.69899999999999995</v>
      </c>
      <c r="U548" s="3">
        <v>1.206</v>
      </c>
      <c r="V548" s="3" t="str">
        <f t="shared" si="16"/>
        <v>Above Average</v>
      </c>
      <c r="W548" s="3">
        <f t="shared" si="17"/>
        <v>-168.3183047</v>
      </c>
    </row>
    <row r="549" spans="1:23" x14ac:dyDescent="0.3">
      <c r="A549" s="2" t="s">
        <v>44</v>
      </c>
      <c r="B549" s="2">
        <v>2010</v>
      </c>
      <c r="C549" s="2" t="s">
        <v>26</v>
      </c>
      <c r="D549" s="3">
        <v>1115.186072</v>
      </c>
      <c r="E549" s="3">
        <v>2.216245969</v>
      </c>
      <c r="F549" s="3">
        <v>0.22812282</v>
      </c>
      <c r="G549" s="3">
        <v>103.3383821</v>
      </c>
      <c r="H549" s="3">
        <v>503.18696030000001</v>
      </c>
      <c r="I549" s="3">
        <v>10.15117444</v>
      </c>
      <c r="J549" s="3">
        <v>26.526898119999998</v>
      </c>
      <c r="K549" s="3">
        <v>185.80699999999999</v>
      </c>
      <c r="L549" s="3">
        <v>178.07</v>
      </c>
      <c r="M549" s="3">
        <v>3.5260003680000001</v>
      </c>
      <c r="N549" s="3">
        <v>111.2890129</v>
      </c>
      <c r="O549" s="3">
        <v>0.10293208600000001</v>
      </c>
      <c r="P549" s="3">
        <v>1170.8989999999999</v>
      </c>
      <c r="Q549" s="3">
        <v>1051.271</v>
      </c>
      <c r="R549" s="3">
        <v>184.29783979999999</v>
      </c>
      <c r="S549" s="3">
        <v>2.651381545</v>
      </c>
      <c r="T549" s="3">
        <v>0.65</v>
      </c>
      <c r="U549" s="3">
        <v>1.145</v>
      </c>
      <c r="V549" s="3" t="str">
        <f t="shared" si="16"/>
        <v>Above Average</v>
      </c>
      <c r="W549" s="3">
        <f t="shared" si="17"/>
        <v>-183.15283979999998</v>
      </c>
    </row>
    <row r="550" spans="1:23" x14ac:dyDescent="0.3">
      <c r="A550" s="2" t="s">
        <v>44</v>
      </c>
      <c r="B550" s="2">
        <v>2011</v>
      </c>
      <c r="C550" s="2" t="s">
        <v>26</v>
      </c>
      <c r="D550" s="3">
        <v>1170.885982</v>
      </c>
      <c r="E550" s="3">
        <v>2.5141664349999999</v>
      </c>
      <c r="F550" s="3">
        <v>0.239793584</v>
      </c>
      <c r="G550" s="3">
        <v>55.397761580000001</v>
      </c>
      <c r="H550" s="3">
        <v>465.7153821</v>
      </c>
      <c r="I550" s="3">
        <v>10.94294404</v>
      </c>
      <c r="J550" s="3">
        <v>26.102457009999998</v>
      </c>
      <c r="K550" s="3">
        <v>187.92099999999999</v>
      </c>
      <c r="L550" s="3">
        <v>169.41499999999999</v>
      </c>
      <c r="M550" s="3">
        <v>3.5170013980000001</v>
      </c>
      <c r="N550" s="3">
        <v>129.70985930000001</v>
      </c>
      <c r="O550" s="3">
        <v>9.5376973000000004E-2</v>
      </c>
      <c r="P550" s="3">
        <v>1110.7339999999999</v>
      </c>
      <c r="Q550" s="3">
        <v>1011.722</v>
      </c>
      <c r="R550" s="3">
        <v>178.92129420000001</v>
      </c>
      <c r="S550" s="3">
        <v>2.9873939209999998</v>
      </c>
      <c r="T550" s="3">
        <v>0.629</v>
      </c>
      <c r="U550" s="3">
        <v>1.1950000000000001</v>
      </c>
      <c r="V550" s="3" t="str">
        <f t="shared" si="16"/>
        <v>Above Average</v>
      </c>
      <c r="W550" s="3">
        <f t="shared" si="17"/>
        <v>-177.72629420000001</v>
      </c>
    </row>
    <row r="551" spans="1:23" x14ac:dyDescent="0.3">
      <c r="A551" s="2" t="s">
        <v>44</v>
      </c>
      <c r="B551" s="2">
        <v>2012</v>
      </c>
      <c r="C551" s="2" t="s">
        <v>26</v>
      </c>
      <c r="D551" s="3">
        <v>1211.005339</v>
      </c>
      <c r="E551" s="3">
        <v>2.6568207209999999</v>
      </c>
      <c r="F551" s="3">
        <v>0.24435654700000001</v>
      </c>
      <c r="G551" s="3">
        <v>32.335935620000001</v>
      </c>
      <c r="H551" s="3">
        <v>455.80995719999999</v>
      </c>
      <c r="I551" s="3">
        <v>10.530616699999999</v>
      </c>
      <c r="J551" s="3">
        <v>26.1836229</v>
      </c>
      <c r="K551" s="3">
        <v>189.827</v>
      </c>
      <c r="L551" s="3">
        <v>168.97499999999999</v>
      </c>
      <c r="M551" s="3">
        <v>3.1770018680000001</v>
      </c>
      <c r="N551" s="3">
        <v>134.66197149999999</v>
      </c>
      <c r="O551" s="3">
        <v>9.1973291999999998E-2</v>
      </c>
      <c r="P551" s="3">
        <v>1098.9100000000001</v>
      </c>
      <c r="Q551" s="3">
        <v>1006.624</v>
      </c>
      <c r="R551" s="3">
        <v>187.2876239</v>
      </c>
      <c r="S551" s="3">
        <v>3.1796962440000001</v>
      </c>
      <c r="T551" s="3">
        <v>0.58199999999999996</v>
      </c>
      <c r="U551" s="3">
        <v>1.2470000000000001</v>
      </c>
      <c r="V551" s="3" t="str">
        <f t="shared" si="16"/>
        <v>Above Average</v>
      </c>
      <c r="W551" s="3">
        <f t="shared" si="17"/>
        <v>-186.04062389999999</v>
      </c>
    </row>
    <row r="552" spans="1:23" x14ac:dyDescent="0.3">
      <c r="A552" s="2" t="s">
        <v>44</v>
      </c>
      <c r="B552" s="2">
        <v>2013</v>
      </c>
      <c r="C552" s="2" t="s">
        <v>26</v>
      </c>
      <c r="D552" s="3">
        <v>1214.8427650000001</v>
      </c>
      <c r="E552" s="3">
        <v>2.6611150330000002</v>
      </c>
      <c r="F552" s="3">
        <v>0.24032374400000001</v>
      </c>
      <c r="G552" s="3">
        <v>31.74966277</v>
      </c>
      <c r="H552" s="3">
        <v>456.51644140000002</v>
      </c>
      <c r="I552" s="3">
        <v>11.31430621</v>
      </c>
      <c r="J552" s="3">
        <v>26.004455759999999</v>
      </c>
      <c r="K552" s="3">
        <v>185.893</v>
      </c>
      <c r="L552" s="3">
        <v>171.20400000000001</v>
      </c>
      <c r="M552" s="3">
        <v>2.9399979379999999</v>
      </c>
      <c r="N552" s="3">
        <v>118.3511429</v>
      </c>
      <c r="O552" s="3">
        <v>9.0309416000000003E-2</v>
      </c>
      <c r="P552" s="3">
        <v>1104.248</v>
      </c>
      <c r="Q552" s="3">
        <v>1005.2329999999999</v>
      </c>
      <c r="R552" s="3">
        <v>198.71682770000001</v>
      </c>
      <c r="S552" s="3">
        <v>3.8416189119999999</v>
      </c>
      <c r="T552" s="3">
        <v>0.51500000000000001</v>
      </c>
      <c r="U552" s="3">
        <v>1.2509999999999999</v>
      </c>
      <c r="V552" s="3" t="str">
        <f t="shared" si="16"/>
        <v>Above Average</v>
      </c>
      <c r="W552" s="3">
        <f t="shared" si="17"/>
        <v>-197.46582770000001</v>
      </c>
    </row>
    <row r="553" spans="1:23" x14ac:dyDescent="0.3">
      <c r="A553" s="2" t="s">
        <v>44</v>
      </c>
      <c r="B553" s="2">
        <v>2014</v>
      </c>
      <c r="C553" s="2" t="s">
        <v>26</v>
      </c>
      <c r="D553" s="3">
        <v>1173.765611</v>
      </c>
      <c r="E553" s="3">
        <v>2.6581870890000001</v>
      </c>
      <c r="F553" s="3">
        <v>0.23133089900000001</v>
      </c>
      <c r="G553" s="3">
        <v>29.989633560000001</v>
      </c>
      <c r="H553" s="3">
        <v>441.56621469999999</v>
      </c>
      <c r="I553" s="3">
        <v>12.829219739999999</v>
      </c>
      <c r="J553" s="3">
        <v>26.320173610000001</v>
      </c>
      <c r="K553" s="3">
        <v>175.49199999999999</v>
      </c>
      <c r="L553" s="3">
        <v>161.58000000000001</v>
      </c>
      <c r="M553" s="3">
        <v>2.8590015590000002</v>
      </c>
      <c r="N553" s="3">
        <v>119.277901</v>
      </c>
      <c r="O553" s="3">
        <v>8.7025815000000006E-2</v>
      </c>
      <c r="P553" s="3">
        <v>1076.067</v>
      </c>
      <c r="Q553" s="3">
        <v>988.673</v>
      </c>
      <c r="R553" s="3">
        <v>196.91039660000001</v>
      </c>
      <c r="S553" s="3">
        <v>4.8217257849999999</v>
      </c>
      <c r="T553" s="3">
        <v>0.48499999999999999</v>
      </c>
      <c r="U553" s="3">
        <v>1.3180000000000001</v>
      </c>
      <c r="V553" s="3" t="str">
        <f t="shared" si="16"/>
        <v>Above Average</v>
      </c>
      <c r="W553" s="3">
        <f t="shared" si="17"/>
        <v>-195.5923966</v>
      </c>
    </row>
    <row r="554" spans="1:23" x14ac:dyDescent="0.3">
      <c r="A554" s="2" t="s">
        <v>44</v>
      </c>
      <c r="B554" s="2">
        <v>2015</v>
      </c>
      <c r="C554" s="2" t="s">
        <v>26</v>
      </c>
      <c r="D554" s="3">
        <v>1138.1738700000001</v>
      </c>
      <c r="E554" s="3">
        <v>2.6208459610000001</v>
      </c>
      <c r="F554" s="3">
        <v>0.221606253</v>
      </c>
      <c r="G554" s="3">
        <v>33.811311519999997</v>
      </c>
      <c r="H554" s="3">
        <v>434.27728569999999</v>
      </c>
      <c r="I554" s="3">
        <v>14.7340205</v>
      </c>
      <c r="J554" s="3">
        <v>26.019230319999998</v>
      </c>
      <c r="K554" s="3">
        <v>171.64099999999999</v>
      </c>
      <c r="L554" s="3">
        <v>162.375</v>
      </c>
      <c r="M554" s="3">
        <v>2.8270027089999998</v>
      </c>
      <c r="N554" s="3">
        <v>113.5810659</v>
      </c>
      <c r="O554" s="3">
        <v>8.4555237000000005E-2</v>
      </c>
      <c r="P554" s="3">
        <v>1058.7470000000001</v>
      </c>
      <c r="Q554" s="3">
        <v>964.66099999999994</v>
      </c>
      <c r="R554" s="3">
        <v>194.72890659999999</v>
      </c>
      <c r="S554" s="3">
        <v>6.0132401790000003</v>
      </c>
      <c r="T554" s="3">
        <v>0.44700000000000001</v>
      </c>
      <c r="U554" s="3">
        <v>1.2649999999999999</v>
      </c>
      <c r="V554" s="3" t="str">
        <f t="shared" si="16"/>
        <v>Above Average</v>
      </c>
      <c r="W554" s="3">
        <f t="shared" si="17"/>
        <v>-193.4639066</v>
      </c>
    </row>
    <row r="555" spans="1:23" x14ac:dyDescent="0.3">
      <c r="A555" s="2" t="s">
        <v>44</v>
      </c>
      <c r="B555" s="2">
        <v>2016</v>
      </c>
      <c r="C555" s="2" t="s">
        <v>26</v>
      </c>
      <c r="D555" s="3">
        <v>1128.2097209999999</v>
      </c>
      <c r="E555" s="3">
        <v>2.6294325889999999</v>
      </c>
      <c r="F555" s="3">
        <v>0.218336328</v>
      </c>
      <c r="G555" s="3">
        <v>36.7730563</v>
      </c>
      <c r="H555" s="3">
        <v>429.0696504</v>
      </c>
      <c r="I555" s="3">
        <v>14.78333997</v>
      </c>
      <c r="J555" s="3">
        <v>26.391932560000001</v>
      </c>
      <c r="K555" s="3">
        <v>167.67</v>
      </c>
      <c r="L555" s="3">
        <v>162.94999999999999</v>
      </c>
      <c r="M555" s="3">
        <v>2.9119970560000001</v>
      </c>
      <c r="N555" s="3">
        <v>115.792039</v>
      </c>
      <c r="O555" s="3">
        <v>8.3035529999999996E-2</v>
      </c>
      <c r="P555" s="3">
        <v>1061.8710000000001</v>
      </c>
      <c r="Q555" s="3">
        <v>965.08500000000004</v>
      </c>
      <c r="R555" s="3">
        <v>192.96161789999999</v>
      </c>
      <c r="S555" s="3">
        <v>7.0617805740000001</v>
      </c>
      <c r="T555" s="3">
        <v>0.42299999999999999</v>
      </c>
      <c r="U555" s="3">
        <v>1.288</v>
      </c>
      <c r="V555" s="3" t="str">
        <f t="shared" si="16"/>
        <v>Above Average</v>
      </c>
      <c r="W555" s="3">
        <f t="shared" si="17"/>
        <v>-191.67361789999998</v>
      </c>
    </row>
    <row r="556" spans="1:23" x14ac:dyDescent="0.3">
      <c r="A556" s="2" t="s">
        <v>44</v>
      </c>
      <c r="B556" s="2">
        <v>2017</v>
      </c>
      <c r="C556" s="2" t="s">
        <v>26</v>
      </c>
      <c r="D556" s="3">
        <v>1110.352355</v>
      </c>
      <c r="E556" s="3">
        <v>2.5603781859999999</v>
      </c>
      <c r="F556" s="3">
        <v>0.21081439099999999</v>
      </c>
      <c r="G556" s="3">
        <v>42.922166099999998</v>
      </c>
      <c r="H556" s="3">
        <v>433.66732359999997</v>
      </c>
      <c r="I556" s="3">
        <v>16.49819814</v>
      </c>
      <c r="J556" s="3">
        <v>26.5877461</v>
      </c>
      <c r="K556" s="3">
        <v>165.33071699999999</v>
      </c>
      <c r="L556" s="3">
        <v>157.41915900000001</v>
      </c>
      <c r="M556" s="3">
        <v>2.931693503</v>
      </c>
      <c r="N556" s="3">
        <v>113.2320812</v>
      </c>
      <c r="O556" s="3">
        <v>8.2337207999999995E-2</v>
      </c>
      <c r="P556" s="3">
        <v>1071.2016880000001</v>
      </c>
      <c r="Q556" s="3">
        <v>980.18619000000001</v>
      </c>
      <c r="R556" s="3">
        <v>193.8804514</v>
      </c>
      <c r="S556" s="3">
        <v>7.9071954379999996</v>
      </c>
      <c r="T556" s="3">
        <v>0.42017599999999999</v>
      </c>
      <c r="U556" s="3">
        <v>1.3278970000000001</v>
      </c>
      <c r="V556" s="3" t="str">
        <f t="shared" si="16"/>
        <v>Above Average</v>
      </c>
      <c r="W556" s="3">
        <f t="shared" si="17"/>
        <v>-192.55255439999999</v>
      </c>
    </row>
    <row r="557" spans="1:23" x14ac:dyDescent="0.3">
      <c r="A557" s="2" t="s">
        <v>44</v>
      </c>
      <c r="B557" s="2">
        <v>2018</v>
      </c>
      <c r="C557" s="2" t="s">
        <v>26</v>
      </c>
      <c r="D557" s="3">
        <v>1066.5448799999999</v>
      </c>
      <c r="E557" s="3">
        <v>2.493982956</v>
      </c>
      <c r="F557" s="3">
        <v>0.20091287999999999</v>
      </c>
      <c r="G557" s="3">
        <v>51.973658309999998</v>
      </c>
      <c r="H557" s="3">
        <v>427.64722110000002</v>
      </c>
      <c r="I557" s="3">
        <v>17.422956469999999</v>
      </c>
      <c r="J557" s="3">
        <v>26.90188328</v>
      </c>
      <c r="K557" s="3">
        <v>156.59493699999999</v>
      </c>
      <c r="L557" s="3">
        <v>151.120228</v>
      </c>
      <c r="M557" s="3">
        <v>2.479809919</v>
      </c>
      <c r="N557" s="3">
        <v>108.21136319999999</v>
      </c>
      <c r="O557" s="3">
        <v>8.0559042999999997E-2</v>
      </c>
      <c r="P557" s="3">
        <v>1057.7532940000001</v>
      </c>
      <c r="Q557" s="3">
        <v>960.89432499999998</v>
      </c>
      <c r="R557" s="3">
        <v>188.46673379999999</v>
      </c>
      <c r="S557" s="3">
        <v>8.6731961529999992</v>
      </c>
      <c r="T557" s="3">
        <v>0.38195499999999999</v>
      </c>
      <c r="U557" s="3">
        <v>1.3278970000000001</v>
      </c>
      <c r="V557" s="3" t="str">
        <f t="shared" si="16"/>
        <v>Above Average</v>
      </c>
      <c r="W557" s="3">
        <f t="shared" si="17"/>
        <v>-187.13883679999998</v>
      </c>
    </row>
    <row r="558" spans="1:23" x14ac:dyDescent="0.3">
      <c r="A558" s="2" t="s">
        <v>44</v>
      </c>
      <c r="B558" s="2">
        <v>2019</v>
      </c>
      <c r="C558" s="2" t="s">
        <v>26</v>
      </c>
      <c r="D558" s="3">
        <v>1044.3778520000001</v>
      </c>
      <c r="E558" s="3">
        <v>2.5081894689999999</v>
      </c>
      <c r="F558" s="3">
        <v>0.19542580700000001</v>
      </c>
      <c r="G558" s="3">
        <v>53.190415430000002</v>
      </c>
      <c r="H558" s="3">
        <v>416.38714490000001</v>
      </c>
      <c r="I558" s="3">
        <v>18.323905320000001</v>
      </c>
      <c r="J558" s="3">
        <v>26.426479579999999</v>
      </c>
      <c r="K558" s="3">
        <v>152.13129860000001</v>
      </c>
      <c r="L558" s="3">
        <v>151.4338554</v>
      </c>
      <c r="M558" s="3">
        <v>2.282876216</v>
      </c>
      <c r="N558" s="3">
        <v>103.05440520000001</v>
      </c>
      <c r="O558" s="3">
        <v>7.7915089000000007E-2</v>
      </c>
      <c r="P558" s="3">
        <v>1015.01851</v>
      </c>
      <c r="Q558" s="3">
        <v>934.06030250000003</v>
      </c>
      <c r="R558" s="3">
        <v>185.94174799999999</v>
      </c>
      <c r="S558" s="3">
        <v>9.7914812700000002</v>
      </c>
      <c r="T558" s="3">
        <v>0.400382654</v>
      </c>
      <c r="U558" s="3">
        <v>0.981672663</v>
      </c>
      <c r="V558" s="3" t="str">
        <f t="shared" si="16"/>
        <v>Above Average</v>
      </c>
      <c r="W558" s="3">
        <f t="shared" si="17"/>
        <v>-184.96007533699998</v>
      </c>
    </row>
    <row r="559" spans="1:23" x14ac:dyDescent="0.3">
      <c r="A559" s="2" t="s">
        <v>44</v>
      </c>
      <c r="B559" s="2">
        <v>2020</v>
      </c>
      <c r="C559" s="2" t="s">
        <v>26</v>
      </c>
      <c r="D559" s="3">
        <v>979.37743820000003</v>
      </c>
      <c r="E559" s="3">
        <v>2.5351463839999999</v>
      </c>
      <c r="F559" s="3">
        <v>0.192502958</v>
      </c>
      <c r="G559" s="3">
        <v>50.183068640000002</v>
      </c>
      <c r="H559" s="3">
        <v>386.31987659999999</v>
      </c>
      <c r="I559" s="3">
        <v>20.226474710000002</v>
      </c>
      <c r="J559" s="3">
        <v>27.767892310000001</v>
      </c>
      <c r="K559" s="3">
        <v>139.43964080000001</v>
      </c>
      <c r="L559" s="3">
        <v>126.20457620000001</v>
      </c>
      <c r="M559" s="3">
        <v>2.0107967580000001</v>
      </c>
      <c r="N559" s="3">
        <v>99.862714949999997</v>
      </c>
      <c r="O559" s="3">
        <v>7.5933665999999997E-2</v>
      </c>
      <c r="P559" s="3">
        <v>1011.455287</v>
      </c>
      <c r="Q559" s="3">
        <v>905.41593980000005</v>
      </c>
      <c r="R559" s="3">
        <v>171.00082979999999</v>
      </c>
      <c r="S559" s="3">
        <v>10.69373875</v>
      </c>
      <c r="T559" s="3">
        <v>0.39200644699999998</v>
      </c>
      <c r="U559" s="3">
        <v>0.94367243099999998</v>
      </c>
      <c r="V559" s="3" t="str">
        <f t="shared" si="16"/>
        <v>Above Average</v>
      </c>
      <c r="W559" s="3">
        <f t="shared" si="17"/>
        <v>-170.05715736899998</v>
      </c>
    </row>
    <row r="560" spans="1:23" x14ac:dyDescent="0.3">
      <c r="A560" s="2" t="s">
        <v>45</v>
      </c>
      <c r="B560" s="2">
        <v>1990</v>
      </c>
      <c r="C560" s="2" t="s">
        <v>26</v>
      </c>
      <c r="D560" s="3">
        <v>236.2823415</v>
      </c>
      <c r="E560" s="3">
        <v>3.2168030540000001</v>
      </c>
      <c r="F560" s="3">
        <v>1.0265632929999999</v>
      </c>
      <c r="G560" s="3">
        <v>90.977383259999996</v>
      </c>
      <c r="H560" s="3">
        <v>73.452535800000007</v>
      </c>
      <c r="I560" s="3">
        <v>8.4299431210000009</v>
      </c>
      <c r="J560" s="3">
        <v>13.92138958</v>
      </c>
      <c r="K560" s="3">
        <v>19.167000000000002</v>
      </c>
      <c r="L560" s="3">
        <v>18.303000000000001</v>
      </c>
      <c r="M560" s="3">
        <v>7.1140053050000001</v>
      </c>
      <c r="N560" s="3">
        <v>13.18298532</v>
      </c>
      <c r="O560" s="3">
        <v>0.31912531700000002</v>
      </c>
      <c r="P560" s="3">
        <v>87.379000000000005</v>
      </c>
      <c r="Q560" s="3">
        <v>96.534999999999997</v>
      </c>
      <c r="R560" s="3">
        <v>90.361000000000004</v>
      </c>
      <c r="S560" s="3">
        <v>0</v>
      </c>
      <c r="T560" s="3">
        <v>25.82</v>
      </c>
      <c r="U560" s="3">
        <v>131.44300000000001</v>
      </c>
      <c r="V560" s="3" t="str">
        <f t="shared" si="16"/>
        <v/>
      </c>
      <c r="W560" s="3">
        <f t="shared" si="17"/>
        <v>41.082000000000008</v>
      </c>
    </row>
    <row r="561" spans="1:23" x14ac:dyDescent="0.3">
      <c r="A561" s="2" t="s">
        <v>45</v>
      </c>
      <c r="B561" s="2">
        <v>1991</v>
      </c>
      <c r="C561" s="2" t="s">
        <v>26</v>
      </c>
      <c r="D561" s="3">
        <v>243.08318919999999</v>
      </c>
      <c r="E561" s="3">
        <v>3.243307331</v>
      </c>
      <c r="F561" s="3">
        <v>1.1866410940000001</v>
      </c>
      <c r="G561" s="3">
        <v>91.872940589999999</v>
      </c>
      <c r="H561" s="3">
        <v>74.949168970000002</v>
      </c>
      <c r="I561" s="3">
        <v>8.3736509120000004</v>
      </c>
      <c r="J561" s="3">
        <v>12.75894295</v>
      </c>
      <c r="K561" s="3">
        <v>22.437999999999999</v>
      </c>
      <c r="L561" s="3">
        <v>18.277999999999999</v>
      </c>
      <c r="M561" s="3">
        <v>7.8849923479999999</v>
      </c>
      <c r="N561" s="3">
        <v>12.55001247</v>
      </c>
      <c r="O561" s="3">
        <v>0.36587377399999998</v>
      </c>
      <c r="P561" s="3">
        <v>85.983999999999995</v>
      </c>
      <c r="Q561" s="3">
        <v>92.811000000000007</v>
      </c>
      <c r="R561" s="3">
        <v>89.87</v>
      </c>
      <c r="S561" s="3">
        <v>0</v>
      </c>
      <c r="T561" s="3">
        <v>26.591000000000001</v>
      </c>
      <c r="U561" s="3">
        <v>130.38200000000001</v>
      </c>
      <c r="V561" s="3" t="str">
        <f t="shared" si="16"/>
        <v/>
      </c>
      <c r="W561" s="3">
        <f t="shared" si="17"/>
        <v>40.512</v>
      </c>
    </row>
    <row r="562" spans="1:23" x14ac:dyDescent="0.3">
      <c r="A562" s="2" t="s">
        <v>45</v>
      </c>
      <c r="B562" s="2">
        <v>1992</v>
      </c>
      <c r="C562" s="2" t="s">
        <v>26</v>
      </c>
      <c r="D562" s="3">
        <v>249.14830029999999</v>
      </c>
      <c r="E562" s="3">
        <v>3.1598421019999998</v>
      </c>
      <c r="F562" s="3">
        <v>1.284317524</v>
      </c>
      <c r="G562" s="3">
        <v>89.518086530000005</v>
      </c>
      <c r="H562" s="3">
        <v>78.848338699999999</v>
      </c>
      <c r="I562" s="3">
        <v>8.3021970710000002</v>
      </c>
      <c r="J562" s="3">
        <v>11.510723690000001</v>
      </c>
      <c r="K562" s="3">
        <v>21.058</v>
      </c>
      <c r="L562" s="3">
        <v>17.658999999999999</v>
      </c>
      <c r="M562" s="3">
        <v>8.1129973470000003</v>
      </c>
      <c r="N562" s="3">
        <v>18.424986740000001</v>
      </c>
      <c r="O562" s="3">
        <v>0.406449905</v>
      </c>
      <c r="P562" s="3">
        <v>82.700999999999993</v>
      </c>
      <c r="Q562" s="3">
        <v>88.022999999999996</v>
      </c>
      <c r="R562" s="3">
        <v>90.808999999999997</v>
      </c>
      <c r="S562" s="3">
        <v>0</v>
      </c>
      <c r="T562" s="3">
        <v>25.847999999999999</v>
      </c>
      <c r="U562" s="3">
        <v>126.536</v>
      </c>
      <c r="V562" s="3" t="str">
        <f t="shared" si="16"/>
        <v/>
      </c>
      <c r="W562" s="3">
        <f t="shared" si="17"/>
        <v>35.727000000000004</v>
      </c>
    </row>
    <row r="563" spans="1:23" x14ac:dyDescent="0.3">
      <c r="A563" s="2" t="s">
        <v>45</v>
      </c>
      <c r="B563" s="2">
        <v>1993</v>
      </c>
      <c r="C563" s="2" t="s">
        <v>26</v>
      </c>
      <c r="D563" s="3">
        <v>212.46175339999999</v>
      </c>
      <c r="E563" s="3">
        <v>3.2374386909999999</v>
      </c>
      <c r="F563" s="3">
        <v>1.206172416</v>
      </c>
      <c r="G563" s="3">
        <v>78.893268640000002</v>
      </c>
      <c r="H563" s="3">
        <v>65.626494809999997</v>
      </c>
      <c r="I563" s="3">
        <v>9.8509891019999998</v>
      </c>
      <c r="J563" s="3">
        <v>11.16851063</v>
      </c>
      <c r="K563" s="3">
        <v>16.529</v>
      </c>
      <c r="L563" s="3">
        <v>14.933</v>
      </c>
      <c r="M563" s="3">
        <v>6.6849955310000002</v>
      </c>
      <c r="N563" s="3">
        <v>13.00700265</v>
      </c>
      <c r="O563" s="3">
        <v>0.37256996399999998</v>
      </c>
      <c r="P563" s="3">
        <v>77.444000000000003</v>
      </c>
      <c r="Q563" s="3">
        <v>71.099999999999994</v>
      </c>
      <c r="R563" s="3">
        <v>83.019000000000005</v>
      </c>
      <c r="S563" s="3">
        <v>0</v>
      </c>
      <c r="T563" s="3">
        <v>22.975000000000001</v>
      </c>
      <c r="U563" s="3">
        <v>111.88</v>
      </c>
      <c r="V563" s="3" t="str">
        <f t="shared" si="16"/>
        <v/>
      </c>
      <c r="W563" s="3">
        <f t="shared" si="17"/>
        <v>28.86099999999999</v>
      </c>
    </row>
    <row r="564" spans="1:23" x14ac:dyDescent="0.3">
      <c r="A564" s="2" t="s">
        <v>45</v>
      </c>
      <c r="B564" s="2">
        <v>1994</v>
      </c>
      <c r="C564" s="2" t="s">
        <v>26</v>
      </c>
      <c r="D564" s="3">
        <v>192.19978839999999</v>
      </c>
      <c r="E564" s="3">
        <v>3.3058302620000002</v>
      </c>
      <c r="F564" s="3">
        <v>1.2484469810000001</v>
      </c>
      <c r="G564" s="3">
        <v>71.196920719999994</v>
      </c>
      <c r="H564" s="3">
        <v>58.139642119999998</v>
      </c>
      <c r="I564" s="3">
        <v>13.824419779999999</v>
      </c>
      <c r="J564" s="3">
        <v>11.777285750000001</v>
      </c>
      <c r="K564" s="3">
        <v>12.055</v>
      </c>
      <c r="L564" s="3">
        <v>11.795</v>
      </c>
      <c r="M564" s="3">
        <v>4.4879987059999999</v>
      </c>
      <c r="N564" s="3">
        <v>10.02501326</v>
      </c>
      <c r="O564" s="3">
        <v>0.37765005499999998</v>
      </c>
      <c r="P564" s="3">
        <v>66.397000000000006</v>
      </c>
      <c r="Q564" s="3">
        <v>61.398000000000003</v>
      </c>
      <c r="R564" s="3">
        <v>79.565031149999996</v>
      </c>
      <c r="S564" s="3">
        <v>0</v>
      </c>
      <c r="T564" s="3">
        <v>20.279</v>
      </c>
      <c r="U564" s="3">
        <v>104.625</v>
      </c>
      <c r="V564" s="3" t="str">
        <f t="shared" si="16"/>
        <v/>
      </c>
      <c r="W564" s="3">
        <f t="shared" si="17"/>
        <v>25.059968850000004</v>
      </c>
    </row>
    <row r="565" spans="1:23" x14ac:dyDescent="0.3">
      <c r="A565" s="2" t="s">
        <v>45</v>
      </c>
      <c r="B565" s="2">
        <v>1995</v>
      </c>
      <c r="C565" s="2" t="s">
        <v>26</v>
      </c>
      <c r="D565" s="3">
        <v>167.5855305</v>
      </c>
      <c r="E565" s="3">
        <v>3.2076390539999999</v>
      </c>
      <c r="F565" s="3">
        <v>1.1857988800000001</v>
      </c>
      <c r="G565" s="3">
        <v>63.850937119999998</v>
      </c>
      <c r="H565" s="3">
        <v>52.245756989999997</v>
      </c>
      <c r="I565" s="3">
        <v>12.497562289999999</v>
      </c>
      <c r="J565" s="3">
        <v>10.9160564</v>
      </c>
      <c r="K565" s="3">
        <v>10.677</v>
      </c>
      <c r="L565" s="3">
        <v>10.753</v>
      </c>
      <c r="M565" s="3">
        <v>5.9159946950000002</v>
      </c>
      <c r="N565" s="3">
        <v>12.47599469</v>
      </c>
      <c r="O565" s="3">
        <v>0.369679649</v>
      </c>
      <c r="P565" s="3">
        <v>66.661000000000001</v>
      </c>
      <c r="Q565" s="3">
        <v>54.845999999999997</v>
      </c>
      <c r="R565" s="3">
        <v>65.644999999999996</v>
      </c>
      <c r="S565" s="3">
        <v>0</v>
      </c>
      <c r="T565" s="3">
        <v>20.640999999999998</v>
      </c>
      <c r="U565" s="3">
        <v>84.494</v>
      </c>
      <c r="V565" s="3" t="str">
        <f t="shared" si="16"/>
        <v/>
      </c>
      <c r="W565" s="3">
        <f t="shared" si="17"/>
        <v>18.849000000000004</v>
      </c>
    </row>
    <row r="566" spans="1:23" x14ac:dyDescent="0.3">
      <c r="A566" s="2" t="s">
        <v>45</v>
      </c>
      <c r="B566" s="2">
        <v>1996</v>
      </c>
      <c r="C566" s="2" t="s">
        <v>26</v>
      </c>
      <c r="D566" s="3">
        <v>146.1789101</v>
      </c>
      <c r="E566" s="3">
        <v>3.2230672490000001</v>
      </c>
      <c r="F566" s="3">
        <v>1.029184353</v>
      </c>
      <c r="G566" s="3">
        <v>63.710438930000002</v>
      </c>
      <c r="H566" s="3">
        <v>45.35397459</v>
      </c>
      <c r="I566" s="3">
        <v>12.41742606</v>
      </c>
      <c r="J566" s="3">
        <v>11.21760918</v>
      </c>
      <c r="K566" s="3">
        <v>9.4489999999999998</v>
      </c>
      <c r="L566" s="3">
        <v>11.018000000000001</v>
      </c>
      <c r="M566" s="3">
        <v>6.5240053050000002</v>
      </c>
      <c r="N566" s="3">
        <v>9.6770026530000006</v>
      </c>
      <c r="O566" s="3">
        <v>0.3193183</v>
      </c>
      <c r="P566" s="3">
        <v>59.037999999999997</v>
      </c>
      <c r="Q566" s="3">
        <v>48.625</v>
      </c>
      <c r="R566" s="3">
        <v>58.718155770000003</v>
      </c>
      <c r="S566" s="3">
        <v>0</v>
      </c>
      <c r="T566" s="3">
        <v>22.96</v>
      </c>
      <c r="U566" s="3">
        <v>77.977999999999994</v>
      </c>
      <c r="V566" s="3" t="str">
        <f t="shared" si="16"/>
        <v/>
      </c>
      <c r="W566" s="3">
        <f t="shared" si="17"/>
        <v>19.259844229999992</v>
      </c>
    </row>
    <row r="567" spans="1:23" x14ac:dyDescent="0.3">
      <c r="A567" s="2" t="s">
        <v>45</v>
      </c>
      <c r="B567" s="2">
        <v>1997</v>
      </c>
      <c r="C567" s="2" t="s">
        <v>26</v>
      </c>
      <c r="D567" s="3">
        <v>123.2115094</v>
      </c>
      <c r="E567" s="3">
        <v>3.1194685600000001</v>
      </c>
      <c r="F567" s="3">
        <v>0.85297986699999995</v>
      </c>
      <c r="G567" s="3">
        <v>65.554734690000004</v>
      </c>
      <c r="H567" s="3">
        <v>39.497596170000001</v>
      </c>
      <c r="I567" s="3">
        <v>12.498076920000001</v>
      </c>
      <c r="J567" s="3">
        <v>11.08455384</v>
      </c>
      <c r="K567" s="3">
        <v>8.1950000000000003</v>
      </c>
      <c r="L567" s="3">
        <v>9.4719999999999995</v>
      </c>
      <c r="M567" s="3">
        <v>8.1140053049999992</v>
      </c>
      <c r="N567" s="3">
        <v>8.6858885939999997</v>
      </c>
      <c r="O567" s="3">
        <v>0.273437559</v>
      </c>
      <c r="P567" s="3">
        <v>52</v>
      </c>
      <c r="Q567" s="3">
        <v>41.473999999999997</v>
      </c>
      <c r="R567" s="3">
        <v>49.199155769999997</v>
      </c>
      <c r="S567" s="3">
        <v>0</v>
      </c>
      <c r="T567" s="3">
        <v>25.777999999999999</v>
      </c>
      <c r="U567" s="3">
        <v>72.647000000000006</v>
      </c>
      <c r="V567" s="3" t="str">
        <f t="shared" si="16"/>
        <v/>
      </c>
      <c r="W567" s="3">
        <f t="shared" si="17"/>
        <v>23.447844230000008</v>
      </c>
    </row>
    <row r="568" spans="1:23" x14ac:dyDescent="0.3">
      <c r="A568" s="2" t="s">
        <v>45</v>
      </c>
      <c r="B568" s="2">
        <v>1998</v>
      </c>
      <c r="C568" s="2" t="s">
        <v>26</v>
      </c>
      <c r="D568" s="3">
        <v>125.7620326</v>
      </c>
      <c r="E568" s="3">
        <v>3.1968052120000001</v>
      </c>
      <c r="F568" s="3">
        <v>0.88749934900000005</v>
      </c>
      <c r="G568" s="3">
        <v>64.811426170000004</v>
      </c>
      <c r="H568" s="3">
        <v>39.339911030000003</v>
      </c>
      <c r="I568" s="3">
        <v>12.495676059999999</v>
      </c>
      <c r="J568" s="3">
        <v>10.084705639999999</v>
      </c>
      <c r="K568" s="3">
        <v>8.9269999999999996</v>
      </c>
      <c r="L568" s="3">
        <v>8.8070000000000004</v>
      </c>
      <c r="M568" s="3">
        <v>7.9479895279999999</v>
      </c>
      <c r="N568" s="3">
        <v>8.6939961009999998</v>
      </c>
      <c r="O568" s="3">
        <v>0.27762071500000002</v>
      </c>
      <c r="P568" s="3">
        <v>49.145000000000003</v>
      </c>
      <c r="Q568" s="3">
        <v>38.46</v>
      </c>
      <c r="R568" s="3">
        <v>49.3</v>
      </c>
      <c r="S568" s="3">
        <v>0</v>
      </c>
      <c r="T568" s="3">
        <v>25.945</v>
      </c>
      <c r="U568" s="3">
        <v>70.825000000000003</v>
      </c>
      <c r="V568" s="3" t="str">
        <f t="shared" si="16"/>
        <v/>
      </c>
      <c r="W568" s="3">
        <f t="shared" si="17"/>
        <v>21.525000000000006</v>
      </c>
    </row>
    <row r="569" spans="1:23" x14ac:dyDescent="0.3">
      <c r="A569" s="2" t="s">
        <v>45</v>
      </c>
      <c r="B569" s="2">
        <v>1999</v>
      </c>
      <c r="C569" s="2" t="s">
        <v>26</v>
      </c>
      <c r="D569" s="3">
        <v>113.03286559999999</v>
      </c>
      <c r="E569" s="3">
        <v>3.146535176</v>
      </c>
      <c r="F569" s="3">
        <v>0.77669907800000004</v>
      </c>
      <c r="G569" s="3">
        <v>66.123641919999997</v>
      </c>
      <c r="H569" s="3">
        <v>35.922962640000001</v>
      </c>
      <c r="I569" s="3">
        <v>12.91001726</v>
      </c>
      <c r="J569" s="3">
        <v>11.34601408</v>
      </c>
      <c r="K569" s="3">
        <v>6.8650000000000002</v>
      </c>
      <c r="L569" s="3">
        <v>6.7089999999999996</v>
      </c>
      <c r="M569" s="3">
        <v>9.9460089699999994</v>
      </c>
      <c r="N569" s="3">
        <v>8.6232589599999994</v>
      </c>
      <c r="O569" s="3">
        <v>0.246842649</v>
      </c>
      <c r="P569" s="3">
        <v>47.497999999999998</v>
      </c>
      <c r="Q569" s="3">
        <v>38.161999999999999</v>
      </c>
      <c r="R569" s="3">
        <v>46.256999999999998</v>
      </c>
      <c r="S569" s="3">
        <v>0</v>
      </c>
      <c r="T569" s="3">
        <v>30.13</v>
      </c>
      <c r="U569" s="3">
        <v>59.793999999999997</v>
      </c>
      <c r="V569" s="3" t="str">
        <f t="shared" si="16"/>
        <v/>
      </c>
      <c r="W569" s="3">
        <f t="shared" si="17"/>
        <v>13.536999999999999</v>
      </c>
    </row>
    <row r="570" spans="1:23" x14ac:dyDescent="0.3">
      <c r="A570" s="2" t="s">
        <v>45</v>
      </c>
      <c r="B570" s="2">
        <v>2000</v>
      </c>
      <c r="C570" s="2" t="s">
        <v>26</v>
      </c>
      <c r="D570" s="3">
        <v>121.8210205</v>
      </c>
      <c r="E570" s="3">
        <v>3.4142112689999999</v>
      </c>
      <c r="F570" s="3">
        <v>0.76237376800000001</v>
      </c>
      <c r="G570" s="3">
        <v>78.576186620000001</v>
      </c>
      <c r="H570" s="3">
        <v>35.68057477</v>
      </c>
      <c r="I570" s="3">
        <v>14.673447120000001</v>
      </c>
      <c r="J570" s="3">
        <v>12.920449530000001</v>
      </c>
      <c r="K570" s="3">
        <v>7.6139999999999999</v>
      </c>
      <c r="L570" s="3">
        <v>6.2690000000000001</v>
      </c>
      <c r="M570" s="3">
        <v>9.0860103470000002</v>
      </c>
      <c r="N570" s="3">
        <v>7.8359979500000003</v>
      </c>
      <c r="O570" s="3">
        <v>0.223294257</v>
      </c>
      <c r="P570" s="3">
        <v>51.323999999999998</v>
      </c>
      <c r="Q570" s="3">
        <v>38.539000000000001</v>
      </c>
      <c r="R570" s="3">
        <v>49.786999999999999</v>
      </c>
      <c r="S570" s="3">
        <v>0</v>
      </c>
      <c r="T570" s="3">
        <v>35.280999999999999</v>
      </c>
      <c r="U570" s="3">
        <v>77.444000000000003</v>
      </c>
      <c r="V570" s="3" t="str">
        <f t="shared" si="16"/>
        <v/>
      </c>
      <c r="W570" s="3">
        <f t="shared" si="17"/>
        <v>27.657000000000004</v>
      </c>
    </row>
    <row r="571" spans="1:23" x14ac:dyDescent="0.3">
      <c r="A571" s="2" t="s">
        <v>45</v>
      </c>
      <c r="B571" s="2">
        <v>2001</v>
      </c>
      <c r="C571" s="2" t="s">
        <v>26</v>
      </c>
      <c r="D571" s="3">
        <v>113.1062728</v>
      </c>
      <c r="E571" s="3">
        <v>3.274875137</v>
      </c>
      <c r="F571" s="3">
        <v>0.62364370199999997</v>
      </c>
      <c r="G571" s="3">
        <v>84.000168400000007</v>
      </c>
      <c r="H571" s="3">
        <v>34.53758328</v>
      </c>
      <c r="I571" s="3">
        <v>14.212849780000001</v>
      </c>
      <c r="J571" s="3">
        <v>15.13599013</v>
      </c>
      <c r="K571" s="3">
        <v>7.2960000000000003</v>
      </c>
      <c r="L571" s="3">
        <v>8.1519999999999992</v>
      </c>
      <c r="M571" s="3">
        <v>8.2789970660000005</v>
      </c>
      <c r="N571" s="3">
        <v>6.0070053889999997</v>
      </c>
      <c r="O571" s="3">
        <v>0.190432818</v>
      </c>
      <c r="P571" s="3">
        <v>56.856999999999999</v>
      </c>
      <c r="Q571" s="3">
        <v>42.628999999999998</v>
      </c>
      <c r="R571" s="3">
        <v>47.963000000000001</v>
      </c>
      <c r="S571" s="3">
        <v>0</v>
      </c>
      <c r="T571" s="3">
        <v>40.554000000000002</v>
      </c>
      <c r="U571" s="3">
        <v>79.076999999999998</v>
      </c>
      <c r="V571" s="3" t="str">
        <f t="shared" si="16"/>
        <v/>
      </c>
      <c r="W571" s="3">
        <f t="shared" si="17"/>
        <v>31.113999999999997</v>
      </c>
    </row>
    <row r="572" spans="1:23" x14ac:dyDescent="0.3">
      <c r="A572" s="2" t="s">
        <v>45</v>
      </c>
      <c r="B572" s="2">
        <v>2002</v>
      </c>
      <c r="C572" s="2" t="s">
        <v>26</v>
      </c>
      <c r="D572" s="3">
        <v>125.8212826</v>
      </c>
      <c r="E572" s="3">
        <v>3.1663684070000002</v>
      </c>
      <c r="F572" s="3">
        <v>0.63183200100000003</v>
      </c>
      <c r="G572" s="3">
        <v>91.263186559999994</v>
      </c>
      <c r="H572" s="3">
        <v>39.736779319999997</v>
      </c>
      <c r="I572" s="3">
        <v>15.23773611</v>
      </c>
      <c r="J572" s="3">
        <v>15.62267619</v>
      </c>
      <c r="K572" s="3">
        <v>7.8520000000000003</v>
      </c>
      <c r="L572" s="3">
        <v>8.5419999999999998</v>
      </c>
      <c r="M572" s="3">
        <v>10.66000436</v>
      </c>
      <c r="N572" s="3">
        <v>8.3289905530000006</v>
      </c>
      <c r="O572" s="3">
        <v>0.199544689</v>
      </c>
      <c r="P572" s="3">
        <v>58.341999999999999</v>
      </c>
      <c r="Q572" s="3">
        <v>43.22</v>
      </c>
      <c r="R572" s="3">
        <v>52.31</v>
      </c>
      <c r="S572" s="3">
        <v>0</v>
      </c>
      <c r="T572" s="3">
        <v>47.857999999999997</v>
      </c>
      <c r="U572" s="3">
        <v>73.995999999999995</v>
      </c>
      <c r="V572" s="3" t="str">
        <f t="shared" si="16"/>
        <v/>
      </c>
      <c r="W572" s="3">
        <f t="shared" si="17"/>
        <v>21.685999999999993</v>
      </c>
    </row>
    <row r="573" spans="1:23" x14ac:dyDescent="0.3">
      <c r="A573" s="2" t="s">
        <v>45</v>
      </c>
      <c r="B573" s="2">
        <v>2003</v>
      </c>
      <c r="C573" s="2" t="s">
        <v>26</v>
      </c>
      <c r="D573" s="3">
        <v>145.07262040000001</v>
      </c>
      <c r="E573" s="3">
        <v>3.3654967650000001</v>
      </c>
      <c r="F573" s="3">
        <v>0.66651941400000003</v>
      </c>
      <c r="G573" s="3">
        <v>101.98604020000001</v>
      </c>
      <c r="H573" s="3">
        <v>43.105856449999997</v>
      </c>
      <c r="I573" s="3">
        <v>13.50483826</v>
      </c>
      <c r="J573" s="3">
        <v>14.00674643</v>
      </c>
      <c r="K573" s="3">
        <v>8.2759999999999998</v>
      </c>
      <c r="L573" s="3">
        <v>9.3640000000000008</v>
      </c>
      <c r="M573" s="3">
        <v>12.5399937</v>
      </c>
      <c r="N573" s="3">
        <v>10.1690021</v>
      </c>
      <c r="O573" s="3">
        <v>0.198044883</v>
      </c>
      <c r="P573" s="3">
        <v>63.866</v>
      </c>
      <c r="Q573" s="3">
        <v>45.932000000000002</v>
      </c>
      <c r="R573" s="3">
        <v>60.503999999999998</v>
      </c>
      <c r="S573" s="3">
        <v>0</v>
      </c>
      <c r="T573" s="3">
        <v>52.093000000000004</v>
      </c>
      <c r="U573" s="3">
        <v>85.111999999999995</v>
      </c>
      <c r="V573" s="3" t="str">
        <f t="shared" si="16"/>
        <v/>
      </c>
      <c r="W573" s="3">
        <f t="shared" si="17"/>
        <v>24.607999999999997</v>
      </c>
    </row>
    <row r="574" spans="1:23" x14ac:dyDescent="0.3">
      <c r="A574" s="2" t="s">
        <v>45</v>
      </c>
      <c r="B574" s="2">
        <v>2004</v>
      </c>
      <c r="C574" s="2" t="s">
        <v>26</v>
      </c>
      <c r="D574" s="3">
        <v>150.17438110000001</v>
      </c>
      <c r="E574" s="3">
        <v>2.956520104</v>
      </c>
      <c r="F574" s="3">
        <v>0.62952451099999995</v>
      </c>
      <c r="G574" s="3">
        <v>114.7011001</v>
      </c>
      <c r="H574" s="3">
        <v>50.79430404</v>
      </c>
      <c r="I574" s="3">
        <v>12.03525282</v>
      </c>
      <c r="J574" s="3">
        <v>14.018223150000001</v>
      </c>
      <c r="K574" s="3">
        <v>8.35</v>
      </c>
      <c r="L574" s="3">
        <v>9.6020000000000003</v>
      </c>
      <c r="M574" s="3">
        <v>16.698995790000001</v>
      </c>
      <c r="N574" s="3">
        <v>11.604998999999999</v>
      </c>
      <c r="O574" s="3">
        <v>0.21292752600000001</v>
      </c>
      <c r="P574" s="3">
        <v>66.944999999999993</v>
      </c>
      <c r="Q574" s="3">
        <v>47.359000000000002</v>
      </c>
      <c r="R574" s="3">
        <v>62.774000000000001</v>
      </c>
      <c r="S574" s="3">
        <v>0</v>
      </c>
      <c r="T574" s="3">
        <v>60.231999999999999</v>
      </c>
      <c r="U574" s="3">
        <v>87.01</v>
      </c>
      <c r="V574" s="3" t="str">
        <f t="shared" si="16"/>
        <v/>
      </c>
      <c r="W574" s="3">
        <f t="shared" si="17"/>
        <v>24.236000000000004</v>
      </c>
    </row>
    <row r="575" spans="1:23" x14ac:dyDescent="0.3">
      <c r="A575" s="2" t="s">
        <v>45</v>
      </c>
      <c r="B575" s="2">
        <v>2005</v>
      </c>
      <c r="C575" s="2" t="s">
        <v>26</v>
      </c>
      <c r="D575" s="3">
        <v>160.9619941</v>
      </c>
      <c r="E575" s="3">
        <v>3.1632422149999999</v>
      </c>
      <c r="F575" s="3">
        <v>0.61508269699999996</v>
      </c>
      <c r="G575" s="3">
        <v>118.64944300000001</v>
      </c>
      <c r="H575" s="3">
        <v>50.885130879999998</v>
      </c>
      <c r="I575" s="3">
        <v>11.578993909999999</v>
      </c>
      <c r="J575" s="3">
        <v>12.928963919999999</v>
      </c>
      <c r="K575" s="3">
        <v>8.9179999999999993</v>
      </c>
      <c r="L575" s="3">
        <v>11.662000000000001</v>
      </c>
      <c r="M575" s="3">
        <v>18.868011070000001</v>
      </c>
      <c r="N575" s="3">
        <v>14.852994300000001</v>
      </c>
      <c r="O575" s="3">
        <v>0.194446917</v>
      </c>
      <c r="P575" s="3">
        <v>67.846999999999994</v>
      </c>
      <c r="Q575" s="3">
        <v>49.043805599999999</v>
      </c>
      <c r="R575" s="3">
        <v>64.724999999999994</v>
      </c>
      <c r="S575" s="3">
        <v>0</v>
      </c>
      <c r="T575" s="3">
        <v>62.238</v>
      </c>
      <c r="U575" s="3">
        <v>87.197000000000003</v>
      </c>
      <c r="V575" s="3" t="str">
        <f t="shared" si="16"/>
        <v/>
      </c>
      <c r="W575" s="3">
        <f t="shared" si="17"/>
        <v>22.472000000000008</v>
      </c>
    </row>
    <row r="576" spans="1:23" x14ac:dyDescent="0.3">
      <c r="A576" s="2" t="s">
        <v>45</v>
      </c>
      <c r="B576" s="2">
        <v>2006</v>
      </c>
      <c r="C576" s="2" t="s">
        <v>26</v>
      </c>
      <c r="D576" s="3">
        <v>181.729275</v>
      </c>
      <c r="E576" s="3">
        <v>2.9984448320000001</v>
      </c>
      <c r="F576" s="3">
        <v>0.62731755199999994</v>
      </c>
      <c r="G576" s="3">
        <v>127.8694002</v>
      </c>
      <c r="H576" s="3">
        <v>60.607843449999997</v>
      </c>
      <c r="I576" s="3">
        <v>10.84053198</v>
      </c>
      <c r="J576" s="3">
        <v>13.930785739999999</v>
      </c>
      <c r="K576" s="3">
        <v>9.5289999999999999</v>
      </c>
      <c r="L576" s="3">
        <v>11.852</v>
      </c>
      <c r="M576" s="3">
        <v>19.933017469999999</v>
      </c>
      <c r="N576" s="3">
        <v>17.861998109999998</v>
      </c>
      <c r="O576" s="3">
        <v>0.20921430499999999</v>
      </c>
      <c r="P576" s="3">
        <v>71.656999999999996</v>
      </c>
      <c r="Q576" s="3">
        <v>52.782128</v>
      </c>
      <c r="R576" s="3">
        <v>69.489000000000004</v>
      </c>
      <c r="S576" s="3">
        <v>0</v>
      </c>
      <c r="T576" s="3">
        <v>66.290999999999997</v>
      </c>
      <c r="U576" s="3">
        <v>96.665000000000006</v>
      </c>
      <c r="V576" s="3" t="str">
        <f t="shared" si="16"/>
        <v/>
      </c>
      <c r="W576" s="3">
        <f t="shared" si="17"/>
        <v>27.176000000000002</v>
      </c>
    </row>
    <row r="577" spans="1:23" x14ac:dyDescent="0.3">
      <c r="A577" s="2" t="s">
        <v>45</v>
      </c>
      <c r="B577" s="2">
        <v>2007</v>
      </c>
      <c r="C577" s="2" t="s">
        <v>26</v>
      </c>
      <c r="D577" s="3">
        <v>193.35638370000001</v>
      </c>
      <c r="E577" s="3">
        <v>2.9257361140000002</v>
      </c>
      <c r="F577" s="3">
        <v>0.61290502300000005</v>
      </c>
      <c r="G577" s="3">
        <v>132.20553229999999</v>
      </c>
      <c r="H577" s="3">
        <v>66.088114630000007</v>
      </c>
      <c r="I577" s="3">
        <v>10.66738035</v>
      </c>
      <c r="J577" s="3">
        <v>12.03150319</v>
      </c>
      <c r="K577" s="3">
        <v>10.095000000000001</v>
      </c>
      <c r="L577" s="3">
        <v>11.955</v>
      </c>
      <c r="M577" s="3">
        <v>22.33601968</v>
      </c>
      <c r="N577" s="3">
        <v>20.154985329999999</v>
      </c>
      <c r="O577" s="3">
        <v>0.20948745799999999</v>
      </c>
      <c r="P577" s="3">
        <v>76.597999999999999</v>
      </c>
      <c r="Q577" s="3">
        <v>56.305790399999999</v>
      </c>
      <c r="R577" s="3">
        <v>73.628</v>
      </c>
      <c r="S577" s="3">
        <v>0</v>
      </c>
      <c r="T577" s="3">
        <v>67.965999999999994</v>
      </c>
      <c r="U577" s="3">
        <v>97.828000000000003</v>
      </c>
      <c r="V577" s="3" t="str">
        <f t="shared" si="16"/>
        <v/>
      </c>
      <c r="W577" s="3">
        <f t="shared" si="17"/>
        <v>24.200000000000003</v>
      </c>
    </row>
    <row r="578" spans="1:23" x14ac:dyDescent="0.3">
      <c r="A578" s="2" t="s">
        <v>45</v>
      </c>
      <c r="B578" s="2">
        <v>2008</v>
      </c>
      <c r="C578" s="2" t="s">
        <v>26</v>
      </c>
      <c r="D578" s="3">
        <v>225.1931956</v>
      </c>
      <c r="E578" s="3">
        <v>3.224593139</v>
      </c>
      <c r="F578" s="3">
        <v>0.69101839399999998</v>
      </c>
      <c r="G578" s="3">
        <v>144.4236683</v>
      </c>
      <c r="H578" s="3">
        <v>69.836157880000002</v>
      </c>
      <c r="I578" s="3">
        <v>9.2870392269999993</v>
      </c>
      <c r="J578" s="3">
        <v>11.06029689</v>
      </c>
      <c r="K578" s="3">
        <v>10.701000000000001</v>
      </c>
      <c r="L578" s="3">
        <v>12.454000000000001</v>
      </c>
      <c r="M578" s="3">
        <v>24.681994889999999</v>
      </c>
      <c r="N578" s="3">
        <v>23.11301375</v>
      </c>
      <c r="O578" s="3">
        <v>0.21429630499999999</v>
      </c>
      <c r="P578" s="3">
        <v>80.326999999999998</v>
      </c>
      <c r="Q578" s="3">
        <v>59.568040000000003</v>
      </c>
      <c r="R578" s="3">
        <v>85.406999999999996</v>
      </c>
      <c r="S578" s="3">
        <v>0</v>
      </c>
      <c r="T578" s="3">
        <v>71.564999999999998</v>
      </c>
      <c r="U578" s="3">
        <v>111.072</v>
      </c>
      <c r="V578" s="3" t="str">
        <f t="shared" si="16"/>
        <v/>
      </c>
      <c r="W578" s="3">
        <f t="shared" si="17"/>
        <v>25.665000000000006</v>
      </c>
    </row>
    <row r="579" spans="1:23" x14ac:dyDescent="0.3">
      <c r="A579" s="2" t="s">
        <v>45</v>
      </c>
      <c r="B579" s="2">
        <v>2009</v>
      </c>
      <c r="C579" s="2" t="s">
        <v>26</v>
      </c>
      <c r="D579" s="3">
        <v>199.2651305</v>
      </c>
      <c r="E579" s="3">
        <v>3.1418330170000002</v>
      </c>
      <c r="F579" s="3">
        <v>0.60420614699999997</v>
      </c>
      <c r="G579" s="3">
        <v>148.01458389999999</v>
      </c>
      <c r="H579" s="3">
        <v>63.423208510000002</v>
      </c>
      <c r="I579" s="3">
        <v>8.739677296</v>
      </c>
      <c r="J579" s="3">
        <v>13.206104959999999</v>
      </c>
      <c r="K579" s="3">
        <v>8.8409999999999993</v>
      </c>
      <c r="L579" s="3">
        <v>12.818</v>
      </c>
      <c r="M579" s="3">
        <v>27.199974260000001</v>
      </c>
      <c r="N579" s="3">
        <v>22.150997440000001</v>
      </c>
      <c r="O579" s="3">
        <v>0.192310076</v>
      </c>
      <c r="P579" s="3">
        <v>78.709999999999994</v>
      </c>
      <c r="Q579" s="3">
        <v>59.221200000000003</v>
      </c>
      <c r="R579" s="3">
        <v>76.900000000000006</v>
      </c>
      <c r="S579" s="3">
        <v>0</v>
      </c>
      <c r="T579" s="3">
        <v>77.522000000000006</v>
      </c>
      <c r="U579" s="3">
        <v>100.854</v>
      </c>
      <c r="V579" s="3" t="str">
        <f t="shared" ref="V579:V642" si="18">IF(D579 &gt; $D$1367, "Above Average", "")</f>
        <v/>
      </c>
      <c r="W579" s="3">
        <f t="shared" ref="W579:W642" si="19">U579-R579</f>
        <v>23.953999999999994</v>
      </c>
    </row>
    <row r="580" spans="1:23" x14ac:dyDescent="0.3">
      <c r="A580" s="2" t="s">
        <v>45</v>
      </c>
      <c r="B580" s="2">
        <v>2010</v>
      </c>
      <c r="C580" s="2" t="s">
        <v>26</v>
      </c>
      <c r="D580" s="3">
        <v>217.1546893</v>
      </c>
      <c r="E580" s="3">
        <v>3.1426213980000002</v>
      </c>
      <c r="F580" s="3">
        <v>0.61365365000000005</v>
      </c>
      <c r="G580" s="3">
        <v>156.85688999999999</v>
      </c>
      <c r="H580" s="3">
        <v>69.099857029999995</v>
      </c>
      <c r="I580" s="3">
        <v>9.7064588730000008</v>
      </c>
      <c r="J580" s="3">
        <v>13.234423850000001</v>
      </c>
      <c r="K580" s="3">
        <v>9.2729999999999997</v>
      </c>
      <c r="L580" s="3">
        <v>14.446999999999999</v>
      </c>
      <c r="M580" s="3">
        <v>28.330025190000001</v>
      </c>
      <c r="N580" s="3">
        <v>25.56698531</v>
      </c>
      <c r="O580" s="3">
        <v>0.19526808100000001</v>
      </c>
      <c r="P580" s="3">
        <v>82.646000000000001</v>
      </c>
      <c r="Q580" s="3">
        <v>64.612700000000004</v>
      </c>
      <c r="R580" s="3">
        <v>83.168000000000006</v>
      </c>
      <c r="S580" s="3">
        <v>0</v>
      </c>
      <c r="T580" s="3">
        <v>80.960999999999999</v>
      </c>
      <c r="U580" s="3">
        <v>110.929</v>
      </c>
      <c r="V580" s="3" t="str">
        <f t="shared" si="18"/>
        <v/>
      </c>
      <c r="W580" s="3">
        <f t="shared" si="19"/>
        <v>27.760999999999996</v>
      </c>
    </row>
    <row r="581" spans="1:23" x14ac:dyDescent="0.3">
      <c r="A581" s="2" t="s">
        <v>45</v>
      </c>
      <c r="B581" s="2">
        <v>2011</v>
      </c>
      <c r="C581" s="2" t="s">
        <v>26</v>
      </c>
      <c r="D581" s="3">
        <v>231.7584056</v>
      </c>
      <c r="E581" s="3">
        <v>2.9996998079999999</v>
      </c>
      <c r="F581" s="3">
        <v>0.60979705500000003</v>
      </c>
      <c r="G581" s="3">
        <v>160.21726630000001</v>
      </c>
      <c r="H581" s="3">
        <v>77.260532870000006</v>
      </c>
      <c r="I581" s="3">
        <v>9.1042431799999992</v>
      </c>
      <c r="J581" s="3">
        <v>13.32600238</v>
      </c>
      <c r="K581" s="3">
        <v>10.093999999999999</v>
      </c>
      <c r="L581" s="3">
        <v>14.843999999999999</v>
      </c>
      <c r="M581" s="3">
        <v>28.530990899999999</v>
      </c>
      <c r="N581" s="3">
        <v>25.374974259999998</v>
      </c>
      <c r="O581" s="3">
        <v>0.20328602700000001</v>
      </c>
      <c r="P581" s="3">
        <v>86.585999999999999</v>
      </c>
      <c r="Q581" s="3">
        <v>71.258679999999998</v>
      </c>
      <c r="R581" s="3">
        <v>89.66</v>
      </c>
      <c r="S581" s="3">
        <v>0</v>
      </c>
      <c r="T581" s="3">
        <v>81.278000000000006</v>
      </c>
      <c r="U581" s="3">
        <v>116.45</v>
      </c>
      <c r="V581" s="3" t="str">
        <f t="shared" si="18"/>
        <v/>
      </c>
      <c r="W581" s="3">
        <f t="shared" si="19"/>
        <v>26.790000000000006</v>
      </c>
    </row>
    <row r="582" spans="1:23" x14ac:dyDescent="0.3">
      <c r="A582" s="2" t="s">
        <v>45</v>
      </c>
      <c r="B582" s="2">
        <v>2012</v>
      </c>
      <c r="C582" s="2" t="s">
        <v>26</v>
      </c>
      <c r="D582" s="3">
        <v>234.17498430000001</v>
      </c>
      <c r="E582" s="3">
        <v>3.171971074</v>
      </c>
      <c r="F582" s="3">
        <v>0.58793463499999998</v>
      </c>
      <c r="G582" s="3">
        <v>164.59802429999999</v>
      </c>
      <c r="H582" s="3">
        <v>73.826330299999995</v>
      </c>
      <c r="I582" s="3">
        <v>8.2312507410000002</v>
      </c>
      <c r="J582" s="3">
        <v>14.313145280000001</v>
      </c>
      <c r="K582" s="3">
        <v>10.468</v>
      </c>
      <c r="L582" s="3">
        <v>14.840999999999999</v>
      </c>
      <c r="M582" s="3">
        <v>30.710022510000002</v>
      </c>
      <c r="N582" s="3">
        <v>25.17600328</v>
      </c>
      <c r="O582" s="3">
        <v>0.185353088</v>
      </c>
      <c r="P582" s="3">
        <v>92.816999999999993</v>
      </c>
      <c r="Q582" s="3">
        <v>73.488479999999996</v>
      </c>
      <c r="R582" s="3">
        <v>90.858999999999995</v>
      </c>
      <c r="S582" s="3">
        <v>3.2321670000000002E-3</v>
      </c>
      <c r="T582" s="3">
        <v>80.537000000000006</v>
      </c>
      <c r="U582" s="3">
        <v>120.527</v>
      </c>
      <c r="V582" s="3" t="str">
        <f t="shared" si="18"/>
        <v/>
      </c>
      <c r="W582" s="3">
        <f t="shared" si="19"/>
        <v>29.668000000000006</v>
      </c>
    </row>
    <row r="583" spans="1:23" x14ac:dyDescent="0.3">
      <c r="A583" s="2" t="s">
        <v>45</v>
      </c>
      <c r="B583" s="2">
        <v>2013</v>
      </c>
      <c r="C583" s="2" t="s">
        <v>26</v>
      </c>
      <c r="D583" s="3">
        <v>251.16943570000001</v>
      </c>
      <c r="E583" s="3">
        <v>3.0814919330000001</v>
      </c>
      <c r="F583" s="3">
        <v>0.59490753600000001</v>
      </c>
      <c r="G583" s="3">
        <v>169.0354437</v>
      </c>
      <c r="H583" s="3">
        <v>81.509035620000006</v>
      </c>
      <c r="I583" s="3">
        <v>7.5044865889999999</v>
      </c>
      <c r="J583" s="3">
        <v>13.40229673</v>
      </c>
      <c r="K583" s="3">
        <v>10.961</v>
      </c>
      <c r="L583" s="3">
        <v>15.083</v>
      </c>
      <c r="M583" s="3">
        <v>32.95199444</v>
      </c>
      <c r="N583" s="3">
        <v>27.044011749999999</v>
      </c>
      <c r="O583" s="3">
        <v>0.193058281</v>
      </c>
      <c r="P583" s="3">
        <v>103.08499999999999</v>
      </c>
      <c r="Q583" s="3">
        <v>71.024039999999999</v>
      </c>
      <c r="R583" s="3">
        <v>90.373000000000005</v>
      </c>
      <c r="S583" s="3">
        <v>4.8503660000000001E-3</v>
      </c>
      <c r="T583" s="3">
        <v>83.108000000000004</v>
      </c>
      <c r="U583" s="3">
        <v>119.574</v>
      </c>
      <c r="V583" s="3" t="str">
        <f t="shared" si="18"/>
        <v/>
      </c>
      <c r="W583" s="3">
        <f t="shared" si="19"/>
        <v>29.200999999999993</v>
      </c>
    </row>
    <row r="584" spans="1:23" x14ac:dyDescent="0.3">
      <c r="A584" s="2" t="s">
        <v>45</v>
      </c>
      <c r="B584" s="2">
        <v>2014</v>
      </c>
      <c r="C584" s="2" t="s">
        <v>26</v>
      </c>
      <c r="D584" s="3">
        <v>202.83597700000001</v>
      </c>
      <c r="E584" s="3">
        <v>3.101989401</v>
      </c>
      <c r="F584" s="3">
        <v>0.46106265800000001</v>
      </c>
      <c r="G584" s="3">
        <v>163.21807680000001</v>
      </c>
      <c r="H584" s="3">
        <v>65.388997439999997</v>
      </c>
      <c r="I584" s="3">
        <v>8.7859743370000007</v>
      </c>
      <c r="J584" s="3">
        <v>14.70331367</v>
      </c>
      <c r="K584" s="3">
        <v>10.605</v>
      </c>
      <c r="L584" s="3">
        <v>16.036000000000001</v>
      </c>
      <c r="M584" s="3">
        <v>33.596977940000002</v>
      </c>
      <c r="N584" s="3">
        <v>15.20193439</v>
      </c>
      <c r="O584" s="3">
        <v>0.148634505</v>
      </c>
      <c r="P584" s="3">
        <v>95.311000000000007</v>
      </c>
      <c r="Q584" s="3">
        <v>73.352981999999997</v>
      </c>
      <c r="R584" s="3">
        <v>84.108000000000004</v>
      </c>
      <c r="S584" s="3">
        <v>0.115411652</v>
      </c>
      <c r="T584" s="3">
        <v>82.259</v>
      </c>
      <c r="U584" s="3">
        <v>113.985</v>
      </c>
      <c r="V584" s="3" t="str">
        <f t="shared" si="18"/>
        <v/>
      </c>
      <c r="W584" s="3">
        <f t="shared" si="19"/>
        <v>29.876999999999995</v>
      </c>
    </row>
    <row r="585" spans="1:23" x14ac:dyDescent="0.3">
      <c r="A585" s="2" t="s">
        <v>45</v>
      </c>
      <c r="B585" s="2">
        <v>2015</v>
      </c>
      <c r="C585" s="2" t="s">
        <v>26</v>
      </c>
      <c r="D585" s="3">
        <v>193.666844</v>
      </c>
      <c r="E585" s="3">
        <v>3.5084451030000001</v>
      </c>
      <c r="F585" s="3">
        <v>0.43500046799999997</v>
      </c>
      <c r="G585" s="3">
        <v>146.4974311</v>
      </c>
      <c r="H585" s="3">
        <v>55.200192209999997</v>
      </c>
      <c r="I585" s="3">
        <v>10.381482979999999</v>
      </c>
      <c r="J585" s="3">
        <v>15.29655998</v>
      </c>
      <c r="K585" s="3">
        <v>12.677</v>
      </c>
      <c r="L585" s="3">
        <v>14.609</v>
      </c>
      <c r="M585" s="3">
        <v>29.045020319999999</v>
      </c>
      <c r="N585" s="3">
        <v>14.769985180000001</v>
      </c>
      <c r="O585" s="3">
        <v>0.123986682</v>
      </c>
      <c r="P585" s="3">
        <v>91.721000000000004</v>
      </c>
      <c r="Q585" s="3">
        <v>74.246266739999996</v>
      </c>
      <c r="R585" s="3">
        <v>65.192999999999998</v>
      </c>
      <c r="S585" s="3">
        <v>0.27256571600000001</v>
      </c>
      <c r="T585" s="3">
        <v>80.697000000000003</v>
      </c>
      <c r="U585" s="3">
        <v>92.477000000000004</v>
      </c>
      <c r="V585" s="3" t="str">
        <f t="shared" si="18"/>
        <v/>
      </c>
      <c r="W585" s="3">
        <f t="shared" si="19"/>
        <v>27.284000000000006</v>
      </c>
    </row>
    <row r="586" spans="1:23" x14ac:dyDescent="0.3">
      <c r="A586" s="2" t="s">
        <v>45</v>
      </c>
      <c r="B586" s="2">
        <v>2016</v>
      </c>
      <c r="C586" s="2" t="s">
        <v>26</v>
      </c>
      <c r="D586" s="3">
        <v>211.77104489999999</v>
      </c>
      <c r="E586" s="3">
        <v>3.2834896630000001</v>
      </c>
      <c r="F586" s="3">
        <v>0.47048943199999999</v>
      </c>
      <c r="G586" s="3">
        <v>150.86035899999999</v>
      </c>
      <c r="H586" s="3">
        <v>64.495724559999999</v>
      </c>
      <c r="I586" s="3">
        <v>12.7104146</v>
      </c>
      <c r="J586" s="3">
        <v>15.112219919999999</v>
      </c>
      <c r="K586" s="3">
        <v>13.249000000000001</v>
      </c>
      <c r="L586" s="3">
        <v>14.186999999999999</v>
      </c>
      <c r="M586" s="3">
        <v>31.104968070000002</v>
      </c>
      <c r="N586" s="3">
        <v>15.10005406</v>
      </c>
      <c r="O586" s="3">
        <v>0.14328945100000001</v>
      </c>
      <c r="P586" s="3">
        <v>94.694000000000003</v>
      </c>
      <c r="Q586" s="3">
        <v>74.582627079999995</v>
      </c>
      <c r="R586" s="3">
        <v>69.718999999999994</v>
      </c>
      <c r="S586" s="3">
        <v>0.43402961099999998</v>
      </c>
      <c r="T586" s="3">
        <v>79.299000000000007</v>
      </c>
      <c r="U586" s="3">
        <v>92.536000000000001</v>
      </c>
      <c r="V586" s="3" t="str">
        <f t="shared" si="18"/>
        <v/>
      </c>
      <c r="W586" s="3">
        <f t="shared" si="19"/>
        <v>22.817000000000007</v>
      </c>
    </row>
    <row r="587" spans="1:23" x14ac:dyDescent="0.3">
      <c r="A587" s="2" t="s">
        <v>45</v>
      </c>
      <c r="B587" s="2">
        <v>2017</v>
      </c>
      <c r="C587" s="2" t="s">
        <v>26</v>
      </c>
      <c r="D587" s="3">
        <v>213.54199220000001</v>
      </c>
      <c r="E587" s="3">
        <v>3.2529043689999999</v>
      </c>
      <c r="F587" s="3">
        <v>0.45573864200000003</v>
      </c>
      <c r="G587" s="3">
        <v>168.06269320000001</v>
      </c>
      <c r="H587" s="3">
        <v>65.646563169999993</v>
      </c>
      <c r="I587" s="3">
        <v>11.349018510000001</v>
      </c>
      <c r="J587" s="3">
        <v>16.159049830000001</v>
      </c>
      <c r="K587" s="3">
        <v>12.516425</v>
      </c>
      <c r="L587" s="3">
        <v>14.8573</v>
      </c>
      <c r="M587" s="3">
        <v>35.560613740000001</v>
      </c>
      <c r="N587" s="3">
        <v>16.34976266</v>
      </c>
      <c r="O587" s="3">
        <v>0.14010207199999999</v>
      </c>
      <c r="P587" s="3">
        <v>103.196827</v>
      </c>
      <c r="Q587" s="3">
        <v>84.626617960000004</v>
      </c>
      <c r="R587" s="3">
        <v>76.473737999999997</v>
      </c>
      <c r="S587" s="3">
        <v>0.483953833</v>
      </c>
      <c r="T587" s="3">
        <v>87.583579999999998</v>
      </c>
      <c r="U587" s="3">
        <v>101.4072</v>
      </c>
      <c r="V587" s="3" t="str">
        <f t="shared" si="18"/>
        <v/>
      </c>
      <c r="W587" s="3">
        <f t="shared" si="19"/>
        <v>24.933462000000006</v>
      </c>
    </row>
    <row r="588" spans="1:23" x14ac:dyDescent="0.3">
      <c r="A588" s="2" t="s">
        <v>45</v>
      </c>
      <c r="B588" s="2">
        <v>2018</v>
      </c>
      <c r="C588" s="2" t="s">
        <v>26</v>
      </c>
      <c r="D588" s="3">
        <v>208.2319506</v>
      </c>
      <c r="E588" s="3">
        <v>2.7478975960000001</v>
      </c>
      <c r="F588" s="3">
        <v>0.42690299500000001</v>
      </c>
      <c r="G588" s="3">
        <v>177.56325519999999</v>
      </c>
      <c r="H588" s="3">
        <v>75.778642869999999</v>
      </c>
      <c r="I588" s="3">
        <v>10.447242709999999</v>
      </c>
      <c r="J588" s="3">
        <v>16.702516809999999</v>
      </c>
      <c r="K588" s="3">
        <v>12.289515</v>
      </c>
      <c r="L588" s="3">
        <v>16.104800000000001</v>
      </c>
      <c r="M588" s="3">
        <v>38.737256709999997</v>
      </c>
      <c r="N588" s="3">
        <v>16.48310652</v>
      </c>
      <c r="O588" s="3">
        <v>0.15535622399999999</v>
      </c>
      <c r="P588" s="3">
        <v>107.604727</v>
      </c>
      <c r="Q588" s="3">
        <v>87.687670560000001</v>
      </c>
      <c r="R588" s="3">
        <v>76.860055000000003</v>
      </c>
      <c r="S588" s="3">
        <v>0.78534932800000001</v>
      </c>
      <c r="T588" s="3">
        <v>91.8523</v>
      </c>
      <c r="U588" s="3">
        <v>107.6465</v>
      </c>
      <c r="V588" s="3" t="str">
        <f t="shared" si="18"/>
        <v/>
      </c>
      <c r="W588" s="3">
        <f t="shared" si="19"/>
        <v>30.786445000000001</v>
      </c>
    </row>
    <row r="589" spans="1:23" x14ac:dyDescent="0.3">
      <c r="A589" s="2" t="s">
        <v>45</v>
      </c>
      <c r="B589" s="2">
        <v>2019</v>
      </c>
      <c r="C589" s="2" t="s">
        <v>26</v>
      </c>
      <c r="D589" s="3">
        <v>207.4340789</v>
      </c>
      <c r="E589" s="3">
        <v>2.7024225639999999</v>
      </c>
      <c r="F589" s="3">
        <v>0.40695430900000001</v>
      </c>
      <c r="G589" s="3">
        <v>176.7612202</v>
      </c>
      <c r="H589" s="3">
        <v>76.758565329999996</v>
      </c>
      <c r="I589" s="3">
        <v>10.963060370000001</v>
      </c>
      <c r="J589" s="3">
        <v>17.2830786</v>
      </c>
      <c r="K589" s="3">
        <v>12.34788571</v>
      </c>
      <c r="L589" s="3">
        <v>16.829476660000001</v>
      </c>
      <c r="M589" s="3">
        <v>39.183800089999998</v>
      </c>
      <c r="N589" s="3">
        <v>17.88336391</v>
      </c>
      <c r="O589" s="3">
        <v>0.15058870299999999</v>
      </c>
      <c r="P589" s="3">
        <v>107.32934539999999</v>
      </c>
      <c r="Q589" s="3">
        <v>90.081195309999998</v>
      </c>
      <c r="R589" s="3">
        <v>74.788735819999999</v>
      </c>
      <c r="S589" s="3">
        <v>1.6506410460000001</v>
      </c>
      <c r="T589" s="3">
        <v>92.051538050000005</v>
      </c>
      <c r="U589" s="3">
        <v>104.3492868</v>
      </c>
      <c r="V589" s="3" t="str">
        <f t="shared" si="18"/>
        <v/>
      </c>
      <c r="W589" s="3">
        <f t="shared" si="19"/>
        <v>29.560550980000002</v>
      </c>
    </row>
    <row r="590" spans="1:23" x14ac:dyDescent="0.3">
      <c r="A590" s="2" t="s">
        <v>45</v>
      </c>
      <c r="B590" s="2">
        <v>2020</v>
      </c>
      <c r="C590" s="2" t="s">
        <v>26</v>
      </c>
      <c r="D590" s="3">
        <v>206.2171836</v>
      </c>
      <c r="E590" s="3">
        <v>2.939759048</v>
      </c>
      <c r="F590" s="3">
        <v>0.41579336500000003</v>
      </c>
      <c r="G590" s="3">
        <v>169.47872190000001</v>
      </c>
      <c r="H590" s="3">
        <v>70.14764821</v>
      </c>
      <c r="I590" s="3">
        <v>11.6508568</v>
      </c>
      <c r="J590" s="3">
        <v>18.07790035</v>
      </c>
      <c r="K590" s="3">
        <v>12.19548571</v>
      </c>
      <c r="L590" s="3">
        <v>15.667013089999999</v>
      </c>
      <c r="M590" s="3">
        <v>36.737287270000003</v>
      </c>
      <c r="N590" s="3">
        <v>16.316300139999999</v>
      </c>
      <c r="O590" s="3">
        <v>0.141437906</v>
      </c>
      <c r="P590" s="3">
        <v>110.0469702</v>
      </c>
      <c r="Q590" s="3">
        <v>92.40221348</v>
      </c>
      <c r="R590" s="3">
        <v>76.143938349999999</v>
      </c>
      <c r="S590" s="3">
        <v>2.5455259689999998</v>
      </c>
      <c r="T590" s="3">
        <v>87.071196650000005</v>
      </c>
      <c r="U590" s="3">
        <v>103.78675269999999</v>
      </c>
      <c r="V590" s="3" t="str">
        <f t="shared" si="18"/>
        <v/>
      </c>
      <c r="W590" s="3">
        <f t="shared" si="19"/>
        <v>27.642814349999995</v>
      </c>
    </row>
    <row r="591" spans="1:23" x14ac:dyDescent="0.3">
      <c r="A591" s="2" t="s">
        <v>46</v>
      </c>
      <c r="B591" s="2">
        <v>1990</v>
      </c>
      <c r="C591" s="2" t="s">
        <v>37</v>
      </c>
      <c r="D591" s="3">
        <v>27.836559749999999</v>
      </c>
      <c r="E591" s="3">
        <v>3.0800569609999999</v>
      </c>
      <c r="F591" s="3">
        <v>0.52351034100000005</v>
      </c>
      <c r="G591" s="3">
        <v>50.373796779999999</v>
      </c>
      <c r="H591" s="3">
        <v>9.0376769320000001</v>
      </c>
      <c r="I591" s="3">
        <v>0</v>
      </c>
      <c r="J591" s="3">
        <v>20.888641289999999</v>
      </c>
      <c r="K591" s="3">
        <v>3.8</v>
      </c>
      <c r="L591" s="3">
        <v>13.273999999999999</v>
      </c>
      <c r="M591" s="3">
        <v>4.0280029050000001</v>
      </c>
      <c r="N591" s="3">
        <v>6.0279931160000002</v>
      </c>
      <c r="O591" s="3">
        <v>0.169967747</v>
      </c>
      <c r="P591" s="3">
        <v>18.477</v>
      </c>
      <c r="Q591" s="3">
        <v>14.272</v>
      </c>
      <c r="R591" s="3" t="s">
        <v>47</v>
      </c>
      <c r="S591" s="3">
        <v>0</v>
      </c>
      <c r="T591" s="3">
        <v>46.337000000000003</v>
      </c>
      <c r="U591" s="3" t="s">
        <v>47</v>
      </c>
      <c r="V591" s="3" t="str">
        <f t="shared" si="18"/>
        <v/>
      </c>
      <c r="W591" s="3" t="e">
        <f t="shared" si="19"/>
        <v>#VALUE!</v>
      </c>
    </row>
    <row r="592" spans="1:23" x14ac:dyDescent="0.3">
      <c r="A592" s="2" t="s">
        <v>46</v>
      </c>
      <c r="B592" s="2">
        <v>1991</v>
      </c>
      <c r="C592" s="2" t="s">
        <v>37</v>
      </c>
      <c r="D592" s="3">
        <v>7.5977588210000002</v>
      </c>
      <c r="E592" s="3">
        <v>2.8969966469999999</v>
      </c>
      <c r="F592" s="3">
        <v>0.24221558700000001</v>
      </c>
      <c r="G592" s="3">
        <v>10.048077019999999</v>
      </c>
      <c r="H592" s="3">
        <v>2.622632936</v>
      </c>
      <c r="I592" s="3">
        <v>0</v>
      </c>
      <c r="J592" s="3">
        <v>32.28758302</v>
      </c>
      <c r="K592" s="3">
        <v>1.9490000000000001</v>
      </c>
      <c r="L592" s="3">
        <v>2.9</v>
      </c>
      <c r="M592" s="3">
        <v>0.83400033699999998</v>
      </c>
      <c r="N592" s="3">
        <v>0.83400033699999998</v>
      </c>
      <c r="O592" s="3">
        <v>8.3609205000000006E-2</v>
      </c>
      <c r="P592" s="3">
        <v>10.78</v>
      </c>
      <c r="Q592" s="3">
        <v>8.1159999999999997</v>
      </c>
      <c r="R592" s="3" t="s">
        <v>47</v>
      </c>
      <c r="S592" s="3">
        <v>0</v>
      </c>
      <c r="T592" s="3">
        <v>9.2189999999999994</v>
      </c>
      <c r="U592" s="3" t="s">
        <v>47</v>
      </c>
      <c r="V592" s="3" t="str">
        <f t="shared" si="18"/>
        <v/>
      </c>
      <c r="W592" s="3" t="e">
        <f t="shared" si="19"/>
        <v>#VALUE!</v>
      </c>
    </row>
    <row r="593" spans="1:23" x14ac:dyDescent="0.3">
      <c r="A593" s="2" t="s">
        <v>46</v>
      </c>
      <c r="B593" s="2">
        <v>1992</v>
      </c>
      <c r="C593" s="2" t="s">
        <v>37</v>
      </c>
      <c r="D593" s="3">
        <v>22.257547389999999</v>
      </c>
      <c r="E593" s="3">
        <v>2.5439748199999999</v>
      </c>
      <c r="F593" s="3">
        <v>0.38814707500000001</v>
      </c>
      <c r="G593" s="3">
        <v>59.748161320000001</v>
      </c>
      <c r="H593" s="3">
        <v>8.7491225210000003</v>
      </c>
      <c r="I593" s="3">
        <v>0</v>
      </c>
      <c r="J593" s="3">
        <v>18.930416279999999</v>
      </c>
      <c r="K593" s="3">
        <v>4.484</v>
      </c>
      <c r="L593" s="3">
        <v>17.155000000000001</v>
      </c>
      <c r="M593" s="3">
        <v>4.9080048420000004</v>
      </c>
      <c r="N593" s="3">
        <v>4.9080048420000004</v>
      </c>
      <c r="O593" s="3">
        <v>0.15257504599999999</v>
      </c>
      <c r="P593" s="3">
        <v>16.885000000000002</v>
      </c>
      <c r="Q593" s="3">
        <v>13.196</v>
      </c>
      <c r="R593" s="3" t="s">
        <v>47</v>
      </c>
      <c r="S593" s="3">
        <v>0</v>
      </c>
      <c r="T593" s="3">
        <v>54.859000000000002</v>
      </c>
      <c r="U593" s="3" t="s">
        <v>47</v>
      </c>
      <c r="V593" s="3" t="str">
        <f t="shared" si="18"/>
        <v/>
      </c>
      <c r="W593" s="3" t="e">
        <f t="shared" si="19"/>
        <v>#VALUE!</v>
      </c>
    </row>
    <row r="594" spans="1:23" x14ac:dyDescent="0.3">
      <c r="A594" s="2" t="s">
        <v>46</v>
      </c>
      <c r="B594" s="2">
        <v>1993</v>
      </c>
      <c r="C594" s="2" t="s">
        <v>37</v>
      </c>
      <c r="D594" s="3">
        <v>28.627365919999999</v>
      </c>
      <c r="E594" s="3">
        <v>2.3375473539999998</v>
      </c>
      <c r="F594" s="3">
        <v>0.37258597199999999</v>
      </c>
      <c r="G594" s="3">
        <v>106.5424769</v>
      </c>
      <c r="H594" s="3">
        <v>12.24675336</v>
      </c>
      <c r="I594" s="3">
        <v>0</v>
      </c>
      <c r="J594" s="3">
        <v>18.24390524</v>
      </c>
      <c r="K594" s="3">
        <v>4.3289999999999997</v>
      </c>
      <c r="L594" s="3">
        <v>23.745000000000001</v>
      </c>
      <c r="M594" s="3">
        <v>8.6960080000000008</v>
      </c>
      <c r="N594" s="3">
        <v>8.6960080000000008</v>
      </c>
      <c r="O594" s="3">
        <v>0.15939183900000001</v>
      </c>
      <c r="P594" s="3">
        <v>20.178000000000001</v>
      </c>
      <c r="Q594" s="3">
        <v>16.074000000000002</v>
      </c>
      <c r="R594" s="3" t="s">
        <v>47</v>
      </c>
      <c r="S594" s="3">
        <v>0</v>
      </c>
      <c r="T594" s="3">
        <v>97.867999999999995</v>
      </c>
      <c r="U594" s="3" t="s">
        <v>47</v>
      </c>
      <c r="V594" s="3" t="str">
        <f t="shared" si="18"/>
        <v/>
      </c>
      <c r="W594" s="3" t="e">
        <f t="shared" si="19"/>
        <v>#VALUE!</v>
      </c>
    </row>
    <row r="595" spans="1:23" x14ac:dyDescent="0.3">
      <c r="A595" s="2" t="s">
        <v>46</v>
      </c>
      <c r="B595" s="2">
        <v>1994</v>
      </c>
      <c r="C595" s="2" t="s">
        <v>37</v>
      </c>
      <c r="D595" s="3">
        <v>33.133819629999998</v>
      </c>
      <c r="E595" s="3">
        <v>2.3078478140000001</v>
      </c>
      <c r="F595" s="3">
        <v>0.39768797700000003</v>
      </c>
      <c r="G595" s="3">
        <v>113.8966903</v>
      </c>
      <c r="H595" s="3">
        <v>14.357021039999999</v>
      </c>
      <c r="I595" s="3">
        <v>0</v>
      </c>
      <c r="J595" s="3">
        <v>19.289163389999999</v>
      </c>
      <c r="K595" s="3">
        <v>5.4039999999999999</v>
      </c>
      <c r="L595" s="3">
        <v>38.957999999999998</v>
      </c>
      <c r="M595" s="3">
        <v>9.2779904999999996</v>
      </c>
      <c r="N595" s="3">
        <v>9.2779904999999996</v>
      </c>
      <c r="O595" s="3">
        <v>0.172319845</v>
      </c>
      <c r="P595" s="3">
        <v>22.802</v>
      </c>
      <c r="Q595" s="3">
        <v>17.600999999999999</v>
      </c>
      <c r="R595" s="3" t="s">
        <v>47</v>
      </c>
      <c r="S595" s="3">
        <v>0</v>
      </c>
      <c r="T595" s="3">
        <v>104.63800000000001</v>
      </c>
      <c r="U595" s="3" t="s">
        <v>47</v>
      </c>
      <c r="V595" s="3" t="str">
        <f t="shared" si="18"/>
        <v/>
      </c>
      <c r="W595" s="3" t="e">
        <f t="shared" si="19"/>
        <v>#VALUE!</v>
      </c>
    </row>
    <row r="596" spans="1:23" x14ac:dyDescent="0.3">
      <c r="A596" s="2" t="s">
        <v>46</v>
      </c>
      <c r="B596" s="2">
        <v>1995</v>
      </c>
      <c r="C596" s="2" t="s">
        <v>37</v>
      </c>
      <c r="D596" s="3">
        <v>33.06786795</v>
      </c>
      <c r="E596" s="3">
        <v>2.2474756899999999</v>
      </c>
      <c r="F596" s="3">
        <v>0.37850740100000002</v>
      </c>
      <c r="G596" s="3">
        <v>114.89239980000001</v>
      </c>
      <c r="H596" s="3">
        <v>14.713337320000001</v>
      </c>
      <c r="I596" s="3">
        <v>0</v>
      </c>
      <c r="J596" s="3">
        <v>18.07651869</v>
      </c>
      <c r="K596" s="3">
        <v>6.008</v>
      </c>
      <c r="L596" s="3">
        <v>42.566000000000003</v>
      </c>
      <c r="M596" s="3">
        <v>9.2780000000000005</v>
      </c>
      <c r="N596" s="3">
        <v>9.2780000000000005</v>
      </c>
      <c r="O596" s="3">
        <v>0.16841445799999999</v>
      </c>
      <c r="P596" s="3">
        <v>23.724</v>
      </c>
      <c r="Q596" s="3">
        <v>17.655999999999999</v>
      </c>
      <c r="R596" s="3" t="s">
        <v>47</v>
      </c>
      <c r="S596" s="3">
        <v>0</v>
      </c>
      <c r="T596" s="3">
        <v>105.616</v>
      </c>
      <c r="U596" s="3" t="s">
        <v>47</v>
      </c>
      <c r="V596" s="3" t="str">
        <f t="shared" si="18"/>
        <v/>
      </c>
      <c r="W596" s="3" t="e">
        <f t="shared" si="19"/>
        <v>#VALUE!</v>
      </c>
    </row>
    <row r="597" spans="1:23" x14ac:dyDescent="0.3">
      <c r="A597" s="2" t="s">
        <v>46</v>
      </c>
      <c r="B597" s="2">
        <v>1996</v>
      </c>
      <c r="C597" s="2" t="s">
        <v>37</v>
      </c>
      <c r="D597" s="3">
        <v>32.195440290000001</v>
      </c>
      <c r="E597" s="3">
        <v>2.2235659490000002</v>
      </c>
      <c r="F597" s="3">
        <v>0.36630465400000001</v>
      </c>
      <c r="G597" s="3">
        <v>115.2098263</v>
      </c>
      <c r="H597" s="3">
        <v>14.47919289</v>
      </c>
      <c r="I597" s="3">
        <v>0</v>
      </c>
      <c r="J597" s="3">
        <v>20.687197690000001</v>
      </c>
      <c r="K597" s="3">
        <v>5.6719999999999997</v>
      </c>
      <c r="L597" s="3">
        <v>41.05</v>
      </c>
      <c r="M597" s="3">
        <v>9.3019999999999996</v>
      </c>
      <c r="N597" s="3">
        <v>9.3019999999999996</v>
      </c>
      <c r="O597" s="3">
        <v>0.16473748099999999</v>
      </c>
      <c r="P597" s="3">
        <v>25.475000000000001</v>
      </c>
      <c r="Q597" s="3">
        <v>18.933</v>
      </c>
      <c r="R597" s="3" t="s">
        <v>47</v>
      </c>
      <c r="S597" s="3">
        <v>0</v>
      </c>
      <c r="T597" s="3">
        <v>105.90900000000001</v>
      </c>
      <c r="U597" s="3" t="s">
        <v>47</v>
      </c>
      <c r="V597" s="3" t="str">
        <f t="shared" si="18"/>
        <v/>
      </c>
      <c r="W597" s="3" t="e">
        <f t="shared" si="19"/>
        <v>#VALUE!</v>
      </c>
    </row>
    <row r="598" spans="1:23" x14ac:dyDescent="0.3">
      <c r="A598" s="2" t="s">
        <v>46</v>
      </c>
      <c r="B598" s="2">
        <v>1997</v>
      </c>
      <c r="C598" s="2" t="s">
        <v>37</v>
      </c>
      <c r="D598" s="3">
        <v>33.284774579999997</v>
      </c>
      <c r="E598" s="3">
        <v>2.2772816050000002</v>
      </c>
      <c r="F598" s="3">
        <v>0.36955821300000002</v>
      </c>
      <c r="G598" s="3">
        <v>115.136251</v>
      </c>
      <c r="H598" s="3">
        <v>14.6160117</v>
      </c>
      <c r="I598" s="3">
        <v>0</v>
      </c>
      <c r="J598" s="3">
        <v>21.941762149999999</v>
      </c>
      <c r="K598" s="3">
        <v>6.0330000000000004</v>
      </c>
      <c r="L598" s="3">
        <v>45.667999999999999</v>
      </c>
      <c r="M598" s="3">
        <v>9.27</v>
      </c>
      <c r="N598" s="3">
        <v>9.27</v>
      </c>
      <c r="O598" s="3">
        <v>0.16228041900000001</v>
      </c>
      <c r="P598" s="3">
        <v>26.724</v>
      </c>
      <c r="Q598" s="3">
        <v>19.920000000000002</v>
      </c>
      <c r="R598" s="3" t="s">
        <v>47</v>
      </c>
      <c r="S598" s="3">
        <v>0</v>
      </c>
      <c r="T598" s="3">
        <v>105.86199999999999</v>
      </c>
      <c r="U598" s="3" t="s">
        <v>47</v>
      </c>
      <c r="V598" s="3" t="str">
        <f t="shared" si="18"/>
        <v/>
      </c>
      <c r="W598" s="3" t="e">
        <f t="shared" si="19"/>
        <v>#VALUE!</v>
      </c>
    </row>
    <row r="599" spans="1:23" x14ac:dyDescent="0.3">
      <c r="A599" s="2" t="s">
        <v>46</v>
      </c>
      <c r="B599" s="2">
        <v>1998</v>
      </c>
      <c r="C599" s="2" t="s">
        <v>37</v>
      </c>
      <c r="D599" s="3">
        <v>39.29640689</v>
      </c>
      <c r="E599" s="3">
        <v>2.3584163409999999</v>
      </c>
      <c r="F599" s="3">
        <v>0.420891607</v>
      </c>
      <c r="G599" s="3">
        <v>117.4205475</v>
      </c>
      <c r="H599" s="3">
        <v>16.662200899999998</v>
      </c>
      <c r="I599" s="3">
        <v>0</v>
      </c>
      <c r="J599" s="3">
        <v>21.324354809999999</v>
      </c>
      <c r="K599" s="3">
        <v>7.3220000000000001</v>
      </c>
      <c r="L599" s="3">
        <v>44.356000000000002</v>
      </c>
      <c r="M599" s="3">
        <v>9.4909999999999997</v>
      </c>
      <c r="N599" s="3">
        <v>9.4909999999999997</v>
      </c>
      <c r="O599" s="3">
        <v>0.178463658</v>
      </c>
      <c r="P599" s="3">
        <v>29.984000000000002</v>
      </c>
      <c r="Q599" s="3">
        <v>22.454999999999998</v>
      </c>
      <c r="R599" s="3" t="s">
        <v>47</v>
      </c>
      <c r="S599" s="3">
        <v>0</v>
      </c>
      <c r="T599" s="3">
        <v>107.93300000000001</v>
      </c>
      <c r="U599" s="3" t="s">
        <v>47</v>
      </c>
      <c r="V599" s="3" t="str">
        <f t="shared" si="18"/>
        <v/>
      </c>
      <c r="W599" s="3" t="e">
        <f t="shared" si="19"/>
        <v>#VALUE!</v>
      </c>
    </row>
    <row r="600" spans="1:23" x14ac:dyDescent="0.3">
      <c r="A600" s="2" t="s">
        <v>46</v>
      </c>
      <c r="B600" s="2">
        <v>1999</v>
      </c>
      <c r="C600" s="2" t="s">
        <v>37</v>
      </c>
      <c r="D600" s="3">
        <v>43.256479429999999</v>
      </c>
      <c r="E600" s="3">
        <v>2.421754462</v>
      </c>
      <c r="F600" s="3">
        <v>0.47174630000000001</v>
      </c>
      <c r="G600" s="3">
        <v>107.6706226</v>
      </c>
      <c r="H600" s="3">
        <v>17.861628870000001</v>
      </c>
      <c r="I600" s="3">
        <v>0</v>
      </c>
      <c r="J600" s="3">
        <v>22.60076419</v>
      </c>
      <c r="K600" s="3">
        <v>8.4789999999999992</v>
      </c>
      <c r="L600" s="3">
        <v>46.93</v>
      </c>
      <c r="M600" s="3">
        <v>8.6880000000000006</v>
      </c>
      <c r="N600" s="3">
        <v>8.6880000000000006</v>
      </c>
      <c r="O600" s="3">
        <v>0.194795264</v>
      </c>
      <c r="P600" s="3">
        <v>31.576000000000001</v>
      </c>
      <c r="Q600" s="3">
        <v>23.489000000000001</v>
      </c>
      <c r="R600" s="3" t="s">
        <v>47</v>
      </c>
      <c r="S600" s="3">
        <v>0</v>
      </c>
      <c r="T600" s="3">
        <v>98.981999999999999</v>
      </c>
      <c r="U600" s="3" t="s">
        <v>47</v>
      </c>
      <c r="V600" s="3" t="str">
        <f t="shared" si="18"/>
        <v/>
      </c>
      <c r="W600" s="3" t="e">
        <f t="shared" si="19"/>
        <v>#VALUE!</v>
      </c>
    </row>
    <row r="601" spans="1:23" x14ac:dyDescent="0.3">
      <c r="A601" s="2" t="s">
        <v>46</v>
      </c>
      <c r="B601" s="2">
        <v>2000</v>
      </c>
      <c r="C601" s="2" t="s">
        <v>37</v>
      </c>
      <c r="D601" s="3">
        <v>46.557731359999998</v>
      </c>
      <c r="E601" s="3">
        <v>2.5088196859999998</v>
      </c>
      <c r="F601" s="3">
        <v>0.48498123500000001</v>
      </c>
      <c r="G601" s="3">
        <v>114.23074250000001</v>
      </c>
      <c r="H601" s="3">
        <v>18.557623580000001</v>
      </c>
      <c r="I601" s="3">
        <v>0</v>
      </c>
      <c r="J601" s="3">
        <v>21.141247190000001</v>
      </c>
      <c r="K601" s="3">
        <v>8.1479999999999997</v>
      </c>
      <c r="L601" s="3">
        <v>38.685000000000002</v>
      </c>
      <c r="M601" s="3">
        <v>9.6</v>
      </c>
      <c r="N601" s="3">
        <v>9.6</v>
      </c>
      <c r="O601" s="3">
        <v>0.19331051899999999</v>
      </c>
      <c r="P601" s="3">
        <v>32.323</v>
      </c>
      <c r="Q601" s="3">
        <v>23.907</v>
      </c>
      <c r="R601" s="3" t="s">
        <v>47</v>
      </c>
      <c r="S601" s="3">
        <v>0</v>
      </c>
      <c r="T601" s="3">
        <v>104.706</v>
      </c>
      <c r="U601" s="3" t="s">
        <v>47</v>
      </c>
      <c r="V601" s="3" t="str">
        <f t="shared" si="18"/>
        <v/>
      </c>
      <c r="W601" s="3" t="e">
        <f t="shared" si="19"/>
        <v>#VALUE!</v>
      </c>
    </row>
    <row r="602" spans="1:23" x14ac:dyDescent="0.3">
      <c r="A602" s="2" t="s">
        <v>46</v>
      </c>
      <c r="B602" s="2">
        <v>2001</v>
      </c>
      <c r="C602" s="2" t="s">
        <v>37</v>
      </c>
      <c r="D602" s="3">
        <v>50.479685379999999</v>
      </c>
      <c r="E602" s="3">
        <v>2.5493237720000002</v>
      </c>
      <c r="F602" s="3">
        <v>0.52471594300000002</v>
      </c>
      <c r="G602" s="3">
        <v>111.91583919999999</v>
      </c>
      <c r="H602" s="3">
        <v>19.80120608</v>
      </c>
      <c r="I602" s="3">
        <v>0</v>
      </c>
      <c r="J602" s="3">
        <v>22.425767140000001</v>
      </c>
      <c r="K602" s="3">
        <v>8.7050000000000001</v>
      </c>
      <c r="L602" s="3">
        <v>34.436</v>
      </c>
      <c r="M602" s="3">
        <v>9.5</v>
      </c>
      <c r="N602" s="3">
        <v>9.5</v>
      </c>
      <c r="O602" s="3">
        <v>0.20582554</v>
      </c>
      <c r="P602" s="3">
        <v>34.298999999999999</v>
      </c>
      <c r="Q602" s="3">
        <v>25.5</v>
      </c>
      <c r="R602" s="3" t="s">
        <v>47</v>
      </c>
      <c r="S602" s="3">
        <v>0</v>
      </c>
      <c r="T602" s="3">
        <v>102.508</v>
      </c>
      <c r="U602" s="3" t="s">
        <v>47</v>
      </c>
      <c r="V602" s="3" t="str">
        <f t="shared" si="18"/>
        <v/>
      </c>
      <c r="W602" s="3" t="e">
        <f t="shared" si="19"/>
        <v>#VALUE!</v>
      </c>
    </row>
    <row r="603" spans="1:23" x14ac:dyDescent="0.3">
      <c r="A603" s="2" t="s">
        <v>46</v>
      </c>
      <c r="B603" s="2">
        <v>2002</v>
      </c>
      <c r="C603" s="2" t="s">
        <v>37</v>
      </c>
      <c r="D603" s="3">
        <v>52.419896459999997</v>
      </c>
      <c r="E603" s="3">
        <v>2.620526189</v>
      </c>
      <c r="F603" s="3">
        <v>0.52893990700000004</v>
      </c>
      <c r="G603" s="3">
        <v>100.7424053</v>
      </c>
      <c r="H603" s="3">
        <v>20.003576639999999</v>
      </c>
      <c r="I603" s="3">
        <v>0</v>
      </c>
      <c r="J603" s="3">
        <v>23.501605219999998</v>
      </c>
      <c r="K603" s="3">
        <v>9.8989999999999991</v>
      </c>
      <c r="L603" s="3">
        <v>37.530999999999999</v>
      </c>
      <c r="M603" s="3">
        <v>8.7100000000000009</v>
      </c>
      <c r="N603" s="3">
        <v>8.7100000000000009</v>
      </c>
      <c r="O603" s="3">
        <v>0.20184492300000001</v>
      </c>
      <c r="P603" s="3">
        <v>36.362000000000002</v>
      </c>
      <c r="Q603" s="3">
        <v>27.053000000000001</v>
      </c>
      <c r="R603" s="3" t="s">
        <v>47</v>
      </c>
      <c r="S603" s="3">
        <v>0</v>
      </c>
      <c r="T603" s="3">
        <v>92.146000000000001</v>
      </c>
      <c r="U603" s="3" t="s">
        <v>47</v>
      </c>
      <c r="V603" s="3" t="str">
        <f t="shared" si="18"/>
        <v/>
      </c>
      <c r="W603" s="3" t="e">
        <f t="shared" si="19"/>
        <v>#VALUE!</v>
      </c>
    </row>
    <row r="604" spans="1:23" x14ac:dyDescent="0.3">
      <c r="A604" s="2" t="s">
        <v>46</v>
      </c>
      <c r="B604" s="2">
        <v>2003</v>
      </c>
      <c r="C604" s="2" t="s">
        <v>37</v>
      </c>
      <c r="D604" s="3">
        <v>54.387625450000002</v>
      </c>
      <c r="E604" s="3">
        <v>2.5371829830000001</v>
      </c>
      <c r="F604" s="3">
        <v>0.46775230200000001</v>
      </c>
      <c r="G604" s="3">
        <v>120.8948157</v>
      </c>
      <c r="H604" s="3">
        <v>21.436225060000002</v>
      </c>
      <c r="I604" s="3">
        <v>0</v>
      </c>
      <c r="J604" s="3">
        <v>19.312791539999999</v>
      </c>
      <c r="K604" s="3">
        <v>11.420999999999999</v>
      </c>
      <c r="L604" s="3">
        <v>43.747999999999998</v>
      </c>
      <c r="M604" s="3">
        <v>10</v>
      </c>
      <c r="N604" s="3">
        <v>10</v>
      </c>
      <c r="O604" s="3">
        <v>0.18435891500000001</v>
      </c>
      <c r="P604" s="3">
        <v>38.576999999999998</v>
      </c>
      <c r="Q604" s="3">
        <v>26.341000000000001</v>
      </c>
      <c r="R604" s="3" t="s">
        <v>47</v>
      </c>
      <c r="S604" s="3">
        <v>0</v>
      </c>
      <c r="T604" s="3">
        <v>110.943</v>
      </c>
      <c r="U604" s="3" t="s">
        <v>47</v>
      </c>
      <c r="V604" s="3" t="str">
        <f t="shared" si="18"/>
        <v/>
      </c>
      <c r="W604" s="3" t="e">
        <f t="shared" si="19"/>
        <v>#VALUE!</v>
      </c>
    </row>
    <row r="605" spans="1:23" x14ac:dyDescent="0.3">
      <c r="A605" s="2" t="s">
        <v>46</v>
      </c>
      <c r="B605" s="2">
        <v>2004</v>
      </c>
      <c r="C605" s="2" t="s">
        <v>37</v>
      </c>
      <c r="D605" s="3">
        <v>58.32738045</v>
      </c>
      <c r="E605" s="3">
        <v>2.4646636220000002</v>
      </c>
      <c r="F605" s="3">
        <v>0.45503827600000002</v>
      </c>
      <c r="G605" s="3">
        <v>131.47439130000001</v>
      </c>
      <c r="H605" s="3">
        <v>23.665452729999998</v>
      </c>
      <c r="I605" s="3">
        <v>0</v>
      </c>
      <c r="J605" s="3">
        <v>20.251198859999999</v>
      </c>
      <c r="K605" s="3">
        <v>12.048</v>
      </c>
      <c r="L605" s="3">
        <v>43.945999999999998</v>
      </c>
      <c r="M605" s="3">
        <v>10.9</v>
      </c>
      <c r="N605" s="3">
        <v>10.9</v>
      </c>
      <c r="O605" s="3">
        <v>0.18462490000000001</v>
      </c>
      <c r="P605" s="3">
        <v>41.256999999999998</v>
      </c>
      <c r="Q605" s="3">
        <v>28.303999999999998</v>
      </c>
      <c r="R605" s="3" t="s">
        <v>47</v>
      </c>
      <c r="S605" s="3">
        <v>0</v>
      </c>
      <c r="T605" s="3">
        <v>120.63200000000001</v>
      </c>
      <c r="U605" s="3" t="s">
        <v>47</v>
      </c>
      <c r="V605" s="3" t="str">
        <f t="shared" si="18"/>
        <v/>
      </c>
      <c r="W605" s="3" t="e">
        <f t="shared" si="19"/>
        <v>#VALUE!</v>
      </c>
    </row>
    <row r="606" spans="1:23" x14ac:dyDescent="0.3">
      <c r="A606" s="2" t="s">
        <v>46</v>
      </c>
      <c r="B606" s="2">
        <v>2005</v>
      </c>
      <c r="C606" s="2" t="s">
        <v>37</v>
      </c>
      <c r="D606" s="3">
        <v>66.212405950000004</v>
      </c>
      <c r="E606" s="3">
        <v>2.4630930389999999</v>
      </c>
      <c r="F606" s="3">
        <v>0.46700785299999997</v>
      </c>
      <c r="G606" s="3">
        <v>146.75522749999999</v>
      </c>
      <c r="H606" s="3">
        <v>26.881812790000001</v>
      </c>
      <c r="I606" s="3">
        <v>0</v>
      </c>
      <c r="J606" s="3">
        <v>19.244689099999999</v>
      </c>
      <c r="K606" s="3">
        <v>12.685</v>
      </c>
      <c r="L606" s="3">
        <v>44.911999999999999</v>
      </c>
      <c r="M606" s="3">
        <v>12.3</v>
      </c>
      <c r="N606" s="3">
        <v>12.3</v>
      </c>
      <c r="O606" s="3">
        <v>0.189602198</v>
      </c>
      <c r="P606" s="3">
        <v>43.734000000000002</v>
      </c>
      <c r="Q606" s="3">
        <v>31.545999999999999</v>
      </c>
      <c r="R606" s="3" t="s">
        <v>47</v>
      </c>
      <c r="S606" s="3">
        <v>0</v>
      </c>
      <c r="T606" s="3">
        <v>134.547</v>
      </c>
      <c r="U606" s="3" t="s">
        <v>47</v>
      </c>
      <c r="V606" s="3" t="str">
        <f t="shared" si="18"/>
        <v/>
      </c>
      <c r="W606" s="3" t="e">
        <f t="shared" si="19"/>
        <v>#VALUE!</v>
      </c>
    </row>
    <row r="607" spans="1:23" x14ac:dyDescent="0.3">
      <c r="A607" s="2" t="s">
        <v>46</v>
      </c>
      <c r="B607" s="2">
        <v>2006</v>
      </c>
      <c r="C607" s="2" t="s">
        <v>37</v>
      </c>
      <c r="D607" s="3">
        <v>68.000561730000001</v>
      </c>
      <c r="E607" s="3">
        <v>2.7514510379999999</v>
      </c>
      <c r="F607" s="3">
        <v>0.44609686599999998</v>
      </c>
      <c r="G607" s="3">
        <v>150.86812929999999</v>
      </c>
      <c r="H607" s="3">
        <v>24.714436410000001</v>
      </c>
      <c r="I607" s="3">
        <v>0</v>
      </c>
      <c r="J607" s="3">
        <v>21.812445960000002</v>
      </c>
      <c r="K607" s="3">
        <v>13.625999999999999</v>
      </c>
      <c r="L607" s="3">
        <v>46.945999999999998</v>
      </c>
      <c r="M607" s="3">
        <v>12.41</v>
      </c>
      <c r="N607" s="3">
        <v>12.41</v>
      </c>
      <c r="O607" s="3">
        <v>0.16213149399999999</v>
      </c>
      <c r="P607" s="3">
        <v>47.604999999999997</v>
      </c>
      <c r="Q607" s="3">
        <v>32.738</v>
      </c>
      <c r="R607" s="3" t="s">
        <v>47</v>
      </c>
      <c r="S607" s="3">
        <v>0</v>
      </c>
      <c r="T607" s="3">
        <v>138.506</v>
      </c>
      <c r="U607" s="3" t="s">
        <v>47</v>
      </c>
      <c r="V607" s="3" t="str">
        <f t="shared" si="18"/>
        <v/>
      </c>
      <c r="W607" s="3" t="e">
        <f t="shared" si="19"/>
        <v>#VALUE!</v>
      </c>
    </row>
    <row r="608" spans="1:23" x14ac:dyDescent="0.3">
      <c r="A608" s="2" t="s">
        <v>46</v>
      </c>
      <c r="B608" s="2">
        <v>2007</v>
      </c>
      <c r="C608" s="2" t="s">
        <v>37</v>
      </c>
      <c r="D608" s="3">
        <v>68.275414940000005</v>
      </c>
      <c r="E608" s="3">
        <v>2.782760643</v>
      </c>
      <c r="F608" s="3">
        <v>0.42258071400000002</v>
      </c>
      <c r="G608" s="3">
        <v>146.78913080000001</v>
      </c>
      <c r="H608" s="3">
        <v>24.535137479999999</v>
      </c>
      <c r="I608" s="3">
        <v>0</v>
      </c>
      <c r="J608" s="3">
        <v>23.121000080000002</v>
      </c>
      <c r="K608" s="3">
        <v>13.164999999999999</v>
      </c>
      <c r="L608" s="3">
        <v>47.636000000000003</v>
      </c>
      <c r="M608" s="3">
        <v>12.06</v>
      </c>
      <c r="N608" s="3">
        <v>12.06</v>
      </c>
      <c r="O608" s="3">
        <v>0.15185665200000001</v>
      </c>
      <c r="P608" s="3">
        <v>48.753999999999998</v>
      </c>
      <c r="Q608" s="3">
        <v>33.369999999999997</v>
      </c>
      <c r="R608" s="3" t="s">
        <v>47</v>
      </c>
      <c r="S608" s="3">
        <v>0</v>
      </c>
      <c r="T608" s="3">
        <v>134.773</v>
      </c>
      <c r="U608" s="3" t="s">
        <v>47</v>
      </c>
      <c r="V608" s="3" t="str">
        <f t="shared" si="18"/>
        <v/>
      </c>
      <c r="W608" s="3" t="e">
        <f t="shared" si="19"/>
        <v>#VALUE!</v>
      </c>
    </row>
    <row r="609" spans="1:23" x14ac:dyDescent="0.3">
      <c r="A609" s="2" t="s">
        <v>46</v>
      </c>
      <c r="B609" s="2">
        <v>2008</v>
      </c>
      <c r="C609" s="2" t="s">
        <v>37</v>
      </c>
      <c r="D609" s="3">
        <v>72.836033900000004</v>
      </c>
      <c r="E609" s="3">
        <v>2.57447442</v>
      </c>
      <c r="F609" s="3">
        <v>0.439899559</v>
      </c>
      <c r="G609" s="3">
        <v>153.05665669999999</v>
      </c>
      <c r="H609" s="3">
        <v>28.291612969999999</v>
      </c>
      <c r="I609" s="3">
        <v>0</v>
      </c>
      <c r="J609" s="3">
        <v>21.608200790000001</v>
      </c>
      <c r="K609" s="3">
        <v>15.897</v>
      </c>
      <c r="L609" s="3">
        <v>46.936999999999998</v>
      </c>
      <c r="M609" s="3">
        <v>12.7</v>
      </c>
      <c r="N609" s="3">
        <v>12.7</v>
      </c>
      <c r="O609" s="3">
        <v>0.17086965600000001</v>
      </c>
      <c r="P609" s="3">
        <v>51.749000000000002</v>
      </c>
      <c r="Q609" s="3">
        <v>35.226999999999997</v>
      </c>
      <c r="R609" s="3" t="s">
        <v>47</v>
      </c>
      <c r="S609" s="3">
        <v>0</v>
      </c>
      <c r="T609" s="3">
        <v>140.42699999999999</v>
      </c>
      <c r="U609" s="3" t="s">
        <v>47</v>
      </c>
      <c r="V609" s="3" t="str">
        <f t="shared" si="18"/>
        <v/>
      </c>
      <c r="W609" s="3" t="e">
        <f t="shared" si="19"/>
        <v>#VALUE!</v>
      </c>
    </row>
    <row r="610" spans="1:23" x14ac:dyDescent="0.3">
      <c r="A610" s="2" t="s">
        <v>46</v>
      </c>
      <c r="B610" s="2">
        <v>2009</v>
      </c>
      <c r="C610" s="2" t="s">
        <v>37</v>
      </c>
      <c r="D610" s="3">
        <v>75.435598380000002</v>
      </c>
      <c r="E610" s="3">
        <v>2.6237861219999998</v>
      </c>
      <c r="F610" s="3">
        <v>0.49029328500000002</v>
      </c>
      <c r="G610" s="3">
        <v>130.4369877</v>
      </c>
      <c r="H610" s="3">
        <v>28.75066597</v>
      </c>
      <c r="I610" s="3">
        <v>0</v>
      </c>
      <c r="J610" s="3">
        <v>20.413084919999999</v>
      </c>
      <c r="K610" s="3">
        <v>15.659000000000001</v>
      </c>
      <c r="L610" s="3">
        <v>44.731999999999999</v>
      </c>
      <c r="M610" s="3">
        <v>11.489000000000001</v>
      </c>
      <c r="N610" s="3">
        <v>12.379</v>
      </c>
      <c r="O610" s="3">
        <v>0.18686480599999999</v>
      </c>
      <c r="P610" s="3">
        <v>53.216000000000001</v>
      </c>
      <c r="Q610" s="3">
        <v>35.927</v>
      </c>
      <c r="R610" s="3" t="s">
        <v>47</v>
      </c>
      <c r="S610" s="3">
        <v>0</v>
      </c>
      <c r="T610" s="3">
        <v>119.137</v>
      </c>
      <c r="U610" s="3" t="s">
        <v>47</v>
      </c>
      <c r="V610" s="3" t="str">
        <f t="shared" si="18"/>
        <v/>
      </c>
      <c r="W610" s="3" t="e">
        <f t="shared" si="19"/>
        <v>#VALUE!</v>
      </c>
    </row>
    <row r="611" spans="1:23" x14ac:dyDescent="0.3">
      <c r="A611" s="2" t="s">
        <v>46</v>
      </c>
      <c r="B611" s="2">
        <v>2010</v>
      </c>
      <c r="C611" s="2" t="s">
        <v>37</v>
      </c>
      <c r="D611" s="3">
        <v>78.997723370000003</v>
      </c>
      <c r="E611" s="3">
        <v>2.7047555459999999</v>
      </c>
      <c r="F611" s="3">
        <v>0.52591236200000002</v>
      </c>
      <c r="G611" s="3">
        <v>134.55658589999999</v>
      </c>
      <c r="H611" s="3">
        <v>29.206973430000001</v>
      </c>
      <c r="I611" s="3">
        <v>0</v>
      </c>
      <c r="J611" s="3">
        <v>19.711239989999999</v>
      </c>
      <c r="K611" s="3">
        <v>16.253</v>
      </c>
      <c r="L611" s="3">
        <v>46.418999999999997</v>
      </c>
      <c r="M611" s="3">
        <v>11.733000000000001</v>
      </c>
      <c r="N611" s="3">
        <v>14.523</v>
      </c>
      <c r="O611" s="3">
        <v>0.19443988700000001</v>
      </c>
      <c r="P611" s="3">
        <v>57.082000000000001</v>
      </c>
      <c r="Q611" s="3">
        <v>38.417999999999999</v>
      </c>
      <c r="R611" s="3" t="s">
        <v>47</v>
      </c>
      <c r="S611" s="3">
        <v>0</v>
      </c>
      <c r="T611" s="3">
        <v>122.99299999999999</v>
      </c>
      <c r="U611" s="3" t="s">
        <v>47</v>
      </c>
      <c r="V611" s="3" t="str">
        <f t="shared" si="18"/>
        <v/>
      </c>
      <c r="W611" s="3" t="e">
        <f t="shared" si="19"/>
        <v>#VALUE!</v>
      </c>
    </row>
    <row r="612" spans="1:23" x14ac:dyDescent="0.3">
      <c r="A612" s="2" t="s">
        <v>46</v>
      </c>
      <c r="B612" s="2">
        <v>2011</v>
      </c>
      <c r="C612" s="2" t="s">
        <v>37</v>
      </c>
      <c r="D612" s="3">
        <v>81.81995938</v>
      </c>
      <c r="E612" s="3">
        <v>2.9420787750000001</v>
      </c>
      <c r="F612" s="3">
        <v>0.49686092599999998</v>
      </c>
      <c r="G612" s="3">
        <v>154.20380320000001</v>
      </c>
      <c r="H612" s="3">
        <v>27.810254459999999</v>
      </c>
      <c r="I612" s="3">
        <v>0</v>
      </c>
      <c r="J612" s="3">
        <v>19.119226040000001</v>
      </c>
      <c r="K612" s="3">
        <v>15.46</v>
      </c>
      <c r="L612" s="3">
        <v>46.219000000000001</v>
      </c>
      <c r="M612" s="3">
        <v>13.532999999999999</v>
      </c>
      <c r="N612" s="3">
        <v>16.992999999999999</v>
      </c>
      <c r="O612" s="3">
        <v>0.168880905</v>
      </c>
      <c r="P612" s="3">
        <v>57.488999999999997</v>
      </c>
      <c r="Q612" s="3">
        <v>38.802</v>
      </c>
      <c r="R612" s="3" t="s">
        <v>47</v>
      </c>
      <c r="S612" s="3">
        <v>0</v>
      </c>
      <c r="T612" s="3">
        <v>140.88300000000001</v>
      </c>
      <c r="U612" s="3" t="s">
        <v>47</v>
      </c>
      <c r="V612" s="3" t="str">
        <f t="shared" si="18"/>
        <v/>
      </c>
      <c r="W612" s="3" t="e">
        <f t="shared" si="19"/>
        <v>#VALUE!</v>
      </c>
    </row>
    <row r="613" spans="1:23" x14ac:dyDescent="0.3">
      <c r="A613" s="2" t="s">
        <v>46</v>
      </c>
      <c r="B613" s="2">
        <v>2012</v>
      </c>
      <c r="C613" s="2" t="s">
        <v>37</v>
      </c>
      <c r="D613" s="3">
        <v>84.663478179999998</v>
      </c>
      <c r="E613" s="3">
        <v>2.9110126439999999</v>
      </c>
      <c r="F613" s="3">
        <v>0.48217755800000001</v>
      </c>
      <c r="G613" s="3">
        <v>173.1110118</v>
      </c>
      <c r="H613" s="3">
        <v>29.083857940000001</v>
      </c>
      <c r="I613" s="3">
        <v>0</v>
      </c>
      <c r="J613" s="3">
        <v>19.31729245</v>
      </c>
      <c r="K613" s="3">
        <v>16.561</v>
      </c>
      <c r="L613" s="3">
        <v>47.673999999999999</v>
      </c>
      <c r="M613" s="3">
        <v>15.515000000000001</v>
      </c>
      <c r="N613" s="3">
        <v>18.164999999999999</v>
      </c>
      <c r="O613" s="3">
        <v>0.165639115</v>
      </c>
      <c r="P613" s="3">
        <v>61.119</v>
      </c>
      <c r="Q613" s="3">
        <v>41.685000000000002</v>
      </c>
      <c r="R613" s="3" t="s">
        <v>47</v>
      </c>
      <c r="S613" s="3">
        <v>0</v>
      </c>
      <c r="T613" s="3">
        <v>157.898</v>
      </c>
      <c r="U613" s="3" t="s">
        <v>47</v>
      </c>
      <c r="V613" s="3" t="str">
        <f t="shared" si="18"/>
        <v/>
      </c>
      <c r="W613" s="3" t="e">
        <f t="shared" si="19"/>
        <v>#VALUE!</v>
      </c>
    </row>
    <row r="614" spans="1:23" x14ac:dyDescent="0.3">
      <c r="A614" s="2" t="s">
        <v>46</v>
      </c>
      <c r="B614" s="2">
        <v>2013</v>
      </c>
      <c r="C614" s="2" t="s">
        <v>37</v>
      </c>
      <c r="D614" s="3">
        <v>85.450234409999993</v>
      </c>
      <c r="E614" s="3">
        <v>2.878378691</v>
      </c>
      <c r="F614" s="3">
        <v>0.48112994199999998</v>
      </c>
      <c r="G614" s="3">
        <v>170.34054269999999</v>
      </c>
      <c r="H614" s="3">
        <v>29.686932670000001</v>
      </c>
      <c r="I614" s="3">
        <v>6.5593129999999998E-3</v>
      </c>
      <c r="J614" s="3">
        <v>19.993009149999999</v>
      </c>
      <c r="K614" s="3">
        <v>16.524000000000001</v>
      </c>
      <c r="L614" s="3">
        <v>45.869</v>
      </c>
      <c r="M614" s="3">
        <v>16.310995909999999</v>
      </c>
      <c r="N614" s="3">
        <v>18.491015879999999</v>
      </c>
      <c r="O614" s="3">
        <v>0.167153107</v>
      </c>
      <c r="P614" s="3">
        <v>60.981999999999999</v>
      </c>
      <c r="Q614" s="3">
        <v>41.56</v>
      </c>
      <c r="R614" s="3" t="s">
        <v>47</v>
      </c>
      <c r="S614" s="3">
        <v>6.5593129999999998E-3</v>
      </c>
      <c r="T614" s="3">
        <v>154.53100000000001</v>
      </c>
      <c r="U614" s="3" t="s">
        <v>47</v>
      </c>
      <c r="V614" s="3" t="str">
        <f t="shared" si="18"/>
        <v/>
      </c>
      <c r="W614" s="3" t="e">
        <f t="shared" si="19"/>
        <v>#VALUE!</v>
      </c>
    </row>
    <row r="615" spans="1:23" x14ac:dyDescent="0.3">
      <c r="A615" s="2" t="s">
        <v>46</v>
      </c>
      <c r="B615" s="2">
        <v>2014</v>
      </c>
      <c r="C615" s="2" t="s">
        <v>37</v>
      </c>
      <c r="D615" s="3">
        <v>83.591778390000002</v>
      </c>
      <c r="E615" s="3">
        <v>3.1165664190000002</v>
      </c>
      <c r="F615" s="3">
        <v>0.46831895400000001</v>
      </c>
      <c r="G615" s="3">
        <v>166.5736473</v>
      </c>
      <c r="H615" s="3">
        <v>26.821754179999999</v>
      </c>
      <c r="I615" s="3">
        <v>1.0746085000000001E-2</v>
      </c>
      <c r="J615" s="3">
        <v>22.320619570000002</v>
      </c>
      <c r="K615" s="3">
        <v>15.722</v>
      </c>
      <c r="L615" s="3">
        <v>46.106000000000002</v>
      </c>
      <c r="M615" s="3">
        <v>15.028987219999999</v>
      </c>
      <c r="N615" s="3">
        <v>18.338982519999998</v>
      </c>
      <c r="O615" s="3">
        <v>0.150267599</v>
      </c>
      <c r="P615" s="3">
        <v>65.14</v>
      </c>
      <c r="Q615" s="3">
        <v>44.145000000000003</v>
      </c>
      <c r="R615" s="3" t="s">
        <v>47</v>
      </c>
      <c r="S615" s="3">
        <v>1.0746085000000001E-2</v>
      </c>
      <c r="T615" s="3">
        <v>151.85400000000001</v>
      </c>
      <c r="U615" s="3" t="s">
        <v>47</v>
      </c>
      <c r="V615" s="3" t="str">
        <f t="shared" si="18"/>
        <v/>
      </c>
      <c r="W615" s="3" t="e">
        <f t="shared" si="19"/>
        <v>#VALUE!</v>
      </c>
    </row>
    <row r="616" spans="1:23" x14ac:dyDescent="0.3">
      <c r="A616" s="2" t="s">
        <v>46</v>
      </c>
      <c r="B616" s="2">
        <v>2015</v>
      </c>
      <c r="C616" s="2" t="s">
        <v>37</v>
      </c>
      <c r="D616" s="3">
        <v>87.885835049999997</v>
      </c>
      <c r="E616" s="3">
        <v>2.6630224419999999</v>
      </c>
      <c r="F616" s="3">
        <v>0.48947477299999997</v>
      </c>
      <c r="G616" s="3">
        <v>168.01172879999999</v>
      </c>
      <c r="H616" s="3">
        <v>33.002288550000003</v>
      </c>
      <c r="I616" s="3">
        <v>1.3179475E-2</v>
      </c>
      <c r="J616" s="3">
        <v>22.681514830000001</v>
      </c>
      <c r="K616" s="3">
        <v>16.853000000000002</v>
      </c>
      <c r="L616" s="3">
        <v>46.91</v>
      </c>
      <c r="M616" s="3">
        <v>16.908999999999999</v>
      </c>
      <c r="N616" s="3">
        <v>20.899000000000001</v>
      </c>
      <c r="O616" s="3">
        <v>0.18380422399999999</v>
      </c>
      <c r="P616" s="3">
        <v>68.287999999999997</v>
      </c>
      <c r="Q616" s="3">
        <v>48.063000000000002</v>
      </c>
      <c r="R616" s="3" t="s">
        <v>47</v>
      </c>
      <c r="S616" s="3">
        <v>1.3179475E-2</v>
      </c>
      <c r="T616" s="3">
        <v>151.75700000000001</v>
      </c>
      <c r="U616" s="3" t="s">
        <v>47</v>
      </c>
      <c r="V616" s="3" t="str">
        <f t="shared" si="18"/>
        <v/>
      </c>
      <c r="W616" s="3" t="e">
        <f t="shared" si="19"/>
        <v>#VALUE!</v>
      </c>
    </row>
    <row r="617" spans="1:23" x14ac:dyDescent="0.3">
      <c r="A617" s="2" t="s">
        <v>46</v>
      </c>
      <c r="B617" s="2">
        <v>2016</v>
      </c>
      <c r="C617" s="2" t="s">
        <v>37</v>
      </c>
      <c r="D617" s="3">
        <v>89.775580300000001</v>
      </c>
      <c r="E617" s="3">
        <v>2.4838257690000001</v>
      </c>
      <c r="F617" s="3">
        <v>0.485784938</v>
      </c>
      <c r="G617" s="3">
        <v>174.3871886</v>
      </c>
      <c r="H617" s="3">
        <v>36.144073159999998</v>
      </c>
      <c r="I617" s="3">
        <v>7.5622458000000004E-2</v>
      </c>
      <c r="J617" s="3">
        <v>22.96782919</v>
      </c>
      <c r="K617" s="3">
        <v>16.747</v>
      </c>
      <c r="L617" s="3">
        <v>43.715000000000003</v>
      </c>
      <c r="M617" s="3">
        <v>17.291</v>
      </c>
      <c r="N617" s="3">
        <v>22.251000000000001</v>
      </c>
      <c r="O617" s="3">
        <v>0.195579313</v>
      </c>
      <c r="P617" s="3">
        <v>70.084999999999994</v>
      </c>
      <c r="Q617" s="3">
        <v>50.051000000000002</v>
      </c>
      <c r="R617" s="3" t="s">
        <v>47</v>
      </c>
      <c r="S617" s="3">
        <v>7.5622458000000004E-2</v>
      </c>
      <c r="T617" s="3">
        <v>157.71899999999999</v>
      </c>
      <c r="U617" s="3" t="s">
        <v>47</v>
      </c>
      <c r="V617" s="3" t="str">
        <f t="shared" si="18"/>
        <v/>
      </c>
      <c r="W617" s="3" t="e">
        <f t="shared" si="19"/>
        <v>#VALUE!</v>
      </c>
    </row>
    <row r="618" spans="1:23" x14ac:dyDescent="0.3">
      <c r="A618" s="2" t="s">
        <v>46</v>
      </c>
      <c r="B618" s="2">
        <v>2017</v>
      </c>
      <c r="C618" s="2" t="s">
        <v>37</v>
      </c>
      <c r="D618" s="3">
        <v>89.668303760000001</v>
      </c>
      <c r="E618" s="3">
        <v>2.6014202389999999</v>
      </c>
      <c r="F618" s="3">
        <v>0.50919967499999996</v>
      </c>
      <c r="G618" s="3">
        <v>162.19801369999999</v>
      </c>
      <c r="H618" s="3">
        <v>34.468980600000002</v>
      </c>
      <c r="I618" s="3">
        <v>9.1792603E-2</v>
      </c>
      <c r="J618" s="3">
        <v>23.46050301</v>
      </c>
      <c r="K618" s="3">
        <v>15.710433</v>
      </c>
      <c r="L618" s="3">
        <v>38.838675000000002</v>
      </c>
      <c r="M618" s="3">
        <v>17.101726580000001</v>
      </c>
      <c r="N618" s="3">
        <v>22.631726579999999</v>
      </c>
      <c r="O618" s="3">
        <v>0.195739107</v>
      </c>
      <c r="P618" s="3">
        <v>72.787999999999997</v>
      </c>
      <c r="Q618" s="3">
        <v>53.030988999999998</v>
      </c>
      <c r="R618" s="3" t="s">
        <v>47</v>
      </c>
      <c r="S618" s="3">
        <v>9.1792603E-2</v>
      </c>
      <c r="T618" s="3">
        <v>145.87117000000001</v>
      </c>
      <c r="U618" s="3" t="s">
        <v>47</v>
      </c>
      <c r="V618" s="3" t="str">
        <f t="shared" si="18"/>
        <v/>
      </c>
      <c r="W618" s="3" t="e">
        <f t="shared" si="19"/>
        <v>#VALUE!</v>
      </c>
    </row>
    <row r="619" spans="1:23" x14ac:dyDescent="0.3">
      <c r="A619" s="2" t="s">
        <v>46</v>
      </c>
      <c r="B619" s="2">
        <v>2018</v>
      </c>
      <c r="C619" s="2" t="s">
        <v>37</v>
      </c>
      <c r="D619" s="3">
        <v>89.421648000000005</v>
      </c>
      <c r="E619" s="3">
        <v>2.629531466</v>
      </c>
      <c r="F619" s="3">
        <v>0.50154960199999998</v>
      </c>
      <c r="G619" s="3">
        <v>164.54960779999999</v>
      </c>
      <c r="H619" s="3">
        <v>34.006684900000003</v>
      </c>
      <c r="I619" s="3">
        <v>0.112925253</v>
      </c>
      <c r="J619" s="3">
        <v>24.34390423</v>
      </c>
      <c r="K619" s="3">
        <v>16.090185000000002</v>
      </c>
      <c r="L619" s="3">
        <v>39.299402000000001</v>
      </c>
      <c r="M619" s="3">
        <v>17.73778029</v>
      </c>
      <c r="N619" s="3">
        <v>22.71778029</v>
      </c>
      <c r="O619" s="3">
        <v>0.190737251</v>
      </c>
      <c r="P619" s="3">
        <v>74.102999999999994</v>
      </c>
      <c r="Q619" s="3">
        <v>54.086623000000003</v>
      </c>
      <c r="R619" s="3" t="s">
        <v>47</v>
      </c>
      <c r="S619" s="3">
        <v>0.112925253</v>
      </c>
      <c r="T619" s="3">
        <v>147.672607</v>
      </c>
      <c r="U619" s="3" t="s">
        <v>47</v>
      </c>
      <c r="V619" s="3" t="str">
        <f t="shared" si="18"/>
        <v/>
      </c>
      <c r="W619" s="3" t="e">
        <f t="shared" si="19"/>
        <v>#VALUE!</v>
      </c>
    </row>
    <row r="620" spans="1:23" x14ac:dyDescent="0.3">
      <c r="A620" s="2" t="s">
        <v>46</v>
      </c>
      <c r="B620" s="2">
        <v>2019</v>
      </c>
      <c r="C620" s="2" t="s">
        <v>37</v>
      </c>
      <c r="D620" s="3">
        <v>92.938136810000003</v>
      </c>
      <c r="E620" s="3">
        <v>2.5819582560000001</v>
      </c>
      <c r="F620" s="3">
        <v>0.51906173899999997</v>
      </c>
      <c r="G620" s="3">
        <v>162.7235125</v>
      </c>
      <c r="H620" s="3">
        <v>35.995212780000003</v>
      </c>
      <c r="I620" s="3">
        <v>0.21320384100000001</v>
      </c>
      <c r="J620" s="3">
        <v>23.67174473</v>
      </c>
      <c r="K620" s="3">
        <v>16.334279540000001</v>
      </c>
      <c r="L620" s="3">
        <v>36.089338130000002</v>
      </c>
      <c r="M620" s="3">
        <v>19.359521950000001</v>
      </c>
      <c r="N620" s="3">
        <v>24.574521950000001</v>
      </c>
      <c r="O620" s="3">
        <v>0.201034133</v>
      </c>
      <c r="P620" s="3">
        <v>75.070999999999998</v>
      </c>
      <c r="Q620" s="3">
        <v>54.793151090000002</v>
      </c>
      <c r="R620" s="3" t="s">
        <v>47</v>
      </c>
      <c r="S620" s="3">
        <v>0.21320384100000001</v>
      </c>
      <c r="T620" s="3">
        <v>144.5523843</v>
      </c>
      <c r="U620" s="3" t="s">
        <v>47</v>
      </c>
      <c r="V620" s="3" t="str">
        <f t="shared" si="18"/>
        <v/>
      </c>
      <c r="W620" s="3" t="e">
        <f t="shared" si="19"/>
        <v>#VALUE!</v>
      </c>
    </row>
    <row r="621" spans="1:23" x14ac:dyDescent="0.3">
      <c r="A621" s="2" t="s">
        <v>46</v>
      </c>
      <c r="B621" s="2">
        <v>2020</v>
      </c>
      <c r="C621" s="2" t="s">
        <v>37</v>
      </c>
      <c r="D621" s="3">
        <v>94.666803880000003</v>
      </c>
      <c r="E621" s="3">
        <v>2.5217432209999999</v>
      </c>
      <c r="F621" s="3">
        <v>0.57517311900000001</v>
      </c>
      <c r="G621" s="3">
        <v>151.14835059999999</v>
      </c>
      <c r="H621" s="3">
        <v>37.540223400000002</v>
      </c>
      <c r="I621" s="3">
        <v>0.271767392</v>
      </c>
      <c r="J621" s="3">
        <v>22.736388829999999</v>
      </c>
      <c r="K621" s="3">
        <v>15.382077089999999</v>
      </c>
      <c r="L621" s="3">
        <v>33.141479510000003</v>
      </c>
      <c r="M621" s="3">
        <v>21.290522859999999</v>
      </c>
      <c r="N621" s="3">
        <v>27.456434569999999</v>
      </c>
      <c r="O621" s="3">
        <v>0.22808552200000001</v>
      </c>
      <c r="P621" s="3">
        <v>74.575000000000003</v>
      </c>
      <c r="Q621" s="3">
        <v>54.364663550000003</v>
      </c>
      <c r="R621" s="3" t="s">
        <v>47</v>
      </c>
      <c r="S621" s="3">
        <v>0.271767392</v>
      </c>
      <c r="T621" s="3">
        <v>131.59772699999999</v>
      </c>
      <c r="U621" s="3" t="s">
        <v>47</v>
      </c>
      <c r="V621" s="3" t="str">
        <f t="shared" si="18"/>
        <v/>
      </c>
      <c r="W621" s="3" t="e">
        <f t="shared" si="19"/>
        <v>#VALUE!</v>
      </c>
    </row>
    <row r="622" spans="1:23" x14ac:dyDescent="0.3">
      <c r="A622" s="2" t="s">
        <v>48</v>
      </c>
      <c r="B622" s="2">
        <v>1990</v>
      </c>
      <c r="C622" s="2" t="s">
        <v>26</v>
      </c>
      <c r="D622" s="3">
        <v>50.738059790000001</v>
      </c>
      <c r="E622" s="3">
        <v>2.391922391</v>
      </c>
      <c r="F622" s="3">
        <v>0.27290635499999999</v>
      </c>
      <c r="G622" s="3">
        <v>47.749219109999999</v>
      </c>
      <c r="H622" s="3">
        <v>21.212251689999999</v>
      </c>
      <c r="I622" s="3">
        <v>17.33142162</v>
      </c>
      <c r="J622" s="3">
        <v>12.79793525</v>
      </c>
      <c r="K622" s="3">
        <v>12.077</v>
      </c>
      <c r="L622" s="3">
        <v>10.086</v>
      </c>
      <c r="M622" s="3">
        <v>18.356009069999999</v>
      </c>
      <c r="N622" s="3">
        <v>8.1840046270000002</v>
      </c>
      <c r="O622" s="3">
        <v>0.11409498799999999</v>
      </c>
      <c r="P622" s="3">
        <v>23.015999999999998</v>
      </c>
      <c r="Q622" s="3">
        <v>19.945</v>
      </c>
      <c r="R622" s="3">
        <v>2.1040000000000001</v>
      </c>
      <c r="S622" s="3">
        <v>0</v>
      </c>
      <c r="T622" s="3">
        <v>30.029</v>
      </c>
      <c r="U622" s="3">
        <v>0.111</v>
      </c>
      <c r="V622" s="3" t="str">
        <f t="shared" si="18"/>
        <v/>
      </c>
      <c r="W622" s="3">
        <f t="shared" si="19"/>
        <v>-1.9930000000000001</v>
      </c>
    </row>
    <row r="623" spans="1:23" x14ac:dyDescent="0.3">
      <c r="A623" s="2" t="s">
        <v>48</v>
      </c>
      <c r="B623" s="2">
        <v>1991</v>
      </c>
      <c r="C623" s="2" t="s">
        <v>26</v>
      </c>
      <c r="D623" s="3">
        <v>61.257305420000002</v>
      </c>
      <c r="E623" s="3">
        <v>2.328974836</v>
      </c>
      <c r="F623" s="3">
        <v>0.30077606299999998</v>
      </c>
      <c r="G623" s="3">
        <v>51.967602739999997</v>
      </c>
      <c r="H623" s="3">
        <v>26.302261609999999</v>
      </c>
      <c r="I623" s="3">
        <v>16.601385960000002</v>
      </c>
      <c r="J623" s="3">
        <v>13.05886213</v>
      </c>
      <c r="K623" s="3">
        <v>12.958</v>
      </c>
      <c r="L623" s="3">
        <v>10.228</v>
      </c>
      <c r="M623" s="3">
        <v>21.79697672</v>
      </c>
      <c r="N623" s="3">
        <v>11.62299956</v>
      </c>
      <c r="O623" s="3">
        <v>0.12914526100000001</v>
      </c>
      <c r="P623" s="3">
        <v>26.552</v>
      </c>
      <c r="Q623" s="3">
        <v>22.388000000000002</v>
      </c>
      <c r="R623" s="3">
        <v>2.4780000000000002</v>
      </c>
      <c r="S623" s="3">
        <v>0</v>
      </c>
      <c r="T623" s="3">
        <v>31.219000000000001</v>
      </c>
      <c r="U623" s="3">
        <v>0.2</v>
      </c>
      <c r="V623" s="3" t="str">
        <f t="shared" si="18"/>
        <v/>
      </c>
      <c r="W623" s="3">
        <f t="shared" si="19"/>
        <v>-2.278</v>
      </c>
    </row>
    <row r="624" spans="1:23" x14ac:dyDescent="0.3">
      <c r="A624" s="2" t="s">
        <v>48</v>
      </c>
      <c r="B624" s="2">
        <v>1992</v>
      </c>
      <c r="C624" s="2" t="s">
        <v>26</v>
      </c>
      <c r="D624" s="3">
        <v>64.389768529999998</v>
      </c>
      <c r="E624" s="3">
        <v>2.2153274920000001</v>
      </c>
      <c r="F624" s="3">
        <v>0.29035794799999998</v>
      </c>
      <c r="G624" s="3">
        <v>53.349421210000003</v>
      </c>
      <c r="H624" s="3">
        <v>29.065575519999999</v>
      </c>
      <c r="I624" s="3">
        <v>14.87431359</v>
      </c>
      <c r="J624" s="3">
        <v>13.610032159999999</v>
      </c>
      <c r="K624" s="3">
        <v>13.523</v>
      </c>
      <c r="L624" s="3">
        <v>9.5259999999999998</v>
      </c>
      <c r="M624" s="3">
        <v>22.592001880000002</v>
      </c>
      <c r="N624" s="3">
        <v>12.59700321</v>
      </c>
      <c r="O624" s="3">
        <v>0.13106773099999999</v>
      </c>
      <c r="P624" s="3">
        <v>29.318999999999999</v>
      </c>
      <c r="Q624" s="3">
        <v>25.795000000000002</v>
      </c>
      <c r="R624" s="3">
        <v>2.6019999999999999</v>
      </c>
      <c r="S624" s="3">
        <v>0</v>
      </c>
      <c r="T624" s="3">
        <v>31.978999999999999</v>
      </c>
      <c r="U624" s="3">
        <v>8.4000000000000005E-2</v>
      </c>
      <c r="V624" s="3" t="str">
        <f t="shared" si="18"/>
        <v/>
      </c>
      <c r="W624" s="3">
        <f t="shared" si="19"/>
        <v>-2.5179999999999998</v>
      </c>
    </row>
    <row r="625" spans="1:23" x14ac:dyDescent="0.3">
      <c r="A625" s="2" t="s">
        <v>48</v>
      </c>
      <c r="B625" s="2">
        <v>1993</v>
      </c>
      <c r="C625" s="2" t="s">
        <v>26</v>
      </c>
      <c r="D625" s="3">
        <v>70.177340150000006</v>
      </c>
      <c r="E625" s="3">
        <v>2.2260322750000001</v>
      </c>
      <c r="F625" s="3">
        <v>0.28796257600000003</v>
      </c>
      <c r="G625" s="3">
        <v>55.44497415</v>
      </c>
      <c r="H625" s="3">
        <v>31.525751419999999</v>
      </c>
      <c r="I625" s="3">
        <v>14.027461929999999</v>
      </c>
      <c r="J625" s="3">
        <v>13.80218582</v>
      </c>
      <c r="K625" s="3">
        <v>14.643000000000001</v>
      </c>
      <c r="L625" s="3">
        <v>10.766999999999999</v>
      </c>
      <c r="M625" s="3">
        <v>24.586009659999998</v>
      </c>
      <c r="N625" s="3">
        <v>12.09499982</v>
      </c>
      <c r="O625" s="3">
        <v>0.12936136600000001</v>
      </c>
      <c r="P625" s="3">
        <v>34.738999999999997</v>
      </c>
      <c r="Q625" s="3">
        <v>28.494</v>
      </c>
      <c r="R625" s="3">
        <v>2.1749999999999998</v>
      </c>
      <c r="S625" s="3">
        <v>0</v>
      </c>
      <c r="T625" s="3">
        <v>31.654</v>
      </c>
      <c r="U625" s="3">
        <v>0.41899999999999998</v>
      </c>
      <c r="V625" s="3" t="str">
        <f t="shared" si="18"/>
        <v/>
      </c>
      <c r="W625" s="3">
        <f t="shared" si="19"/>
        <v>-1.7559999999999998</v>
      </c>
    </row>
    <row r="626" spans="1:23" x14ac:dyDescent="0.3">
      <c r="A626" s="2" t="s">
        <v>48</v>
      </c>
      <c r="B626" s="2">
        <v>1994</v>
      </c>
      <c r="C626" s="2" t="s">
        <v>26</v>
      </c>
      <c r="D626" s="3">
        <v>75.333747869999996</v>
      </c>
      <c r="E626" s="3">
        <v>2.3862984539999998</v>
      </c>
      <c r="F626" s="3">
        <v>0.28304676299999998</v>
      </c>
      <c r="G626" s="3">
        <v>57.354935310000002</v>
      </c>
      <c r="H626" s="3">
        <v>31.569289980000001</v>
      </c>
      <c r="I626" s="3">
        <v>16.685421989999998</v>
      </c>
      <c r="J626" s="3">
        <v>15.258342300000001</v>
      </c>
      <c r="K626" s="3">
        <v>15.179</v>
      </c>
      <c r="L626" s="3">
        <v>14.404</v>
      </c>
      <c r="M626" s="3">
        <v>25.468984880000001</v>
      </c>
      <c r="N626" s="3">
        <v>14.771991870000001</v>
      </c>
      <c r="O626" s="3">
        <v>0.118613312</v>
      </c>
      <c r="P626" s="3">
        <v>39.1</v>
      </c>
      <c r="Q626" s="3">
        <v>34.097999999999999</v>
      </c>
      <c r="R626" s="3">
        <v>2.4159999999999999</v>
      </c>
      <c r="S626" s="3">
        <v>0</v>
      </c>
      <c r="T626" s="3">
        <v>32.793999999999997</v>
      </c>
      <c r="U626" s="3">
        <v>0.14099999999999999</v>
      </c>
      <c r="V626" s="3" t="str">
        <f t="shared" si="18"/>
        <v/>
      </c>
      <c r="W626" s="3">
        <f t="shared" si="19"/>
        <v>-2.2749999999999999</v>
      </c>
    </row>
    <row r="627" spans="1:23" x14ac:dyDescent="0.3">
      <c r="A627" s="2" t="s">
        <v>48</v>
      </c>
      <c r="B627" s="2">
        <v>1995</v>
      </c>
      <c r="C627" s="2" t="s">
        <v>26</v>
      </c>
      <c r="D627" s="3">
        <v>82.462204779999993</v>
      </c>
      <c r="E627" s="3">
        <v>2.4049058250000002</v>
      </c>
      <c r="F627" s="3">
        <v>0.28210201899999998</v>
      </c>
      <c r="G627" s="3">
        <v>63.77743675</v>
      </c>
      <c r="H627" s="3">
        <v>34.289161720000003</v>
      </c>
      <c r="I627" s="3">
        <v>13.686155469999999</v>
      </c>
      <c r="J627" s="3">
        <v>15.38407832</v>
      </c>
      <c r="K627" s="3">
        <v>17.54</v>
      </c>
      <c r="L627" s="3">
        <v>18.074999999999999</v>
      </c>
      <c r="M627" s="3">
        <v>29.178998379999999</v>
      </c>
      <c r="N627" s="3">
        <v>14.478995749999999</v>
      </c>
      <c r="O627" s="3">
        <v>0.11730272999999999</v>
      </c>
      <c r="P627" s="3">
        <v>45.462000000000003</v>
      </c>
      <c r="Q627" s="3">
        <v>39.250999999999998</v>
      </c>
      <c r="R627" s="3">
        <v>2.6469999999999998</v>
      </c>
      <c r="S627" s="3">
        <v>0</v>
      </c>
      <c r="T627" s="3">
        <v>35.976999999999997</v>
      </c>
      <c r="U627" s="3">
        <v>0.13500000000000001</v>
      </c>
      <c r="V627" s="3" t="str">
        <f t="shared" si="18"/>
        <v/>
      </c>
      <c r="W627" s="3">
        <f t="shared" si="19"/>
        <v>-2.5119999999999996</v>
      </c>
    </row>
    <row r="628" spans="1:23" x14ac:dyDescent="0.3">
      <c r="A628" s="2" t="s">
        <v>48</v>
      </c>
      <c r="B628" s="2">
        <v>1996</v>
      </c>
      <c r="C628" s="2" t="s">
        <v>26</v>
      </c>
      <c r="D628" s="3">
        <v>92.929349889999997</v>
      </c>
      <c r="E628" s="3">
        <v>2.446071157</v>
      </c>
      <c r="F628" s="3">
        <v>0.28900197100000002</v>
      </c>
      <c r="G628" s="3">
        <v>69.839393770000001</v>
      </c>
      <c r="H628" s="3">
        <v>37.991270049999997</v>
      </c>
      <c r="I628" s="3">
        <v>10.088299360000001</v>
      </c>
      <c r="J628" s="3">
        <v>15.864092579999999</v>
      </c>
      <c r="K628" s="3">
        <v>18.629000000000001</v>
      </c>
      <c r="L628" s="3">
        <v>19.192</v>
      </c>
      <c r="M628" s="3">
        <v>36.382995530000002</v>
      </c>
      <c r="N628" s="3">
        <v>16.519980029999999</v>
      </c>
      <c r="O628" s="3">
        <v>0.118149454</v>
      </c>
      <c r="P628" s="3">
        <v>51.415999999999997</v>
      </c>
      <c r="Q628" s="3">
        <v>43.927</v>
      </c>
      <c r="R628" s="3">
        <v>2.66</v>
      </c>
      <c r="S628" s="3">
        <v>0</v>
      </c>
      <c r="T628" s="3">
        <v>35.988</v>
      </c>
      <c r="U628" s="3">
        <v>0.24299999999999999</v>
      </c>
      <c r="V628" s="3" t="str">
        <f t="shared" si="18"/>
        <v/>
      </c>
      <c r="W628" s="3">
        <f t="shared" si="19"/>
        <v>-2.4170000000000003</v>
      </c>
    </row>
    <row r="629" spans="1:23" x14ac:dyDescent="0.3">
      <c r="A629" s="2" t="s">
        <v>48</v>
      </c>
      <c r="B629" s="2">
        <v>1997</v>
      </c>
      <c r="C629" s="2" t="s">
        <v>26</v>
      </c>
      <c r="D629" s="3">
        <v>100.1575673</v>
      </c>
      <c r="E629" s="3">
        <v>2.2610982590000002</v>
      </c>
      <c r="F629" s="3">
        <v>0.290228404</v>
      </c>
      <c r="G629" s="3">
        <v>73.921977530000007</v>
      </c>
      <c r="H629" s="3">
        <v>44.295981789999999</v>
      </c>
      <c r="I629" s="3">
        <v>6.6910837379999997</v>
      </c>
      <c r="J629" s="3">
        <v>17.054972920000001</v>
      </c>
      <c r="K629" s="3">
        <v>19.853000000000002</v>
      </c>
      <c r="L629" s="3">
        <v>17.39</v>
      </c>
      <c r="M629" s="3">
        <v>41.430955500000003</v>
      </c>
      <c r="N629" s="3">
        <v>19.853015360000001</v>
      </c>
      <c r="O629" s="3">
        <v>0.12835727199999999</v>
      </c>
      <c r="P629" s="3">
        <v>57.883000000000003</v>
      </c>
      <c r="Q629" s="3">
        <v>50.985999999999997</v>
      </c>
      <c r="R629" s="3">
        <v>2.573</v>
      </c>
      <c r="S629" s="3">
        <v>0</v>
      </c>
      <c r="T629" s="3">
        <v>35.935000000000002</v>
      </c>
      <c r="U629" s="3">
        <v>0.24299999999999999</v>
      </c>
      <c r="V629" s="3" t="str">
        <f t="shared" si="18"/>
        <v/>
      </c>
      <c r="W629" s="3">
        <f t="shared" si="19"/>
        <v>-2.33</v>
      </c>
    </row>
    <row r="630" spans="1:23" x14ac:dyDescent="0.3">
      <c r="A630" s="2" t="s">
        <v>48</v>
      </c>
      <c r="B630" s="2">
        <v>1998</v>
      </c>
      <c r="C630" s="2" t="s">
        <v>26</v>
      </c>
      <c r="D630" s="3">
        <v>100.2828968</v>
      </c>
      <c r="E630" s="3">
        <v>2.405219974</v>
      </c>
      <c r="F630" s="3">
        <v>0.31367631600000001</v>
      </c>
      <c r="G630" s="3">
        <v>74.496358240000006</v>
      </c>
      <c r="H630" s="3">
        <v>41.693856629999999</v>
      </c>
      <c r="I630" s="3">
        <v>7.9969033620000003</v>
      </c>
      <c r="J630" s="3">
        <v>18.350737859999999</v>
      </c>
      <c r="K630" s="3">
        <v>18.492999999999999</v>
      </c>
      <c r="L630" s="3">
        <v>17.797999999999998</v>
      </c>
      <c r="M630" s="3">
        <v>41.881006489999997</v>
      </c>
      <c r="N630" s="3">
        <v>19.50801796</v>
      </c>
      <c r="O630" s="3">
        <v>0.13041481399999999</v>
      </c>
      <c r="P630" s="3">
        <v>60.710999999999999</v>
      </c>
      <c r="Q630" s="3">
        <v>53.234999999999999</v>
      </c>
      <c r="R630" s="3">
        <v>2.746</v>
      </c>
      <c r="S630" s="3">
        <v>0</v>
      </c>
      <c r="T630" s="3">
        <v>35.975999999999999</v>
      </c>
      <c r="U630" s="3">
        <v>0.35</v>
      </c>
      <c r="V630" s="3" t="str">
        <f t="shared" si="18"/>
        <v/>
      </c>
      <c r="W630" s="3">
        <f t="shared" si="19"/>
        <v>-2.3959999999999999</v>
      </c>
    </row>
    <row r="631" spans="1:23" x14ac:dyDescent="0.3">
      <c r="A631" s="2" t="s">
        <v>48</v>
      </c>
      <c r="B631" s="2">
        <v>1999</v>
      </c>
      <c r="C631" s="2" t="s">
        <v>26</v>
      </c>
      <c r="D631" s="3">
        <v>108.61625050000001</v>
      </c>
      <c r="E631" s="3">
        <v>2.5703156589999998</v>
      </c>
      <c r="F631" s="3">
        <v>0.32009607699999998</v>
      </c>
      <c r="G631" s="3">
        <v>72.989622609999998</v>
      </c>
      <c r="H631" s="3">
        <v>42.257942180000001</v>
      </c>
      <c r="I631" s="3">
        <v>11.53557249</v>
      </c>
      <c r="J631" s="3">
        <v>17.990090460000001</v>
      </c>
      <c r="K631" s="3">
        <v>18.763000000000002</v>
      </c>
      <c r="L631" s="3">
        <v>18.68</v>
      </c>
      <c r="M631" s="3">
        <v>43.424002080000001</v>
      </c>
      <c r="N631" s="3">
        <v>22.960019769999999</v>
      </c>
      <c r="O631" s="3">
        <v>0.124535707</v>
      </c>
      <c r="P631" s="3">
        <v>65.233000000000004</v>
      </c>
      <c r="Q631" s="3">
        <v>55.999000000000002</v>
      </c>
      <c r="R631" s="3">
        <v>3.077</v>
      </c>
      <c r="S631" s="3">
        <v>0</v>
      </c>
      <c r="T631" s="3">
        <v>33.076999999999998</v>
      </c>
      <c r="U631" s="3">
        <v>0.27600000000000002</v>
      </c>
      <c r="V631" s="3" t="str">
        <f t="shared" si="18"/>
        <v/>
      </c>
      <c r="W631" s="3">
        <f t="shared" si="19"/>
        <v>-2.8010000000000002</v>
      </c>
    </row>
    <row r="632" spans="1:23" x14ac:dyDescent="0.3">
      <c r="A632" s="2" t="s">
        <v>48</v>
      </c>
      <c r="B632" s="2">
        <v>2000</v>
      </c>
      <c r="C632" s="2" t="s">
        <v>26</v>
      </c>
      <c r="D632" s="3">
        <v>117.99481369999999</v>
      </c>
      <c r="E632" s="3">
        <v>2.4346230050000002</v>
      </c>
      <c r="F632" s="3">
        <v>0.31943658200000002</v>
      </c>
      <c r="G632" s="3">
        <v>77.12533372</v>
      </c>
      <c r="H632" s="3">
        <v>48.465332619999998</v>
      </c>
      <c r="I632" s="3">
        <v>10.05847953</v>
      </c>
      <c r="J632" s="3">
        <v>18.076908979999999</v>
      </c>
      <c r="K632" s="3">
        <v>19.015000000000001</v>
      </c>
      <c r="L632" s="3">
        <v>21.814</v>
      </c>
      <c r="M632" s="3">
        <v>50.443982439999999</v>
      </c>
      <c r="N632" s="3">
        <v>27.27199766</v>
      </c>
      <c r="O632" s="3">
        <v>0.131205768</v>
      </c>
      <c r="P632" s="3">
        <v>69.254999999999995</v>
      </c>
      <c r="Q632" s="3">
        <v>61.204999999999998</v>
      </c>
      <c r="R632" s="3">
        <v>3.9430000000000001</v>
      </c>
      <c r="S632" s="3">
        <v>0</v>
      </c>
      <c r="T632" s="3">
        <v>31.318999999999999</v>
      </c>
      <c r="U632" s="3">
        <v>0.38400000000000001</v>
      </c>
      <c r="V632" s="3" t="str">
        <f t="shared" si="18"/>
        <v/>
      </c>
      <c r="W632" s="3">
        <f t="shared" si="19"/>
        <v>-3.5590000000000002</v>
      </c>
    </row>
    <row r="633" spans="1:23" x14ac:dyDescent="0.3">
      <c r="A633" s="2" t="s">
        <v>48</v>
      </c>
      <c r="B633" s="2">
        <v>2001</v>
      </c>
      <c r="C633" s="2" t="s">
        <v>26</v>
      </c>
      <c r="D633" s="3">
        <v>123.6005141</v>
      </c>
      <c r="E633" s="3">
        <v>2.4342199469999999</v>
      </c>
      <c r="F633" s="3">
        <v>0.33288909799999999</v>
      </c>
      <c r="G633" s="3">
        <v>78.266718769999997</v>
      </c>
      <c r="H633" s="3">
        <v>50.776230890000001</v>
      </c>
      <c r="I633" s="3">
        <v>9.9290979690000007</v>
      </c>
      <c r="J633" s="3">
        <v>18.168275269999999</v>
      </c>
      <c r="K633" s="3">
        <v>19.821999999999999</v>
      </c>
      <c r="L633" s="3">
        <v>23.448</v>
      </c>
      <c r="M633" s="3">
        <v>49.091979180000003</v>
      </c>
      <c r="N633" s="3">
        <v>28.767994089999998</v>
      </c>
      <c r="O633" s="3">
        <v>0.13675391100000001</v>
      </c>
      <c r="P633" s="3">
        <v>71.084000000000003</v>
      </c>
      <c r="Q633" s="3">
        <v>65.055999999999997</v>
      </c>
      <c r="R633" s="3">
        <v>4.7640000000000002</v>
      </c>
      <c r="S633" s="3">
        <v>0</v>
      </c>
      <c r="T633" s="3">
        <v>33.447000000000003</v>
      </c>
      <c r="U633" s="3">
        <v>0.54600000000000004</v>
      </c>
      <c r="V633" s="3" t="str">
        <f t="shared" si="18"/>
        <v/>
      </c>
      <c r="W633" s="3">
        <f t="shared" si="19"/>
        <v>-4.218</v>
      </c>
    </row>
    <row r="634" spans="1:23" x14ac:dyDescent="0.3">
      <c r="A634" s="2" t="s">
        <v>48</v>
      </c>
      <c r="B634" s="2">
        <v>2002</v>
      </c>
      <c r="C634" s="2" t="s">
        <v>26</v>
      </c>
      <c r="D634" s="3">
        <v>129.85106300000001</v>
      </c>
      <c r="E634" s="3">
        <v>2.4784020889999998</v>
      </c>
      <c r="F634" s="3">
        <v>0.33183434000000001</v>
      </c>
      <c r="G634" s="3">
        <v>81.369516919999995</v>
      </c>
      <c r="H634" s="3">
        <v>52.393057460000001</v>
      </c>
      <c r="I634" s="3">
        <v>7.1448773719999998</v>
      </c>
      <c r="J634" s="3">
        <v>18.222210260000001</v>
      </c>
      <c r="K634" s="3">
        <v>20.893000000000001</v>
      </c>
      <c r="L634" s="3">
        <v>22.335000000000001</v>
      </c>
      <c r="M634" s="3">
        <v>50.634049519999998</v>
      </c>
      <c r="N634" s="3">
        <v>28.70400897</v>
      </c>
      <c r="O634" s="3">
        <v>0.133890438</v>
      </c>
      <c r="P634" s="3">
        <v>74.248999999999995</v>
      </c>
      <c r="Q634" s="3">
        <v>68.876999999999995</v>
      </c>
      <c r="R634" s="3">
        <v>5.7709999999999999</v>
      </c>
      <c r="S634" s="3">
        <v>0</v>
      </c>
      <c r="T634" s="3">
        <v>35.479999999999997</v>
      </c>
      <c r="U634" s="3">
        <v>0.35299999999999998</v>
      </c>
      <c r="V634" s="3" t="str">
        <f t="shared" si="18"/>
        <v/>
      </c>
      <c r="W634" s="3">
        <f t="shared" si="19"/>
        <v>-5.4180000000000001</v>
      </c>
    </row>
    <row r="635" spans="1:23" x14ac:dyDescent="0.3">
      <c r="A635" s="2" t="s">
        <v>48</v>
      </c>
      <c r="B635" s="2">
        <v>2003</v>
      </c>
      <c r="C635" s="2" t="s">
        <v>26</v>
      </c>
      <c r="D635" s="3">
        <v>135.8937645</v>
      </c>
      <c r="E635" s="3">
        <v>2.4228369249999999</v>
      </c>
      <c r="F635" s="3">
        <v>0.32827430499999999</v>
      </c>
      <c r="G635" s="3">
        <v>84.65217869</v>
      </c>
      <c r="H635" s="3">
        <v>56.088696300000002</v>
      </c>
      <c r="I635" s="3">
        <v>6.4433088229999997</v>
      </c>
      <c r="J635" s="3">
        <v>18.712672439999999</v>
      </c>
      <c r="K635" s="3">
        <v>20.111999999999998</v>
      </c>
      <c r="L635" s="3">
        <v>22.721</v>
      </c>
      <c r="M635" s="3">
        <v>52.993956599999997</v>
      </c>
      <c r="N635" s="3">
        <v>30.266987010000001</v>
      </c>
      <c r="O635" s="3">
        <v>0.13549170499999999</v>
      </c>
      <c r="P635" s="3">
        <v>78.468999999999994</v>
      </c>
      <c r="Q635" s="3">
        <v>73.42</v>
      </c>
      <c r="R635" s="3">
        <v>8.4329999999999998</v>
      </c>
      <c r="S635" s="3">
        <v>0</v>
      </c>
      <c r="T635" s="3">
        <v>36.938000000000002</v>
      </c>
      <c r="U635" s="3">
        <v>0.17499999999999999</v>
      </c>
      <c r="V635" s="3" t="str">
        <f t="shared" si="18"/>
        <v/>
      </c>
      <c r="W635" s="3">
        <f t="shared" si="19"/>
        <v>-8.2579999999999991</v>
      </c>
    </row>
    <row r="636" spans="1:23" x14ac:dyDescent="0.3">
      <c r="A636" s="2" t="s">
        <v>48</v>
      </c>
      <c r="B636" s="2">
        <v>2004</v>
      </c>
      <c r="C636" s="2" t="s">
        <v>26</v>
      </c>
      <c r="D636" s="3">
        <v>149.4419542</v>
      </c>
      <c r="E636" s="3">
        <v>2.4735097349999999</v>
      </c>
      <c r="F636" s="3">
        <v>0.33806950800000002</v>
      </c>
      <c r="G636" s="3">
        <v>91.989844140000002</v>
      </c>
      <c r="H636" s="3">
        <v>60.416966250000002</v>
      </c>
      <c r="I636" s="3">
        <v>7.0864323560000004</v>
      </c>
      <c r="J636" s="3">
        <v>18.29699681</v>
      </c>
      <c r="K636" s="3">
        <v>21.449000000000002</v>
      </c>
      <c r="L636" s="3">
        <v>22.893999999999998</v>
      </c>
      <c r="M636" s="3">
        <v>60.457027259999997</v>
      </c>
      <c r="N636" s="3">
        <v>32.413010300000003</v>
      </c>
      <c r="O636" s="3">
        <v>0.136676037</v>
      </c>
      <c r="P636" s="3">
        <v>82.284000000000006</v>
      </c>
      <c r="Q636" s="3">
        <v>77.251999999999995</v>
      </c>
      <c r="R636" s="3">
        <v>10.518000000000001</v>
      </c>
      <c r="S636" s="3">
        <v>0</v>
      </c>
      <c r="T636" s="3">
        <v>37.737000000000002</v>
      </c>
      <c r="U636" s="3">
        <v>0.38900000000000001</v>
      </c>
      <c r="V636" s="3" t="str">
        <f t="shared" si="18"/>
        <v/>
      </c>
      <c r="W636" s="3">
        <f t="shared" si="19"/>
        <v>-10.129000000000001</v>
      </c>
    </row>
    <row r="637" spans="1:23" x14ac:dyDescent="0.3">
      <c r="A637" s="2" t="s">
        <v>48</v>
      </c>
      <c r="B637" s="2">
        <v>2005</v>
      </c>
      <c r="C637" s="2" t="s">
        <v>26</v>
      </c>
      <c r="D637" s="3">
        <v>158.76113530000001</v>
      </c>
      <c r="E637" s="3">
        <v>2.4064361170000002</v>
      </c>
      <c r="F637" s="3">
        <v>0.34097045999999998</v>
      </c>
      <c r="G637" s="3">
        <v>95.823073390000005</v>
      </c>
      <c r="H637" s="3">
        <v>65.973550739999993</v>
      </c>
      <c r="I637" s="3">
        <v>6.28016402</v>
      </c>
      <c r="J637" s="3">
        <v>18.62176169</v>
      </c>
      <c r="K637" s="3">
        <v>21.495999999999999</v>
      </c>
      <c r="L637" s="3">
        <v>22.617000000000001</v>
      </c>
      <c r="M637" s="3">
        <v>65.628016000000002</v>
      </c>
      <c r="N637" s="3">
        <v>37.10398859</v>
      </c>
      <c r="O637" s="3">
        <v>0.14169105000000001</v>
      </c>
      <c r="P637" s="3">
        <v>82.673000000000002</v>
      </c>
      <c r="Q637" s="3">
        <v>80.754999999999995</v>
      </c>
      <c r="R637" s="3">
        <v>10.920999999999999</v>
      </c>
      <c r="S637" s="3">
        <v>1.4067859999999999E-3</v>
      </c>
      <c r="T637" s="3">
        <v>37.073</v>
      </c>
      <c r="U637" s="3">
        <v>0.78800000000000003</v>
      </c>
      <c r="V637" s="3" t="str">
        <f t="shared" si="18"/>
        <v/>
      </c>
      <c r="W637" s="3">
        <f t="shared" si="19"/>
        <v>-10.132999999999999</v>
      </c>
    </row>
    <row r="638" spans="1:23" x14ac:dyDescent="0.3">
      <c r="A638" s="2" t="s">
        <v>48</v>
      </c>
      <c r="B638" s="2">
        <v>2006</v>
      </c>
      <c r="C638" s="2" t="s">
        <v>26</v>
      </c>
      <c r="D638" s="3">
        <v>165.68399260000001</v>
      </c>
      <c r="E638" s="3">
        <v>2.4979299300000002</v>
      </c>
      <c r="F638" s="3">
        <v>0.33701677299999999</v>
      </c>
      <c r="G638" s="3">
        <v>93.245656760000003</v>
      </c>
      <c r="H638" s="3">
        <v>66.328518919999993</v>
      </c>
      <c r="I638" s="3">
        <v>7.1724368250000001</v>
      </c>
      <c r="J638" s="3">
        <v>18.547854749999999</v>
      </c>
      <c r="K638" s="3">
        <v>21.637</v>
      </c>
      <c r="L638" s="3">
        <v>24.33</v>
      </c>
      <c r="M638" s="3">
        <v>64.695930880000006</v>
      </c>
      <c r="N638" s="3">
        <v>39.404949960000003</v>
      </c>
      <c r="O638" s="3">
        <v>0.13491842500000001</v>
      </c>
      <c r="P638" s="3">
        <v>89.83</v>
      </c>
      <c r="Q638" s="3">
        <v>84.572999999999993</v>
      </c>
      <c r="R638" s="3">
        <v>11.22</v>
      </c>
      <c r="S638" s="3">
        <v>1.346819E-3</v>
      </c>
      <c r="T638" s="3">
        <v>35.173000000000002</v>
      </c>
      <c r="U638" s="3">
        <v>0.90100000000000002</v>
      </c>
      <c r="V638" s="3" t="str">
        <f t="shared" si="18"/>
        <v/>
      </c>
      <c r="W638" s="3">
        <f t="shared" si="19"/>
        <v>-10.319000000000001</v>
      </c>
    </row>
    <row r="639" spans="1:23" x14ac:dyDescent="0.3">
      <c r="A639" s="2" t="s">
        <v>48</v>
      </c>
      <c r="B639" s="2">
        <v>2007</v>
      </c>
      <c r="C639" s="2" t="s">
        <v>26</v>
      </c>
      <c r="D639" s="3">
        <v>184.24990819999999</v>
      </c>
      <c r="E639" s="3">
        <v>2.5410469089999999</v>
      </c>
      <c r="F639" s="3">
        <v>0.35257372100000001</v>
      </c>
      <c r="G639" s="3">
        <v>93.017486649999995</v>
      </c>
      <c r="H639" s="3">
        <v>72.509447780000002</v>
      </c>
      <c r="I639" s="3">
        <v>6.6563435740000001</v>
      </c>
      <c r="J639" s="3">
        <v>17.25871583</v>
      </c>
      <c r="K639" s="3">
        <v>25.19</v>
      </c>
      <c r="L639" s="3">
        <v>26.526</v>
      </c>
      <c r="M639" s="3">
        <v>64.361039419999997</v>
      </c>
      <c r="N639" s="3">
        <v>40.723019260000001</v>
      </c>
      <c r="O639" s="3">
        <v>0.13875136299999999</v>
      </c>
      <c r="P639" s="3">
        <v>97.516000000000005</v>
      </c>
      <c r="Q639" s="3">
        <v>89.358000000000004</v>
      </c>
      <c r="R639" s="3">
        <v>14.023</v>
      </c>
      <c r="S639" s="3">
        <v>1.2743889999999999E-3</v>
      </c>
      <c r="T639" s="3">
        <v>35.122</v>
      </c>
      <c r="U639" s="3">
        <v>1.075</v>
      </c>
      <c r="V639" s="3" t="str">
        <f t="shared" si="18"/>
        <v/>
      </c>
      <c r="W639" s="3">
        <f t="shared" si="19"/>
        <v>-12.948</v>
      </c>
    </row>
    <row r="640" spans="1:23" x14ac:dyDescent="0.3">
      <c r="A640" s="2" t="s">
        <v>48</v>
      </c>
      <c r="B640" s="2">
        <v>2008</v>
      </c>
      <c r="C640" s="2" t="s">
        <v>26</v>
      </c>
      <c r="D640" s="3">
        <v>194.8861952</v>
      </c>
      <c r="E640" s="3">
        <v>2.571281113</v>
      </c>
      <c r="F640" s="3">
        <v>0.35573845799999998</v>
      </c>
      <c r="G640" s="3">
        <v>96.19565652</v>
      </c>
      <c r="H640" s="3">
        <v>75.79342226</v>
      </c>
      <c r="I640" s="3">
        <v>7.6287563519999999</v>
      </c>
      <c r="J640" s="3">
        <v>17.929932820000001</v>
      </c>
      <c r="K640" s="3">
        <v>24.451000000000001</v>
      </c>
      <c r="L640" s="3">
        <v>27.398</v>
      </c>
      <c r="M640" s="3">
        <v>67.652004649999995</v>
      </c>
      <c r="N640" s="3">
        <v>45.274018320000003</v>
      </c>
      <c r="O640" s="3">
        <v>0.13835066700000001</v>
      </c>
      <c r="P640" s="3">
        <v>97.801000000000002</v>
      </c>
      <c r="Q640" s="3">
        <v>92.881</v>
      </c>
      <c r="R640" s="3">
        <v>15.516999999999999</v>
      </c>
      <c r="S640" s="3">
        <v>1.215303E-3</v>
      </c>
      <c r="T640" s="3">
        <v>35.237000000000002</v>
      </c>
      <c r="U640" s="3">
        <v>1.254</v>
      </c>
      <c r="V640" s="3" t="str">
        <f t="shared" si="18"/>
        <v/>
      </c>
      <c r="W640" s="3">
        <f t="shared" si="19"/>
        <v>-14.263</v>
      </c>
    </row>
    <row r="641" spans="1:23" x14ac:dyDescent="0.3">
      <c r="A641" s="2" t="s">
        <v>48</v>
      </c>
      <c r="B641" s="2">
        <v>2009</v>
      </c>
      <c r="C641" s="2" t="s">
        <v>26</v>
      </c>
      <c r="D641" s="3">
        <v>176.6580147</v>
      </c>
      <c r="E641" s="3">
        <v>2.4574544070000002</v>
      </c>
      <c r="F641" s="3">
        <v>0.32742098400000003</v>
      </c>
      <c r="G641" s="3">
        <v>89.640284199999996</v>
      </c>
      <c r="H641" s="3">
        <v>71.886588869999997</v>
      </c>
      <c r="I641" s="3">
        <v>7.0058532969999998</v>
      </c>
      <c r="J641" s="3">
        <v>20.720606849999999</v>
      </c>
      <c r="K641" s="3">
        <v>25.739000000000001</v>
      </c>
      <c r="L641" s="3">
        <v>25.696000000000002</v>
      </c>
      <c r="M641" s="3">
        <v>61.583003810000001</v>
      </c>
      <c r="N641" s="3">
        <v>37.719024689999998</v>
      </c>
      <c r="O641" s="3">
        <v>0.133235833</v>
      </c>
      <c r="P641" s="3">
        <v>116.003</v>
      </c>
      <c r="Q641" s="3">
        <v>102.92</v>
      </c>
      <c r="R641" s="3">
        <v>16.585999999999999</v>
      </c>
      <c r="S641" s="3">
        <v>1.209585E-3</v>
      </c>
      <c r="T641" s="3">
        <v>33.441000000000003</v>
      </c>
      <c r="U641" s="3">
        <v>2.1379999999999999</v>
      </c>
      <c r="V641" s="3" t="str">
        <f t="shared" si="18"/>
        <v/>
      </c>
      <c r="W641" s="3">
        <f t="shared" si="19"/>
        <v>-14.447999999999999</v>
      </c>
    </row>
    <row r="642" spans="1:23" x14ac:dyDescent="0.3">
      <c r="A642" s="2" t="s">
        <v>48</v>
      </c>
      <c r="B642" s="2">
        <v>2010</v>
      </c>
      <c r="C642" s="2" t="s">
        <v>26</v>
      </c>
      <c r="D642" s="3">
        <v>193.74796449999999</v>
      </c>
      <c r="E642" s="3">
        <v>2.6403059280000001</v>
      </c>
      <c r="F642" s="3">
        <v>0.33427628500000001</v>
      </c>
      <c r="G642" s="3">
        <v>89.283921649999996</v>
      </c>
      <c r="H642" s="3">
        <v>73.380876990000004</v>
      </c>
      <c r="I642" s="3">
        <v>5.992659433</v>
      </c>
      <c r="J642" s="3">
        <v>22.838423980000002</v>
      </c>
      <c r="K642" s="3">
        <v>24.04</v>
      </c>
      <c r="L642" s="3">
        <v>23.187999999999999</v>
      </c>
      <c r="M642" s="3">
        <v>60.459047050000002</v>
      </c>
      <c r="N642" s="3">
        <v>36.761990179999998</v>
      </c>
      <c r="O642" s="3">
        <v>0.12660513400000001</v>
      </c>
      <c r="P642" s="3">
        <v>124.786</v>
      </c>
      <c r="Q642" s="3">
        <v>110.85299999999999</v>
      </c>
      <c r="R642" s="3">
        <v>23.440999999999999</v>
      </c>
      <c r="S642" s="3">
        <v>1.113214E-3</v>
      </c>
      <c r="T642" s="3">
        <v>34.073999999999998</v>
      </c>
      <c r="U642" s="3">
        <v>2.3969999999999998</v>
      </c>
      <c r="V642" s="3" t="str">
        <f t="shared" si="18"/>
        <v/>
      </c>
      <c r="W642" s="3">
        <f t="shared" si="19"/>
        <v>-21.044</v>
      </c>
    </row>
    <row r="643" spans="1:23" x14ac:dyDescent="0.3">
      <c r="A643" s="2" t="s">
        <v>48</v>
      </c>
      <c r="B643" s="2">
        <v>2011</v>
      </c>
      <c r="C643" s="2" t="s">
        <v>26</v>
      </c>
      <c r="D643" s="3">
        <v>199.36003769999999</v>
      </c>
      <c r="E643" s="3">
        <v>2.6181583060000002</v>
      </c>
      <c r="F643" s="3">
        <v>0.32666549299999997</v>
      </c>
      <c r="G643" s="3">
        <v>87.398310839999994</v>
      </c>
      <c r="H643" s="3">
        <v>76.145142649999997</v>
      </c>
      <c r="I643" s="3">
        <v>6.7201410859999999</v>
      </c>
      <c r="J643" s="3">
        <v>21.99030509</v>
      </c>
      <c r="K643" s="3">
        <v>26.527999999999999</v>
      </c>
      <c r="L643" s="3">
        <v>25.626999999999999</v>
      </c>
      <c r="M643" s="3">
        <v>62.441991710000003</v>
      </c>
      <c r="N643" s="3">
        <v>37.267999869999997</v>
      </c>
      <c r="O643" s="3">
        <v>0.124769191</v>
      </c>
      <c r="P643" s="3">
        <v>129.28299999999999</v>
      </c>
      <c r="Q643" s="3">
        <v>111.852</v>
      </c>
      <c r="R643" s="3">
        <v>23.431999999999999</v>
      </c>
      <c r="S643" s="3">
        <v>1.0254730000000001E-3</v>
      </c>
      <c r="T643" s="3">
        <v>30.175999999999998</v>
      </c>
      <c r="U643" s="3">
        <v>2.9159999999999999</v>
      </c>
      <c r="V643" s="3" t="str">
        <f t="shared" ref="V643:V706" si="20">IF(D643 &gt; $D$1367, "Above Average", "")</f>
        <v/>
      </c>
      <c r="W643" s="3">
        <f t="shared" ref="W643:W706" si="21">U643-R643</f>
        <v>-20.515999999999998</v>
      </c>
    </row>
    <row r="644" spans="1:23" x14ac:dyDescent="0.3">
      <c r="A644" s="2" t="s">
        <v>48</v>
      </c>
      <c r="B644" s="2">
        <v>2012</v>
      </c>
      <c r="C644" s="2" t="s">
        <v>26</v>
      </c>
      <c r="D644" s="3">
        <v>202.5081175</v>
      </c>
      <c r="E644" s="3">
        <v>2.6144804399999999</v>
      </c>
      <c r="F644" s="3">
        <v>0.31460413100000001</v>
      </c>
      <c r="G644" s="3">
        <v>86.755717239999996</v>
      </c>
      <c r="H644" s="3">
        <v>77.456352109999997</v>
      </c>
      <c r="I644" s="3">
        <v>7.3834842719999996</v>
      </c>
      <c r="J644" s="3">
        <v>22.24996076</v>
      </c>
      <c r="K644" s="3">
        <v>24.832999999999998</v>
      </c>
      <c r="L644" s="3">
        <v>27.495000000000001</v>
      </c>
      <c r="M644" s="3">
        <v>60.994007519999997</v>
      </c>
      <c r="N644" s="3">
        <v>38.148953079999998</v>
      </c>
      <c r="O644" s="3">
        <v>0.120331415</v>
      </c>
      <c r="P644" s="3">
        <v>134.381</v>
      </c>
      <c r="Q644" s="3">
        <v>120.63800000000001</v>
      </c>
      <c r="R644" s="3">
        <v>25.193000000000001</v>
      </c>
      <c r="S644" s="3">
        <v>3.4975183E-2</v>
      </c>
      <c r="T644" s="3">
        <v>30.712</v>
      </c>
      <c r="U644" s="3">
        <v>2.95</v>
      </c>
      <c r="V644" s="3" t="str">
        <f t="shared" si="20"/>
        <v/>
      </c>
      <c r="W644" s="3">
        <f t="shared" si="21"/>
        <v>-22.243000000000002</v>
      </c>
    </row>
    <row r="645" spans="1:23" x14ac:dyDescent="0.3">
      <c r="A645" s="2" t="s">
        <v>48</v>
      </c>
      <c r="B645" s="2">
        <v>2013</v>
      </c>
      <c r="C645" s="2" t="s">
        <v>26</v>
      </c>
      <c r="D645" s="3">
        <v>221.33945449999999</v>
      </c>
      <c r="E645" s="3">
        <v>2.5371253280000001</v>
      </c>
      <c r="F645" s="3">
        <v>0.328443127</v>
      </c>
      <c r="G645" s="3">
        <v>92.399410739999993</v>
      </c>
      <c r="H645" s="3">
        <v>87.240252600000005</v>
      </c>
      <c r="I645" s="3">
        <v>8.57764478</v>
      </c>
      <c r="J645" s="3">
        <v>20.727771659999998</v>
      </c>
      <c r="K645" s="3">
        <v>28.283999999999999</v>
      </c>
      <c r="L645" s="3">
        <v>25.33</v>
      </c>
      <c r="M645" s="3">
        <v>68.960070119999997</v>
      </c>
      <c r="N645" s="3">
        <v>45.00695563</v>
      </c>
      <c r="O645" s="3">
        <v>0.12945482999999999</v>
      </c>
      <c r="P645" s="3">
        <v>138.34800000000001</v>
      </c>
      <c r="Q645" s="3">
        <v>127.377</v>
      </c>
      <c r="R645" s="3">
        <v>23.9</v>
      </c>
      <c r="S645" s="3">
        <v>0.101916905</v>
      </c>
      <c r="T645" s="3">
        <v>29.338999999999999</v>
      </c>
      <c r="U645" s="3">
        <v>2.8940000000000001</v>
      </c>
      <c r="V645" s="3" t="str">
        <f t="shared" si="20"/>
        <v/>
      </c>
      <c r="W645" s="3">
        <f t="shared" si="21"/>
        <v>-21.006</v>
      </c>
    </row>
    <row r="646" spans="1:23" x14ac:dyDescent="0.3">
      <c r="A646" s="2" t="s">
        <v>48</v>
      </c>
      <c r="B646" s="2">
        <v>2014</v>
      </c>
      <c r="C646" s="2" t="s">
        <v>26</v>
      </c>
      <c r="D646" s="3">
        <v>228.32684320000001</v>
      </c>
      <c r="E646" s="3">
        <v>2.5676647639999999</v>
      </c>
      <c r="F646" s="3">
        <v>0.31961334899999999</v>
      </c>
      <c r="G646" s="3">
        <v>93.961051370000007</v>
      </c>
      <c r="H646" s="3">
        <v>88.923930580000004</v>
      </c>
      <c r="I646" s="3">
        <v>9.7078029959999999</v>
      </c>
      <c r="J646" s="3">
        <v>21.245221910000001</v>
      </c>
      <c r="K646" s="3">
        <v>29.353999999999999</v>
      </c>
      <c r="L646" s="3">
        <v>24.07</v>
      </c>
      <c r="M646" s="3">
        <v>69.735915489999996</v>
      </c>
      <c r="N646" s="3">
        <v>45.357026390000001</v>
      </c>
      <c r="O646" s="3">
        <v>0.124476277</v>
      </c>
      <c r="P646" s="3">
        <v>147.46899999999999</v>
      </c>
      <c r="Q646" s="3">
        <v>128.41900000000001</v>
      </c>
      <c r="R646" s="3">
        <v>24.36</v>
      </c>
      <c r="S646" s="3">
        <v>0.153930657</v>
      </c>
      <c r="T646" s="3">
        <v>30.218</v>
      </c>
      <c r="U646" s="3">
        <v>2.6869999999999998</v>
      </c>
      <c r="V646" s="3" t="str">
        <f t="shared" si="20"/>
        <v/>
      </c>
      <c r="W646" s="3">
        <f t="shared" si="21"/>
        <v>-21.672999999999998</v>
      </c>
    </row>
    <row r="647" spans="1:23" x14ac:dyDescent="0.3">
      <c r="A647" s="2" t="s">
        <v>48</v>
      </c>
      <c r="B647" s="2">
        <v>2015</v>
      </c>
      <c r="C647" s="2" t="s">
        <v>26</v>
      </c>
      <c r="D647" s="3">
        <v>228.23492730000001</v>
      </c>
      <c r="E647" s="3">
        <v>2.6844129739999998</v>
      </c>
      <c r="F647" s="3">
        <v>0.304006163</v>
      </c>
      <c r="G647" s="3">
        <v>95.696827990000003</v>
      </c>
      <c r="H647" s="3">
        <v>85.022285870000005</v>
      </c>
      <c r="I647" s="3">
        <v>9.9571684549999997</v>
      </c>
      <c r="J647" s="3">
        <v>22.49560365</v>
      </c>
      <c r="K647" s="3">
        <v>27.173999999999999</v>
      </c>
      <c r="L647" s="3">
        <v>24.795999999999999</v>
      </c>
      <c r="M647" s="3">
        <v>68.558969660000002</v>
      </c>
      <c r="N647" s="3">
        <v>44.435003270000003</v>
      </c>
      <c r="O647" s="3">
        <v>0.113248657</v>
      </c>
      <c r="P647" s="3">
        <v>150.12299999999999</v>
      </c>
      <c r="Q647" s="3">
        <v>132.55199999999999</v>
      </c>
      <c r="R647" s="3">
        <v>27.61</v>
      </c>
      <c r="S647" s="3">
        <v>0.18185088199999999</v>
      </c>
      <c r="T647" s="3">
        <v>32.890999999999998</v>
      </c>
      <c r="U647" s="3">
        <v>2.5590000000000002</v>
      </c>
      <c r="V647" s="3" t="str">
        <f t="shared" si="20"/>
        <v/>
      </c>
      <c r="W647" s="3">
        <f t="shared" si="21"/>
        <v>-25.050999999999998</v>
      </c>
    </row>
    <row r="648" spans="1:23" x14ac:dyDescent="0.3">
      <c r="A648" s="2" t="s">
        <v>48</v>
      </c>
      <c r="B648" s="2">
        <v>2016</v>
      </c>
      <c r="C648" s="2" t="s">
        <v>26</v>
      </c>
      <c r="D648" s="3">
        <v>227.5047194</v>
      </c>
      <c r="E648" s="3">
        <v>2.574864034</v>
      </c>
      <c r="F648" s="3">
        <v>0.29012373699999999</v>
      </c>
      <c r="G648" s="3">
        <v>97.058415100000005</v>
      </c>
      <c r="H648" s="3">
        <v>88.356012730000003</v>
      </c>
      <c r="I648" s="3">
        <v>13.461636670000001</v>
      </c>
      <c r="J648" s="3">
        <v>22.46878787</v>
      </c>
      <c r="K648" s="3">
        <v>27.777999999999999</v>
      </c>
      <c r="L648" s="3">
        <v>26.146000000000001</v>
      </c>
      <c r="M648" s="3">
        <v>67.830976590000006</v>
      </c>
      <c r="N648" s="3">
        <v>42.311962880000003</v>
      </c>
      <c r="O648" s="3">
        <v>0.112675362</v>
      </c>
      <c r="P648" s="3">
        <v>156.66</v>
      </c>
      <c r="Q648" s="3">
        <v>144.12100000000001</v>
      </c>
      <c r="R648" s="3">
        <v>29.957999999999998</v>
      </c>
      <c r="S648" s="3">
        <v>0.19788076099999999</v>
      </c>
      <c r="T648" s="3">
        <v>34.591999999999999</v>
      </c>
      <c r="U648" s="3">
        <v>2.2589999999999999</v>
      </c>
      <c r="V648" s="3" t="str">
        <f t="shared" si="20"/>
        <v/>
      </c>
      <c r="W648" s="3">
        <f t="shared" si="21"/>
        <v>-27.698999999999998</v>
      </c>
    </row>
    <row r="649" spans="1:23" x14ac:dyDescent="0.3">
      <c r="A649" s="2" t="s">
        <v>48</v>
      </c>
      <c r="B649" s="2">
        <v>2017</v>
      </c>
      <c r="C649" s="2" t="s">
        <v>26</v>
      </c>
      <c r="D649" s="3">
        <v>227.8791435</v>
      </c>
      <c r="E649" s="3">
        <v>2.6728493310000001</v>
      </c>
      <c r="F649" s="3">
        <v>0.27482143999999997</v>
      </c>
      <c r="G649" s="3">
        <v>96.3965733</v>
      </c>
      <c r="H649" s="3">
        <v>85.257010510000001</v>
      </c>
      <c r="I649" s="3">
        <v>16.865382589999999</v>
      </c>
      <c r="J649" s="3">
        <v>20.841636260000001</v>
      </c>
      <c r="K649" s="3">
        <v>28.430689999999998</v>
      </c>
      <c r="L649" s="3">
        <v>28.314198999999999</v>
      </c>
      <c r="M649" s="3">
        <v>66.482914899999997</v>
      </c>
      <c r="N649" s="3">
        <v>38.12975574</v>
      </c>
      <c r="O649" s="3">
        <v>0.102819653</v>
      </c>
      <c r="P649" s="3">
        <v>164.50233399999999</v>
      </c>
      <c r="Q649" s="3">
        <v>146.617694</v>
      </c>
      <c r="R649" s="3">
        <v>32.947907999999998</v>
      </c>
      <c r="S649" s="3">
        <v>0.200622685</v>
      </c>
      <c r="T649" s="3">
        <v>34.062080000000002</v>
      </c>
      <c r="U649" s="3">
        <v>2.9890129999999999</v>
      </c>
      <c r="V649" s="3" t="str">
        <f t="shared" si="20"/>
        <v/>
      </c>
      <c r="W649" s="3">
        <f t="shared" si="21"/>
        <v>-29.958894999999998</v>
      </c>
    </row>
    <row r="650" spans="1:23" x14ac:dyDescent="0.3">
      <c r="A650" s="2" t="s">
        <v>48</v>
      </c>
      <c r="B650" s="2">
        <v>2018</v>
      </c>
      <c r="C650" s="2" t="s">
        <v>26</v>
      </c>
      <c r="D650" s="3">
        <v>246.2078257</v>
      </c>
      <c r="E650" s="3">
        <v>2.6193265370000001</v>
      </c>
      <c r="F650" s="3">
        <v>0.28348406700000001</v>
      </c>
      <c r="G650" s="3">
        <v>98.809254179999996</v>
      </c>
      <c r="H650" s="3">
        <v>93.996614120000004</v>
      </c>
      <c r="I650" s="3">
        <v>16.571801260000001</v>
      </c>
      <c r="J650" s="3">
        <v>21.038007310000001</v>
      </c>
      <c r="K650" s="3">
        <v>27.726358999999999</v>
      </c>
      <c r="L650" s="3">
        <v>25.964880000000001</v>
      </c>
      <c r="M650" s="3">
        <v>70.113412650000001</v>
      </c>
      <c r="N650" s="3">
        <v>45.906917350000001</v>
      </c>
      <c r="O650" s="3">
        <v>0.108227845</v>
      </c>
      <c r="P650" s="3">
        <v>170.46941100000001</v>
      </c>
      <c r="Q650" s="3">
        <v>152.96812700000001</v>
      </c>
      <c r="R650" s="3">
        <v>35.342641</v>
      </c>
      <c r="S650" s="3">
        <v>0.33635008</v>
      </c>
      <c r="T650" s="3">
        <v>33.337795</v>
      </c>
      <c r="U650" s="3">
        <v>2.6528580000000002</v>
      </c>
      <c r="V650" s="3" t="str">
        <f t="shared" si="20"/>
        <v/>
      </c>
      <c r="W650" s="3">
        <f t="shared" si="21"/>
        <v>-32.689782999999998</v>
      </c>
    </row>
    <row r="651" spans="1:23" x14ac:dyDescent="0.3">
      <c r="A651" s="2" t="s">
        <v>48</v>
      </c>
      <c r="B651" s="2">
        <v>2019</v>
      </c>
      <c r="C651" s="2" t="s">
        <v>26</v>
      </c>
      <c r="D651" s="3">
        <v>252.16744389999999</v>
      </c>
      <c r="E651" s="3">
        <v>2.6231222320000001</v>
      </c>
      <c r="F651" s="3">
        <v>0.27836781399999999</v>
      </c>
      <c r="G651" s="3">
        <v>97.327492849999999</v>
      </c>
      <c r="H651" s="3">
        <v>96.132555640000007</v>
      </c>
      <c r="I651" s="3">
        <v>16.04431005</v>
      </c>
      <c r="J651" s="3">
        <v>21.25799889</v>
      </c>
      <c r="K651" s="3">
        <v>28.274868390000002</v>
      </c>
      <c r="L651" s="3">
        <v>26.522883010000001</v>
      </c>
      <c r="M651" s="3">
        <v>70.925451820000006</v>
      </c>
      <c r="N651" s="3">
        <v>47.145996169999997</v>
      </c>
      <c r="O651" s="3">
        <v>0.106120794</v>
      </c>
      <c r="P651" s="3">
        <v>175.62210189999999</v>
      </c>
      <c r="Q651" s="3">
        <v>157.74932290000001</v>
      </c>
      <c r="R651" s="3">
        <v>36.138726669999997</v>
      </c>
      <c r="S651" s="3">
        <v>0.53722702600000005</v>
      </c>
      <c r="T651" s="3">
        <v>30.734433979999999</v>
      </c>
      <c r="U651" s="3">
        <v>3.4591786770000001</v>
      </c>
      <c r="V651" s="3" t="str">
        <f t="shared" si="20"/>
        <v/>
      </c>
      <c r="W651" s="3">
        <f t="shared" si="21"/>
        <v>-32.679547993</v>
      </c>
    </row>
    <row r="652" spans="1:23" x14ac:dyDescent="0.3">
      <c r="A652" s="2" t="s">
        <v>48</v>
      </c>
      <c r="B652" s="2">
        <v>2020</v>
      </c>
      <c r="C652" s="2" t="s">
        <v>26</v>
      </c>
      <c r="D652" s="3">
        <v>233.4943912</v>
      </c>
      <c r="E652" s="3">
        <v>2.6503819559999999</v>
      </c>
      <c r="F652" s="3">
        <v>0.27362486000000003</v>
      </c>
      <c r="G652" s="3">
        <v>88.877426979999996</v>
      </c>
      <c r="H652" s="3">
        <v>88.098393020000003</v>
      </c>
      <c r="I652" s="3">
        <v>17.150131500000001</v>
      </c>
      <c r="J652" s="3">
        <v>22.674398029999999</v>
      </c>
      <c r="K652" s="3">
        <v>22.8709162</v>
      </c>
      <c r="L652" s="3">
        <v>22.27838423</v>
      </c>
      <c r="M652" s="3">
        <v>65.124152659999993</v>
      </c>
      <c r="N652" s="3">
        <v>43.422405449999999</v>
      </c>
      <c r="O652" s="3">
        <v>0.103239784</v>
      </c>
      <c r="P652" s="3">
        <v>168.13087279999999</v>
      </c>
      <c r="Q652" s="3">
        <v>150.3547184</v>
      </c>
      <c r="R652" s="3">
        <v>37.333089639999997</v>
      </c>
      <c r="S652" s="3">
        <v>0.92339726499999997</v>
      </c>
      <c r="T652" s="3">
        <v>27.51428305</v>
      </c>
      <c r="U652" s="3">
        <v>2.9782985200000001</v>
      </c>
      <c r="V652" s="3" t="str">
        <f t="shared" si="20"/>
        <v/>
      </c>
      <c r="W652" s="3">
        <f t="shared" si="21"/>
        <v>-34.354791119999994</v>
      </c>
    </row>
    <row r="653" spans="1:23" x14ac:dyDescent="0.3">
      <c r="A653" s="2" t="s">
        <v>49</v>
      </c>
      <c r="B653" s="2">
        <v>1990</v>
      </c>
      <c r="C653" s="2" t="s">
        <v>24</v>
      </c>
      <c r="D653" s="3">
        <v>264.6537022</v>
      </c>
      <c r="E653" s="3">
        <v>2.1397182199999998</v>
      </c>
      <c r="F653" s="3">
        <v>0.222142281</v>
      </c>
      <c r="G653" s="3">
        <v>195.538118</v>
      </c>
      <c r="H653" s="3">
        <v>123.6862404</v>
      </c>
      <c r="I653" s="3">
        <v>24.69331906</v>
      </c>
      <c r="J653" s="3">
        <v>10.231723369999999</v>
      </c>
      <c r="K653" s="3">
        <v>68.599999999999994</v>
      </c>
      <c r="L653" s="3">
        <v>72.168999999999997</v>
      </c>
      <c r="M653" s="3">
        <v>25.578989839999998</v>
      </c>
      <c r="N653" s="3">
        <v>25.99602299</v>
      </c>
      <c r="O653" s="3">
        <v>0.10381847399999999</v>
      </c>
      <c r="P653" s="3">
        <v>115.837</v>
      </c>
      <c r="Q653" s="3">
        <v>100.194</v>
      </c>
      <c r="R653" s="3">
        <v>7.4960000000000004</v>
      </c>
      <c r="S653" s="3">
        <v>4.4251836630000003</v>
      </c>
      <c r="T653" s="3">
        <v>150.77600000000001</v>
      </c>
      <c r="U653" s="3">
        <v>6.9329999999999998</v>
      </c>
      <c r="V653" s="3" t="str">
        <f t="shared" si="20"/>
        <v/>
      </c>
      <c r="W653" s="3">
        <f t="shared" si="21"/>
        <v>-0.56300000000000061</v>
      </c>
    </row>
    <row r="654" spans="1:23" x14ac:dyDescent="0.3">
      <c r="A654" s="2" t="s">
        <v>49</v>
      </c>
      <c r="B654" s="2">
        <v>1991</v>
      </c>
      <c r="C654" s="2" t="s">
        <v>24</v>
      </c>
      <c r="D654" s="3">
        <v>284.0446973</v>
      </c>
      <c r="E654" s="3">
        <v>2.1873244889999999</v>
      </c>
      <c r="F654" s="3">
        <v>0.22877613999999999</v>
      </c>
      <c r="G654" s="3">
        <v>204.01854180000001</v>
      </c>
      <c r="H654" s="3">
        <v>129.85942349999999</v>
      </c>
      <c r="I654" s="3">
        <v>22.388930370000001</v>
      </c>
      <c r="J654" s="3">
        <v>9.8266809839999993</v>
      </c>
      <c r="K654" s="3">
        <v>74.007999999999996</v>
      </c>
      <c r="L654" s="3">
        <v>74.498999999999995</v>
      </c>
      <c r="M654" s="3">
        <v>25.45901911</v>
      </c>
      <c r="N654" s="3">
        <v>27.70400412</v>
      </c>
      <c r="O654" s="3">
        <v>0.10459177</v>
      </c>
      <c r="P654" s="3">
        <v>128.56800000000001</v>
      </c>
      <c r="Q654" s="3">
        <v>102.532</v>
      </c>
      <c r="R654" s="3">
        <v>7.4020000000000001</v>
      </c>
      <c r="S654" s="3">
        <v>4.2296683469999996</v>
      </c>
      <c r="T654" s="3">
        <v>157.982</v>
      </c>
      <c r="U654" s="3">
        <v>6.4630000000000001</v>
      </c>
      <c r="V654" s="3" t="str">
        <f t="shared" si="20"/>
        <v/>
      </c>
      <c r="W654" s="3">
        <f t="shared" si="21"/>
        <v>-0.93900000000000006</v>
      </c>
    </row>
    <row r="655" spans="1:23" x14ac:dyDescent="0.3">
      <c r="A655" s="2" t="s">
        <v>49</v>
      </c>
      <c r="B655" s="2">
        <v>1992</v>
      </c>
      <c r="C655" s="2" t="s">
        <v>24</v>
      </c>
      <c r="D655" s="3">
        <v>286.2226708</v>
      </c>
      <c r="E655" s="3">
        <v>2.1858933710000001</v>
      </c>
      <c r="F655" s="3">
        <v>0.22264619999999999</v>
      </c>
      <c r="G655" s="3">
        <v>203.28296549999999</v>
      </c>
      <c r="H655" s="3">
        <v>130.9408201</v>
      </c>
      <c r="I655" s="3">
        <v>25.655557559999998</v>
      </c>
      <c r="J655" s="3">
        <v>10.14339711</v>
      </c>
      <c r="K655" s="3">
        <v>74.197999999999993</v>
      </c>
      <c r="L655" s="3">
        <v>74.326999999999998</v>
      </c>
      <c r="M655" s="3">
        <v>24.8800174</v>
      </c>
      <c r="N655" s="3">
        <v>28.07297969</v>
      </c>
      <c r="O655" s="3">
        <v>0.101855929</v>
      </c>
      <c r="P655" s="3">
        <v>132.864</v>
      </c>
      <c r="Q655" s="3">
        <v>106.12</v>
      </c>
      <c r="R655" s="3">
        <v>7.3491345389999996</v>
      </c>
      <c r="S655" s="3">
        <v>4.3713872829999998</v>
      </c>
      <c r="T655" s="3">
        <v>158.27600000000001</v>
      </c>
      <c r="U655" s="3">
        <v>6.1040000000000001</v>
      </c>
      <c r="V655" s="3" t="str">
        <f t="shared" si="20"/>
        <v/>
      </c>
      <c r="W655" s="3">
        <f t="shared" si="21"/>
        <v>-1.2451345389999995</v>
      </c>
    </row>
    <row r="656" spans="1:23" x14ac:dyDescent="0.3">
      <c r="A656" s="2" t="s">
        <v>49</v>
      </c>
      <c r="B656" s="2">
        <v>1993</v>
      </c>
      <c r="C656" s="2" t="s">
        <v>24</v>
      </c>
      <c r="D656" s="3">
        <v>296.27252379999999</v>
      </c>
      <c r="E656" s="3">
        <v>2.2214541680000002</v>
      </c>
      <c r="F656" s="3">
        <v>0.22607528199999999</v>
      </c>
      <c r="G656" s="3">
        <v>206.52785040000001</v>
      </c>
      <c r="H656" s="3">
        <v>133.36873120000001</v>
      </c>
      <c r="I656" s="3">
        <v>25.396357420000001</v>
      </c>
      <c r="J656" s="3">
        <v>10.37721852</v>
      </c>
      <c r="K656" s="3">
        <v>77.057000000000002</v>
      </c>
      <c r="L656" s="3">
        <v>76.861999999999995</v>
      </c>
      <c r="M656" s="3">
        <v>26.14902403</v>
      </c>
      <c r="N656" s="3">
        <v>29.984962719999999</v>
      </c>
      <c r="O656" s="3">
        <v>0.101769051</v>
      </c>
      <c r="P656" s="3">
        <v>135.673</v>
      </c>
      <c r="Q656" s="3">
        <v>109.88</v>
      </c>
      <c r="R656" s="3">
        <v>8.91</v>
      </c>
      <c r="S656" s="3">
        <v>4.3354241450000002</v>
      </c>
      <c r="T656" s="3">
        <v>159.09700000000001</v>
      </c>
      <c r="U656" s="3">
        <v>6.6150000000000002</v>
      </c>
      <c r="V656" s="3" t="str">
        <f t="shared" si="20"/>
        <v/>
      </c>
      <c r="W656" s="3">
        <f t="shared" si="21"/>
        <v>-2.2949999999999999</v>
      </c>
    </row>
    <row r="657" spans="1:23" x14ac:dyDescent="0.3">
      <c r="A657" s="2" t="s">
        <v>49</v>
      </c>
      <c r="B657" s="2">
        <v>1994</v>
      </c>
      <c r="C657" s="2" t="s">
        <v>24</v>
      </c>
      <c r="D657" s="3">
        <v>320.94213100000002</v>
      </c>
      <c r="E657" s="3">
        <v>2.3540351780000002</v>
      </c>
      <c r="F657" s="3">
        <v>0.23336886000000001</v>
      </c>
      <c r="G657" s="3">
        <v>205.59382819999999</v>
      </c>
      <c r="H657" s="3">
        <v>136.33701569999999</v>
      </c>
      <c r="I657" s="3">
        <v>19.021824089999999</v>
      </c>
      <c r="J657" s="3">
        <v>10.722704800000001</v>
      </c>
      <c r="K657" s="3">
        <v>84.332999999999998</v>
      </c>
      <c r="L657" s="3">
        <v>79.534999999999997</v>
      </c>
      <c r="M657" s="3">
        <v>26.944975199999998</v>
      </c>
      <c r="N657" s="3">
        <v>31.18498937</v>
      </c>
      <c r="O657" s="3">
        <v>9.9135671999999994E-2</v>
      </c>
      <c r="P657" s="3">
        <v>147.131</v>
      </c>
      <c r="Q657" s="3">
        <v>118.458</v>
      </c>
      <c r="R657" s="3">
        <v>10.118</v>
      </c>
      <c r="S657" s="3">
        <v>3.8115692819999998</v>
      </c>
      <c r="T657" s="3">
        <v>158.435</v>
      </c>
      <c r="U657" s="3">
        <v>8.8979999999999997</v>
      </c>
      <c r="V657" s="3" t="str">
        <f t="shared" si="20"/>
        <v/>
      </c>
      <c r="W657" s="3">
        <f t="shared" si="21"/>
        <v>-1.2200000000000006</v>
      </c>
    </row>
    <row r="658" spans="1:23" x14ac:dyDescent="0.3">
      <c r="A658" s="2" t="s">
        <v>49</v>
      </c>
      <c r="B658" s="2">
        <v>1995</v>
      </c>
      <c r="C658" s="2" t="s">
        <v>24</v>
      </c>
      <c r="D658" s="3">
        <v>303.94002339999997</v>
      </c>
      <c r="E658" s="3">
        <v>2.3044730699999998</v>
      </c>
      <c r="F658" s="3">
        <v>0.23584345700000001</v>
      </c>
      <c r="G658" s="3">
        <v>204.0970653</v>
      </c>
      <c r="H658" s="3">
        <v>131.89133229999999</v>
      </c>
      <c r="I658" s="3">
        <v>23.650228569999999</v>
      </c>
      <c r="J658" s="3">
        <v>11.536036920000001</v>
      </c>
      <c r="K658" s="3">
        <v>77.111999999999995</v>
      </c>
      <c r="L658" s="3">
        <v>76.177999999999997</v>
      </c>
      <c r="M658" s="3">
        <v>26.52201114</v>
      </c>
      <c r="N658" s="3">
        <v>31.344029679999998</v>
      </c>
      <c r="O658" s="3">
        <v>0.10234159800000001</v>
      </c>
      <c r="P658" s="3">
        <v>152.24799999999999</v>
      </c>
      <c r="Q658" s="3">
        <v>122.669</v>
      </c>
      <c r="R658" s="3">
        <v>11.057</v>
      </c>
      <c r="S658" s="3">
        <v>3.731411907</v>
      </c>
      <c r="T658" s="3">
        <v>154.358</v>
      </c>
      <c r="U658" s="3">
        <v>9.32</v>
      </c>
      <c r="V658" s="3" t="str">
        <f t="shared" si="20"/>
        <v/>
      </c>
      <c r="W658" s="3">
        <f t="shared" si="21"/>
        <v>-1.7370000000000001</v>
      </c>
    </row>
    <row r="659" spans="1:23" x14ac:dyDescent="0.3">
      <c r="A659" s="2" t="s">
        <v>49</v>
      </c>
      <c r="B659" s="2">
        <v>1996</v>
      </c>
      <c r="C659" s="2" t="s">
        <v>24</v>
      </c>
      <c r="D659" s="3">
        <v>317.35404979999998</v>
      </c>
      <c r="E659" s="3">
        <v>2.353855024</v>
      </c>
      <c r="F659" s="3">
        <v>0.230630896</v>
      </c>
      <c r="G659" s="3">
        <v>214.3332217</v>
      </c>
      <c r="H659" s="3">
        <v>134.8231079</v>
      </c>
      <c r="I659" s="3">
        <v>24.664692339999998</v>
      </c>
      <c r="J659" s="3">
        <v>10.53295398</v>
      </c>
      <c r="K659" s="3">
        <v>78.144999999999996</v>
      </c>
      <c r="L659" s="3">
        <v>75.358999999999995</v>
      </c>
      <c r="M659" s="3">
        <v>29.83797418</v>
      </c>
      <c r="N659" s="3">
        <v>33.062012160000002</v>
      </c>
      <c r="O659" s="3">
        <v>9.7980076999999999E-2</v>
      </c>
      <c r="P659" s="3">
        <v>157.691</v>
      </c>
      <c r="Q659" s="3">
        <v>111.286</v>
      </c>
      <c r="R659" s="3">
        <v>12.507999999999999</v>
      </c>
      <c r="S659" s="3">
        <v>3.640664337</v>
      </c>
      <c r="T659" s="3">
        <v>160.90299999999999</v>
      </c>
      <c r="U659" s="3">
        <v>10.305</v>
      </c>
      <c r="V659" s="3" t="str">
        <f t="shared" si="20"/>
        <v/>
      </c>
      <c r="W659" s="3">
        <f t="shared" si="21"/>
        <v>-2.2029999999999994</v>
      </c>
    </row>
    <row r="660" spans="1:23" x14ac:dyDescent="0.3">
      <c r="A660" s="2" t="s">
        <v>49</v>
      </c>
      <c r="B660" s="2">
        <v>1997</v>
      </c>
      <c r="C660" s="2" t="s">
        <v>24</v>
      </c>
      <c r="D660" s="3">
        <v>330.22119190000001</v>
      </c>
      <c r="E660" s="3">
        <v>2.3286838580000002</v>
      </c>
      <c r="F660" s="3">
        <v>0.224603567</v>
      </c>
      <c r="G660" s="3">
        <v>225.975617</v>
      </c>
      <c r="H660" s="3">
        <v>141.8059351</v>
      </c>
      <c r="I660" s="3">
        <v>19.957251939999999</v>
      </c>
      <c r="J660" s="3">
        <v>11.369525250000001</v>
      </c>
      <c r="K660" s="3">
        <v>80.861000000000004</v>
      </c>
      <c r="L660" s="3">
        <v>75.105999999999995</v>
      </c>
      <c r="M660" s="3">
        <v>32.87799278</v>
      </c>
      <c r="N660" s="3">
        <v>35.139984929999997</v>
      </c>
      <c r="O660" s="3">
        <v>9.6450862999999998E-2</v>
      </c>
      <c r="P660" s="3">
        <v>167.49299999999999</v>
      </c>
      <c r="Q660" s="3">
        <v>120.01300000000001</v>
      </c>
      <c r="R660" s="3">
        <v>12.49</v>
      </c>
      <c r="S660" s="3">
        <v>3.2741666820000002</v>
      </c>
      <c r="T660" s="3">
        <v>169.31299999999999</v>
      </c>
      <c r="U660" s="3">
        <v>10.404999999999999</v>
      </c>
      <c r="V660" s="3" t="str">
        <f t="shared" si="20"/>
        <v/>
      </c>
      <c r="W660" s="3">
        <f t="shared" si="21"/>
        <v>-2.0850000000000009</v>
      </c>
    </row>
    <row r="661" spans="1:23" x14ac:dyDescent="0.3">
      <c r="A661" s="2" t="s">
        <v>49</v>
      </c>
      <c r="B661" s="2">
        <v>1998</v>
      </c>
      <c r="C661" s="2" t="s">
        <v>24</v>
      </c>
      <c r="D661" s="3">
        <v>352.61811849999998</v>
      </c>
      <c r="E661" s="3">
        <v>2.4199552610000001</v>
      </c>
      <c r="F661" s="3">
        <v>0.22806022300000001</v>
      </c>
      <c r="G661" s="3">
        <v>226.14496890000001</v>
      </c>
      <c r="H661" s="3">
        <v>145.71266019999999</v>
      </c>
      <c r="I661" s="3">
        <v>17.586558719999999</v>
      </c>
      <c r="J661" s="3">
        <v>11.70803927</v>
      </c>
      <c r="K661" s="3">
        <v>85.287000000000006</v>
      </c>
      <c r="L661" s="3">
        <v>76.382999999999996</v>
      </c>
      <c r="M661" s="3">
        <v>35.296022550000004</v>
      </c>
      <c r="N661" s="3">
        <v>40.321032580000001</v>
      </c>
      <c r="O661" s="3">
        <v>9.4241504000000004E-2</v>
      </c>
      <c r="P661" s="3">
        <v>182.304</v>
      </c>
      <c r="Q661" s="3">
        <v>129.429</v>
      </c>
      <c r="R661" s="3">
        <v>13.083</v>
      </c>
      <c r="S661" s="3">
        <v>3.1151263820000001</v>
      </c>
      <c r="T661" s="3">
        <v>172.80600000000001</v>
      </c>
      <c r="U661" s="3">
        <v>11.231999999999999</v>
      </c>
      <c r="V661" s="3" t="str">
        <f t="shared" si="20"/>
        <v/>
      </c>
      <c r="W661" s="3">
        <f t="shared" si="21"/>
        <v>-1.8510000000000009</v>
      </c>
    </row>
    <row r="662" spans="1:23" x14ac:dyDescent="0.3">
      <c r="A662" s="2" t="s">
        <v>49</v>
      </c>
      <c r="B662" s="2">
        <v>1999</v>
      </c>
      <c r="C662" s="2" t="s">
        <v>24</v>
      </c>
      <c r="D662" s="3">
        <v>344.60326359999999</v>
      </c>
      <c r="E662" s="3">
        <v>2.2988713600000001</v>
      </c>
      <c r="F662" s="3">
        <v>0.21690394700000001</v>
      </c>
      <c r="G662" s="3">
        <v>224.7811154</v>
      </c>
      <c r="H662" s="3">
        <v>149.9010643</v>
      </c>
      <c r="I662" s="3">
        <v>20.907524410000001</v>
      </c>
      <c r="J662" s="3">
        <v>12.417244800000001</v>
      </c>
      <c r="K662" s="3">
        <v>84.006</v>
      </c>
      <c r="L662" s="3">
        <v>73.379000000000005</v>
      </c>
      <c r="M662" s="3">
        <v>35.739987630000002</v>
      </c>
      <c r="N662" s="3">
        <v>38.833034390000002</v>
      </c>
      <c r="O662" s="3">
        <v>9.4352363999999994E-2</v>
      </c>
      <c r="P662" s="3">
        <v>191.51</v>
      </c>
      <c r="Q662" s="3">
        <v>137.21899999999999</v>
      </c>
      <c r="R662" s="3">
        <v>12.984</v>
      </c>
      <c r="S662" s="3">
        <v>2.9486710880000002</v>
      </c>
      <c r="T662" s="3">
        <v>166.846</v>
      </c>
      <c r="U662" s="3">
        <v>10.326000000000001</v>
      </c>
      <c r="V662" s="3" t="str">
        <f t="shared" si="20"/>
        <v/>
      </c>
      <c r="W662" s="3">
        <f t="shared" si="21"/>
        <v>-2.6579999999999995</v>
      </c>
    </row>
    <row r="663" spans="1:23" x14ac:dyDescent="0.3">
      <c r="A663" s="2" t="s">
        <v>49</v>
      </c>
      <c r="B663" s="2">
        <v>2000</v>
      </c>
      <c r="C663" s="2" t="s">
        <v>24</v>
      </c>
      <c r="D663" s="3">
        <v>368.96912680000003</v>
      </c>
      <c r="E663" s="3">
        <v>2.446421661</v>
      </c>
      <c r="F663" s="3">
        <v>0.221302787</v>
      </c>
      <c r="G663" s="3">
        <v>229.310304</v>
      </c>
      <c r="H663" s="3">
        <v>150.81992320000001</v>
      </c>
      <c r="I663" s="3">
        <v>19.804059800000001</v>
      </c>
      <c r="J663" s="3">
        <v>12.917255279999999</v>
      </c>
      <c r="K663" s="3">
        <v>88.028999999999996</v>
      </c>
      <c r="L663" s="3">
        <v>71.540999999999997</v>
      </c>
      <c r="M663" s="3">
        <v>36.719997540000001</v>
      </c>
      <c r="N663" s="3">
        <v>41.688951600000003</v>
      </c>
      <c r="O663" s="3">
        <v>9.0459788999999999E-2</v>
      </c>
      <c r="P663" s="3">
        <v>205.67500000000001</v>
      </c>
      <c r="Q663" s="3">
        <v>148.33799999999999</v>
      </c>
      <c r="R663" s="3">
        <v>13.199</v>
      </c>
      <c r="S663" s="3">
        <v>2.8817308860000002</v>
      </c>
      <c r="T663" s="3">
        <v>169.26499999999999</v>
      </c>
      <c r="U663" s="3">
        <v>11.343999999999999</v>
      </c>
      <c r="V663" s="3" t="str">
        <f t="shared" si="20"/>
        <v/>
      </c>
      <c r="W663" s="3">
        <f t="shared" si="21"/>
        <v>-1.8550000000000004</v>
      </c>
    </row>
    <row r="664" spans="1:23" x14ac:dyDescent="0.3">
      <c r="A664" s="2" t="s">
        <v>49</v>
      </c>
      <c r="B664" s="2">
        <v>2001</v>
      </c>
      <c r="C664" s="2" t="s">
        <v>24</v>
      </c>
      <c r="D664" s="3">
        <v>370.69765640000003</v>
      </c>
      <c r="E664" s="3">
        <v>2.3873319390000001</v>
      </c>
      <c r="F664" s="3">
        <v>0.223242305</v>
      </c>
      <c r="G664" s="3">
        <v>233.72703000000001</v>
      </c>
      <c r="H664" s="3">
        <v>155.2769643</v>
      </c>
      <c r="I664" s="3">
        <v>17.10563209</v>
      </c>
      <c r="J664" s="3">
        <v>13.403920530000001</v>
      </c>
      <c r="K664" s="3">
        <v>86.709000000000003</v>
      </c>
      <c r="L664" s="3">
        <v>73.11</v>
      </c>
      <c r="M664" s="3">
        <v>36.320020829999997</v>
      </c>
      <c r="N664" s="3">
        <v>42.313018450000001</v>
      </c>
      <c r="O664" s="3">
        <v>9.3511212999999996E-2</v>
      </c>
      <c r="P664" s="3">
        <v>213.988</v>
      </c>
      <c r="Q664" s="3">
        <v>151.303</v>
      </c>
      <c r="R664" s="3">
        <v>14.861000000000001</v>
      </c>
      <c r="S664" s="3">
        <v>2.613697964</v>
      </c>
      <c r="T664" s="3">
        <v>175.553</v>
      </c>
      <c r="U664" s="3">
        <v>11.345000000000001</v>
      </c>
      <c r="V664" s="3" t="str">
        <f t="shared" si="20"/>
        <v/>
      </c>
      <c r="W664" s="3">
        <f t="shared" si="21"/>
        <v>-3.516</v>
      </c>
    </row>
    <row r="665" spans="1:23" x14ac:dyDescent="0.3">
      <c r="A665" s="2" t="s">
        <v>49</v>
      </c>
      <c r="B665" s="2">
        <v>2002</v>
      </c>
      <c r="C665" s="2" t="s">
        <v>24</v>
      </c>
      <c r="D665" s="3">
        <v>376.94595199999998</v>
      </c>
      <c r="E665" s="3">
        <v>2.4014124080000001</v>
      </c>
      <c r="F665" s="3">
        <v>0.22709565200000001</v>
      </c>
      <c r="G665" s="3">
        <v>238.97820569999999</v>
      </c>
      <c r="H665" s="3">
        <v>156.96843680000001</v>
      </c>
      <c r="I665" s="3">
        <v>15.055837889999999</v>
      </c>
      <c r="J665" s="3">
        <v>13.57052693</v>
      </c>
      <c r="K665" s="3">
        <v>83.1</v>
      </c>
      <c r="L665" s="3">
        <v>74.284999999999997</v>
      </c>
      <c r="M665" s="3">
        <v>37.342974839999997</v>
      </c>
      <c r="N665" s="3">
        <v>47.689051480000003</v>
      </c>
      <c r="O665" s="3">
        <v>9.4567534999999994E-2</v>
      </c>
      <c r="P665" s="3">
        <v>218.221</v>
      </c>
      <c r="Q665" s="3">
        <v>154.976</v>
      </c>
      <c r="R665" s="3">
        <v>15.977</v>
      </c>
      <c r="S665" s="3">
        <v>2.486928389</v>
      </c>
      <c r="T665" s="3">
        <v>178.55</v>
      </c>
      <c r="U665" s="3">
        <v>10.984</v>
      </c>
      <c r="V665" s="3" t="str">
        <f t="shared" si="20"/>
        <v/>
      </c>
      <c r="W665" s="3">
        <f t="shared" si="21"/>
        <v>-4.9930000000000003</v>
      </c>
    </row>
    <row r="666" spans="1:23" x14ac:dyDescent="0.3">
      <c r="A666" s="2" t="s">
        <v>49</v>
      </c>
      <c r="B666" s="2">
        <v>2003</v>
      </c>
      <c r="C666" s="2" t="s">
        <v>24</v>
      </c>
      <c r="D666" s="3">
        <v>397.24807279999999</v>
      </c>
      <c r="E666" s="3">
        <v>2.3614799849999999</v>
      </c>
      <c r="F666" s="3">
        <v>0.23591468099999999</v>
      </c>
      <c r="G666" s="3">
        <v>258.29191459999998</v>
      </c>
      <c r="H666" s="3">
        <v>168.21996179999999</v>
      </c>
      <c r="I666" s="3">
        <v>12.125714909999999</v>
      </c>
      <c r="J666" s="3">
        <v>14.996738949999999</v>
      </c>
      <c r="K666" s="3">
        <v>82.581000000000003</v>
      </c>
      <c r="L666" s="3">
        <v>77.281999999999996</v>
      </c>
      <c r="M666" s="3">
        <v>39.192971819999997</v>
      </c>
      <c r="N666" s="3">
        <v>53.626959390000003</v>
      </c>
      <c r="O666" s="3">
        <v>9.9901198999999996E-2</v>
      </c>
      <c r="P666" s="3">
        <v>236.21700000000001</v>
      </c>
      <c r="Q666" s="3">
        <v>177.49799999999999</v>
      </c>
      <c r="R666" s="3">
        <v>19.492000000000001</v>
      </c>
      <c r="S666" s="3">
        <v>2.6708492609999999</v>
      </c>
      <c r="T666" s="3">
        <v>189.53800000000001</v>
      </c>
      <c r="U666" s="3">
        <v>11.965</v>
      </c>
      <c r="V666" s="3" t="str">
        <f t="shared" si="20"/>
        <v/>
      </c>
      <c r="W666" s="3">
        <f t="shared" si="21"/>
        <v>-7.527000000000001</v>
      </c>
    </row>
    <row r="667" spans="1:23" x14ac:dyDescent="0.3">
      <c r="A667" s="2" t="s">
        <v>49</v>
      </c>
      <c r="B667" s="2">
        <v>2004</v>
      </c>
      <c r="C667" s="2" t="s">
        <v>24</v>
      </c>
      <c r="D667" s="3">
        <v>404.38859960000002</v>
      </c>
      <c r="E667" s="3">
        <v>2.361023656</v>
      </c>
      <c r="F667" s="3">
        <v>0.23109495599999999</v>
      </c>
      <c r="G667" s="3">
        <v>264.16760629999999</v>
      </c>
      <c r="H667" s="3">
        <v>171.2768098</v>
      </c>
      <c r="I667" s="3">
        <v>14.448424340000001</v>
      </c>
      <c r="J667" s="3">
        <v>15.10961148</v>
      </c>
      <c r="K667" s="3">
        <v>85.87</v>
      </c>
      <c r="L667" s="3">
        <v>78.433000000000007</v>
      </c>
      <c r="M667" s="3">
        <v>41.021032669999997</v>
      </c>
      <c r="N667" s="3">
        <v>56.311960370000001</v>
      </c>
      <c r="O667" s="3">
        <v>9.7879136000000005E-2</v>
      </c>
      <c r="P667" s="3">
        <v>237.583</v>
      </c>
      <c r="Q667" s="3">
        <v>186.797</v>
      </c>
      <c r="R667" s="3">
        <v>17.401</v>
      </c>
      <c r="S667" s="3">
        <v>2.7805019720000002</v>
      </c>
      <c r="T667" s="3">
        <v>191.428</v>
      </c>
      <c r="U667" s="3">
        <v>13.12</v>
      </c>
      <c r="V667" s="3" t="str">
        <f t="shared" si="20"/>
        <v/>
      </c>
      <c r="W667" s="3">
        <f t="shared" si="21"/>
        <v>-4.2810000000000006</v>
      </c>
    </row>
    <row r="668" spans="1:23" x14ac:dyDescent="0.3">
      <c r="A668" s="2" t="s">
        <v>49</v>
      </c>
      <c r="B668" s="2">
        <v>2005</v>
      </c>
      <c r="C668" s="2" t="s">
        <v>24</v>
      </c>
      <c r="D668" s="3">
        <v>419.66305119999998</v>
      </c>
      <c r="E668" s="3">
        <v>2.322976997</v>
      </c>
      <c r="F668" s="3">
        <v>0.23441398599999999</v>
      </c>
      <c r="G668" s="3">
        <v>263.5585269</v>
      </c>
      <c r="H668" s="3">
        <v>180.6574287</v>
      </c>
      <c r="I668" s="3">
        <v>15.19731385</v>
      </c>
      <c r="J668" s="3">
        <v>15.23409715</v>
      </c>
      <c r="K668" s="3">
        <v>88.234999999999999</v>
      </c>
      <c r="L668" s="3">
        <v>76.409000000000006</v>
      </c>
      <c r="M668" s="3">
        <v>42.831048260000003</v>
      </c>
      <c r="N668" s="3">
        <v>55.145930999999997</v>
      </c>
      <c r="O668" s="3">
        <v>0.100911024</v>
      </c>
      <c r="P668" s="3">
        <v>250.768</v>
      </c>
      <c r="Q668" s="3">
        <v>194.55799999999999</v>
      </c>
      <c r="R668" s="3">
        <v>21.55</v>
      </c>
      <c r="S668" s="3">
        <v>2.921824156</v>
      </c>
      <c r="T668" s="3">
        <v>187.68899999999999</v>
      </c>
      <c r="U668" s="3">
        <v>13.475</v>
      </c>
      <c r="V668" s="3" t="str">
        <f t="shared" si="20"/>
        <v/>
      </c>
      <c r="W668" s="3">
        <f t="shared" si="21"/>
        <v>-8.0750000000000011</v>
      </c>
    </row>
    <row r="669" spans="1:23" x14ac:dyDescent="0.3">
      <c r="A669" s="2" t="s">
        <v>49</v>
      </c>
      <c r="B669" s="2">
        <v>2006</v>
      </c>
      <c r="C669" s="2" t="s">
        <v>24</v>
      </c>
      <c r="D669" s="3">
        <v>436.95983310000003</v>
      </c>
      <c r="E669" s="3">
        <v>2.37958962</v>
      </c>
      <c r="F669" s="3">
        <v>0.23357613599999999</v>
      </c>
      <c r="G669" s="3">
        <v>261.92268610000002</v>
      </c>
      <c r="H669" s="3">
        <v>183.62823130000001</v>
      </c>
      <c r="I669" s="3">
        <v>15.334248759999999</v>
      </c>
      <c r="J669" s="3">
        <v>14.822070070000001</v>
      </c>
      <c r="K669" s="3">
        <v>87.938000000000002</v>
      </c>
      <c r="L669" s="3">
        <v>75.917000000000002</v>
      </c>
      <c r="M669" s="3">
        <v>47.512951409999999</v>
      </c>
      <c r="N669" s="3">
        <v>61.543952730000001</v>
      </c>
      <c r="O669" s="3">
        <v>9.8158158999999995E-2</v>
      </c>
      <c r="P669" s="3">
        <v>257.80200000000002</v>
      </c>
      <c r="Q669" s="3">
        <v>199.077</v>
      </c>
      <c r="R669" s="3">
        <v>23.012</v>
      </c>
      <c r="S669" s="3">
        <v>2.6198400319999999</v>
      </c>
      <c r="T669" s="3">
        <v>183.24</v>
      </c>
      <c r="U669" s="3">
        <v>15.042999999999999</v>
      </c>
      <c r="V669" s="3" t="str">
        <f t="shared" si="20"/>
        <v/>
      </c>
      <c r="W669" s="3">
        <f t="shared" si="21"/>
        <v>-7.9690000000000012</v>
      </c>
    </row>
    <row r="670" spans="1:23" x14ac:dyDescent="0.3">
      <c r="A670" s="2" t="s">
        <v>49</v>
      </c>
      <c r="B670" s="2">
        <v>2007</v>
      </c>
      <c r="C670" s="2" t="s">
        <v>24</v>
      </c>
      <c r="D670" s="3">
        <v>439.79437810000002</v>
      </c>
      <c r="E670" s="3">
        <v>2.4051948219999999</v>
      </c>
      <c r="F670" s="3">
        <v>0.22982502099999999</v>
      </c>
      <c r="G670" s="3">
        <v>250.93690670000001</v>
      </c>
      <c r="H670" s="3">
        <v>182.85187300000001</v>
      </c>
      <c r="I670" s="3">
        <v>14.09049613</v>
      </c>
      <c r="J670" s="3">
        <v>15.305425230000001</v>
      </c>
      <c r="K670" s="3">
        <v>90.754000000000005</v>
      </c>
      <c r="L670" s="3">
        <v>74.153999999999996</v>
      </c>
      <c r="M670" s="3">
        <v>50.439039030000004</v>
      </c>
      <c r="N670" s="3">
        <v>64.560961710000001</v>
      </c>
      <c r="O670" s="3">
        <v>9.5553599000000003E-2</v>
      </c>
      <c r="P670" s="3">
        <v>265.27100000000002</v>
      </c>
      <c r="Q670" s="3">
        <v>208.381</v>
      </c>
      <c r="R670" s="3">
        <v>21.266999999999999</v>
      </c>
      <c r="S670" s="3">
        <v>2.8932676399999999</v>
      </c>
      <c r="T670" s="3">
        <v>172.57599999999999</v>
      </c>
      <c r="U670" s="3">
        <v>16.216999999999999</v>
      </c>
      <c r="V670" s="3" t="str">
        <f t="shared" si="20"/>
        <v/>
      </c>
      <c r="W670" s="3">
        <f t="shared" si="21"/>
        <v>-5.0500000000000007</v>
      </c>
    </row>
    <row r="671" spans="1:23" x14ac:dyDescent="0.3">
      <c r="A671" s="2" t="s">
        <v>49</v>
      </c>
      <c r="B671" s="2">
        <v>2008</v>
      </c>
      <c r="C671" s="2" t="s">
        <v>24</v>
      </c>
      <c r="D671" s="3">
        <v>436.4111843</v>
      </c>
      <c r="E671" s="3">
        <v>2.3732117119999998</v>
      </c>
      <c r="F671" s="3">
        <v>0.22547851499999999</v>
      </c>
      <c r="G671" s="3">
        <v>236.691678</v>
      </c>
      <c r="H671" s="3">
        <v>183.89054039999999</v>
      </c>
      <c r="I671" s="3">
        <v>17.54302582</v>
      </c>
      <c r="J671" s="3">
        <v>15.30518636</v>
      </c>
      <c r="K671" s="3">
        <v>90.247</v>
      </c>
      <c r="L671" s="3">
        <v>73.009</v>
      </c>
      <c r="M671" s="3">
        <v>50.19299032</v>
      </c>
      <c r="N671" s="3">
        <v>66.863922090000003</v>
      </c>
      <c r="O671" s="3">
        <v>9.5009861000000001E-2</v>
      </c>
      <c r="P671" s="3">
        <v>269.315</v>
      </c>
      <c r="Q671" s="3">
        <v>214.61</v>
      </c>
      <c r="R671" s="3">
        <v>18.97</v>
      </c>
      <c r="S671" s="3">
        <v>2.7269182930000002</v>
      </c>
      <c r="T671" s="3">
        <v>156.89099999999999</v>
      </c>
      <c r="U671" s="3">
        <v>14.46</v>
      </c>
      <c r="V671" s="3" t="str">
        <f t="shared" si="20"/>
        <v/>
      </c>
      <c r="W671" s="3">
        <f t="shared" si="21"/>
        <v>-4.509999999999998</v>
      </c>
    </row>
    <row r="672" spans="1:23" x14ac:dyDescent="0.3">
      <c r="A672" s="2" t="s">
        <v>49</v>
      </c>
      <c r="B672" s="2">
        <v>2009</v>
      </c>
      <c r="C672" s="2" t="s">
        <v>24</v>
      </c>
      <c r="D672" s="3">
        <v>432.01488710000001</v>
      </c>
      <c r="E672" s="3">
        <v>2.400802283</v>
      </c>
      <c r="F672" s="3">
        <v>0.23566367999999999</v>
      </c>
      <c r="G672" s="3">
        <v>224.46259839999999</v>
      </c>
      <c r="H672" s="3">
        <v>179.9460498</v>
      </c>
      <c r="I672" s="3">
        <v>12.94738061</v>
      </c>
      <c r="J672" s="3">
        <v>15.83110868</v>
      </c>
      <c r="K672" s="3">
        <v>87.207999999999998</v>
      </c>
      <c r="L672" s="3">
        <v>73.885000000000005</v>
      </c>
      <c r="M672" s="3">
        <v>50.614019550000002</v>
      </c>
      <c r="N672" s="3">
        <v>67.453950759999998</v>
      </c>
      <c r="O672" s="3">
        <v>9.8160387000000002E-2</v>
      </c>
      <c r="P672" s="3">
        <v>267.75299999999999</v>
      </c>
      <c r="Q672" s="3">
        <v>211.27199999999999</v>
      </c>
      <c r="R672" s="3">
        <v>19.161000000000001</v>
      </c>
      <c r="S672" s="3">
        <v>2.7499225030000001</v>
      </c>
      <c r="T672" s="3">
        <v>146.04900000000001</v>
      </c>
      <c r="U672" s="3">
        <v>12.744999999999999</v>
      </c>
      <c r="V672" s="3" t="str">
        <f t="shared" si="20"/>
        <v/>
      </c>
      <c r="W672" s="3">
        <f t="shared" si="21"/>
        <v>-6.4160000000000021</v>
      </c>
    </row>
    <row r="673" spans="1:23" x14ac:dyDescent="0.3">
      <c r="A673" s="2" t="s">
        <v>49</v>
      </c>
      <c r="B673" s="2">
        <v>2010</v>
      </c>
      <c r="C673" s="2" t="s">
        <v>24</v>
      </c>
      <c r="D673" s="3">
        <v>445.68865820000002</v>
      </c>
      <c r="E673" s="3">
        <v>2.4956594980000002</v>
      </c>
      <c r="F673" s="3">
        <v>0.23128525599999999</v>
      </c>
      <c r="G673" s="3">
        <v>222.587401</v>
      </c>
      <c r="H673" s="3">
        <v>178.58552359999999</v>
      </c>
      <c r="I673" s="3">
        <v>16.602791629999999</v>
      </c>
      <c r="J673" s="3">
        <v>15.70354221</v>
      </c>
      <c r="K673" s="3">
        <v>88.328000000000003</v>
      </c>
      <c r="L673" s="3">
        <v>69.043000000000006</v>
      </c>
      <c r="M673" s="3">
        <v>50.954987539999998</v>
      </c>
      <c r="N673" s="3">
        <v>69.974960749999994</v>
      </c>
      <c r="O673" s="3">
        <v>9.2675005000000005E-2</v>
      </c>
      <c r="P673" s="3">
        <v>275.53800000000001</v>
      </c>
      <c r="Q673" s="3">
        <v>221.09100000000001</v>
      </c>
      <c r="R673" s="3">
        <v>23.582000000000001</v>
      </c>
      <c r="S673" s="3">
        <v>2.8627630310000001</v>
      </c>
      <c r="T673" s="3">
        <v>144.762</v>
      </c>
      <c r="U673" s="3">
        <v>15.304</v>
      </c>
      <c r="V673" s="3" t="str">
        <f t="shared" si="20"/>
        <v/>
      </c>
      <c r="W673" s="3">
        <f t="shared" si="21"/>
        <v>-8.2780000000000005</v>
      </c>
    </row>
    <row r="674" spans="1:23" x14ac:dyDescent="0.3">
      <c r="A674" s="2" t="s">
        <v>49</v>
      </c>
      <c r="B674" s="2">
        <v>2011</v>
      </c>
      <c r="C674" s="2" t="s">
        <v>24</v>
      </c>
      <c r="D674" s="3">
        <v>464.26024790000002</v>
      </c>
      <c r="E674" s="3">
        <v>2.4825303860000001</v>
      </c>
      <c r="F674" s="3">
        <v>0.232409597</v>
      </c>
      <c r="G674" s="3">
        <v>223.78881100000001</v>
      </c>
      <c r="H674" s="3">
        <v>187.01090249999999</v>
      </c>
      <c r="I674" s="3">
        <v>14.88857106</v>
      </c>
      <c r="J674" s="3">
        <v>16.563584030000001</v>
      </c>
      <c r="K674" s="3">
        <v>89.799000000000007</v>
      </c>
      <c r="L674" s="3">
        <v>67.256</v>
      </c>
      <c r="M674" s="3">
        <v>48.960019789999997</v>
      </c>
      <c r="N674" s="3">
        <v>72.680059240000006</v>
      </c>
      <c r="O674" s="3">
        <v>9.3618027000000006E-2</v>
      </c>
      <c r="P674" s="3">
        <v>302.74900000000002</v>
      </c>
      <c r="Q674" s="3">
        <v>238.95500000000001</v>
      </c>
      <c r="R674" s="3">
        <v>26.125</v>
      </c>
      <c r="S674" s="3">
        <v>2.7071930869999998</v>
      </c>
      <c r="T674" s="3">
        <v>143.39599999999999</v>
      </c>
      <c r="U674" s="3">
        <v>19.518000000000001</v>
      </c>
      <c r="V674" s="3" t="str">
        <f t="shared" si="20"/>
        <v/>
      </c>
      <c r="W674" s="3">
        <f t="shared" si="21"/>
        <v>-6.6069999999999993</v>
      </c>
    </row>
    <row r="675" spans="1:23" x14ac:dyDescent="0.3">
      <c r="A675" s="2" t="s">
        <v>49</v>
      </c>
      <c r="B675" s="2">
        <v>2012</v>
      </c>
      <c r="C675" s="2" t="s">
        <v>24</v>
      </c>
      <c r="D675" s="3">
        <v>466.95676989999998</v>
      </c>
      <c r="E675" s="3">
        <v>2.4347757699999999</v>
      </c>
      <c r="F675" s="3">
        <v>0.22554442599999999</v>
      </c>
      <c r="G675" s="3">
        <v>218.59794550000001</v>
      </c>
      <c r="H675" s="3">
        <v>191.78635489999999</v>
      </c>
      <c r="I675" s="3">
        <v>13.788131290000001</v>
      </c>
      <c r="J675" s="3">
        <v>17.696002199999999</v>
      </c>
      <c r="K675" s="3">
        <v>89.313000000000002</v>
      </c>
      <c r="L675" s="3">
        <v>67.647000000000006</v>
      </c>
      <c r="M675" s="3">
        <v>47.042020520000001</v>
      </c>
      <c r="N675" s="3">
        <v>76.207043279999994</v>
      </c>
      <c r="O675" s="3">
        <v>9.2634577999999995E-2</v>
      </c>
      <c r="P675" s="3">
        <v>307.22800000000001</v>
      </c>
      <c r="Q675" s="3">
        <v>253.065</v>
      </c>
      <c r="R675" s="3">
        <v>23.341999999999999</v>
      </c>
      <c r="S675" s="3">
        <v>3.1162524249999999</v>
      </c>
      <c r="T675" s="3">
        <v>143.024</v>
      </c>
      <c r="U675" s="3">
        <v>15.752000000000001</v>
      </c>
      <c r="V675" s="3" t="str">
        <f t="shared" si="20"/>
        <v/>
      </c>
      <c r="W675" s="3">
        <f t="shared" si="21"/>
        <v>-7.5899999999999981</v>
      </c>
    </row>
    <row r="676" spans="1:23" x14ac:dyDescent="0.3">
      <c r="A676" s="2" t="s">
        <v>49</v>
      </c>
      <c r="B676" s="2">
        <v>2013</v>
      </c>
      <c r="C676" s="2" t="s">
        <v>24</v>
      </c>
      <c r="D676" s="3">
        <v>458.45314489999998</v>
      </c>
      <c r="E676" s="3">
        <v>2.3867353260000002</v>
      </c>
      <c r="F676" s="3">
        <v>0.218478694</v>
      </c>
      <c r="G676" s="3">
        <v>216.34936819999999</v>
      </c>
      <c r="H676" s="3">
        <v>192.08378070000001</v>
      </c>
      <c r="I676" s="3">
        <v>13.29954326</v>
      </c>
      <c r="J676" s="3">
        <v>17.17483563</v>
      </c>
      <c r="K676" s="3">
        <v>88.480999999999995</v>
      </c>
      <c r="L676" s="3">
        <v>70.334999999999994</v>
      </c>
      <c r="M676" s="3">
        <v>45.797998710000002</v>
      </c>
      <c r="N676" s="3">
        <v>72.876014130000002</v>
      </c>
      <c r="O676" s="3">
        <v>9.1538719000000004E-2</v>
      </c>
      <c r="P676" s="3">
        <v>297.32600000000002</v>
      </c>
      <c r="Q676" s="3">
        <v>246.50299999999999</v>
      </c>
      <c r="R676" s="3">
        <v>23.582999999999998</v>
      </c>
      <c r="S676" s="3">
        <v>3.4847272020000002</v>
      </c>
      <c r="T676" s="3">
        <v>141.24</v>
      </c>
      <c r="U676" s="3">
        <v>15.186999999999999</v>
      </c>
      <c r="V676" s="3" t="str">
        <f t="shared" si="20"/>
        <v/>
      </c>
      <c r="W676" s="3">
        <f t="shared" si="21"/>
        <v>-8.395999999999999</v>
      </c>
    </row>
    <row r="677" spans="1:23" x14ac:dyDescent="0.3">
      <c r="A677" s="2" t="s">
        <v>49</v>
      </c>
      <c r="B677" s="2">
        <v>2014</v>
      </c>
      <c r="C677" s="2" t="s">
        <v>24</v>
      </c>
      <c r="D677" s="3">
        <v>443.5904458</v>
      </c>
      <c r="E677" s="3">
        <v>2.3541085289999999</v>
      </c>
      <c r="F677" s="3">
        <v>0.20562923899999999</v>
      </c>
      <c r="G677" s="3">
        <v>208.57769490000001</v>
      </c>
      <c r="H677" s="3">
        <v>188.43245350000001</v>
      </c>
      <c r="I677" s="3">
        <v>17.543516329999999</v>
      </c>
      <c r="J677" s="3">
        <v>18.0561094</v>
      </c>
      <c r="K677" s="3">
        <v>85.180999999999997</v>
      </c>
      <c r="L677" s="3">
        <v>66.977000000000004</v>
      </c>
      <c r="M677" s="3">
        <v>44.794982429999997</v>
      </c>
      <c r="N677" s="3">
        <v>74.996037720000004</v>
      </c>
      <c r="O677" s="3">
        <v>8.7349091000000004E-2</v>
      </c>
      <c r="P677" s="3">
        <v>301.49599999999998</v>
      </c>
      <c r="Q677" s="3">
        <v>256.779</v>
      </c>
      <c r="R677" s="3">
        <v>22.754999999999999</v>
      </c>
      <c r="S677" s="3">
        <v>4.194748852</v>
      </c>
      <c r="T677" s="3">
        <v>136.33699999999999</v>
      </c>
      <c r="U677" s="3">
        <v>15.387</v>
      </c>
      <c r="V677" s="3" t="str">
        <f t="shared" si="20"/>
        <v/>
      </c>
      <c r="W677" s="3">
        <f t="shared" si="21"/>
        <v>-7.3679999999999986</v>
      </c>
    </row>
    <row r="678" spans="1:23" x14ac:dyDescent="0.3">
      <c r="A678" s="2" t="s">
        <v>49</v>
      </c>
      <c r="B678" s="2">
        <v>2015</v>
      </c>
      <c r="C678" s="2" t="s">
        <v>24</v>
      </c>
      <c r="D678" s="3">
        <v>451.28004720000001</v>
      </c>
      <c r="E678" s="3">
        <v>2.4398987569999999</v>
      </c>
      <c r="F678" s="3">
        <v>0.20253448700000001</v>
      </c>
      <c r="G678" s="3">
        <v>189.6504295</v>
      </c>
      <c r="H678" s="3">
        <v>184.95851350000001</v>
      </c>
      <c r="I678" s="3">
        <v>15.27813538</v>
      </c>
      <c r="J678" s="3">
        <v>18.277446919999999</v>
      </c>
      <c r="K678" s="3">
        <v>83.582999999999998</v>
      </c>
      <c r="L678" s="3">
        <v>61.316000000000003</v>
      </c>
      <c r="M678" s="3">
        <v>41.560010089999999</v>
      </c>
      <c r="N678" s="3">
        <v>77.831973340000005</v>
      </c>
      <c r="O678" s="3">
        <v>8.3009382000000007E-2</v>
      </c>
      <c r="P678" s="3">
        <v>310.71199999999999</v>
      </c>
      <c r="Q678" s="3">
        <v>261.85000000000002</v>
      </c>
      <c r="R678" s="3">
        <v>24.45</v>
      </c>
      <c r="S678" s="3">
        <v>4.9290017769999999</v>
      </c>
      <c r="T678" s="3">
        <v>126.602</v>
      </c>
      <c r="U678" s="3">
        <v>10.677</v>
      </c>
      <c r="V678" s="3" t="str">
        <f t="shared" si="20"/>
        <v/>
      </c>
      <c r="W678" s="3">
        <f t="shared" si="21"/>
        <v>-13.773</v>
      </c>
    </row>
    <row r="679" spans="1:23" x14ac:dyDescent="0.3">
      <c r="A679" s="2" t="s">
        <v>49</v>
      </c>
      <c r="B679" s="2">
        <v>2016</v>
      </c>
      <c r="C679" s="2" t="s">
        <v>24</v>
      </c>
      <c r="D679" s="3">
        <v>457.27795739999999</v>
      </c>
      <c r="E679" s="3">
        <v>2.472855944</v>
      </c>
      <c r="F679" s="3">
        <v>0.199422077</v>
      </c>
      <c r="G679" s="3">
        <v>180.4634872</v>
      </c>
      <c r="H679" s="3">
        <v>184.91896320000001</v>
      </c>
      <c r="I679" s="3">
        <v>15.33172783</v>
      </c>
      <c r="J679" s="3">
        <v>18.84723649</v>
      </c>
      <c r="K679" s="3">
        <v>85.965999999999994</v>
      </c>
      <c r="L679" s="3">
        <v>54.814999999999998</v>
      </c>
      <c r="M679" s="3">
        <v>36.699034660000002</v>
      </c>
      <c r="N679" s="3">
        <v>80.268034659999998</v>
      </c>
      <c r="O679" s="3">
        <v>8.0644437999999999E-2</v>
      </c>
      <c r="P679" s="3">
        <v>320.56400000000002</v>
      </c>
      <c r="Q679" s="3">
        <v>274.20999999999998</v>
      </c>
      <c r="R679" s="3">
        <v>21.504999999999999</v>
      </c>
      <c r="S679" s="3">
        <v>5.3000336910000003</v>
      </c>
      <c r="T679" s="3">
        <v>120.48399999999999</v>
      </c>
      <c r="U679" s="3">
        <v>12.567</v>
      </c>
      <c r="V679" s="3" t="str">
        <f t="shared" si="20"/>
        <v/>
      </c>
      <c r="W679" s="3">
        <f t="shared" si="21"/>
        <v>-8.9379999999999988</v>
      </c>
    </row>
    <row r="680" spans="1:23" x14ac:dyDescent="0.3">
      <c r="A680" s="2" t="s">
        <v>49</v>
      </c>
      <c r="B680" s="2">
        <v>2017</v>
      </c>
      <c r="C680" s="2" t="s">
        <v>24</v>
      </c>
      <c r="D680" s="3">
        <v>456.30713159999999</v>
      </c>
      <c r="E680" s="3">
        <v>2.5333758909999999</v>
      </c>
      <c r="F680" s="3">
        <v>0.19487116199999999</v>
      </c>
      <c r="G680" s="3">
        <v>164.8800866</v>
      </c>
      <c r="H680" s="3">
        <v>180.11821040000001</v>
      </c>
      <c r="I680" s="3">
        <v>15.990574519999999</v>
      </c>
      <c r="J680" s="3">
        <v>18.874462879999999</v>
      </c>
      <c r="K680" s="3">
        <v>84.081000000000003</v>
      </c>
      <c r="L680" s="3">
        <v>48.164000000000001</v>
      </c>
      <c r="M680" s="3">
        <v>31.56698519</v>
      </c>
      <c r="N680" s="3">
        <v>81.508063879999995</v>
      </c>
      <c r="O680" s="3">
        <v>7.6921534999999999E-2</v>
      </c>
      <c r="P680" s="3">
        <v>322.06233700000001</v>
      </c>
      <c r="Q680" s="3">
        <v>275.85931699999998</v>
      </c>
      <c r="R680" s="3">
        <v>21.69</v>
      </c>
      <c r="S680" s="3">
        <v>5.4251354449999996</v>
      </c>
      <c r="T680" s="3">
        <v>108.977</v>
      </c>
      <c r="U680" s="3">
        <v>11.776</v>
      </c>
      <c r="V680" s="3" t="str">
        <f t="shared" si="20"/>
        <v/>
      </c>
      <c r="W680" s="3">
        <f t="shared" si="21"/>
        <v>-9.9140000000000015</v>
      </c>
    </row>
    <row r="681" spans="1:23" x14ac:dyDescent="0.3">
      <c r="A681" s="2" t="s">
        <v>49</v>
      </c>
      <c r="B681" s="2">
        <v>2018</v>
      </c>
      <c r="C681" s="2" t="s">
        <v>24</v>
      </c>
      <c r="D681" s="3">
        <v>458.48860230000003</v>
      </c>
      <c r="E681" s="3">
        <v>2.5378117850000002</v>
      </c>
      <c r="F681" s="3">
        <v>0.191707981</v>
      </c>
      <c r="G681" s="3">
        <v>158.16827040000001</v>
      </c>
      <c r="H681" s="3">
        <v>180.6629652</v>
      </c>
      <c r="I681" s="3">
        <v>16.298800839999998</v>
      </c>
      <c r="J681" s="3">
        <v>19.31511501</v>
      </c>
      <c r="K681" s="3">
        <v>83.293488999999994</v>
      </c>
      <c r="L681" s="3">
        <v>38.860999999999997</v>
      </c>
      <c r="M681" s="3">
        <v>30.619975629999999</v>
      </c>
      <c r="N681" s="3">
        <v>84.605370309999998</v>
      </c>
      <c r="O681" s="3">
        <v>7.5540661999999995E-2</v>
      </c>
      <c r="P681" s="3">
        <v>335.58281699999998</v>
      </c>
      <c r="Q681" s="3">
        <v>286.959745</v>
      </c>
      <c r="R681" s="3">
        <v>20.559085</v>
      </c>
      <c r="S681" s="3">
        <v>5.9641155579999996</v>
      </c>
      <c r="T681" s="3">
        <v>102.113</v>
      </c>
      <c r="U681" s="3">
        <v>12.24198</v>
      </c>
      <c r="V681" s="3" t="str">
        <f t="shared" si="20"/>
        <v/>
      </c>
      <c r="W681" s="3">
        <f t="shared" si="21"/>
        <v>-8.3171049999999997</v>
      </c>
    </row>
    <row r="682" spans="1:23" x14ac:dyDescent="0.3">
      <c r="A682" s="2" t="s">
        <v>49</v>
      </c>
      <c r="B682" s="2">
        <v>2019</v>
      </c>
      <c r="C682" s="2" t="s">
        <v>24</v>
      </c>
      <c r="D682" s="3">
        <v>441.39630949999997</v>
      </c>
      <c r="E682" s="3">
        <v>2.509922327</v>
      </c>
      <c r="F682" s="3">
        <v>0.18512395200000001</v>
      </c>
      <c r="G682" s="3">
        <v>148.42703839999999</v>
      </c>
      <c r="H682" s="3">
        <v>175.8605455</v>
      </c>
      <c r="I682" s="3">
        <v>17.02234726</v>
      </c>
      <c r="J682" s="3">
        <v>19.962697980000002</v>
      </c>
      <c r="K682" s="3">
        <v>77.289055169999997</v>
      </c>
      <c r="L682" s="3">
        <v>38.11971449</v>
      </c>
      <c r="M682" s="3">
        <v>29.57495248</v>
      </c>
      <c r="N682" s="3">
        <v>85.593556840000005</v>
      </c>
      <c r="O682" s="3">
        <v>7.3756845000000001E-2</v>
      </c>
      <c r="P682" s="3">
        <v>331.18374219999998</v>
      </c>
      <c r="Q682" s="3">
        <v>282.45576549999998</v>
      </c>
      <c r="R682" s="3">
        <v>20.536328610000002</v>
      </c>
      <c r="S682" s="3">
        <v>8.995751491</v>
      </c>
      <c r="T682" s="3">
        <v>94.722710699999993</v>
      </c>
      <c r="U682" s="3">
        <v>10.122634</v>
      </c>
      <c r="V682" s="3" t="str">
        <f t="shared" si="20"/>
        <v/>
      </c>
      <c r="W682" s="3">
        <f t="shared" si="21"/>
        <v>-10.413694610000002</v>
      </c>
    </row>
    <row r="683" spans="1:23" x14ac:dyDescent="0.3">
      <c r="A683" s="2" t="s">
        <v>49</v>
      </c>
      <c r="B683" s="2">
        <v>2020</v>
      </c>
      <c r="C683" s="2" t="s">
        <v>24</v>
      </c>
      <c r="D683" s="3">
        <v>370.5165341</v>
      </c>
      <c r="E683" s="3">
        <v>2.450582313</v>
      </c>
      <c r="F683" s="3">
        <v>0.16983234799999999</v>
      </c>
      <c r="G683" s="3">
        <v>147.08877279999999</v>
      </c>
      <c r="H683" s="3">
        <v>151.1953025</v>
      </c>
      <c r="I683" s="3">
        <v>20.479458210000001</v>
      </c>
      <c r="J683" s="3">
        <v>22.208965410000001</v>
      </c>
      <c r="K683" s="3">
        <v>63.819131820000003</v>
      </c>
      <c r="L683" s="3">
        <v>37.78713887</v>
      </c>
      <c r="M683" s="3">
        <v>29.319421389999999</v>
      </c>
      <c r="N683" s="3">
        <v>77.662479000000005</v>
      </c>
      <c r="O683" s="3">
        <v>6.9302853999999997E-2</v>
      </c>
      <c r="P683" s="3">
        <v>321.91241719999999</v>
      </c>
      <c r="Q683" s="3">
        <v>274.14109569999999</v>
      </c>
      <c r="R683" s="3">
        <v>13.514099890000001</v>
      </c>
      <c r="S683" s="3">
        <v>11.23132438</v>
      </c>
      <c r="T683" s="3">
        <v>94.977505269999995</v>
      </c>
      <c r="U683" s="3">
        <v>6.7091318580000001</v>
      </c>
      <c r="V683" s="3" t="str">
        <f t="shared" si="20"/>
        <v/>
      </c>
      <c r="W683" s="3">
        <f t="shared" si="21"/>
        <v>-6.8049680320000006</v>
      </c>
    </row>
    <row r="684" spans="1:23" x14ac:dyDescent="0.3">
      <c r="A684" s="2" t="s">
        <v>50</v>
      </c>
      <c r="B684" s="2">
        <v>1990</v>
      </c>
      <c r="C684" s="2" t="s">
        <v>28</v>
      </c>
      <c r="D684" s="3">
        <v>163.3385313</v>
      </c>
      <c r="E684" s="3">
        <v>2.4555344969999999</v>
      </c>
      <c r="F684" s="3">
        <v>0.31553526700000001</v>
      </c>
      <c r="G684" s="3">
        <v>60.561183229999997</v>
      </c>
      <c r="H684" s="3">
        <v>66.518524369999994</v>
      </c>
      <c r="I684" s="3">
        <v>1.1199421970000001</v>
      </c>
      <c r="J684" s="3">
        <v>11.21787117</v>
      </c>
      <c r="K684" s="3">
        <v>21.439</v>
      </c>
      <c r="L684" s="3">
        <v>49.08</v>
      </c>
      <c r="M684" s="3">
        <v>76.087075200000001</v>
      </c>
      <c r="N684" s="3">
        <v>44.164946970000003</v>
      </c>
      <c r="O684" s="3">
        <v>0.12849962700000001</v>
      </c>
      <c r="P684" s="3">
        <v>71.968000000000004</v>
      </c>
      <c r="Q684" s="3">
        <v>74.073999999999998</v>
      </c>
      <c r="R684" s="3">
        <v>12.528968389999999</v>
      </c>
      <c r="S684" s="3">
        <v>0.31958648299999998</v>
      </c>
      <c r="T684" s="3">
        <v>4.0759999999999996</v>
      </c>
      <c r="U684" s="3">
        <v>0</v>
      </c>
      <c r="V684" s="3" t="str">
        <f t="shared" si="20"/>
        <v/>
      </c>
      <c r="W684" s="3">
        <f t="shared" si="21"/>
        <v>-12.528968389999999</v>
      </c>
    </row>
    <row r="685" spans="1:23" x14ac:dyDescent="0.3">
      <c r="A685" s="2" t="s">
        <v>50</v>
      </c>
      <c r="B685" s="2">
        <v>1991</v>
      </c>
      <c r="C685" s="2" t="s">
        <v>28</v>
      </c>
      <c r="D685" s="3">
        <v>170.37954160000001</v>
      </c>
      <c r="E685" s="3">
        <v>2.465477624</v>
      </c>
      <c r="F685" s="3">
        <v>0.32130005900000003</v>
      </c>
      <c r="G685" s="3">
        <v>67.450368839999996</v>
      </c>
      <c r="H685" s="3">
        <v>69.106099360000002</v>
      </c>
      <c r="I685" s="3">
        <v>1.256990751</v>
      </c>
      <c r="J685" s="3">
        <v>11.10883074</v>
      </c>
      <c r="K685" s="3">
        <v>21.103000000000002</v>
      </c>
      <c r="L685" s="3">
        <v>52.89</v>
      </c>
      <c r="M685" s="3">
        <v>86.025117649999999</v>
      </c>
      <c r="N685" s="3">
        <v>49.318991689999997</v>
      </c>
      <c r="O685" s="3">
        <v>0.13031960000000001</v>
      </c>
      <c r="P685" s="3">
        <v>74.384</v>
      </c>
      <c r="Q685" s="3">
        <v>76.305999999999997</v>
      </c>
      <c r="R685" s="3">
        <v>11.453563389999999</v>
      </c>
      <c r="S685" s="3">
        <v>0.28231877799999999</v>
      </c>
      <c r="T685" s="3">
        <v>3.9329999999999998</v>
      </c>
      <c r="U685" s="3">
        <v>0</v>
      </c>
      <c r="V685" s="3" t="str">
        <f t="shared" si="20"/>
        <v/>
      </c>
      <c r="W685" s="3">
        <f t="shared" si="21"/>
        <v>-11.453563389999999</v>
      </c>
    </row>
    <row r="686" spans="1:23" x14ac:dyDescent="0.3">
      <c r="A686" s="2" t="s">
        <v>50</v>
      </c>
      <c r="B686" s="2">
        <v>1992</v>
      </c>
      <c r="C686" s="2" t="s">
        <v>28</v>
      </c>
      <c r="D686" s="3">
        <v>168.58953639999999</v>
      </c>
      <c r="E686" s="3">
        <v>2.4592841879999998</v>
      </c>
      <c r="F686" s="3">
        <v>0.31259145300000002</v>
      </c>
      <c r="G686" s="3">
        <v>67.47800427</v>
      </c>
      <c r="H686" s="3">
        <v>68.55227927</v>
      </c>
      <c r="I686" s="3">
        <v>1.287909186</v>
      </c>
      <c r="J686" s="3">
        <v>11.48099324</v>
      </c>
      <c r="K686" s="3">
        <v>21.486000000000001</v>
      </c>
      <c r="L686" s="3">
        <v>54.593000000000004</v>
      </c>
      <c r="M686" s="3">
        <v>86.391973359999994</v>
      </c>
      <c r="N686" s="3">
        <v>48.033972429999999</v>
      </c>
      <c r="O686" s="3">
        <v>0.127106682</v>
      </c>
      <c r="P686" s="3">
        <v>77.257000000000005</v>
      </c>
      <c r="Q686" s="3">
        <v>78.006</v>
      </c>
      <c r="R686" s="3">
        <v>11.435031609999999</v>
      </c>
      <c r="S686" s="3">
        <v>0.45950528800000001</v>
      </c>
      <c r="T686" s="3">
        <v>3.5630000000000002</v>
      </c>
      <c r="U686" s="3">
        <v>0</v>
      </c>
      <c r="V686" s="3" t="str">
        <f t="shared" si="20"/>
        <v/>
      </c>
      <c r="W686" s="3">
        <f t="shared" si="21"/>
        <v>-11.435031609999999</v>
      </c>
    </row>
    <row r="687" spans="1:23" x14ac:dyDescent="0.3">
      <c r="A687" s="2" t="s">
        <v>50</v>
      </c>
      <c r="B687" s="2">
        <v>1993</v>
      </c>
      <c r="C687" s="2" t="s">
        <v>28</v>
      </c>
      <c r="D687" s="3">
        <v>173.53607059999999</v>
      </c>
      <c r="E687" s="3">
        <v>2.4780699500000001</v>
      </c>
      <c r="F687" s="3">
        <v>0.31776701699999998</v>
      </c>
      <c r="G687" s="3">
        <v>68.782860799999995</v>
      </c>
      <c r="H687" s="3">
        <v>70.028721579999996</v>
      </c>
      <c r="I687" s="3">
        <v>1.434699776</v>
      </c>
      <c r="J687" s="3">
        <v>11.40800565</v>
      </c>
      <c r="K687" s="3">
        <v>21.184999999999999</v>
      </c>
      <c r="L687" s="3">
        <v>55.262</v>
      </c>
      <c r="M687" s="3">
        <v>88.065028949999999</v>
      </c>
      <c r="N687" s="3">
        <v>49.367021399999999</v>
      </c>
      <c r="O687" s="3">
        <v>0.128231658</v>
      </c>
      <c r="P687" s="3">
        <v>77.159000000000006</v>
      </c>
      <c r="Q687" s="3">
        <v>79.381</v>
      </c>
      <c r="R687" s="3">
        <v>11.485031149999999</v>
      </c>
      <c r="S687" s="3">
        <v>0.50415376000000001</v>
      </c>
      <c r="T687" s="3">
        <v>3.5350000000000001</v>
      </c>
      <c r="U687" s="3">
        <v>0</v>
      </c>
      <c r="V687" s="3" t="str">
        <f t="shared" si="20"/>
        <v/>
      </c>
      <c r="W687" s="3">
        <f t="shared" si="21"/>
        <v>-11.485031149999999</v>
      </c>
    </row>
    <row r="688" spans="1:23" x14ac:dyDescent="0.3">
      <c r="A688" s="2" t="s">
        <v>50</v>
      </c>
      <c r="B688" s="2">
        <v>1994</v>
      </c>
      <c r="C688" s="2" t="s">
        <v>28</v>
      </c>
      <c r="D688" s="3">
        <v>174.24308819999999</v>
      </c>
      <c r="E688" s="3">
        <v>2.479950519</v>
      </c>
      <c r="F688" s="3">
        <v>0.30988565699999998</v>
      </c>
      <c r="G688" s="3">
        <v>66.641982729999995</v>
      </c>
      <c r="H688" s="3">
        <v>70.260711599999993</v>
      </c>
      <c r="I688" s="3">
        <v>1.5751186349999999</v>
      </c>
      <c r="J688" s="3">
        <v>11.82710825</v>
      </c>
      <c r="K688" s="3">
        <v>21.986999999999998</v>
      </c>
      <c r="L688" s="3">
        <v>55.08</v>
      </c>
      <c r="M688" s="3">
        <v>83.538877769999999</v>
      </c>
      <c r="N688" s="3">
        <v>47.707046679999998</v>
      </c>
      <c r="O688" s="3">
        <v>0.124956387</v>
      </c>
      <c r="P688" s="3">
        <v>79.867000000000004</v>
      </c>
      <c r="Q688" s="3">
        <v>82.722999999999999</v>
      </c>
      <c r="R688" s="3">
        <v>12.524827739999999</v>
      </c>
      <c r="S688" s="3">
        <v>0.57094920299999996</v>
      </c>
      <c r="T688" s="3">
        <v>4.6180000000000003</v>
      </c>
      <c r="U688" s="3">
        <v>0</v>
      </c>
      <c r="V688" s="3" t="str">
        <f t="shared" si="20"/>
        <v/>
      </c>
      <c r="W688" s="3">
        <f t="shared" si="21"/>
        <v>-12.524827739999999</v>
      </c>
    </row>
    <row r="689" spans="1:23" x14ac:dyDescent="0.3">
      <c r="A689" s="2" t="s">
        <v>50</v>
      </c>
      <c r="B689" s="2">
        <v>1995</v>
      </c>
      <c r="C689" s="2" t="s">
        <v>28</v>
      </c>
      <c r="D689" s="3">
        <v>179.3944884</v>
      </c>
      <c r="E689" s="3">
        <v>2.452219296</v>
      </c>
      <c r="F689" s="3">
        <v>0.30940605100000002</v>
      </c>
      <c r="G689" s="3">
        <v>66.903349779999999</v>
      </c>
      <c r="H689" s="3">
        <v>73.155972930000004</v>
      </c>
      <c r="I689" s="3">
        <v>1.731233673</v>
      </c>
      <c r="J689" s="3">
        <v>11.742881690000001</v>
      </c>
      <c r="K689" s="3">
        <v>22.734000000000002</v>
      </c>
      <c r="L689" s="3">
        <v>59.418999999999997</v>
      </c>
      <c r="M689" s="3">
        <v>84.926062130000005</v>
      </c>
      <c r="N689" s="3">
        <v>48.972047840000002</v>
      </c>
      <c r="O689" s="3">
        <v>0.12617389100000001</v>
      </c>
      <c r="P689" s="3">
        <v>81.156000000000006</v>
      </c>
      <c r="Q689" s="3">
        <v>83.649000000000001</v>
      </c>
      <c r="R689" s="3">
        <v>13.865</v>
      </c>
      <c r="S689" s="3">
        <v>0.74547784500000003</v>
      </c>
      <c r="T689" s="3">
        <v>3.6480000000000001</v>
      </c>
      <c r="U689" s="3">
        <v>0</v>
      </c>
      <c r="V689" s="3" t="str">
        <f t="shared" si="20"/>
        <v/>
      </c>
      <c r="W689" s="3">
        <f t="shared" si="21"/>
        <v>-13.865</v>
      </c>
    </row>
    <row r="690" spans="1:23" x14ac:dyDescent="0.3">
      <c r="A690" s="2" t="s">
        <v>50</v>
      </c>
      <c r="B690" s="2">
        <v>1996</v>
      </c>
      <c r="C690" s="2" t="s">
        <v>28</v>
      </c>
      <c r="D690" s="3">
        <v>188.6137683</v>
      </c>
      <c r="E690" s="3">
        <v>2.4535847049999999</v>
      </c>
      <c r="F690" s="3">
        <v>0.31430987599999999</v>
      </c>
      <c r="G690" s="3">
        <v>74.791237699999996</v>
      </c>
      <c r="H690" s="3">
        <v>76.872735579999997</v>
      </c>
      <c r="I690" s="3">
        <v>2.125891153</v>
      </c>
      <c r="J690" s="3">
        <v>11.46583081</v>
      </c>
      <c r="K690" s="3">
        <v>23.359000000000002</v>
      </c>
      <c r="L690" s="3">
        <v>60.890999999999998</v>
      </c>
      <c r="M690" s="3">
        <v>96.113938970000007</v>
      </c>
      <c r="N690" s="3">
        <v>54.273052040000003</v>
      </c>
      <c r="O690" s="3">
        <v>0.128102313</v>
      </c>
      <c r="P690" s="3">
        <v>85.423000000000002</v>
      </c>
      <c r="Q690" s="3">
        <v>87.221000000000004</v>
      </c>
      <c r="R690" s="3">
        <v>13.520968849999999</v>
      </c>
      <c r="S690" s="3">
        <v>0.79018531299999994</v>
      </c>
      <c r="T690" s="3">
        <v>3.2519999999999998</v>
      </c>
      <c r="U690" s="3">
        <v>0</v>
      </c>
      <c r="V690" s="3" t="str">
        <f t="shared" si="20"/>
        <v/>
      </c>
      <c r="W690" s="3">
        <f t="shared" si="21"/>
        <v>-13.520968849999999</v>
      </c>
    </row>
    <row r="691" spans="1:23" x14ac:dyDescent="0.3">
      <c r="A691" s="2" t="s">
        <v>50</v>
      </c>
      <c r="B691" s="2">
        <v>1997</v>
      </c>
      <c r="C691" s="2" t="s">
        <v>28</v>
      </c>
      <c r="D691" s="3">
        <v>183.28722959999999</v>
      </c>
      <c r="E691" s="3">
        <v>2.451784811</v>
      </c>
      <c r="F691" s="3">
        <v>0.29275989000000002</v>
      </c>
      <c r="G691" s="3">
        <v>66.52046455</v>
      </c>
      <c r="H691" s="3">
        <v>74.756654339999997</v>
      </c>
      <c r="I691" s="3">
        <v>2.3311990009999999</v>
      </c>
      <c r="J691" s="3">
        <v>12.3481541</v>
      </c>
      <c r="K691" s="3">
        <v>23.312999999999999</v>
      </c>
      <c r="L691" s="3">
        <v>60.201000000000001</v>
      </c>
      <c r="M691" s="3">
        <v>85.126039329999998</v>
      </c>
      <c r="N691" s="3">
        <v>50.850980229999998</v>
      </c>
      <c r="O691" s="3">
        <v>0.119406845</v>
      </c>
      <c r="P691" s="3">
        <v>86.522000000000006</v>
      </c>
      <c r="Q691" s="3">
        <v>90.376999999999995</v>
      </c>
      <c r="R691" s="3">
        <v>13.56103115</v>
      </c>
      <c r="S691" s="3">
        <v>0.82522364299999995</v>
      </c>
      <c r="T691" s="3">
        <v>3.1440000000000001</v>
      </c>
      <c r="U691" s="3">
        <v>0</v>
      </c>
      <c r="V691" s="3" t="str">
        <f t="shared" si="20"/>
        <v/>
      </c>
      <c r="W691" s="3">
        <f t="shared" si="21"/>
        <v>-13.56103115</v>
      </c>
    </row>
    <row r="692" spans="1:23" x14ac:dyDescent="0.3">
      <c r="A692" s="2" t="s">
        <v>50</v>
      </c>
      <c r="B692" s="2">
        <v>1998</v>
      </c>
      <c r="C692" s="2" t="s">
        <v>28</v>
      </c>
      <c r="D692" s="3">
        <v>183.6119712</v>
      </c>
      <c r="E692" s="3">
        <v>2.4380643439999998</v>
      </c>
      <c r="F692" s="3">
        <v>0.28020983599999999</v>
      </c>
      <c r="G692" s="3">
        <v>63.9289858</v>
      </c>
      <c r="H692" s="3">
        <v>75.310551840000002</v>
      </c>
      <c r="I692" s="3">
        <v>2.555012896</v>
      </c>
      <c r="J692" s="3">
        <v>12.81758013</v>
      </c>
      <c r="K692" s="3">
        <v>23.306000000000001</v>
      </c>
      <c r="L692" s="3">
        <v>61.716999999999999</v>
      </c>
      <c r="M692" s="3">
        <v>81.200013200000001</v>
      </c>
      <c r="N692" s="3">
        <v>50.21596134</v>
      </c>
      <c r="O692" s="3">
        <v>0.114931272</v>
      </c>
      <c r="P692" s="3">
        <v>91.114999999999995</v>
      </c>
      <c r="Q692" s="3">
        <v>93.656000000000006</v>
      </c>
      <c r="R692" s="3">
        <v>13.9</v>
      </c>
      <c r="S692" s="3">
        <v>0.93947209600000003</v>
      </c>
      <c r="T692" s="3">
        <v>2.8540000000000001</v>
      </c>
      <c r="U692" s="3">
        <v>0</v>
      </c>
      <c r="V692" s="3" t="str">
        <f t="shared" si="20"/>
        <v/>
      </c>
      <c r="W692" s="3">
        <f t="shared" si="21"/>
        <v>-13.9</v>
      </c>
    </row>
    <row r="693" spans="1:23" x14ac:dyDescent="0.3">
      <c r="A693" s="2" t="s">
        <v>50</v>
      </c>
      <c r="B693" s="2">
        <v>1999</v>
      </c>
      <c r="C693" s="2" t="s">
        <v>28</v>
      </c>
      <c r="D693" s="3">
        <v>178.48039059999999</v>
      </c>
      <c r="E693" s="3">
        <v>2.4091543199999998</v>
      </c>
      <c r="F693" s="3">
        <v>0.259324045</v>
      </c>
      <c r="G693" s="3">
        <v>59.864315329999997</v>
      </c>
      <c r="H693" s="3">
        <v>74.084249880000002</v>
      </c>
      <c r="I693" s="3">
        <v>2.8909132839999998</v>
      </c>
      <c r="J693" s="3">
        <v>13.17162905</v>
      </c>
      <c r="K693" s="3">
        <v>23.376999999999999</v>
      </c>
      <c r="L693" s="3">
        <v>58.164000000000001</v>
      </c>
      <c r="M693" s="3">
        <v>75.506927300000001</v>
      </c>
      <c r="N693" s="3">
        <v>49.06604317</v>
      </c>
      <c r="O693" s="3">
        <v>0.10764111</v>
      </c>
      <c r="P693" s="3">
        <v>86.72</v>
      </c>
      <c r="Q693" s="3">
        <v>95.775999999999996</v>
      </c>
      <c r="R693" s="3">
        <v>11.89196885</v>
      </c>
      <c r="S693" s="3">
        <v>0.95479704799999998</v>
      </c>
      <c r="T693" s="3">
        <v>2.7610000000000001</v>
      </c>
      <c r="U693" s="3">
        <v>0</v>
      </c>
      <c r="V693" s="3" t="str">
        <f t="shared" si="20"/>
        <v/>
      </c>
      <c r="W693" s="3">
        <f t="shared" si="21"/>
        <v>-11.89196885</v>
      </c>
    </row>
    <row r="694" spans="1:23" x14ac:dyDescent="0.3">
      <c r="A694" s="2" t="s">
        <v>50</v>
      </c>
      <c r="B694" s="2">
        <v>2000</v>
      </c>
      <c r="C694" s="2" t="s">
        <v>28</v>
      </c>
      <c r="D694" s="3">
        <v>179.51707099999999</v>
      </c>
      <c r="E694" s="3">
        <v>2.4006772440000002</v>
      </c>
      <c r="F694" s="3">
        <v>0.25032745000000001</v>
      </c>
      <c r="G694" s="3">
        <v>58.480198170000001</v>
      </c>
      <c r="H694" s="3">
        <v>74.777678440000003</v>
      </c>
      <c r="I694" s="3">
        <v>3.3158540670000001</v>
      </c>
      <c r="J694" s="3">
        <v>13.52426271</v>
      </c>
      <c r="K694" s="3">
        <v>23.117999999999999</v>
      </c>
      <c r="L694" s="3">
        <v>58.656999999999996</v>
      </c>
      <c r="M694" s="3">
        <v>73.621025290000006</v>
      </c>
      <c r="N694" s="3">
        <v>49.20393533</v>
      </c>
      <c r="O694" s="3">
        <v>0.10427367999999999</v>
      </c>
      <c r="P694" s="3">
        <v>89.63</v>
      </c>
      <c r="Q694" s="3">
        <v>98.591999999999999</v>
      </c>
      <c r="R694" s="3">
        <v>12.648999999999999</v>
      </c>
      <c r="S694" s="3">
        <v>1.20941649</v>
      </c>
      <c r="T694" s="3">
        <v>2.5680000000000001</v>
      </c>
      <c r="U694" s="3">
        <v>0</v>
      </c>
      <c r="V694" s="3" t="str">
        <f t="shared" si="20"/>
        <v/>
      </c>
      <c r="W694" s="3">
        <f t="shared" si="21"/>
        <v>-12.648999999999999</v>
      </c>
    </row>
    <row r="695" spans="1:23" x14ac:dyDescent="0.3">
      <c r="A695" s="2" t="s">
        <v>50</v>
      </c>
      <c r="B695" s="2">
        <v>2001</v>
      </c>
      <c r="C695" s="2" t="s">
        <v>28</v>
      </c>
      <c r="D695" s="3">
        <v>184.28872240000001</v>
      </c>
      <c r="E695" s="3">
        <v>2.4010137340000002</v>
      </c>
      <c r="F695" s="3">
        <v>0.25113742100000003</v>
      </c>
      <c r="G695" s="3">
        <v>61.286947730000001</v>
      </c>
      <c r="H695" s="3">
        <v>76.754547389999999</v>
      </c>
      <c r="I695" s="3">
        <v>3.5254049090000001</v>
      </c>
      <c r="J695" s="3">
        <v>13.597905280000001</v>
      </c>
      <c r="K695" s="3">
        <v>23.446999999999999</v>
      </c>
      <c r="L695" s="3">
        <v>58.186999999999998</v>
      </c>
      <c r="M695" s="3">
        <v>77.563018909999997</v>
      </c>
      <c r="N695" s="3">
        <v>50.196947110000004</v>
      </c>
      <c r="O695" s="3">
        <v>0.104596412</v>
      </c>
      <c r="P695" s="3">
        <v>93.662999999999997</v>
      </c>
      <c r="Q695" s="3">
        <v>100.64</v>
      </c>
      <c r="R695" s="3">
        <v>13.439031610000001</v>
      </c>
      <c r="S695" s="3">
        <v>1.152002392</v>
      </c>
      <c r="T695" s="3">
        <v>2.4289999999999998</v>
      </c>
      <c r="U695" s="3">
        <v>0</v>
      </c>
      <c r="V695" s="3" t="str">
        <f t="shared" si="20"/>
        <v/>
      </c>
      <c r="W695" s="3">
        <f t="shared" si="21"/>
        <v>-13.439031610000001</v>
      </c>
    </row>
    <row r="696" spans="1:23" x14ac:dyDescent="0.3">
      <c r="A696" s="2" t="s">
        <v>50</v>
      </c>
      <c r="B696" s="2">
        <v>2002</v>
      </c>
      <c r="C696" s="2" t="s">
        <v>28</v>
      </c>
      <c r="D696" s="3">
        <v>186.3161399</v>
      </c>
      <c r="E696" s="3">
        <v>2.4013196689999998</v>
      </c>
      <c r="F696" s="3">
        <v>0.25334980000000001</v>
      </c>
      <c r="G696" s="3">
        <v>61.288505209999997</v>
      </c>
      <c r="H696" s="3">
        <v>77.58906168</v>
      </c>
      <c r="I696" s="3">
        <v>4.1403596509999998</v>
      </c>
      <c r="J696" s="3">
        <v>13.662509330000001</v>
      </c>
      <c r="K696" s="3">
        <v>23.87</v>
      </c>
      <c r="L696" s="3">
        <v>53.603999999999999</v>
      </c>
      <c r="M696" s="3">
        <v>76.209927050000005</v>
      </c>
      <c r="N696" s="3">
        <v>49.687036020000001</v>
      </c>
      <c r="O696" s="3">
        <v>0.105504404</v>
      </c>
      <c r="P696" s="3">
        <v>95.981999999999999</v>
      </c>
      <c r="Q696" s="3">
        <v>102.128</v>
      </c>
      <c r="R696" s="3">
        <v>13.39296839</v>
      </c>
      <c r="S696" s="3">
        <v>1.2408576609999999</v>
      </c>
      <c r="T696" s="3">
        <v>3.2120000000000002</v>
      </c>
      <c r="U696" s="3">
        <v>0</v>
      </c>
      <c r="V696" s="3" t="str">
        <f t="shared" si="20"/>
        <v/>
      </c>
      <c r="W696" s="3">
        <f t="shared" si="21"/>
        <v>-13.39296839</v>
      </c>
    </row>
    <row r="697" spans="1:23" x14ac:dyDescent="0.3">
      <c r="A697" s="2" t="s">
        <v>50</v>
      </c>
      <c r="B697" s="2">
        <v>2003</v>
      </c>
      <c r="C697" s="2" t="s">
        <v>28</v>
      </c>
      <c r="D697" s="3">
        <v>189.45105649999999</v>
      </c>
      <c r="E697" s="3">
        <v>2.354338883</v>
      </c>
      <c r="F697" s="3">
        <v>0.25721227000000002</v>
      </c>
      <c r="G697" s="3">
        <v>59.048858250000002</v>
      </c>
      <c r="H697" s="3">
        <v>80.468898490000001</v>
      </c>
      <c r="I697" s="3">
        <v>4.0922142580000003</v>
      </c>
      <c r="J697" s="3">
        <v>13.36394351</v>
      </c>
      <c r="K697" s="3">
        <v>26.02</v>
      </c>
      <c r="L697" s="3">
        <v>56.219000000000001</v>
      </c>
      <c r="M697" s="3">
        <v>72.848062920000004</v>
      </c>
      <c r="N697" s="3">
        <v>50.026065410000001</v>
      </c>
      <c r="O697" s="3">
        <v>0.109250317</v>
      </c>
      <c r="P697" s="3">
        <v>96.817999999999998</v>
      </c>
      <c r="Q697" s="3">
        <v>103.804</v>
      </c>
      <c r="R697" s="3">
        <v>13.723000000000001</v>
      </c>
      <c r="S697" s="3">
        <v>1.618500692</v>
      </c>
      <c r="T697" s="3">
        <v>3.29</v>
      </c>
      <c r="U697" s="3">
        <v>0</v>
      </c>
      <c r="V697" s="3" t="str">
        <f t="shared" si="20"/>
        <v/>
      </c>
      <c r="W697" s="3">
        <f t="shared" si="21"/>
        <v>-13.723000000000001</v>
      </c>
    </row>
    <row r="698" spans="1:23" x14ac:dyDescent="0.3">
      <c r="A698" s="2" t="s">
        <v>50</v>
      </c>
      <c r="B698" s="2">
        <v>2004</v>
      </c>
      <c r="C698" s="2" t="s">
        <v>28</v>
      </c>
      <c r="D698" s="3">
        <v>191.37235799999999</v>
      </c>
      <c r="E698" s="3">
        <v>2.3574239010000002</v>
      </c>
      <c r="F698" s="3">
        <v>0.25476384200000002</v>
      </c>
      <c r="G698" s="3">
        <v>68.240637160000006</v>
      </c>
      <c r="H698" s="3">
        <v>81.17859412</v>
      </c>
      <c r="I698" s="3">
        <v>5.2433457819999996</v>
      </c>
      <c r="J698" s="3">
        <v>13.590094329999999</v>
      </c>
      <c r="K698" s="3">
        <v>26.071999999999999</v>
      </c>
      <c r="L698" s="3">
        <v>58.277999999999999</v>
      </c>
      <c r="M698" s="3">
        <v>85.924887220000002</v>
      </c>
      <c r="N698" s="3">
        <v>51.224024569999997</v>
      </c>
      <c r="O698" s="3">
        <v>0.10806874499999999</v>
      </c>
      <c r="P698" s="3">
        <v>101.214</v>
      </c>
      <c r="Q698" s="3">
        <v>106.306</v>
      </c>
      <c r="R698" s="3">
        <v>13.50103161</v>
      </c>
      <c r="S698" s="3">
        <v>2.0827158300000002</v>
      </c>
      <c r="T698" s="3">
        <v>2.988</v>
      </c>
      <c r="U698" s="3">
        <v>0</v>
      </c>
      <c r="V698" s="3" t="str">
        <f t="shared" si="20"/>
        <v/>
      </c>
      <c r="W698" s="3">
        <f t="shared" si="21"/>
        <v>-13.50103161</v>
      </c>
    </row>
    <row r="699" spans="1:23" x14ac:dyDescent="0.3">
      <c r="A699" s="2" t="s">
        <v>50</v>
      </c>
      <c r="B699" s="2">
        <v>2005</v>
      </c>
      <c r="C699" s="2" t="s">
        <v>28</v>
      </c>
      <c r="D699" s="3">
        <v>188.1689599</v>
      </c>
      <c r="E699" s="3">
        <v>2.354501876</v>
      </c>
      <c r="F699" s="3">
        <v>0.245465143</v>
      </c>
      <c r="G699" s="3">
        <v>62.464470310000003</v>
      </c>
      <c r="H699" s="3">
        <v>79.918798050000007</v>
      </c>
      <c r="I699" s="3">
        <v>7.4507370679999996</v>
      </c>
      <c r="J699" s="3">
        <v>13.941173389999999</v>
      </c>
      <c r="K699" s="3">
        <v>25.777000000000001</v>
      </c>
      <c r="L699" s="3">
        <v>58.878</v>
      </c>
      <c r="M699" s="3">
        <v>78.386899389999996</v>
      </c>
      <c r="N699" s="3">
        <v>49.758959529999998</v>
      </c>
      <c r="O699" s="3">
        <v>0.10425353499999999</v>
      </c>
      <c r="P699" s="3">
        <v>99.923000000000002</v>
      </c>
      <c r="Q699" s="3">
        <v>108.48099999999999</v>
      </c>
      <c r="R699" s="3">
        <v>12.859</v>
      </c>
      <c r="S699" s="3">
        <v>2.3658216830000001</v>
      </c>
      <c r="T699" s="3">
        <v>2.4670000000000001</v>
      </c>
      <c r="U699" s="3">
        <v>0</v>
      </c>
      <c r="V699" s="3" t="str">
        <f t="shared" si="20"/>
        <v/>
      </c>
      <c r="W699" s="3">
        <f t="shared" si="21"/>
        <v>-12.859</v>
      </c>
    </row>
    <row r="700" spans="1:23" x14ac:dyDescent="0.3">
      <c r="A700" s="2" t="s">
        <v>50</v>
      </c>
      <c r="B700" s="2">
        <v>2006</v>
      </c>
      <c r="C700" s="2" t="s">
        <v>28</v>
      </c>
      <c r="D700" s="3">
        <v>183.53430639999999</v>
      </c>
      <c r="E700" s="3">
        <v>2.3194439469999999</v>
      </c>
      <c r="F700" s="3">
        <v>0.23141018699999999</v>
      </c>
      <c r="G700" s="3">
        <v>61.472797620000001</v>
      </c>
      <c r="H700" s="3">
        <v>79.128580200000002</v>
      </c>
      <c r="I700" s="3">
        <v>8.1461469970000007</v>
      </c>
      <c r="J700" s="3">
        <v>14.20284751</v>
      </c>
      <c r="K700" s="3">
        <v>25.673999999999999</v>
      </c>
      <c r="L700" s="3">
        <v>57.512999999999998</v>
      </c>
      <c r="M700" s="3">
        <v>77.389941539999995</v>
      </c>
      <c r="N700" s="3">
        <v>47.79606467</v>
      </c>
      <c r="O700" s="3">
        <v>9.9769682999999998E-2</v>
      </c>
      <c r="P700" s="3">
        <v>98.831999999999994</v>
      </c>
      <c r="Q700" s="3">
        <v>109.62</v>
      </c>
      <c r="R700" s="3">
        <v>12.401</v>
      </c>
      <c r="S700" s="3">
        <v>2.9524850250000001</v>
      </c>
      <c r="T700" s="3">
        <v>2.19</v>
      </c>
      <c r="U700" s="3">
        <v>0</v>
      </c>
      <c r="V700" s="3" t="str">
        <f t="shared" si="20"/>
        <v/>
      </c>
      <c r="W700" s="3">
        <f t="shared" si="21"/>
        <v>-12.401</v>
      </c>
    </row>
    <row r="701" spans="1:23" x14ac:dyDescent="0.3">
      <c r="A701" s="2" t="s">
        <v>50</v>
      </c>
      <c r="B701" s="2">
        <v>2007</v>
      </c>
      <c r="C701" s="2" t="s">
        <v>28</v>
      </c>
      <c r="D701" s="3">
        <v>184.0467764</v>
      </c>
      <c r="E701" s="3">
        <v>2.3345688189999998</v>
      </c>
      <c r="F701" s="3">
        <v>0.22361952500000001</v>
      </c>
      <c r="G701" s="3">
        <v>60.21300008</v>
      </c>
      <c r="H701" s="3">
        <v>78.835447009999996</v>
      </c>
      <c r="I701" s="3">
        <v>7.2106424249999996</v>
      </c>
      <c r="J701" s="3">
        <v>14.70867484</v>
      </c>
      <c r="K701" s="3">
        <v>26.15</v>
      </c>
      <c r="L701" s="3">
        <v>55.991</v>
      </c>
      <c r="M701" s="3">
        <v>74.390906720000004</v>
      </c>
      <c r="N701" s="3">
        <v>46.605937169999997</v>
      </c>
      <c r="O701" s="3">
        <v>9.5786221000000005E-2</v>
      </c>
      <c r="P701" s="3">
        <v>105.164</v>
      </c>
      <c r="Q701" s="3">
        <v>111.925</v>
      </c>
      <c r="R701" s="3">
        <v>13.494968849999999</v>
      </c>
      <c r="S701" s="3">
        <v>3.4707694650000001</v>
      </c>
      <c r="T701" s="3">
        <v>2.74</v>
      </c>
      <c r="U701" s="3">
        <v>0</v>
      </c>
      <c r="V701" s="3" t="str">
        <f t="shared" si="20"/>
        <v/>
      </c>
      <c r="W701" s="3">
        <f t="shared" si="21"/>
        <v>-13.494968849999999</v>
      </c>
    </row>
    <row r="702" spans="1:23" x14ac:dyDescent="0.3">
      <c r="A702" s="2" t="s">
        <v>50</v>
      </c>
      <c r="B702" s="2">
        <v>2008</v>
      </c>
      <c r="C702" s="2" t="s">
        <v>28</v>
      </c>
      <c r="D702" s="3">
        <v>183.4798538</v>
      </c>
      <c r="E702" s="3">
        <v>2.346205844</v>
      </c>
      <c r="F702" s="3">
        <v>0.218195162</v>
      </c>
      <c r="G702" s="3">
        <v>67.726958089999997</v>
      </c>
      <c r="H702" s="3">
        <v>78.202794650000001</v>
      </c>
      <c r="I702" s="3">
        <v>8.8617598930000003</v>
      </c>
      <c r="J702" s="3">
        <v>14.89728876</v>
      </c>
      <c r="K702" s="3">
        <v>24.937000000000001</v>
      </c>
      <c r="L702" s="3">
        <v>56.244999999999997</v>
      </c>
      <c r="M702" s="3">
        <v>85.076037529999994</v>
      </c>
      <c r="N702" s="3">
        <v>48.51501245</v>
      </c>
      <c r="O702" s="3">
        <v>9.2999155999999999E-2</v>
      </c>
      <c r="P702" s="3">
        <v>107.55200000000001</v>
      </c>
      <c r="Q702" s="3">
        <v>112.733</v>
      </c>
      <c r="R702" s="3">
        <v>12.813000000000001</v>
      </c>
      <c r="S702" s="3">
        <v>4.134744124</v>
      </c>
      <c r="T702" s="3">
        <v>2.2890000000000001</v>
      </c>
      <c r="U702" s="3">
        <v>0</v>
      </c>
      <c r="V702" s="3" t="str">
        <f t="shared" si="20"/>
        <v/>
      </c>
      <c r="W702" s="3">
        <f t="shared" si="21"/>
        <v>-12.813000000000001</v>
      </c>
    </row>
    <row r="703" spans="1:23" x14ac:dyDescent="0.3">
      <c r="A703" s="2" t="s">
        <v>50</v>
      </c>
      <c r="B703" s="2">
        <v>2009</v>
      </c>
      <c r="C703" s="2" t="s">
        <v>28</v>
      </c>
      <c r="D703" s="3">
        <v>178.1660937</v>
      </c>
      <c r="E703" s="3">
        <v>2.3099488340000001</v>
      </c>
      <c r="F703" s="3">
        <v>0.219940993</v>
      </c>
      <c r="G703" s="3">
        <v>62.994136699999999</v>
      </c>
      <c r="H703" s="3">
        <v>77.129887499999995</v>
      </c>
      <c r="I703" s="3">
        <v>9.5321447110000008</v>
      </c>
      <c r="J703" s="3">
        <v>14.696943559999999</v>
      </c>
      <c r="K703" s="3">
        <v>23.995000000000001</v>
      </c>
      <c r="L703" s="3">
        <v>55.015000000000001</v>
      </c>
      <c r="M703" s="3">
        <v>78.587111710000002</v>
      </c>
      <c r="N703" s="3">
        <v>49.677014909999997</v>
      </c>
      <c r="O703" s="3">
        <v>9.5214660000000007E-2</v>
      </c>
      <c r="P703" s="3">
        <v>113.68899999999999</v>
      </c>
      <c r="Q703" s="3">
        <v>108.79900000000001</v>
      </c>
      <c r="R703" s="3">
        <v>12.054000459999999</v>
      </c>
      <c r="S703" s="3">
        <v>4.1833422760000003</v>
      </c>
      <c r="T703" s="3">
        <v>1.867</v>
      </c>
      <c r="U703" s="3">
        <v>0</v>
      </c>
      <c r="V703" s="3" t="str">
        <f t="shared" si="20"/>
        <v/>
      </c>
      <c r="W703" s="3">
        <f t="shared" si="21"/>
        <v>-12.054000459999999</v>
      </c>
    </row>
    <row r="704" spans="1:23" x14ac:dyDescent="0.3">
      <c r="A704" s="2" t="s">
        <v>50</v>
      </c>
      <c r="B704" s="2">
        <v>2010</v>
      </c>
      <c r="C704" s="2" t="s">
        <v>28</v>
      </c>
      <c r="D704" s="3">
        <v>190.79654339999999</v>
      </c>
      <c r="E704" s="3">
        <v>2.3063119049999998</v>
      </c>
      <c r="F704" s="3">
        <v>0.23241223499999999</v>
      </c>
      <c r="G704" s="3">
        <v>71.189019619999996</v>
      </c>
      <c r="H704" s="3">
        <v>82.727987909999996</v>
      </c>
      <c r="I704" s="3">
        <v>9.3880220340000005</v>
      </c>
      <c r="J704" s="3">
        <v>13.923609470000001</v>
      </c>
      <c r="K704" s="3">
        <v>25.151</v>
      </c>
      <c r="L704" s="3">
        <v>57.981999999999999</v>
      </c>
      <c r="M704" s="3">
        <v>90.304929079999994</v>
      </c>
      <c r="N704" s="3">
        <v>56.151017420000002</v>
      </c>
      <c r="O704" s="3">
        <v>0.10077224799999999</v>
      </c>
      <c r="P704" s="3">
        <v>119.26900000000001</v>
      </c>
      <c r="Q704" s="3">
        <v>112.3</v>
      </c>
      <c r="R704" s="3">
        <v>12.097031149999999</v>
      </c>
      <c r="S704" s="3">
        <v>3.524805272</v>
      </c>
      <c r="T704" s="3">
        <v>1.587</v>
      </c>
      <c r="U704" s="3">
        <v>0</v>
      </c>
      <c r="V704" s="3" t="str">
        <f t="shared" si="20"/>
        <v/>
      </c>
      <c r="W704" s="3">
        <f t="shared" si="21"/>
        <v>-12.097031149999999</v>
      </c>
    </row>
    <row r="705" spans="1:23" x14ac:dyDescent="0.3">
      <c r="A705" s="2" t="s">
        <v>50</v>
      </c>
      <c r="B705" s="2">
        <v>2011</v>
      </c>
      <c r="C705" s="2" t="s">
        <v>28</v>
      </c>
      <c r="D705" s="3">
        <v>178.5152631</v>
      </c>
      <c r="E705" s="3">
        <v>2.3187236699999998</v>
      </c>
      <c r="F705" s="3">
        <v>0.21413064500000001</v>
      </c>
      <c r="G705" s="3">
        <v>66.447973730000001</v>
      </c>
      <c r="H705" s="3">
        <v>76.988588789999994</v>
      </c>
      <c r="I705" s="3">
        <v>10.81247093</v>
      </c>
      <c r="J705" s="3">
        <v>15.014257499999999</v>
      </c>
      <c r="K705" s="3">
        <v>24.132999999999999</v>
      </c>
      <c r="L705" s="3">
        <v>56.954000000000001</v>
      </c>
      <c r="M705" s="3">
        <v>83.381994770000006</v>
      </c>
      <c r="N705" s="3">
        <v>49.173010589999997</v>
      </c>
      <c r="O705" s="3">
        <v>9.2348497000000002E-2</v>
      </c>
      <c r="P705" s="3">
        <v>113.961</v>
      </c>
      <c r="Q705" s="3">
        <v>112.958</v>
      </c>
      <c r="R705" s="3">
        <v>11.938000000000001</v>
      </c>
      <c r="S705" s="3">
        <v>4.6972209789999999</v>
      </c>
      <c r="T705" s="3">
        <v>1.5940000000000001</v>
      </c>
      <c r="U705" s="3">
        <v>0</v>
      </c>
      <c r="V705" s="3" t="str">
        <f t="shared" si="20"/>
        <v/>
      </c>
      <c r="W705" s="3">
        <f t="shared" si="21"/>
        <v>-11.938000000000001</v>
      </c>
    </row>
    <row r="706" spans="1:23" x14ac:dyDescent="0.3">
      <c r="A706" s="2" t="s">
        <v>50</v>
      </c>
      <c r="B706" s="2">
        <v>2012</v>
      </c>
      <c r="C706" s="2" t="s">
        <v>28</v>
      </c>
      <c r="D706" s="3">
        <v>176.7764593</v>
      </c>
      <c r="E706" s="3">
        <v>2.2939408270000001</v>
      </c>
      <c r="F706" s="3">
        <v>0.21425249299999999</v>
      </c>
      <c r="G706" s="3">
        <v>66.111260209999998</v>
      </c>
      <c r="H706" s="3">
        <v>77.062344940000003</v>
      </c>
      <c r="I706" s="3">
        <v>12.08795467</v>
      </c>
      <c r="J706" s="3">
        <v>14.362551310000001</v>
      </c>
      <c r="K706" s="3">
        <v>24.52</v>
      </c>
      <c r="L706" s="3">
        <v>56.639000000000003</v>
      </c>
      <c r="M706" s="3">
        <v>82.068885879999996</v>
      </c>
      <c r="N706" s="3">
        <v>47.21403033</v>
      </c>
      <c r="O706" s="3">
        <v>9.3399310999999999E-2</v>
      </c>
      <c r="P706" s="3">
        <v>103.235</v>
      </c>
      <c r="Q706" s="3">
        <v>108.902</v>
      </c>
      <c r="R706" s="3">
        <v>13.127968389999999</v>
      </c>
      <c r="S706" s="3">
        <v>5.1523223710000003</v>
      </c>
      <c r="T706" s="3">
        <v>1.6419999999999999</v>
      </c>
      <c r="U706" s="3">
        <v>0</v>
      </c>
      <c r="V706" s="3" t="str">
        <f t="shared" si="20"/>
        <v/>
      </c>
      <c r="W706" s="3">
        <f t="shared" si="21"/>
        <v>-13.127968389999999</v>
      </c>
    </row>
    <row r="707" spans="1:23" x14ac:dyDescent="0.3">
      <c r="A707" s="2" t="s">
        <v>50</v>
      </c>
      <c r="B707" s="2">
        <v>2013</v>
      </c>
      <c r="C707" s="2" t="s">
        <v>28</v>
      </c>
      <c r="D707" s="3">
        <v>175.19205049999999</v>
      </c>
      <c r="E707" s="3">
        <v>2.322515514</v>
      </c>
      <c r="F707" s="3">
        <v>0.21260895899999999</v>
      </c>
      <c r="G707" s="3">
        <v>69.755494130000002</v>
      </c>
      <c r="H707" s="3">
        <v>75.432025940000003</v>
      </c>
      <c r="I707" s="3">
        <v>11.91183706</v>
      </c>
      <c r="J707" s="3">
        <v>14.637705990000001</v>
      </c>
      <c r="K707" s="3">
        <v>23.373999999999999</v>
      </c>
      <c r="L707" s="3">
        <v>55.381</v>
      </c>
      <c r="M707" s="3">
        <v>86.871891779999999</v>
      </c>
      <c r="N707" s="3">
        <v>47.02998272</v>
      </c>
      <c r="O707" s="3">
        <v>9.1542535999999994E-2</v>
      </c>
      <c r="P707" s="3">
        <v>101.63</v>
      </c>
      <c r="Q707" s="3">
        <v>110.321</v>
      </c>
      <c r="R707" s="3">
        <v>13.10506277</v>
      </c>
      <c r="S707" s="3">
        <v>6.0612024010000001</v>
      </c>
      <c r="T707" s="3">
        <v>1.6839999999999999</v>
      </c>
      <c r="U707" s="3">
        <v>0</v>
      </c>
      <c r="V707" s="3" t="str">
        <f t="shared" ref="V707:V770" si="22">IF(D707 &gt; $D$1367, "Above Average", "")</f>
        <v/>
      </c>
      <c r="W707" s="3">
        <f t="shared" ref="W707:W770" si="23">U707-R707</f>
        <v>-13.10506277</v>
      </c>
    </row>
    <row r="708" spans="1:23" x14ac:dyDescent="0.3">
      <c r="A708" s="2" t="s">
        <v>50</v>
      </c>
      <c r="B708" s="2">
        <v>2014</v>
      </c>
      <c r="C708" s="2" t="s">
        <v>28</v>
      </c>
      <c r="D708" s="3">
        <v>168.3652878</v>
      </c>
      <c r="E708" s="3">
        <v>2.3681471909999998</v>
      </c>
      <c r="F708" s="3">
        <v>0.20145663599999999</v>
      </c>
      <c r="G708" s="3">
        <v>60.279402230000002</v>
      </c>
      <c r="H708" s="3">
        <v>71.095786799999999</v>
      </c>
      <c r="I708" s="3">
        <v>11.270644470000001</v>
      </c>
      <c r="J708" s="3">
        <v>15.382181920000001</v>
      </c>
      <c r="K708" s="3">
        <v>22.640999999999998</v>
      </c>
      <c r="L708" s="3">
        <v>56.579000000000001</v>
      </c>
      <c r="M708" s="3">
        <v>72.451003330000006</v>
      </c>
      <c r="N708" s="3">
        <v>41.450943340000002</v>
      </c>
      <c r="O708" s="3">
        <v>8.5069304999999998E-2</v>
      </c>
      <c r="P708" s="3">
        <v>103.357</v>
      </c>
      <c r="Q708" s="3">
        <v>107.291</v>
      </c>
      <c r="R708" s="3">
        <v>14.616</v>
      </c>
      <c r="S708" s="3">
        <v>6.4514256410000002</v>
      </c>
      <c r="T708" s="3">
        <v>2.032</v>
      </c>
      <c r="U708" s="3">
        <v>0</v>
      </c>
      <c r="V708" s="3" t="str">
        <f t="shared" si="22"/>
        <v/>
      </c>
      <c r="W708" s="3">
        <f t="shared" si="23"/>
        <v>-14.616</v>
      </c>
    </row>
    <row r="709" spans="1:23" x14ac:dyDescent="0.3">
      <c r="A709" s="2" t="s">
        <v>50</v>
      </c>
      <c r="B709" s="2">
        <v>2015</v>
      </c>
      <c r="C709" s="2" t="s">
        <v>28</v>
      </c>
      <c r="D709" s="3">
        <v>175.52194370000001</v>
      </c>
      <c r="E709" s="3">
        <v>2.4350032320000001</v>
      </c>
      <c r="F709" s="3">
        <v>0.205984314</v>
      </c>
      <c r="G709" s="3">
        <v>47.89269633</v>
      </c>
      <c r="H709" s="3">
        <v>72.082838100000004</v>
      </c>
      <c r="I709" s="3">
        <v>12.398079360000001</v>
      </c>
      <c r="J709" s="3">
        <v>15.44573138</v>
      </c>
      <c r="K709" s="3">
        <v>23.388999999999999</v>
      </c>
      <c r="L709" s="3">
        <v>59.091000000000001</v>
      </c>
      <c r="M709" s="3">
        <v>55.043042419999999</v>
      </c>
      <c r="N709" s="3">
        <v>41.020090459999999</v>
      </c>
      <c r="O709" s="3">
        <v>8.4593034999999997E-2</v>
      </c>
      <c r="P709" s="3">
        <v>110.38</v>
      </c>
      <c r="Q709" s="3">
        <v>109.928</v>
      </c>
      <c r="R709" s="3">
        <v>17.875031610000001</v>
      </c>
      <c r="S709" s="3">
        <v>7.9797064689999999</v>
      </c>
      <c r="T709" s="3">
        <v>2.0059999999999998</v>
      </c>
      <c r="U709" s="3">
        <v>0</v>
      </c>
      <c r="V709" s="3" t="str">
        <f t="shared" si="22"/>
        <v/>
      </c>
      <c r="W709" s="3">
        <f t="shared" si="23"/>
        <v>-17.875031610000001</v>
      </c>
    </row>
    <row r="710" spans="1:23" x14ac:dyDescent="0.3">
      <c r="A710" s="2" t="s">
        <v>50</v>
      </c>
      <c r="B710" s="2">
        <v>2016</v>
      </c>
      <c r="C710" s="2" t="s">
        <v>28</v>
      </c>
      <c r="D710" s="3">
        <v>175.62078099999999</v>
      </c>
      <c r="E710" s="3">
        <v>2.3863752859999998</v>
      </c>
      <c r="F710" s="3">
        <v>0.201680056</v>
      </c>
      <c r="G710" s="3">
        <v>46.025400920000003</v>
      </c>
      <c r="H710" s="3">
        <v>73.593110879999998</v>
      </c>
      <c r="I710" s="3">
        <v>12.825920910000001</v>
      </c>
      <c r="J710" s="3">
        <v>15.38586145</v>
      </c>
      <c r="K710" s="3">
        <v>24.239000000000001</v>
      </c>
      <c r="L710" s="3">
        <v>60.097000000000001</v>
      </c>
      <c r="M710" s="3">
        <v>53.138988699999999</v>
      </c>
      <c r="N710" s="3">
        <v>42.122055619999998</v>
      </c>
      <c r="O710" s="3">
        <v>8.4513135000000003E-2</v>
      </c>
      <c r="P710" s="3">
        <v>115.212</v>
      </c>
      <c r="Q710" s="3">
        <v>111.44499999999999</v>
      </c>
      <c r="R710" s="3">
        <v>16.423999999999999</v>
      </c>
      <c r="S710" s="3">
        <v>8.6015345619999994</v>
      </c>
      <c r="T710" s="3">
        <v>1.569</v>
      </c>
      <c r="U710" s="3">
        <v>0</v>
      </c>
      <c r="V710" s="3" t="str">
        <f t="shared" si="22"/>
        <v/>
      </c>
      <c r="W710" s="3">
        <f t="shared" si="23"/>
        <v>-16.423999999999999</v>
      </c>
    </row>
    <row r="711" spans="1:23" x14ac:dyDescent="0.3">
      <c r="A711" s="2" t="s">
        <v>50</v>
      </c>
      <c r="B711" s="2">
        <v>2017</v>
      </c>
      <c r="C711" s="2" t="s">
        <v>28</v>
      </c>
      <c r="D711" s="3">
        <v>173.62545410000001</v>
      </c>
      <c r="E711" s="3">
        <v>2.338409994</v>
      </c>
      <c r="F711" s="3">
        <v>0.19374881499999999</v>
      </c>
      <c r="G711" s="3">
        <v>41.672934380000001</v>
      </c>
      <c r="H711" s="3">
        <v>74.249363689999996</v>
      </c>
      <c r="I711" s="3">
        <v>14.869535129999999</v>
      </c>
      <c r="J711" s="3">
        <v>15.21380087</v>
      </c>
      <c r="K711" s="3">
        <v>24.813099999999999</v>
      </c>
      <c r="L711" s="3">
        <v>59.664239999999999</v>
      </c>
      <c r="M711" s="3">
        <v>46.228763739999998</v>
      </c>
      <c r="N711" s="3">
        <v>43.54567728</v>
      </c>
      <c r="O711" s="3">
        <v>8.2854938000000003E-2</v>
      </c>
      <c r="P711" s="3">
        <v>117.263249</v>
      </c>
      <c r="Q711" s="3">
        <v>112.27378400000001</v>
      </c>
      <c r="R711" s="3">
        <v>14.717435</v>
      </c>
      <c r="S711" s="3">
        <v>11.003079919999999</v>
      </c>
      <c r="T711" s="3">
        <v>1.4701820000000001</v>
      </c>
      <c r="U711" s="3">
        <v>0</v>
      </c>
      <c r="V711" s="3" t="str">
        <f t="shared" si="22"/>
        <v/>
      </c>
      <c r="W711" s="3">
        <f t="shared" si="23"/>
        <v>-14.717435</v>
      </c>
    </row>
    <row r="712" spans="1:23" x14ac:dyDescent="0.3">
      <c r="A712" s="2" t="s">
        <v>50</v>
      </c>
      <c r="B712" s="2">
        <v>2018</v>
      </c>
      <c r="C712" s="2" t="s">
        <v>28</v>
      </c>
      <c r="D712" s="3">
        <v>166.9314535</v>
      </c>
      <c r="E712" s="3">
        <v>2.288377423</v>
      </c>
      <c r="F712" s="3">
        <v>0.18156296</v>
      </c>
      <c r="G712" s="3">
        <v>36.437346359999999</v>
      </c>
      <c r="H712" s="3">
        <v>72.94751814</v>
      </c>
      <c r="I712" s="3">
        <v>16.49742225</v>
      </c>
      <c r="J712" s="3">
        <v>15.61553417</v>
      </c>
      <c r="K712" s="3">
        <v>24.633647</v>
      </c>
      <c r="L712" s="3">
        <v>60.915770999999999</v>
      </c>
      <c r="M712" s="3">
        <v>38.752463310000003</v>
      </c>
      <c r="N712" s="3">
        <v>42.58923231</v>
      </c>
      <c r="O712" s="3">
        <v>7.9341353000000003E-2</v>
      </c>
      <c r="P712" s="3">
        <v>114.468277</v>
      </c>
      <c r="Q712" s="3">
        <v>114.036007</v>
      </c>
      <c r="R712" s="3">
        <v>13.07474904</v>
      </c>
      <c r="S712" s="3">
        <v>12.545115880000001</v>
      </c>
      <c r="T712" s="3">
        <v>1.479506</v>
      </c>
      <c r="U712" s="3">
        <v>0</v>
      </c>
      <c r="V712" s="3" t="str">
        <f t="shared" si="22"/>
        <v/>
      </c>
      <c r="W712" s="3">
        <f t="shared" si="23"/>
        <v>-13.07474904</v>
      </c>
    </row>
    <row r="713" spans="1:23" x14ac:dyDescent="0.3">
      <c r="A713" s="2" t="s">
        <v>50</v>
      </c>
      <c r="B713" s="2">
        <v>2019</v>
      </c>
      <c r="C713" s="2" t="s">
        <v>28</v>
      </c>
      <c r="D713" s="3">
        <v>160.39040539999999</v>
      </c>
      <c r="E713" s="3">
        <v>2.2378541439999999</v>
      </c>
      <c r="F713" s="3">
        <v>0.17153253700000001</v>
      </c>
      <c r="G713" s="3">
        <v>33.334312089999997</v>
      </c>
      <c r="H713" s="3">
        <v>71.671518800000001</v>
      </c>
      <c r="I713" s="3">
        <v>18.02251433</v>
      </c>
      <c r="J713" s="3">
        <v>15.82936333</v>
      </c>
      <c r="K713" s="3">
        <v>23.48875344</v>
      </c>
      <c r="L713" s="3">
        <v>61.902947509999997</v>
      </c>
      <c r="M713" s="3">
        <v>33.687104589999997</v>
      </c>
      <c r="N713" s="3">
        <v>44.370308700000002</v>
      </c>
      <c r="O713" s="3">
        <v>7.6650454000000007E-2</v>
      </c>
      <c r="P713" s="3">
        <v>121.3582937</v>
      </c>
      <c r="Q713" s="3">
        <v>113.56560279999999</v>
      </c>
      <c r="R713" s="3">
        <v>10.10643303</v>
      </c>
      <c r="S713" s="3">
        <v>13.821305880000001</v>
      </c>
      <c r="T713" s="3">
        <v>1.112132047</v>
      </c>
      <c r="U713" s="3">
        <v>0</v>
      </c>
      <c r="V713" s="3" t="str">
        <f t="shared" si="22"/>
        <v/>
      </c>
      <c r="W713" s="3">
        <f t="shared" si="23"/>
        <v>-10.10643303</v>
      </c>
    </row>
    <row r="714" spans="1:23" x14ac:dyDescent="0.3">
      <c r="A714" s="2" t="s">
        <v>50</v>
      </c>
      <c r="B714" s="2">
        <v>2020</v>
      </c>
      <c r="C714" s="2" t="s">
        <v>28</v>
      </c>
      <c r="D714" s="3">
        <v>151.46078589999999</v>
      </c>
      <c r="E714" s="3">
        <v>2.1658718800000001</v>
      </c>
      <c r="F714" s="3">
        <v>0.16890780799999999</v>
      </c>
      <c r="G714" s="3">
        <v>28.14649781</v>
      </c>
      <c r="H714" s="3">
        <v>69.930630379999997</v>
      </c>
      <c r="I714" s="3">
        <v>24.781192220000001</v>
      </c>
      <c r="J714" s="3">
        <v>15.91978711</v>
      </c>
      <c r="K714" s="3">
        <v>22.627274249999999</v>
      </c>
      <c r="L714" s="3">
        <v>55.370736219999998</v>
      </c>
      <c r="M714" s="3">
        <v>24.16524042</v>
      </c>
      <c r="N714" s="3">
        <v>43.535532019999998</v>
      </c>
      <c r="O714" s="3">
        <v>7.7986056999999998E-2</v>
      </c>
      <c r="P714" s="3">
        <v>122.6765121</v>
      </c>
      <c r="Q714" s="3">
        <v>111.4018379</v>
      </c>
      <c r="R714" s="3">
        <v>6.3265734609999997</v>
      </c>
      <c r="S714" s="3">
        <v>18.88679406</v>
      </c>
      <c r="T714" s="3">
        <v>1.0360546079999999</v>
      </c>
      <c r="U714" s="3">
        <v>0</v>
      </c>
      <c r="V714" s="3" t="str">
        <f t="shared" si="22"/>
        <v/>
      </c>
      <c r="W714" s="3">
        <f t="shared" si="23"/>
        <v>-6.3265734609999997</v>
      </c>
    </row>
    <row r="715" spans="1:23" x14ac:dyDescent="0.3">
      <c r="A715" s="2" t="s">
        <v>51</v>
      </c>
      <c r="B715" s="2">
        <v>1990</v>
      </c>
      <c r="C715" s="2" t="s">
        <v>26</v>
      </c>
      <c r="D715" s="3">
        <v>21.620523210000002</v>
      </c>
      <c r="E715" s="3">
        <v>1.5853812060000001</v>
      </c>
      <c r="F715" s="3">
        <v>0.25355904200000001</v>
      </c>
      <c r="G715" s="3">
        <v>12.33168053</v>
      </c>
      <c r="H715" s="3">
        <v>13.63742873</v>
      </c>
      <c r="I715" s="3">
        <v>80.008678399999994</v>
      </c>
      <c r="J715" s="3">
        <v>24.51220262</v>
      </c>
      <c r="K715" s="3">
        <v>4.149</v>
      </c>
      <c r="L715" s="3">
        <v>4.8630000000000004</v>
      </c>
      <c r="M715" s="3">
        <v>4.9100033529999996</v>
      </c>
      <c r="N715" s="3">
        <v>4.8880007409999999</v>
      </c>
      <c r="O715" s="3">
        <v>0.15993569299999999</v>
      </c>
      <c r="P715" s="3">
        <v>32.264000000000003</v>
      </c>
      <c r="Q715" s="3">
        <v>28.870999999999999</v>
      </c>
      <c r="R715" s="3">
        <v>2.3221237170000002</v>
      </c>
      <c r="S715" s="3">
        <v>6.812546491</v>
      </c>
      <c r="T715" s="3">
        <v>2.5409999999999999</v>
      </c>
      <c r="U715" s="3">
        <v>2.5779999999999998</v>
      </c>
      <c r="V715" s="3" t="str">
        <f t="shared" si="22"/>
        <v/>
      </c>
      <c r="W715" s="3">
        <f t="shared" si="23"/>
        <v>0.25587628299999965</v>
      </c>
    </row>
    <row r="716" spans="1:23" x14ac:dyDescent="0.3">
      <c r="A716" s="2" t="s">
        <v>51</v>
      </c>
      <c r="B716" s="2">
        <v>1991</v>
      </c>
      <c r="C716" s="2" t="s">
        <v>26</v>
      </c>
      <c r="D716" s="3">
        <v>22.16846189</v>
      </c>
      <c r="E716" s="3">
        <v>1.6036525800000001</v>
      </c>
      <c r="F716" s="3">
        <v>0.26285229500000001</v>
      </c>
      <c r="G716" s="3">
        <v>12.78308781</v>
      </c>
      <c r="H716" s="3">
        <v>13.823731009999999</v>
      </c>
      <c r="I716" s="3">
        <v>77.190137250000006</v>
      </c>
      <c r="J716" s="3">
        <v>24.589373030000001</v>
      </c>
      <c r="K716" s="3">
        <v>4.04</v>
      </c>
      <c r="L716" s="3">
        <v>4.7770000000000001</v>
      </c>
      <c r="M716" s="3">
        <v>5.4139926620000001</v>
      </c>
      <c r="N716" s="3">
        <v>5.3749993089999997</v>
      </c>
      <c r="O716" s="3">
        <v>0.16390850400000001</v>
      </c>
      <c r="P716" s="3">
        <v>33.296999999999997</v>
      </c>
      <c r="Q716" s="3">
        <v>29.315999999999999</v>
      </c>
      <c r="R716" s="3">
        <v>2.2805626999999999</v>
      </c>
      <c r="S716" s="3">
        <v>7.0697059800000002</v>
      </c>
      <c r="T716" s="3">
        <v>2.516</v>
      </c>
      <c r="U716" s="3">
        <v>2.6890000000000001</v>
      </c>
      <c r="V716" s="3" t="str">
        <f t="shared" si="22"/>
        <v/>
      </c>
      <c r="W716" s="3">
        <f t="shared" si="23"/>
        <v>0.40843730000000011</v>
      </c>
    </row>
    <row r="717" spans="1:23" x14ac:dyDescent="0.3">
      <c r="A717" s="2" t="s">
        <v>51</v>
      </c>
      <c r="B717" s="2">
        <v>1992</v>
      </c>
      <c r="C717" s="2" t="s">
        <v>26</v>
      </c>
      <c r="D717" s="3">
        <v>23.714226589999999</v>
      </c>
      <c r="E717" s="3">
        <v>1.6612487309999999</v>
      </c>
      <c r="F717" s="3">
        <v>0.27813560599999998</v>
      </c>
      <c r="G717" s="3">
        <v>13.14059776</v>
      </c>
      <c r="H717" s="3">
        <v>14.27494038</v>
      </c>
      <c r="I717" s="3">
        <v>72.572800779999994</v>
      </c>
      <c r="J717" s="3">
        <v>23.76825646</v>
      </c>
      <c r="K717" s="3">
        <v>4.3659999999999997</v>
      </c>
      <c r="L717" s="3">
        <v>4.8840000000000003</v>
      </c>
      <c r="M717" s="3">
        <v>5.5689930539999999</v>
      </c>
      <c r="N717" s="3">
        <v>5.5309946630000004</v>
      </c>
      <c r="O717" s="3">
        <v>0.16742562499999999</v>
      </c>
      <c r="P717" s="3">
        <v>32.898000000000003</v>
      </c>
      <c r="Q717" s="3">
        <v>28.780999999999999</v>
      </c>
      <c r="R717" s="3">
        <v>2.532722138</v>
      </c>
      <c r="S717" s="3">
        <v>7.0733783209999999</v>
      </c>
      <c r="T717" s="3">
        <v>2.5739999999999998</v>
      </c>
      <c r="U717" s="3">
        <v>3.0179999999999998</v>
      </c>
      <c r="V717" s="3" t="str">
        <f t="shared" si="22"/>
        <v/>
      </c>
      <c r="W717" s="3">
        <f t="shared" si="23"/>
        <v>0.48527786199999978</v>
      </c>
    </row>
    <row r="718" spans="1:23" x14ac:dyDescent="0.3">
      <c r="A718" s="2" t="s">
        <v>51</v>
      </c>
      <c r="B718" s="2">
        <v>1993</v>
      </c>
      <c r="C718" s="2" t="s">
        <v>26</v>
      </c>
      <c r="D718" s="3">
        <v>23.42923571</v>
      </c>
      <c r="E718" s="3">
        <v>1.567786549</v>
      </c>
      <c r="F718" s="3">
        <v>0.25828445100000003</v>
      </c>
      <c r="G718" s="3">
        <v>13.645174340000001</v>
      </c>
      <c r="H718" s="3">
        <v>14.944148950000001</v>
      </c>
      <c r="I718" s="3">
        <v>77.021152439999994</v>
      </c>
      <c r="J718" s="3">
        <v>24.030036330000001</v>
      </c>
      <c r="K718" s="3">
        <v>4.359</v>
      </c>
      <c r="L718" s="3">
        <v>5.0270000000000001</v>
      </c>
      <c r="M718" s="3">
        <v>5.3840005120000001</v>
      </c>
      <c r="N718" s="3">
        <v>5.3579941140000003</v>
      </c>
      <c r="O718" s="3">
        <v>0.16474465299999999</v>
      </c>
      <c r="P718" s="3">
        <v>34.274999999999999</v>
      </c>
      <c r="Q718" s="3">
        <v>29.93</v>
      </c>
      <c r="R718" s="3">
        <v>2.453687859</v>
      </c>
      <c r="S718" s="3">
        <v>7.1480671039999999</v>
      </c>
      <c r="T718" s="3">
        <v>2.6469999999999998</v>
      </c>
      <c r="U718" s="3">
        <v>3.3370000000000002</v>
      </c>
      <c r="V718" s="3" t="str">
        <f t="shared" si="22"/>
        <v/>
      </c>
      <c r="W718" s="3">
        <f t="shared" si="23"/>
        <v>0.88331214100000022</v>
      </c>
    </row>
    <row r="719" spans="1:23" x14ac:dyDescent="0.3">
      <c r="A719" s="2" t="s">
        <v>51</v>
      </c>
      <c r="B719" s="2">
        <v>1994</v>
      </c>
      <c r="C719" s="2" t="s">
        <v>26</v>
      </c>
      <c r="D719" s="3">
        <v>23.98646244</v>
      </c>
      <c r="E719" s="3">
        <v>1.5661182890000001</v>
      </c>
      <c r="F719" s="3">
        <v>0.25155189999999999</v>
      </c>
      <c r="G719" s="3">
        <v>13.254884860000001</v>
      </c>
      <c r="H719" s="3">
        <v>15.315868930000001</v>
      </c>
      <c r="I719" s="3">
        <v>82.05554918</v>
      </c>
      <c r="J719" s="3">
        <v>23.287267589999999</v>
      </c>
      <c r="K719" s="3">
        <v>4.7210000000000001</v>
      </c>
      <c r="L719" s="3">
        <v>5.226</v>
      </c>
      <c r="M719" s="3">
        <v>5.0240022599999996</v>
      </c>
      <c r="N719" s="3">
        <v>5.0250025970000003</v>
      </c>
      <c r="O719" s="3">
        <v>0.16062126500000001</v>
      </c>
      <c r="P719" s="3">
        <v>34.851999999999997</v>
      </c>
      <c r="Q719" s="3">
        <v>30.518999999999998</v>
      </c>
      <c r="R719" s="3">
        <v>2.3105853949999999</v>
      </c>
      <c r="S719" s="3">
        <v>6.5849879490000003</v>
      </c>
      <c r="T719" s="3">
        <v>2.444</v>
      </c>
      <c r="U719" s="3">
        <v>3.0329999999999999</v>
      </c>
      <c r="V719" s="3" t="str">
        <f t="shared" si="22"/>
        <v/>
      </c>
      <c r="W719" s="3">
        <f t="shared" si="23"/>
        <v>0.72241460499999999</v>
      </c>
    </row>
    <row r="720" spans="1:23" x14ac:dyDescent="0.3">
      <c r="A720" s="2" t="s">
        <v>51</v>
      </c>
      <c r="B720" s="2">
        <v>1995</v>
      </c>
      <c r="C720" s="2" t="s">
        <v>26</v>
      </c>
      <c r="D720" s="3">
        <v>24.380093169999999</v>
      </c>
      <c r="E720" s="3">
        <v>1.588711746</v>
      </c>
      <c r="F720" s="3">
        <v>0.24415065499999999</v>
      </c>
      <c r="G720" s="3">
        <v>13.108826799999999</v>
      </c>
      <c r="H720" s="3">
        <v>15.345825469999999</v>
      </c>
      <c r="I720" s="3">
        <v>83.855134359999994</v>
      </c>
      <c r="J720" s="3">
        <v>22.77124371</v>
      </c>
      <c r="K720" s="3">
        <v>4.9290000000000003</v>
      </c>
      <c r="L720" s="3">
        <v>4.843</v>
      </c>
      <c r="M720" s="3">
        <v>4.6779940719999997</v>
      </c>
      <c r="N720" s="3">
        <v>4.7229990730000004</v>
      </c>
      <c r="O720" s="3">
        <v>0.153678385</v>
      </c>
      <c r="P720" s="3">
        <v>36.061</v>
      </c>
      <c r="Q720" s="3">
        <v>31.145</v>
      </c>
      <c r="R720" s="3">
        <v>2.2926691140000002</v>
      </c>
      <c r="S720" s="3">
        <v>6.1811929790000004</v>
      </c>
      <c r="T720" s="3">
        <v>1.98</v>
      </c>
      <c r="U720" s="3">
        <v>3.577</v>
      </c>
      <c r="V720" s="3" t="str">
        <f t="shared" si="22"/>
        <v/>
      </c>
      <c r="W720" s="3">
        <f t="shared" si="23"/>
        <v>1.2843308859999998</v>
      </c>
    </row>
    <row r="721" spans="1:23" x14ac:dyDescent="0.3">
      <c r="A721" s="2" t="s">
        <v>51</v>
      </c>
      <c r="B721" s="2">
        <v>1996</v>
      </c>
      <c r="C721" s="2" t="s">
        <v>26</v>
      </c>
      <c r="D721" s="3">
        <v>25.86243885</v>
      </c>
      <c r="E721" s="3">
        <v>1.6414207599999999</v>
      </c>
      <c r="F721" s="3">
        <v>0.24994467100000001</v>
      </c>
      <c r="G721" s="3">
        <v>14.03388601</v>
      </c>
      <c r="H721" s="3">
        <v>15.75612999</v>
      </c>
      <c r="I721" s="3">
        <v>79.066706879999998</v>
      </c>
      <c r="J721" s="3">
        <v>22.70470482</v>
      </c>
      <c r="K721" s="3">
        <v>4.95</v>
      </c>
      <c r="L721" s="3">
        <v>4.7350000000000003</v>
      </c>
      <c r="M721" s="3">
        <v>5.4800028019999996</v>
      </c>
      <c r="N721" s="3">
        <v>5.5209991030000003</v>
      </c>
      <c r="O721" s="3">
        <v>0.15227336999999999</v>
      </c>
      <c r="P721" s="3">
        <v>36.472999999999999</v>
      </c>
      <c r="Q721" s="3">
        <v>32.003999999999998</v>
      </c>
      <c r="R721" s="3">
        <v>2.26439352</v>
      </c>
      <c r="S721" s="3">
        <v>6.1305623340000004</v>
      </c>
      <c r="T721" s="3">
        <v>2.379</v>
      </c>
      <c r="U721" s="3">
        <v>3.61</v>
      </c>
      <c r="V721" s="3" t="str">
        <f t="shared" si="22"/>
        <v/>
      </c>
      <c r="W721" s="3">
        <f t="shared" si="23"/>
        <v>1.3456064799999998</v>
      </c>
    </row>
    <row r="722" spans="1:23" x14ac:dyDescent="0.3">
      <c r="A722" s="2" t="s">
        <v>51</v>
      </c>
      <c r="B722" s="2">
        <v>1997</v>
      </c>
      <c r="C722" s="2" t="s">
        <v>26</v>
      </c>
      <c r="D722" s="3">
        <v>28.229284849999999</v>
      </c>
      <c r="E722" s="3">
        <v>1.73394297</v>
      </c>
      <c r="F722" s="3">
        <v>0.26735478299999998</v>
      </c>
      <c r="G722" s="3">
        <v>14.64271465</v>
      </c>
      <c r="H722" s="3">
        <v>16.280399840000001</v>
      </c>
      <c r="I722" s="3">
        <v>70.093508310000004</v>
      </c>
      <c r="J722" s="3">
        <v>23.18368254</v>
      </c>
      <c r="K722" s="3">
        <v>5.085</v>
      </c>
      <c r="L722" s="3">
        <v>5.1340000000000003</v>
      </c>
      <c r="M722" s="3">
        <v>5.8940024419999997</v>
      </c>
      <c r="N722" s="3">
        <v>5.9669970210000001</v>
      </c>
      <c r="O722" s="3">
        <v>0.15418891400000001</v>
      </c>
      <c r="P722" s="3">
        <v>37.109000000000002</v>
      </c>
      <c r="Q722" s="3">
        <v>33.04</v>
      </c>
      <c r="R722" s="3">
        <v>2.4121561489999999</v>
      </c>
      <c r="S722" s="3">
        <v>6.3030531679999999</v>
      </c>
      <c r="T722" s="3">
        <v>2.8820000000000001</v>
      </c>
      <c r="U722" s="3">
        <v>3.5670000000000002</v>
      </c>
      <c r="V722" s="3" t="str">
        <f t="shared" si="22"/>
        <v/>
      </c>
      <c r="W722" s="3">
        <f t="shared" si="23"/>
        <v>1.1548438510000003</v>
      </c>
    </row>
    <row r="723" spans="1:23" x14ac:dyDescent="0.3">
      <c r="A723" s="2" t="s">
        <v>51</v>
      </c>
      <c r="B723" s="2">
        <v>1998</v>
      </c>
      <c r="C723" s="2" t="s">
        <v>26</v>
      </c>
      <c r="D723" s="3">
        <v>27.36759571</v>
      </c>
      <c r="E723" s="3">
        <v>1.704896075</v>
      </c>
      <c r="F723" s="3">
        <v>0.25715734600000001</v>
      </c>
      <c r="G723" s="3">
        <v>13.533508700000001</v>
      </c>
      <c r="H723" s="3">
        <v>16.052354220000002</v>
      </c>
      <c r="I723" s="3">
        <v>75.648081680000004</v>
      </c>
      <c r="J723" s="3">
        <v>23.486451710000001</v>
      </c>
      <c r="K723" s="3">
        <v>5.0629999999999997</v>
      </c>
      <c r="L723" s="3">
        <v>5.3230000000000004</v>
      </c>
      <c r="M723" s="3">
        <v>5.3199966999999999</v>
      </c>
      <c r="N723" s="3">
        <v>5.3289998079999998</v>
      </c>
      <c r="O723" s="3">
        <v>0.150834617</v>
      </c>
      <c r="P723" s="3">
        <v>37.610999999999997</v>
      </c>
      <c r="Q723" s="3">
        <v>33.201000000000001</v>
      </c>
      <c r="R723" s="3">
        <v>2.228433586</v>
      </c>
      <c r="S723" s="3">
        <v>6.9607295740000001</v>
      </c>
      <c r="T723" s="3">
        <v>2.3029999999999999</v>
      </c>
      <c r="U723" s="3">
        <v>3.1269999999999998</v>
      </c>
      <c r="V723" s="3" t="str">
        <f t="shared" si="22"/>
        <v/>
      </c>
      <c r="W723" s="3">
        <f t="shared" si="23"/>
        <v>0.89856641399999981</v>
      </c>
    </row>
    <row r="724" spans="1:23" x14ac:dyDescent="0.3">
      <c r="A724" s="2" t="s">
        <v>51</v>
      </c>
      <c r="B724" s="2">
        <v>1999</v>
      </c>
      <c r="C724" s="2" t="s">
        <v>26</v>
      </c>
      <c r="D724" s="3">
        <v>28.96199605</v>
      </c>
      <c r="E724" s="3">
        <v>1.734696258</v>
      </c>
      <c r="F724" s="3">
        <v>0.25805958000000001</v>
      </c>
      <c r="G724" s="3">
        <v>14.025492789999999</v>
      </c>
      <c r="H724" s="3">
        <v>16.69571599</v>
      </c>
      <c r="I724" s="3">
        <v>69.522449629999997</v>
      </c>
      <c r="J724" s="3">
        <v>23.050818750000001</v>
      </c>
      <c r="K724" s="3">
        <v>5.1890000000000001</v>
      </c>
      <c r="L724" s="3">
        <v>5.0679999999999996</v>
      </c>
      <c r="M724" s="3">
        <v>6.0169999699999996</v>
      </c>
      <c r="N724" s="3">
        <v>5.9520040850000004</v>
      </c>
      <c r="O724" s="3">
        <v>0.14876355399999999</v>
      </c>
      <c r="P724" s="3">
        <v>37.817999999999998</v>
      </c>
      <c r="Q724" s="3">
        <v>33.93</v>
      </c>
      <c r="R724" s="3">
        <v>2.311739046</v>
      </c>
      <c r="S724" s="3">
        <v>7.6656618539999997</v>
      </c>
      <c r="T724" s="3">
        <v>2.0630000000000002</v>
      </c>
      <c r="U724" s="3">
        <v>3.5070000000000001</v>
      </c>
      <c r="V724" s="3" t="str">
        <f t="shared" si="22"/>
        <v/>
      </c>
      <c r="W724" s="3">
        <f t="shared" si="23"/>
        <v>1.1952609540000001</v>
      </c>
    </row>
    <row r="725" spans="1:23" x14ac:dyDescent="0.3">
      <c r="A725" s="2" t="s">
        <v>51</v>
      </c>
      <c r="B725" s="2">
        <v>2000</v>
      </c>
      <c r="C725" s="2" t="s">
        <v>26</v>
      </c>
      <c r="D725" s="3">
        <v>30.098297500000001</v>
      </c>
      <c r="E725" s="3">
        <v>1.7429554599999999</v>
      </c>
      <c r="F725" s="3">
        <v>0.26061777000000003</v>
      </c>
      <c r="G725" s="3">
        <v>14.46837285</v>
      </c>
      <c r="H725" s="3">
        <v>17.268540810000001</v>
      </c>
      <c r="I725" s="3">
        <v>71.501006450000006</v>
      </c>
      <c r="J725" s="3">
        <v>22.335229779999999</v>
      </c>
      <c r="K725" s="3">
        <v>5.4089999999999998</v>
      </c>
      <c r="L725" s="3">
        <v>5.2530000000000001</v>
      </c>
      <c r="M725" s="3">
        <v>6.3240082270000002</v>
      </c>
      <c r="N725" s="3">
        <v>6.3269961979999998</v>
      </c>
      <c r="O725" s="3">
        <v>0.149526351</v>
      </c>
      <c r="P725" s="3">
        <v>39.247</v>
      </c>
      <c r="Q725" s="3">
        <v>34.697000000000003</v>
      </c>
      <c r="R725" s="3">
        <v>2.1988686180000001</v>
      </c>
      <c r="S725" s="3">
        <v>7.9216245829999998</v>
      </c>
      <c r="T725" s="3">
        <v>1.87</v>
      </c>
      <c r="U725" s="3">
        <v>3.4580000000000002</v>
      </c>
      <c r="V725" s="3" t="str">
        <f t="shared" si="22"/>
        <v/>
      </c>
      <c r="W725" s="3">
        <f t="shared" si="23"/>
        <v>1.2591313820000001</v>
      </c>
    </row>
    <row r="726" spans="1:23" x14ac:dyDescent="0.3">
      <c r="A726" s="2" t="s">
        <v>51</v>
      </c>
      <c r="B726" s="2">
        <v>2001</v>
      </c>
      <c r="C726" s="2" t="s">
        <v>26</v>
      </c>
      <c r="D726" s="3">
        <v>31.908285660000001</v>
      </c>
      <c r="E726" s="3">
        <v>1.844988082</v>
      </c>
      <c r="F726" s="3">
        <v>0.26702611500000001</v>
      </c>
      <c r="G726" s="3">
        <v>14.537490650000001</v>
      </c>
      <c r="H726" s="3">
        <v>17.29457549</v>
      </c>
      <c r="I726" s="3">
        <v>63.556645019999998</v>
      </c>
      <c r="J726" s="3">
        <v>22.80969262</v>
      </c>
      <c r="K726" s="3">
        <v>5.3490000000000002</v>
      </c>
      <c r="L726" s="3">
        <v>5.1970000000000001</v>
      </c>
      <c r="M726" s="3">
        <v>6.3659980090000001</v>
      </c>
      <c r="N726" s="3">
        <v>6.3799965040000002</v>
      </c>
      <c r="O726" s="3">
        <v>0.14473053599999999</v>
      </c>
      <c r="P726" s="3">
        <v>39.570999999999998</v>
      </c>
      <c r="Q726" s="3">
        <v>35.375999999999998</v>
      </c>
      <c r="R726" s="3">
        <v>2.6606892430000002</v>
      </c>
      <c r="S726" s="3">
        <v>7.6520684340000003</v>
      </c>
      <c r="T726" s="3">
        <v>1.784</v>
      </c>
      <c r="U726" s="3">
        <v>3.9119999999999999</v>
      </c>
      <c r="V726" s="3" t="str">
        <f t="shared" si="22"/>
        <v/>
      </c>
      <c r="W726" s="3">
        <f t="shared" si="23"/>
        <v>1.2513107569999997</v>
      </c>
    </row>
    <row r="727" spans="1:23" x14ac:dyDescent="0.3">
      <c r="A727" s="2" t="s">
        <v>51</v>
      </c>
      <c r="B727" s="2">
        <v>2002</v>
      </c>
      <c r="C727" s="2" t="s">
        <v>26</v>
      </c>
      <c r="D727" s="3">
        <v>31.979928059999999</v>
      </c>
      <c r="E727" s="3">
        <v>1.847800903</v>
      </c>
      <c r="F727" s="3">
        <v>0.25565995499999999</v>
      </c>
      <c r="G727" s="3">
        <v>14.814572610000001</v>
      </c>
      <c r="H727" s="3">
        <v>17.307020470000001</v>
      </c>
      <c r="I727" s="3">
        <v>69.47917692</v>
      </c>
      <c r="J727" s="3">
        <v>22.323344729999999</v>
      </c>
      <c r="K727" s="3">
        <v>5.6070000000000002</v>
      </c>
      <c r="L727" s="3">
        <v>5.5149999999999997</v>
      </c>
      <c r="M727" s="3">
        <v>6.0120042309999997</v>
      </c>
      <c r="N727" s="3">
        <v>6.0500029370000004</v>
      </c>
      <c r="O727" s="3">
        <v>0.13835903799999999</v>
      </c>
      <c r="P727" s="3">
        <v>40.628</v>
      </c>
      <c r="Q727" s="3">
        <v>36.195</v>
      </c>
      <c r="R727" s="3">
        <v>2.6667395090000001</v>
      </c>
      <c r="S727" s="3">
        <v>7.5539037120000003</v>
      </c>
      <c r="T727" s="3">
        <v>1.627</v>
      </c>
      <c r="U727" s="3">
        <v>4.4589999999999996</v>
      </c>
      <c r="V727" s="3" t="str">
        <f t="shared" si="22"/>
        <v/>
      </c>
      <c r="W727" s="3">
        <f t="shared" si="23"/>
        <v>1.7922604909999995</v>
      </c>
    </row>
    <row r="728" spans="1:23" x14ac:dyDescent="0.3">
      <c r="A728" s="2" t="s">
        <v>51</v>
      </c>
      <c r="B728" s="2">
        <v>2003</v>
      </c>
      <c r="C728" s="2" t="s">
        <v>26</v>
      </c>
      <c r="D728" s="3">
        <v>32.539498129999998</v>
      </c>
      <c r="E728" s="3">
        <v>1.9033362810000001</v>
      </c>
      <c r="F728" s="3">
        <v>0.24878124600000001</v>
      </c>
      <c r="G728" s="3">
        <v>13.50885319</v>
      </c>
      <c r="H728" s="3">
        <v>17.096032090000001</v>
      </c>
      <c r="I728" s="3">
        <v>66.00583949</v>
      </c>
      <c r="J728" s="3">
        <v>23.568785739999999</v>
      </c>
      <c r="K728" s="3">
        <v>5.8280000000000003</v>
      </c>
      <c r="L728" s="3">
        <v>5.3369999999999997</v>
      </c>
      <c r="M728" s="3">
        <v>4.6480058849999999</v>
      </c>
      <c r="N728" s="3">
        <v>4.6050033509999997</v>
      </c>
      <c r="O728" s="3">
        <v>0.130707983</v>
      </c>
      <c r="P728" s="3">
        <v>40.756999999999998</v>
      </c>
      <c r="Q728" s="3">
        <v>36.369</v>
      </c>
      <c r="R728" s="3">
        <v>3.823447566</v>
      </c>
      <c r="S728" s="3">
        <v>7.3288024140000001</v>
      </c>
      <c r="T728" s="3">
        <v>1.2669999999999999</v>
      </c>
      <c r="U728" s="3">
        <v>5.18</v>
      </c>
      <c r="V728" s="3" t="str">
        <f t="shared" si="22"/>
        <v/>
      </c>
      <c r="W728" s="3">
        <f t="shared" si="23"/>
        <v>1.3565524339999997</v>
      </c>
    </row>
    <row r="729" spans="1:23" x14ac:dyDescent="0.3">
      <c r="A729" s="2" t="s">
        <v>51</v>
      </c>
      <c r="B729" s="2">
        <v>2004</v>
      </c>
      <c r="C729" s="2" t="s">
        <v>26</v>
      </c>
      <c r="D729" s="3">
        <v>32.289668249999998</v>
      </c>
      <c r="E729" s="3">
        <v>1.8397963450000001</v>
      </c>
      <c r="F729" s="3">
        <v>0.2372988</v>
      </c>
      <c r="G729" s="3">
        <v>13.464164200000001</v>
      </c>
      <c r="H729" s="3">
        <v>17.550675290000001</v>
      </c>
      <c r="I729" s="3">
        <v>72.267135330000002</v>
      </c>
      <c r="J729" s="3">
        <v>23.846394960000001</v>
      </c>
      <c r="K729" s="3">
        <v>6.0129999999999999</v>
      </c>
      <c r="L729" s="3">
        <v>5.2480000000000002</v>
      </c>
      <c r="M729" s="3">
        <v>4.2580050639999998</v>
      </c>
      <c r="N729" s="3">
        <v>4.2850019259999996</v>
      </c>
      <c r="O729" s="3">
        <v>0.128981015</v>
      </c>
      <c r="P729" s="3">
        <v>42.674999999999997</v>
      </c>
      <c r="Q729" s="3">
        <v>37.866999999999997</v>
      </c>
      <c r="R729" s="3">
        <v>3.9909208220000001</v>
      </c>
      <c r="S729" s="3">
        <v>7.5922671350000002</v>
      </c>
      <c r="T729" s="3">
        <v>1.123</v>
      </c>
      <c r="U729" s="3">
        <v>5.1550000000000002</v>
      </c>
      <c r="V729" s="3" t="str">
        <f t="shared" si="22"/>
        <v/>
      </c>
      <c r="W729" s="3">
        <f t="shared" si="23"/>
        <v>1.1640791780000002</v>
      </c>
    </row>
    <row r="730" spans="1:23" x14ac:dyDescent="0.3">
      <c r="A730" s="2" t="s">
        <v>51</v>
      </c>
      <c r="B730" s="2">
        <v>2005</v>
      </c>
      <c r="C730" s="2" t="s">
        <v>26</v>
      </c>
      <c r="D730" s="3">
        <v>32.983339379999997</v>
      </c>
      <c r="E730" s="3">
        <v>1.9250343990000001</v>
      </c>
      <c r="F730" s="3">
        <v>0.23460447300000001</v>
      </c>
      <c r="G730" s="3">
        <v>13.065324909999999</v>
      </c>
      <c r="H730" s="3">
        <v>17.133896100000001</v>
      </c>
      <c r="I730" s="3">
        <v>64.352834189999996</v>
      </c>
      <c r="J730" s="3">
        <v>25.469880799999999</v>
      </c>
      <c r="K730" s="3">
        <v>6.0549999999999997</v>
      </c>
      <c r="L730" s="3">
        <v>5.3559999999999999</v>
      </c>
      <c r="M730" s="3">
        <v>4.1289948279999997</v>
      </c>
      <c r="N730" s="3">
        <v>4.1259947830000003</v>
      </c>
      <c r="O730" s="3">
        <v>0.121870276</v>
      </c>
      <c r="P730" s="3">
        <v>42.887</v>
      </c>
      <c r="Q730" s="3">
        <v>38.408000000000001</v>
      </c>
      <c r="R730" s="3">
        <v>4.416462632</v>
      </c>
      <c r="S730" s="3">
        <v>8.9864061369999995</v>
      </c>
      <c r="T730" s="3">
        <v>1.054</v>
      </c>
      <c r="U730" s="3">
        <v>5.2670000000000003</v>
      </c>
      <c r="V730" s="3" t="str">
        <f t="shared" si="22"/>
        <v/>
      </c>
      <c r="W730" s="3">
        <f t="shared" si="23"/>
        <v>0.85053736800000035</v>
      </c>
    </row>
    <row r="731" spans="1:23" x14ac:dyDescent="0.3">
      <c r="A731" s="2" t="s">
        <v>51</v>
      </c>
      <c r="B731" s="2">
        <v>2006</v>
      </c>
      <c r="C731" s="2" t="s">
        <v>26</v>
      </c>
      <c r="D731" s="3">
        <v>33.109399410000002</v>
      </c>
      <c r="E731" s="3">
        <v>1.932067478</v>
      </c>
      <c r="F731" s="3">
        <v>0.22898871600000001</v>
      </c>
      <c r="G731" s="3">
        <v>13.457157499999999</v>
      </c>
      <c r="H731" s="3">
        <v>17.136771769999999</v>
      </c>
      <c r="I731" s="3">
        <v>64.721454879999996</v>
      </c>
      <c r="J731" s="3">
        <v>25.739249910000002</v>
      </c>
      <c r="K731" s="3">
        <v>6.133</v>
      </c>
      <c r="L731" s="3">
        <v>5.21</v>
      </c>
      <c r="M731" s="3">
        <v>3.9680037100000001</v>
      </c>
      <c r="N731" s="3">
        <v>3.8990005339999998</v>
      </c>
      <c r="O731" s="3">
        <v>0.11852004100000001</v>
      </c>
      <c r="P731" s="3">
        <v>43.44</v>
      </c>
      <c r="Q731" s="3">
        <v>39.256999999999998</v>
      </c>
      <c r="R731" s="3">
        <v>4.367498748</v>
      </c>
      <c r="S731" s="3">
        <v>9.3600368320000005</v>
      </c>
      <c r="T731" s="3">
        <v>1.0029999999999999</v>
      </c>
      <c r="U731" s="3">
        <v>5.6740000000000004</v>
      </c>
      <c r="V731" s="3" t="str">
        <f t="shared" si="22"/>
        <v/>
      </c>
      <c r="W731" s="3">
        <f t="shared" si="23"/>
        <v>1.3065012520000003</v>
      </c>
    </row>
    <row r="732" spans="1:23" x14ac:dyDescent="0.3">
      <c r="A732" s="2" t="s">
        <v>51</v>
      </c>
      <c r="B732" s="2">
        <v>2007</v>
      </c>
      <c r="C732" s="2" t="s">
        <v>26</v>
      </c>
      <c r="D732" s="3">
        <v>31.949347329999998</v>
      </c>
      <c r="E732" s="3">
        <v>1.8428440619999999</v>
      </c>
      <c r="F732" s="3">
        <v>0.21450245400000001</v>
      </c>
      <c r="G732" s="3">
        <v>14.32199885</v>
      </c>
      <c r="H732" s="3">
        <v>17.336978200000001</v>
      </c>
      <c r="I732" s="3">
        <v>65.505982279999998</v>
      </c>
      <c r="J732" s="3">
        <v>25.775069770000002</v>
      </c>
      <c r="K732" s="3">
        <v>6.1550000000000002</v>
      </c>
      <c r="L732" s="3">
        <v>4.9690000000000003</v>
      </c>
      <c r="M732" s="3">
        <v>4.3989996729999996</v>
      </c>
      <c r="N732" s="3">
        <v>4.3619966860000003</v>
      </c>
      <c r="O732" s="3">
        <v>0.116397506</v>
      </c>
      <c r="P732" s="3">
        <v>43.795999999999999</v>
      </c>
      <c r="Q732" s="3">
        <v>39.552999999999997</v>
      </c>
      <c r="R732" s="3">
        <v>3.3416318120000001</v>
      </c>
      <c r="S732" s="3">
        <v>10.37766006</v>
      </c>
      <c r="T732" s="3">
        <v>2.0089999999999999</v>
      </c>
      <c r="U732" s="3">
        <v>4.835</v>
      </c>
      <c r="V732" s="3" t="str">
        <f t="shared" si="22"/>
        <v/>
      </c>
      <c r="W732" s="3">
        <f t="shared" si="23"/>
        <v>1.4933681879999998</v>
      </c>
    </row>
    <row r="733" spans="1:23" x14ac:dyDescent="0.3">
      <c r="A733" s="2" t="s">
        <v>51</v>
      </c>
      <c r="B733" s="2">
        <v>2008</v>
      </c>
      <c r="C733" s="2" t="s">
        <v>26</v>
      </c>
      <c r="D733" s="3">
        <v>33.033291660000003</v>
      </c>
      <c r="E733" s="3">
        <v>1.877816999</v>
      </c>
      <c r="F733" s="3">
        <v>0.224040198</v>
      </c>
      <c r="G733" s="3">
        <v>15.171957129999999</v>
      </c>
      <c r="H733" s="3">
        <v>17.59132636</v>
      </c>
      <c r="I733" s="3">
        <v>64.274958929999997</v>
      </c>
      <c r="J733" s="3">
        <v>25.650724929999999</v>
      </c>
      <c r="K733" s="3">
        <v>6.2389999999999999</v>
      </c>
      <c r="L733" s="3">
        <v>5.2270000000000003</v>
      </c>
      <c r="M733" s="3">
        <v>4.273005275</v>
      </c>
      <c r="N733" s="3">
        <v>4.1499970609999997</v>
      </c>
      <c r="O733" s="3">
        <v>0.119308856</v>
      </c>
      <c r="P733" s="3">
        <v>43.832000000000001</v>
      </c>
      <c r="Q733" s="3">
        <v>39.194000000000003</v>
      </c>
      <c r="R733" s="3">
        <v>4.1652466779999999</v>
      </c>
      <c r="S733" s="3">
        <v>12.148658510000001</v>
      </c>
      <c r="T733" s="3">
        <v>2.8109999999999999</v>
      </c>
      <c r="U733" s="3">
        <v>4.8310000000000004</v>
      </c>
      <c r="V733" s="3" t="str">
        <f t="shared" si="22"/>
        <v/>
      </c>
      <c r="W733" s="3">
        <f t="shared" si="23"/>
        <v>0.66575332200000048</v>
      </c>
    </row>
    <row r="734" spans="1:23" x14ac:dyDescent="0.3">
      <c r="A734" s="2" t="s">
        <v>51</v>
      </c>
      <c r="B734" s="2">
        <v>2009</v>
      </c>
      <c r="C734" s="2" t="s">
        <v>26</v>
      </c>
      <c r="D734" s="3">
        <v>30.267646800000001</v>
      </c>
      <c r="E734" s="3">
        <v>1.7099162750000001</v>
      </c>
      <c r="F734" s="3">
        <v>0.20572251599999999</v>
      </c>
      <c r="G734" s="3">
        <v>15.488782430000001</v>
      </c>
      <c r="H734" s="3">
        <v>17.701244930000001</v>
      </c>
      <c r="I734" s="3">
        <v>71.711010860000002</v>
      </c>
      <c r="J734" s="3">
        <v>25.918354220000001</v>
      </c>
      <c r="K734" s="3">
        <v>5.9649999999999999</v>
      </c>
      <c r="L734" s="3">
        <v>5.1079999999999997</v>
      </c>
      <c r="M734" s="3">
        <v>4.4909960959999999</v>
      </c>
      <c r="N734" s="3">
        <v>4.2740025749999999</v>
      </c>
      <c r="O734" s="3">
        <v>0.120311455</v>
      </c>
      <c r="P734" s="3">
        <v>43.448</v>
      </c>
      <c r="Q734" s="3">
        <v>39.28</v>
      </c>
      <c r="R734" s="3">
        <v>3.2491487170000002</v>
      </c>
      <c r="S734" s="3">
        <v>14.73485546</v>
      </c>
      <c r="T734" s="3">
        <v>2.6539999999999999</v>
      </c>
      <c r="U734" s="3">
        <v>4.5129999999999999</v>
      </c>
      <c r="V734" s="3" t="str">
        <f t="shared" si="22"/>
        <v/>
      </c>
      <c r="W734" s="3">
        <f t="shared" si="23"/>
        <v>1.2638512829999997</v>
      </c>
    </row>
    <row r="735" spans="1:23" x14ac:dyDescent="0.3">
      <c r="A735" s="2" t="s">
        <v>51</v>
      </c>
      <c r="B735" s="2">
        <v>2010</v>
      </c>
      <c r="C735" s="2" t="s">
        <v>26</v>
      </c>
      <c r="D735" s="3">
        <v>29.994329839999999</v>
      </c>
      <c r="E735" s="3">
        <v>1.617639209</v>
      </c>
      <c r="F735" s="3">
        <v>0.200774429</v>
      </c>
      <c r="G735" s="3">
        <v>17.04878948</v>
      </c>
      <c r="H735" s="3">
        <v>18.542039330000001</v>
      </c>
      <c r="I735" s="3">
        <v>73.181767519999994</v>
      </c>
      <c r="J735" s="3">
        <v>25.9551689</v>
      </c>
      <c r="K735" s="3">
        <v>6.0209999999999999</v>
      </c>
      <c r="L735" s="3">
        <v>5.3</v>
      </c>
      <c r="M735" s="3">
        <v>4.8319974129999999</v>
      </c>
      <c r="N735" s="3">
        <v>4.7070001110000002</v>
      </c>
      <c r="O735" s="3">
        <v>0.12411570399999999</v>
      </c>
      <c r="P735" s="3">
        <v>44.865000000000002</v>
      </c>
      <c r="Q735" s="3">
        <v>40.69</v>
      </c>
      <c r="R735" s="3">
        <v>2.844774342</v>
      </c>
      <c r="S735" s="3">
        <v>16.868382929999999</v>
      </c>
      <c r="T735" s="3">
        <v>2.6190000000000002</v>
      </c>
      <c r="U735" s="3">
        <v>5.3419999999999996</v>
      </c>
      <c r="V735" s="3" t="str">
        <f t="shared" si="22"/>
        <v/>
      </c>
      <c r="W735" s="3">
        <f t="shared" si="23"/>
        <v>2.4972256579999996</v>
      </c>
    </row>
    <row r="736" spans="1:23" x14ac:dyDescent="0.3">
      <c r="A736" s="2" t="s">
        <v>51</v>
      </c>
      <c r="B736" s="2">
        <v>2011</v>
      </c>
      <c r="C736" s="2" t="s">
        <v>26</v>
      </c>
      <c r="D736" s="3">
        <v>29.282931640000001</v>
      </c>
      <c r="E736" s="3">
        <v>1.587759578</v>
      </c>
      <c r="F736" s="3">
        <v>0.19154154700000001</v>
      </c>
      <c r="G736" s="3">
        <v>16.255612030000002</v>
      </c>
      <c r="H736" s="3">
        <v>18.442925519999999</v>
      </c>
      <c r="I736" s="3">
        <v>76.096012250000001</v>
      </c>
      <c r="J736" s="3">
        <v>25.999773879999999</v>
      </c>
      <c r="K736" s="3">
        <v>5.9980000000000002</v>
      </c>
      <c r="L736" s="3">
        <v>5.5179999999999998</v>
      </c>
      <c r="M736" s="3">
        <v>4.358999206</v>
      </c>
      <c r="N736" s="3">
        <v>4.3249952990000002</v>
      </c>
      <c r="O736" s="3">
        <v>0.12063636699999999</v>
      </c>
      <c r="P736" s="3">
        <v>44.411000000000001</v>
      </c>
      <c r="Q736" s="3">
        <v>40.341999999999999</v>
      </c>
      <c r="R736" s="3">
        <v>2.9823294759999999</v>
      </c>
      <c r="S736" s="3">
        <v>18.308527170000001</v>
      </c>
      <c r="T736" s="3">
        <v>2.2749999999999999</v>
      </c>
      <c r="U736" s="3">
        <v>4.9589999999999996</v>
      </c>
      <c r="V736" s="3" t="str">
        <f t="shared" si="22"/>
        <v/>
      </c>
      <c r="W736" s="3">
        <f t="shared" si="23"/>
        <v>1.9766705239999998</v>
      </c>
    </row>
    <row r="737" spans="1:23" x14ac:dyDescent="0.3">
      <c r="A737" s="2" t="s">
        <v>51</v>
      </c>
      <c r="B737" s="2">
        <v>2012</v>
      </c>
      <c r="C737" s="2" t="s">
        <v>26</v>
      </c>
      <c r="D737" s="3">
        <v>31.112608529999999</v>
      </c>
      <c r="E737" s="3">
        <v>1.6055224100000001</v>
      </c>
      <c r="F737" s="3">
        <v>0.19907817</v>
      </c>
      <c r="G737" s="3">
        <v>16.212295659999999</v>
      </c>
      <c r="H737" s="3">
        <v>19.37849533</v>
      </c>
      <c r="I737" s="3">
        <v>71.809760510000004</v>
      </c>
      <c r="J737" s="3">
        <v>25.38400068</v>
      </c>
      <c r="K737" s="3">
        <v>5.96</v>
      </c>
      <c r="L737" s="3">
        <v>5.7430000000000003</v>
      </c>
      <c r="M737" s="3">
        <v>4.6479940439999998</v>
      </c>
      <c r="N737" s="3">
        <v>4.5050024320000004</v>
      </c>
      <c r="O737" s="3">
        <v>0.123995884</v>
      </c>
      <c r="P737" s="3">
        <v>44.26</v>
      </c>
      <c r="Q737" s="3">
        <v>39.880000000000003</v>
      </c>
      <c r="R737" s="3">
        <v>3.527751184</v>
      </c>
      <c r="S737" s="3">
        <v>18.793493000000002</v>
      </c>
      <c r="T737" s="3">
        <v>2.032</v>
      </c>
      <c r="U737" s="3">
        <v>4.9219999999999997</v>
      </c>
      <c r="V737" s="3" t="str">
        <f t="shared" si="22"/>
        <v/>
      </c>
      <c r="W737" s="3">
        <f t="shared" si="23"/>
        <v>1.3942488159999997</v>
      </c>
    </row>
    <row r="738" spans="1:23" x14ac:dyDescent="0.3">
      <c r="A738" s="2" t="s">
        <v>51</v>
      </c>
      <c r="B738" s="2">
        <v>2013</v>
      </c>
      <c r="C738" s="2" t="s">
        <v>26</v>
      </c>
      <c r="D738" s="3">
        <v>31.250577870000001</v>
      </c>
      <c r="E738" s="3">
        <v>1.603215192</v>
      </c>
      <c r="F738" s="3">
        <v>0.19494051500000001</v>
      </c>
      <c r="G738" s="3">
        <v>16.305068080000002</v>
      </c>
      <c r="H738" s="3">
        <v>19.492441199999998</v>
      </c>
      <c r="I738" s="3">
        <v>74.212193369999994</v>
      </c>
      <c r="J738" s="3">
        <v>24.409970950000002</v>
      </c>
      <c r="K738" s="3">
        <v>6.04</v>
      </c>
      <c r="L738" s="3">
        <v>5.5190000000000001</v>
      </c>
      <c r="M738" s="3">
        <v>4.7909990069999999</v>
      </c>
      <c r="N738" s="3">
        <v>4.8069988879999999</v>
      </c>
      <c r="O738" s="3">
        <v>0.12159348</v>
      </c>
      <c r="P738" s="3">
        <v>43.253</v>
      </c>
      <c r="Q738" s="3">
        <v>39.496000000000002</v>
      </c>
      <c r="R738" s="3">
        <v>3.1080989140000002</v>
      </c>
      <c r="S738" s="3">
        <v>19.681871780000002</v>
      </c>
      <c r="T738" s="3">
        <v>1.7789999999999999</v>
      </c>
      <c r="U738" s="3">
        <v>4.625</v>
      </c>
      <c r="V738" s="3" t="str">
        <f t="shared" si="22"/>
        <v/>
      </c>
      <c r="W738" s="3">
        <f t="shared" si="23"/>
        <v>1.5169010859999998</v>
      </c>
    </row>
    <row r="739" spans="1:23" x14ac:dyDescent="0.3">
      <c r="A739" s="2" t="s">
        <v>51</v>
      </c>
      <c r="B739" s="2">
        <v>2014</v>
      </c>
      <c r="C739" s="2" t="s">
        <v>26</v>
      </c>
      <c r="D739" s="3">
        <v>31.8993602</v>
      </c>
      <c r="E739" s="3">
        <v>1.5525925840000001</v>
      </c>
      <c r="F739" s="3">
        <v>0.19185902099999999</v>
      </c>
      <c r="G739" s="3">
        <v>17.07128698</v>
      </c>
      <c r="H739" s="3">
        <v>20.545866660000002</v>
      </c>
      <c r="I739" s="3">
        <v>79.137764709999999</v>
      </c>
      <c r="J739" s="3">
        <v>23.132768550000002</v>
      </c>
      <c r="K739" s="3">
        <v>6.1890000000000001</v>
      </c>
      <c r="L739" s="3">
        <v>5.4180000000000001</v>
      </c>
      <c r="M739" s="3">
        <v>5.2409991370000002</v>
      </c>
      <c r="N739" s="3">
        <v>5.3689941189999999</v>
      </c>
      <c r="O739" s="3">
        <v>0.123573321</v>
      </c>
      <c r="P739" s="3">
        <v>43.537999999999997</v>
      </c>
      <c r="Q739" s="3">
        <v>39.862000000000002</v>
      </c>
      <c r="R739" s="3">
        <v>3.1581389799999999</v>
      </c>
      <c r="S739" s="3">
        <v>21.96931416</v>
      </c>
      <c r="T739" s="3">
        <v>1.9890000000000001</v>
      </c>
      <c r="U739" s="3">
        <v>3.9849999999999999</v>
      </c>
      <c r="V739" s="3" t="str">
        <f t="shared" si="22"/>
        <v/>
      </c>
      <c r="W739" s="3">
        <f t="shared" si="23"/>
        <v>0.82686101999999995</v>
      </c>
    </row>
    <row r="740" spans="1:23" x14ac:dyDescent="0.3">
      <c r="A740" s="2" t="s">
        <v>51</v>
      </c>
      <c r="B740" s="2">
        <v>2015</v>
      </c>
      <c r="C740" s="2" t="s">
        <v>26</v>
      </c>
      <c r="D740" s="3">
        <v>31.668587089999999</v>
      </c>
      <c r="E740" s="3">
        <v>1.523132935</v>
      </c>
      <c r="F740" s="3">
        <v>0.183879497</v>
      </c>
      <c r="G740" s="3">
        <v>16.71219679</v>
      </c>
      <c r="H740" s="3">
        <v>20.79174205</v>
      </c>
      <c r="I740" s="3">
        <v>80.080951519999999</v>
      </c>
      <c r="J740" s="3">
        <v>23.565457089999999</v>
      </c>
      <c r="K740" s="3">
        <v>6.3319999999999999</v>
      </c>
      <c r="L740" s="3">
        <v>5.8090000000000002</v>
      </c>
      <c r="M740" s="3">
        <v>4.9540037659999996</v>
      </c>
      <c r="N740" s="3">
        <v>5.0599977330000003</v>
      </c>
      <c r="O740" s="3">
        <v>0.120724523</v>
      </c>
      <c r="P740" s="3">
        <v>44.223999999999997</v>
      </c>
      <c r="Q740" s="3">
        <v>40.421999999999997</v>
      </c>
      <c r="R740" s="3">
        <v>2.9476594739999999</v>
      </c>
      <c r="S740" s="3">
        <v>23.306349489999999</v>
      </c>
      <c r="T740" s="3">
        <v>2.0609999999999999</v>
      </c>
      <c r="U740" s="3">
        <v>3.391</v>
      </c>
      <c r="V740" s="3" t="str">
        <f t="shared" si="22"/>
        <v/>
      </c>
      <c r="W740" s="3">
        <f t="shared" si="23"/>
        <v>0.44334052600000007</v>
      </c>
    </row>
    <row r="741" spans="1:23" x14ac:dyDescent="0.3">
      <c r="A741" s="2" t="s">
        <v>51</v>
      </c>
      <c r="B741" s="2">
        <v>2016</v>
      </c>
      <c r="C741" s="2" t="s">
        <v>26</v>
      </c>
      <c r="D741" s="3">
        <v>31.22167353</v>
      </c>
      <c r="E741" s="3">
        <v>1.51900974</v>
      </c>
      <c r="F741" s="3">
        <v>0.17490776699999999</v>
      </c>
      <c r="G741" s="3">
        <v>16.202305240000001</v>
      </c>
      <c r="H741" s="3">
        <v>20.553965340000001</v>
      </c>
      <c r="I741" s="3">
        <v>84.235697939999994</v>
      </c>
      <c r="J741" s="3">
        <v>22.703646209999999</v>
      </c>
      <c r="K741" s="3">
        <v>6.4749999999999996</v>
      </c>
      <c r="L741" s="3">
        <v>5.6950000000000003</v>
      </c>
      <c r="M741" s="3">
        <v>5.066005241</v>
      </c>
      <c r="N741" s="3">
        <v>5.0630052240000003</v>
      </c>
      <c r="O741" s="3">
        <v>0.115145915</v>
      </c>
      <c r="P741" s="3">
        <v>43.7</v>
      </c>
      <c r="Q741" s="3">
        <v>39.780999999999999</v>
      </c>
      <c r="R741" s="3">
        <v>2.515598454</v>
      </c>
      <c r="S741" s="3">
        <v>23.597254</v>
      </c>
      <c r="T741" s="3">
        <v>1.752</v>
      </c>
      <c r="U741" s="3">
        <v>2.8660000000000001</v>
      </c>
      <c r="V741" s="3" t="str">
        <f t="shared" si="22"/>
        <v/>
      </c>
      <c r="W741" s="3">
        <f t="shared" si="23"/>
        <v>0.35040154600000006</v>
      </c>
    </row>
    <row r="742" spans="1:23" x14ac:dyDescent="0.3">
      <c r="A742" s="2" t="s">
        <v>51</v>
      </c>
      <c r="B742" s="2">
        <v>2017</v>
      </c>
      <c r="C742" s="2" t="s">
        <v>26</v>
      </c>
      <c r="D742" s="3">
        <v>32.733009209999999</v>
      </c>
      <c r="E742" s="3">
        <v>1.5826509479999999</v>
      </c>
      <c r="F742" s="3">
        <v>0.17781169199999999</v>
      </c>
      <c r="G742" s="3">
        <v>15.995532559999999</v>
      </c>
      <c r="H742" s="3">
        <v>20.6823932</v>
      </c>
      <c r="I742" s="3">
        <v>81.118622999999999</v>
      </c>
      <c r="J742" s="3">
        <v>22.330648310000001</v>
      </c>
      <c r="K742" s="3">
        <v>6.728383</v>
      </c>
      <c r="L742" s="3">
        <v>5.524</v>
      </c>
      <c r="M742" s="3">
        <v>4.9900026950000003</v>
      </c>
      <c r="N742" s="3">
        <v>5.1692509629999996</v>
      </c>
      <c r="O742" s="3">
        <v>0.112350542</v>
      </c>
      <c r="P742" s="3">
        <v>44.192332999999998</v>
      </c>
      <c r="Q742" s="3">
        <v>39.662982999999997</v>
      </c>
      <c r="R742" s="3">
        <v>2.6317106269999999</v>
      </c>
      <c r="S742" s="3">
        <v>22.89686992</v>
      </c>
      <c r="T742" s="3">
        <v>1.585</v>
      </c>
      <c r="U742" s="3">
        <v>2.9185629999999998</v>
      </c>
      <c r="V742" s="3" t="str">
        <f t="shared" si="22"/>
        <v/>
      </c>
      <c r="W742" s="3">
        <f t="shared" si="23"/>
        <v>0.28685237299999988</v>
      </c>
    </row>
    <row r="743" spans="1:23" x14ac:dyDescent="0.3">
      <c r="A743" s="2" t="s">
        <v>51</v>
      </c>
      <c r="B743" s="2">
        <v>2018</v>
      </c>
      <c r="C743" s="2" t="s">
        <v>26</v>
      </c>
      <c r="D743" s="3">
        <v>32.156835289999997</v>
      </c>
      <c r="E743" s="3">
        <v>1.5735058749999999</v>
      </c>
      <c r="F743" s="3">
        <v>0.16996763600000001</v>
      </c>
      <c r="G743" s="3">
        <v>15.44902598</v>
      </c>
      <c r="H743" s="3">
        <v>20.4364253</v>
      </c>
      <c r="I743" s="3">
        <v>83.375657910000001</v>
      </c>
      <c r="J743" s="3">
        <v>22.720861750000001</v>
      </c>
      <c r="K743" s="3">
        <v>6.7787420000000003</v>
      </c>
      <c r="L743" s="3">
        <v>5.5140000000000002</v>
      </c>
      <c r="M743" s="3">
        <v>4.4080006349999996</v>
      </c>
      <c r="N743" s="3">
        <v>4.5829953090000002</v>
      </c>
      <c r="O743" s="3">
        <v>0.108018431</v>
      </c>
      <c r="P743" s="3">
        <v>44.380042000000003</v>
      </c>
      <c r="Q743" s="3">
        <v>39.543334000000002</v>
      </c>
      <c r="R743" s="3">
        <v>2.621948481</v>
      </c>
      <c r="S743" s="3">
        <v>22.938711959999999</v>
      </c>
      <c r="T743" s="3">
        <v>1.2589999999999999</v>
      </c>
      <c r="U743" s="3">
        <v>3.2385989999999998</v>
      </c>
      <c r="V743" s="3" t="str">
        <f t="shared" si="22"/>
        <v/>
      </c>
      <c r="W743" s="3">
        <f t="shared" si="23"/>
        <v>0.61665051899999979</v>
      </c>
    </row>
    <row r="744" spans="1:23" x14ac:dyDescent="0.3">
      <c r="A744" s="2" t="s">
        <v>51</v>
      </c>
      <c r="B744" s="2">
        <v>2019</v>
      </c>
      <c r="C744" s="2" t="s">
        <v>26</v>
      </c>
      <c r="D744" s="3">
        <v>32.083722549999997</v>
      </c>
      <c r="E744" s="3">
        <v>1.547578401</v>
      </c>
      <c r="F744" s="3">
        <v>0.16589662899999999</v>
      </c>
      <c r="G744" s="3">
        <v>15.6818005</v>
      </c>
      <c r="H744" s="3">
        <v>20.731565209999999</v>
      </c>
      <c r="I744" s="3">
        <v>81.681178930000002</v>
      </c>
      <c r="J744" s="3">
        <v>22.26833096</v>
      </c>
      <c r="K744" s="3">
        <v>6.9772993760000004</v>
      </c>
      <c r="L744" s="3">
        <v>5.6519082799999998</v>
      </c>
      <c r="M744" s="3">
        <v>4.728642153</v>
      </c>
      <c r="N744" s="3">
        <v>4.926470739</v>
      </c>
      <c r="O744" s="3">
        <v>0.10719756</v>
      </c>
      <c r="P744" s="3">
        <v>44.781132040000003</v>
      </c>
      <c r="Q744" s="3">
        <v>39.74586266</v>
      </c>
      <c r="R744" s="3">
        <v>2.9715604</v>
      </c>
      <c r="S744" s="3">
        <v>23.346839809999999</v>
      </c>
      <c r="T744" s="3">
        <v>1.3006144829999999</v>
      </c>
      <c r="U744" s="3">
        <v>3.0413087760000002</v>
      </c>
      <c r="V744" s="3" t="str">
        <f t="shared" si="22"/>
        <v/>
      </c>
      <c r="W744" s="3">
        <f t="shared" si="23"/>
        <v>6.9748376000000167E-2</v>
      </c>
    </row>
    <row r="745" spans="1:23" x14ac:dyDescent="0.3">
      <c r="A745" s="2" t="s">
        <v>51</v>
      </c>
      <c r="B745" s="2">
        <v>2020</v>
      </c>
      <c r="C745" s="2" t="s">
        <v>26</v>
      </c>
      <c r="D745" s="3">
        <v>30.004304309999998</v>
      </c>
      <c r="E745" s="3">
        <v>1.443832242</v>
      </c>
      <c r="F745" s="3">
        <v>0.17030131200000001</v>
      </c>
      <c r="G745" s="3">
        <v>15.19973315</v>
      </c>
      <c r="H745" s="3">
        <v>20.781018339999999</v>
      </c>
      <c r="I745" s="3">
        <v>80.029880219999995</v>
      </c>
      <c r="J745" s="3">
        <v>23.4529158</v>
      </c>
      <c r="K745" s="3">
        <v>6.4076234899999998</v>
      </c>
      <c r="L745" s="3">
        <v>4.026153742</v>
      </c>
      <c r="M745" s="3">
        <v>4.6511591599999997</v>
      </c>
      <c r="N745" s="3">
        <v>4.8808744669999999</v>
      </c>
      <c r="O745" s="3">
        <v>0.1179509</v>
      </c>
      <c r="P745" s="3">
        <v>44.150343550000002</v>
      </c>
      <c r="Q745" s="3">
        <v>38.929244930000003</v>
      </c>
      <c r="R745" s="3">
        <v>2.8127704470000001</v>
      </c>
      <c r="S745" s="3">
        <v>23.91162611</v>
      </c>
      <c r="T745" s="3">
        <v>1.1182137569999999</v>
      </c>
      <c r="U745" s="3">
        <v>2.8254879160000002</v>
      </c>
      <c r="V745" s="3" t="str">
        <f t="shared" si="22"/>
        <v/>
      </c>
      <c r="W745" s="3">
        <f t="shared" si="23"/>
        <v>1.2717469000000037E-2</v>
      </c>
    </row>
    <row r="746" spans="1:23" x14ac:dyDescent="0.3">
      <c r="A746" s="2" t="s">
        <v>52</v>
      </c>
      <c r="B746" s="2">
        <v>1990</v>
      </c>
      <c r="C746" s="2" t="s">
        <v>53</v>
      </c>
      <c r="D746" s="3">
        <v>28.320678319999999</v>
      </c>
      <c r="E746" s="3">
        <v>0.42630720999999999</v>
      </c>
      <c r="F746" s="3">
        <v>9.2771675999999997E-2</v>
      </c>
      <c r="G746" s="3">
        <v>146.30307970000001</v>
      </c>
      <c r="H746" s="3">
        <v>66.432557750000001</v>
      </c>
      <c r="I746" s="3">
        <v>32.58560499</v>
      </c>
      <c r="J746" s="3">
        <v>1.141129206</v>
      </c>
      <c r="K746" s="3">
        <v>7.0860000000000003</v>
      </c>
      <c r="L746" s="3">
        <v>12.849</v>
      </c>
      <c r="M746" s="3">
        <v>4</v>
      </c>
      <c r="N746" s="3">
        <v>4</v>
      </c>
      <c r="O746" s="3">
        <v>0.217616953</v>
      </c>
      <c r="P746" s="3">
        <v>13.462999999999999</v>
      </c>
      <c r="Q746" s="3">
        <v>7.8710000000000004</v>
      </c>
      <c r="R746" s="3">
        <v>7.4999999999999997E-2</v>
      </c>
      <c r="S746" s="3">
        <v>0</v>
      </c>
      <c r="T746" s="3">
        <v>88.322000000000003</v>
      </c>
      <c r="U746" s="3">
        <v>0.09</v>
      </c>
      <c r="V746" s="3" t="str">
        <f t="shared" si="22"/>
        <v/>
      </c>
      <c r="W746" s="3">
        <f t="shared" si="23"/>
        <v>1.4999999999999999E-2</v>
      </c>
    </row>
    <row r="747" spans="1:23" x14ac:dyDescent="0.3">
      <c r="A747" s="2" t="s">
        <v>52</v>
      </c>
      <c r="B747" s="2">
        <v>1991</v>
      </c>
      <c r="C747" s="2" t="s">
        <v>53</v>
      </c>
      <c r="D747" s="3">
        <v>33.591432210000001</v>
      </c>
      <c r="E747" s="3">
        <v>0.48252142799999997</v>
      </c>
      <c r="F747" s="3">
        <v>0.10964447400000001</v>
      </c>
      <c r="G747" s="3">
        <v>152.48683149999999</v>
      </c>
      <c r="H747" s="3">
        <v>69.616456889999995</v>
      </c>
      <c r="I747" s="3">
        <v>41.864897300000003</v>
      </c>
      <c r="J747" s="3">
        <v>1.1465298230000001</v>
      </c>
      <c r="K747" s="3">
        <v>8.516</v>
      </c>
      <c r="L747" s="3">
        <v>13.901999999999999</v>
      </c>
      <c r="M747" s="3">
        <v>4.8780038479999996</v>
      </c>
      <c r="N747" s="3">
        <v>4.8780038479999996</v>
      </c>
      <c r="O747" s="3">
        <v>0.227232342</v>
      </c>
      <c r="P747" s="3">
        <v>14.167</v>
      </c>
      <c r="Q747" s="3">
        <v>8.2919999999999998</v>
      </c>
      <c r="R747" s="3">
        <v>7.2999999999999995E-2</v>
      </c>
      <c r="S747" s="3">
        <v>0</v>
      </c>
      <c r="T747" s="3">
        <v>92.144000000000005</v>
      </c>
      <c r="U747" s="3">
        <v>0.1</v>
      </c>
      <c r="V747" s="3" t="str">
        <f t="shared" si="22"/>
        <v/>
      </c>
      <c r="W747" s="3">
        <f t="shared" si="23"/>
        <v>2.700000000000001E-2</v>
      </c>
    </row>
    <row r="748" spans="1:23" x14ac:dyDescent="0.3">
      <c r="A748" s="2" t="s">
        <v>52</v>
      </c>
      <c r="B748" s="2">
        <v>1992</v>
      </c>
      <c r="C748" s="2" t="s">
        <v>53</v>
      </c>
      <c r="D748" s="3">
        <v>40.145987689999998</v>
      </c>
      <c r="E748" s="3">
        <v>0.55475004100000003</v>
      </c>
      <c r="F748" s="3">
        <v>0.12523888699999999</v>
      </c>
      <c r="G748" s="3">
        <v>157.6720157</v>
      </c>
      <c r="H748" s="3">
        <v>72.367705709999996</v>
      </c>
      <c r="I748" s="3">
        <v>40.845355259999998</v>
      </c>
      <c r="J748" s="3">
        <v>1.1497438980000001</v>
      </c>
      <c r="K748" s="3">
        <v>10.358000000000001</v>
      </c>
      <c r="L748" s="3">
        <v>12.723000000000001</v>
      </c>
      <c r="M748" s="3">
        <v>5.13199761</v>
      </c>
      <c r="N748" s="3">
        <v>5.13199761</v>
      </c>
      <c r="O748" s="3">
        <v>0.22575732800000001</v>
      </c>
      <c r="P748" s="3">
        <v>14.834</v>
      </c>
      <c r="Q748" s="3">
        <v>8.6989999999999998</v>
      </c>
      <c r="R748" s="3">
        <v>5.1999999999999998E-2</v>
      </c>
      <c r="S748" s="3">
        <v>0</v>
      </c>
      <c r="T748" s="3">
        <v>95.575000000000003</v>
      </c>
      <c r="U748" s="3">
        <v>8.6999999999999994E-2</v>
      </c>
      <c r="V748" s="3" t="str">
        <f t="shared" si="22"/>
        <v/>
      </c>
      <c r="W748" s="3">
        <f t="shared" si="23"/>
        <v>3.4999999999999996E-2</v>
      </c>
    </row>
    <row r="749" spans="1:23" x14ac:dyDescent="0.3">
      <c r="A749" s="2" t="s">
        <v>52</v>
      </c>
      <c r="B749" s="2">
        <v>1993</v>
      </c>
      <c r="C749" s="2" t="s">
        <v>53</v>
      </c>
      <c r="D749" s="3">
        <v>36.639817610000001</v>
      </c>
      <c r="E749" s="3">
        <v>0.49829899900000002</v>
      </c>
      <c r="F749" s="3">
        <v>0.11667557200000001</v>
      </c>
      <c r="G749" s="3">
        <v>160.4593079</v>
      </c>
      <c r="H749" s="3">
        <v>73.529783660000007</v>
      </c>
      <c r="I749" s="3">
        <v>38.41433988</v>
      </c>
      <c r="J749" s="3">
        <v>1.3155242110000001</v>
      </c>
      <c r="K749" s="3">
        <v>9.0120000000000005</v>
      </c>
      <c r="L749" s="3">
        <v>12.432</v>
      </c>
      <c r="M749" s="3">
        <v>5.6049976580000003</v>
      </c>
      <c r="N749" s="3">
        <v>5.6049976580000003</v>
      </c>
      <c r="O749" s="3">
        <v>0.23414771500000001</v>
      </c>
      <c r="P749" s="3">
        <v>14.505000000000001</v>
      </c>
      <c r="Q749" s="3">
        <v>9.9979999999999993</v>
      </c>
      <c r="R749" s="3">
        <v>8.0000000000000002E-3</v>
      </c>
      <c r="S749" s="3">
        <v>0</v>
      </c>
      <c r="T749" s="3">
        <v>96.509</v>
      </c>
      <c r="U749" s="3">
        <v>2.8000000000000001E-2</v>
      </c>
      <c r="V749" s="3" t="str">
        <f t="shared" si="22"/>
        <v/>
      </c>
      <c r="W749" s="3">
        <f t="shared" si="23"/>
        <v>0.02</v>
      </c>
    </row>
    <row r="750" spans="1:23" x14ac:dyDescent="0.3">
      <c r="A750" s="2" t="s">
        <v>52</v>
      </c>
      <c r="B750" s="2">
        <v>1994</v>
      </c>
      <c r="C750" s="2" t="s">
        <v>53</v>
      </c>
      <c r="D750" s="3">
        <v>30.849902570000001</v>
      </c>
      <c r="E750" s="3">
        <v>0.430108029</v>
      </c>
      <c r="F750" s="3">
        <v>0.100054115</v>
      </c>
      <c r="G750" s="3">
        <v>161.6838904</v>
      </c>
      <c r="H750" s="3">
        <v>71.725939710000006</v>
      </c>
      <c r="I750" s="3">
        <v>35.812246469999998</v>
      </c>
      <c r="J750" s="3">
        <v>1.266052526</v>
      </c>
      <c r="K750" s="3">
        <v>7.1559999999999997</v>
      </c>
      <c r="L750" s="3">
        <v>8.0039999999999996</v>
      </c>
      <c r="M750" s="3">
        <v>5.4929988869999997</v>
      </c>
      <c r="N750" s="3">
        <v>5.4929988869999997</v>
      </c>
      <c r="O750" s="3">
        <v>0.23262554499999999</v>
      </c>
      <c r="P750" s="3">
        <v>15.531000000000001</v>
      </c>
      <c r="Q750" s="3">
        <v>9.5950000000000006</v>
      </c>
      <c r="R750" s="3">
        <v>2.5000000000000001E-2</v>
      </c>
      <c r="S750" s="3">
        <v>0</v>
      </c>
      <c r="T750" s="3">
        <v>96.215999999999994</v>
      </c>
      <c r="U750" s="3">
        <v>2.5000000000000001E-2</v>
      </c>
      <c r="V750" s="3" t="str">
        <f t="shared" si="22"/>
        <v/>
      </c>
      <c r="W750" s="3">
        <f t="shared" si="23"/>
        <v>0</v>
      </c>
    </row>
    <row r="751" spans="1:23" x14ac:dyDescent="0.3">
      <c r="A751" s="2" t="s">
        <v>52</v>
      </c>
      <c r="B751" s="2">
        <v>1995</v>
      </c>
      <c r="C751" s="2" t="s">
        <v>53</v>
      </c>
      <c r="D751" s="3">
        <v>33.200786290000003</v>
      </c>
      <c r="E751" s="3">
        <v>0.45497779399999999</v>
      </c>
      <c r="F751" s="3">
        <v>0.107756932</v>
      </c>
      <c r="G751" s="3">
        <v>164.6169884</v>
      </c>
      <c r="H751" s="3">
        <v>72.972322439999999</v>
      </c>
      <c r="I751" s="3">
        <v>34.684997160000002</v>
      </c>
      <c r="J751" s="3">
        <v>1.204604837</v>
      </c>
      <c r="K751" s="3">
        <v>8.0050000000000008</v>
      </c>
      <c r="L751" s="3">
        <v>9.15</v>
      </c>
      <c r="M751" s="3">
        <v>5.3849959859999998</v>
      </c>
      <c r="N751" s="3">
        <v>5.3849959859999998</v>
      </c>
      <c r="O751" s="3">
        <v>0.236839982</v>
      </c>
      <c r="P751" s="3">
        <v>15.856999999999999</v>
      </c>
      <c r="Q751" s="3">
        <v>9.4359999999999999</v>
      </c>
      <c r="R751" s="3">
        <v>0.02</v>
      </c>
      <c r="S751" s="3">
        <v>0</v>
      </c>
      <c r="T751" s="3">
        <v>97.540999999999997</v>
      </c>
      <c r="U751" s="3">
        <v>0.02</v>
      </c>
      <c r="V751" s="3" t="str">
        <f t="shared" si="22"/>
        <v/>
      </c>
      <c r="W751" s="3">
        <f t="shared" si="23"/>
        <v>0</v>
      </c>
    </row>
    <row r="752" spans="1:23" x14ac:dyDescent="0.3">
      <c r="A752" s="2" t="s">
        <v>52</v>
      </c>
      <c r="B752" s="2">
        <v>1996</v>
      </c>
      <c r="C752" s="2" t="s">
        <v>53</v>
      </c>
      <c r="D752" s="3">
        <v>36.929341669999999</v>
      </c>
      <c r="E752" s="3">
        <v>0.48623514400000001</v>
      </c>
      <c r="F752" s="3">
        <v>0.11503173899999999</v>
      </c>
      <c r="G752" s="3">
        <v>177.12520079999999</v>
      </c>
      <c r="H752" s="3">
        <v>75.949552699999998</v>
      </c>
      <c r="I752" s="3">
        <v>33.860740010000001</v>
      </c>
      <c r="J752" s="3">
        <v>1.112922237</v>
      </c>
      <c r="K752" s="3">
        <v>9.2360000000000007</v>
      </c>
      <c r="L752" s="3">
        <v>10.959</v>
      </c>
      <c r="M752" s="3">
        <v>5.4570023340000002</v>
      </c>
      <c r="N752" s="3">
        <v>5.4570023340000002</v>
      </c>
      <c r="O752" s="3">
        <v>0.23657635699999999</v>
      </c>
      <c r="P752" s="3">
        <v>16.242999999999999</v>
      </c>
      <c r="Q752" s="3">
        <v>9.0519999999999996</v>
      </c>
      <c r="R752" s="3">
        <v>8.0000000000000002E-3</v>
      </c>
      <c r="S752" s="3">
        <v>0</v>
      </c>
      <c r="T752" s="3">
        <v>108.032</v>
      </c>
      <c r="U752" s="3">
        <v>8.0000000000000002E-3</v>
      </c>
      <c r="V752" s="3" t="str">
        <f t="shared" si="22"/>
        <v/>
      </c>
      <c r="W752" s="3">
        <f t="shared" si="23"/>
        <v>0</v>
      </c>
    </row>
    <row r="753" spans="1:23" x14ac:dyDescent="0.3">
      <c r="A753" s="2" t="s">
        <v>52</v>
      </c>
      <c r="B753" s="2">
        <v>1997</v>
      </c>
      <c r="C753" s="2" t="s">
        <v>53</v>
      </c>
      <c r="D753" s="3">
        <v>41.584129789999999</v>
      </c>
      <c r="E753" s="3">
        <v>0.52587768000000001</v>
      </c>
      <c r="F753" s="3">
        <v>0.125835104</v>
      </c>
      <c r="G753" s="3">
        <v>188.7734031</v>
      </c>
      <c r="H753" s="3">
        <v>79.075669770000005</v>
      </c>
      <c r="I753" s="3">
        <v>34.70248806</v>
      </c>
      <c r="J753" s="3">
        <v>1.04492473</v>
      </c>
      <c r="K753" s="3">
        <v>9.7110000000000003</v>
      </c>
      <c r="L753" s="3">
        <v>9.9469999999999992</v>
      </c>
      <c r="M753" s="3">
        <v>5.7059964369999996</v>
      </c>
      <c r="N753" s="3">
        <v>6.1779993099999997</v>
      </c>
      <c r="O753" s="3">
        <v>0.23928588000000001</v>
      </c>
      <c r="P753" s="3">
        <v>16.117000000000001</v>
      </c>
      <c r="Q753" s="3">
        <v>8.843</v>
      </c>
      <c r="R753" s="3">
        <v>0.01</v>
      </c>
      <c r="S753" s="3">
        <v>0</v>
      </c>
      <c r="T753" s="3">
        <v>117.458</v>
      </c>
      <c r="U753" s="3">
        <v>0.01</v>
      </c>
      <c r="V753" s="3" t="str">
        <f t="shared" si="22"/>
        <v/>
      </c>
      <c r="W753" s="3">
        <f t="shared" si="23"/>
        <v>0</v>
      </c>
    </row>
    <row r="754" spans="1:23" x14ac:dyDescent="0.3">
      <c r="A754" s="2" t="s">
        <v>52</v>
      </c>
      <c r="B754" s="2">
        <v>1998</v>
      </c>
      <c r="C754" s="2" t="s">
        <v>53</v>
      </c>
      <c r="D754" s="3">
        <v>37.631568870000002</v>
      </c>
      <c r="E754" s="3">
        <v>0.47025753399999998</v>
      </c>
      <c r="F754" s="3">
        <v>0.11100908299999999</v>
      </c>
      <c r="G754" s="3">
        <v>184.62544249999999</v>
      </c>
      <c r="H754" s="3">
        <v>80.023319380000004</v>
      </c>
      <c r="I754" s="3">
        <v>38.217192769999997</v>
      </c>
      <c r="J754" s="3">
        <v>0.99795321199999998</v>
      </c>
      <c r="K754" s="3">
        <v>8.5229999999999997</v>
      </c>
      <c r="L754" s="3">
        <v>7.2629999999999999</v>
      </c>
      <c r="M754" s="3">
        <v>5.9</v>
      </c>
      <c r="N754" s="3">
        <v>6.2689929209999997</v>
      </c>
      <c r="O754" s="3">
        <v>0.23606019</v>
      </c>
      <c r="P754" s="3">
        <v>15.111000000000001</v>
      </c>
      <c r="Q754" s="3">
        <v>8.5210000000000008</v>
      </c>
      <c r="R754" s="3">
        <v>1.2E-2</v>
      </c>
      <c r="S754" s="3">
        <v>0</v>
      </c>
      <c r="T754" s="3">
        <v>111.375</v>
      </c>
      <c r="U754" s="3">
        <v>1.2E-2</v>
      </c>
      <c r="V754" s="3" t="str">
        <f t="shared" si="22"/>
        <v/>
      </c>
      <c r="W754" s="3">
        <f t="shared" si="23"/>
        <v>0</v>
      </c>
    </row>
    <row r="755" spans="1:23" x14ac:dyDescent="0.3">
      <c r="A755" s="2" t="s">
        <v>52</v>
      </c>
      <c r="B755" s="2">
        <v>1999</v>
      </c>
      <c r="C755" s="2" t="s">
        <v>53</v>
      </c>
      <c r="D755" s="3">
        <v>39.463835629999998</v>
      </c>
      <c r="E755" s="3">
        <v>0.47728449699999997</v>
      </c>
      <c r="F755" s="3">
        <v>0.115738016</v>
      </c>
      <c r="G755" s="3">
        <v>183.10614039999999</v>
      </c>
      <c r="H755" s="3">
        <v>82.684092750000005</v>
      </c>
      <c r="I755" s="3">
        <v>38.212443280000002</v>
      </c>
      <c r="J755" s="3">
        <v>0.97832463300000005</v>
      </c>
      <c r="K755" s="3">
        <v>8.8170000000000002</v>
      </c>
      <c r="L755" s="3">
        <v>8.5939999999999994</v>
      </c>
      <c r="M755" s="3">
        <v>6.95</v>
      </c>
      <c r="N755" s="3">
        <v>6.6400008420000001</v>
      </c>
      <c r="O755" s="3">
        <v>0.24249271999999999</v>
      </c>
      <c r="P755" s="3">
        <v>16.088999999999999</v>
      </c>
      <c r="Q755" s="3">
        <v>8.5760000000000005</v>
      </c>
      <c r="R755" s="3">
        <v>1.6E-2</v>
      </c>
      <c r="S755" s="3">
        <v>0</v>
      </c>
      <c r="T755" s="3">
        <v>107.066</v>
      </c>
      <c r="U755" s="3">
        <v>1.6E-2</v>
      </c>
      <c r="V755" s="3" t="str">
        <f t="shared" si="22"/>
        <v/>
      </c>
      <c r="W755" s="3">
        <f t="shared" si="23"/>
        <v>0</v>
      </c>
    </row>
    <row r="756" spans="1:23" x14ac:dyDescent="0.3">
      <c r="A756" s="2" t="s">
        <v>52</v>
      </c>
      <c r="B756" s="2">
        <v>2000</v>
      </c>
      <c r="C756" s="2" t="s">
        <v>53</v>
      </c>
      <c r="D756" s="3">
        <v>43.994851920000002</v>
      </c>
      <c r="E756" s="3">
        <v>0.50529150599999995</v>
      </c>
      <c r="F756" s="3">
        <v>0.12286364499999999</v>
      </c>
      <c r="G756" s="3">
        <v>197.9377135</v>
      </c>
      <c r="H756" s="3">
        <v>87.068259330000004</v>
      </c>
      <c r="I756" s="3">
        <v>38.21552251</v>
      </c>
      <c r="J756" s="3">
        <v>0.94858386800000005</v>
      </c>
      <c r="K756" s="3">
        <v>9.6649999999999991</v>
      </c>
      <c r="L756" s="3">
        <v>4.9800000000000004</v>
      </c>
      <c r="M756" s="3">
        <v>12.46</v>
      </c>
      <c r="N756" s="3">
        <v>7.6459968790000001</v>
      </c>
      <c r="O756" s="3">
        <v>0.24315398899999999</v>
      </c>
      <c r="P756" s="3">
        <v>14.727</v>
      </c>
      <c r="Q756" s="3">
        <v>8.6880000000000006</v>
      </c>
      <c r="R756" s="3">
        <v>3.0000000000000001E-3</v>
      </c>
      <c r="S756" s="3">
        <v>0</v>
      </c>
      <c r="T756" s="3">
        <v>115.178</v>
      </c>
      <c r="U756" s="3">
        <v>3.0000000000000001E-3</v>
      </c>
      <c r="V756" s="3" t="str">
        <f t="shared" si="22"/>
        <v/>
      </c>
      <c r="W756" s="3">
        <f t="shared" si="23"/>
        <v>0</v>
      </c>
    </row>
    <row r="757" spans="1:23" x14ac:dyDescent="0.3">
      <c r="A757" s="2" t="s">
        <v>52</v>
      </c>
      <c r="B757" s="2">
        <v>2001</v>
      </c>
      <c r="C757" s="2" t="s">
        <v>53</v>
      </c>
      <c r="D757" s="3">
        <v>49.661372640000003</v>
      </c>
      <c r="E757" s="3">
        <v>0.54716406299999998</v>
      </c>
      <c r="F757" s="3">
        <v>0.13093983100000001</v>
      </c>
      <c r="G757" s="3">
        <v>207.78696550000001</v>
      </c>
      <c r="H757" s="3">
        <v>90.761393209999994</v>
      </c>
      <c r="I757" s="3">
        <v>38.216272150000002</v>
      </c>
      <c r="J757" s="3">
        <v>0.93714379599999997</v>
      </c>
      <c r="K757" s="3">
        <v>12.015000000000001</v>
      </c>
      <c r="L757" s="3">
        <v>11.045999999999999</v>
      </c>
      <c r="M757" s="3">
        <v>14.9</v>
      </c>
      <c r="N757" s="3">
        <v>7.2020042259999997</v>
      </c>
      <c r="O757" s="3">
        <v>0.239306344</v>
      </c>
      <c r="P757" s="3">
        <v>15.462</v>
      </c>
      <c r="Q757" s="3">
        <v>9.0340000000000007</v>
      </c>
      <c r="R757" s="3">
        <v>3.0000000000000001E-3</v>
      </c>
      <c r="S757" s="3">
        <v>0</v>
      </c>
      <c r="T757" s="3">
        <v>120.72</v>
      </c>
      <c r="U757" s="3">
        <v>3.0000000000000001E-3</v>
      </c>
      <c r="V757" s="3" t="str">
        <f t="shared" si="22"/>
        <v/>
      </c>
      <c r="W757" s="3">
        <f t="shared" si="23"/>
        <v>0</v>
      </c>
    </row>
    <row r="758" spans="1:23" x14ac:dyDescent="0.3">
      <c r="A758" s="2" t="s">
        <v>52</v>
      </c>
      <c r="B758" s="2">
        <v>2002</v>
      </c>
      <c r="C758" s="2" t="s">
        <v>53</v>
      </c>
      <c r="D758" s="3">
        <v>51.360037200000001</v>
      </c>
      <c r="E758" s="3">
        <v>0.54916594100000005</v>
      </c>
      <c r="F758" s="3">
        <v>0.11741924300000001</v>
      </c>
      <c r="G758" s="3">
        <v>192.2127318</v>
      </c>
      <c r="H758" s="3">
        <v>93.523711719999994</v>
      </c>
      <c r="I758" s="3">
        <v>38.217683919999999</v>
      </c>
      <c r="J758" s="3">
        <v>1.296693466</v>
      </c>
      <c r="K758" s="3">
        <v>12.301</v>
      </c>
      <c r="L758" s="3">
        <v>10.696999999999999</v>
      </c>
      <c r="M758" s="3">
        <v>14.2</v>
      </c>
      <c r="N758" s="3">
        <v>7.6440001369999999</v>
      </c>
      <c r="O758" s="3">
        <v>0.21381377400000001</v>
      </c>
      <c r="P758" s="3">
        <v>21.545000000000002</v>
      </c>
      <c r="Q758" s="3">
        <v>12.843</v>
      </c>
      <c r="R758" s="3">
        <v>4.2999999999999997E-2</v>
      </c>
      <c r="S758" s="3">
        <v>0</v>
      </c>
      <c r="T758" s="3">
        <v>103.61799999999999</v>
      </c>
      <c r="U758" s="3">
        <v>4.2999999999999997E-2</v>
      </c>
      <c r="V758" s="3" t="str">
        <f t="shared" si="22"/>
        <v/>
      </c>
      <c r="W758" s="3">
        <f t="shared" si="23"/>
        <v>0</v>
      </c>
    </row>
    <row r="759" spans="1:23" x14ac:dyDescent="0.3">
      <c r="A759" s="2" t="s">
        <v>52</v>
      </c>
      <c r="B759" s="2">
        <v>2003</v>
      </c>
      <c r="C759" s="2" t="s">
        <v>53</v>
      </c>
      <c r="D759" s="3">
        <v>55.621154529999998</v>
      </c>
      <c r="E759" s="3">
        <v>0.56729407600000004</v>
      </c>
      <c r="F759" s="3">
        <v>0.11845768600000001</v>
      </c>
      <c r="G759" s="3">
        <v>215.63097590000001</v>
      </c>
      <c r="H759" s="3">
        <v>98.046422210000003</v>
      </c>
      <c r="I759" s="3">
        <v>36.900515259999999</v>
      </c>
      <c r="J759" s="3">
        <v>1.228908039</v>
      </c>
      <c r="K759" s="3">
        <v>11.656000000000001</v>
      </c>
      <c r="L759" s="3">
        <v>6.44</v>
      </c>
      <c r="M759" s="3">
        <v>22.02998358</v>
      </c>
      <c r="N759" s="3">
        <v>10.69399269</v>
      </c>
      <c r="O759" s="3">
        <v>0.20881178</v>
      </c>
      <c r="P759" s="3">
        <v>20.184000000000001</v>
      </c>
      <c r="Q759" s="3">
        <v>12.867000000000001</v>
      </c>
      <c r="R759" s="3">
        <v>2.3E-2</v>
      </c>
      <c r="S759" s="3">
        <v>0</v>
      </c>
      <c r="T759" s="3">
        <v>117.93899999999999</v>
      </c>
      <c r="U759" s="3">
        <v>2.3E-2</v>
      </c>
      <c r="V759" s="3" t="str">
        <f t="shared" si="22"/>
        <v/>
      </c>
      <c r="W759" s="3">
        <f t="shared" si="23"/>
        <v>0</v>
      </c>
    </row>
    <row r="760" spans="1:23" x14ac:dyDescent="0.3">
      <c r="A760" s="2" t="s">
        <v>52</v>
      </c>
      <c r="B760" s="2">
        <v>2004</v>
      </c>
      <c r="C760" s="2" t="s">
        <v>53</v>
      </c>
      <c r="D760" s="3">
        <v>55.879330889999999</v>
      </c>
      <c r="E760" s="3">
        <v>0.56173514800000002</v>
      </c>
      <c r="F760" s="3">
        <v>0.108930821</v>
      </c>
      <c r="G760" s="3">
        <v>229.5232766</v>
      </c>
      <c r="H760" s="3">
        <v>99.476294289999998</v>
      </c>
      <c r="I760" s="3">
        <v>33.400617920000002</v>
      </c>
      <c r="J760" s="3">
        <v>1.5089033359999999</v>
      </c>
      <c r="K760" s="3">
        <v>11.512</v>
      </c>
      <c r="L760" s="3">
        <v>5.5439999999999996</v>
      </c>
      <c r="M760" s="3">
        <v>24.06898348</v>
      </c>
      <c r="N760" s="3">
        <v>11.027003410000001</v>
      </c>
      <c r="O760" s="3">
        <v>0.19391847100000001</v>
      </c>
      <c r="P760" s="3">
        <v>24.274999999999999</v>
      </c>
      <c r="Q760" s="3">
        <v>16.036000000000001</v>
      </c>
      <c r="R760" s="3">
        <v>8.0000000000000002E-3</v>
      </c>
      <c r="S760" s="3">
        <v>0</v>
      </c>
      <c r="T760" s="3">
        <v>127.48099999999999</v>
      </c>
      <c r="U760" s="3">
        <v>8.0000000000000002E-3</v>
      </c>
      <c r="V760" s="3" t="str">
        <f t="shared" si="22"/>
        <v/>
      </c>
      <c r="W760" s="3">
        <f t="shared" si="23"/>
        <v>0</v>
      </c>
    </row>
    <row r="761" spans="1:23" x14ac:dyDescent="0.3">
      <c r="A761" s="2" t="s">
        <v>52</v>
      </c>
      <c r="B761" s="2">
        <v>2005</v>
      </c>
      <c r="C761" s="2" t="s">
        <v>53</v>
      </c>
      <c r="D761" s="3">
        <v>58.3584763</v>
      </c>
      <c r="E761" s="3">
        <v>0.55449032200000004</v>
      </c>
      <c r="F761" s="3">
        <v>0.106882034</v>
      </c>
      <c r="G761" s="3">
        <v>233.55198039999999</v>
      </c>
      <c r="H761" s="3">
        <v>105.24706020000001</v>
      </c>
      <c r="I761" s="3">
        <v>33.00055227</v>
      </c>
      <c r="J761" s="3">
        <v>1.5792114850000001</v>
      </c>
      <c r="K761" s="3">
        <v>12.382</v>
      </c>
      <c r="L761" s="3">
        <v>10.122</v>
      </c>
      <c r="M761" s="3">
        <v>24.21100693</v>
      </c>
      <c r="N761" s="3">
        <v>11.036014460000001</v>
      </c>
      <c r="O761" s="3">
        <v>0.19275725799999999</v>
      </c>
      <c r="P761" s="3">
        <v>23.539000000000001</v>
      </c>
      <c r="Q761" s="3">
        <v>17.286000000000001</v>
      </c>
      <c r="R761" s="3">
        <v>8.0000000000000002E-3</v>
      </c>
      <c r="S761" s="3">
        <v>0</v>
      </c>
      <c r="T761" s="3">
        <v>128.648</v>
      </c>
      <c r="U761" s="3">
        <v>8.0000000000000002E-3</v>
      </c>
      <c r="V761" s="3" t="str">
        <f t="shared" si="22"/>
        <v/>
      </c>
      <c r="W761" s="3">
        <f t="shared" si="23"/>
        <v>0</v>
      </c>
    </row>
    <row r="762" spans="1:23" x14ac:dyDescent="0.3">
      <c r="A762" s="2" t="s">
        <v>52</v>
      </c>
      <c r="B762" s="2">
        <v>2006</v>
      </c>
      <c r="C762" s="2" t="s">
        <v>53</v>
      </c>
      <c r="D762" s="3">
        <v>53.12627054</v>
      </c>
      <c r="E762" s="3">
        <v>0.50158914700000001</v>
      </c>
      <c r="F762" s="3">
        <v>9.1740438999999993E-2</v>
      </c>
      <c r="G762" s="3">
        <v>233.21208329999999</v>
      </c>
      <c r="H762" s="3">
        <v>105.91590909999999</v>
      </c>
      <c r="I762" s="3">
        <v>27.100822149999999</v>
      </c>
      <c r="J762" s="3">
        <v>1.3811854130000001</v>
      </c>
      <c r="K762" s="3">
        <v>10.35</v>
      </c>
      <c r="L762" s="3">
        <v>6.1029999999999998</v>
      </c>
      <c r="M762" s="3">
        <v>28.288000719999999</v>
      </c>
      <c r="N762" s="3">
        <v>11.564001620000001</v>
      </c>
      <c r="O762" s="3">
        <v>0.18289957000000001</v>
      </c>
      <c r="P762" s="3">
        <v>23.11</v>
      </c>
      <c r="Q762" s="3">
        <v>15.268000000000001</v>
      </c>
      <c r="R762" s="3">
        <v>8.0000000000000002E-3</v>
      </c>
      <c r="S762" s="3">
        <v>0</v>
      </c>
      <c r="T762" s="3">
        <v>122.31399999999999</v>
      </c>
      <c r="U762" s="3">
        <v>8.0000000000000002E-3</v>
      </c>
      <c r="V762" s="3" t="str">
        <f t="shared" si="22"/>
        <v/>
      </c>
      <c r="W762" s="3">
        <f t="shared" si="23"/>
        <v>0</v>
      </c>
    </row>
    <row r="763" spans="1:23" x14ac:dyDescent="0.3">
      <c r="A763" s="2" t="s">
        <v>52</v>
      </c>
      <c r="B763" s="2">
        <v>2007</v>
      </c>
      <c r="C763" s="2" t="s">
        <v>53</v>
      </c>
      <c r="D763" s="3">
        <v>49.124516730000003</v>
      </c>
      <c r="E763" s="3">
        <v>0.44717043400000001</v>
      </c>
      <c r="F763" s="3">
        <v>7.9584539999999995E-2</v>
      </c>
      <c r="G763" s="3">
        <v>236.04016820000001</v>
      </c>
      <c r="H763" s="3">
        <v>109.8563613</v>
      </c>
      <c r="I763" s="3">
        <v>27.099834619999999</v>
      </c>
      <c r="J763" s="3">
        <v>1.742988843</v>
      </c>
      <c r="K763" s="3">
        <v>8.7159999999999993</v>
      </c>
      <c r="L763" s="3">
        <v>3.0030000000000001</v>
      </c>
      <c r="M763" s="3">
        <v>35.39604052</v>
      </c>
      <c r="N763" s="3">
        <v>11.89400418</v>
      </c>
      <c r="O763" s="3">
        <v>0.177973618</v>
      </c>
      <c r="P763" s="3">
        <v>22.978000000000002</v>
      </c>
      <c r="Q763" s="3">
        <v>19.670999999999999</v>
      </c>
      <c r="R763" s="3">
        <v>2.3E-2</v>
      </c>
      <c r="S763" s="3">
        <v>0</v>
      </c>
      <c r="T763" s="3">
        <v>114.17400000000001</v>
      </c>
      <c r="U763" s="3">
        <v>2.3E-2</v>
      </c>
      <c r="V763" s="3" t="str">
        <f t="shared" si="22"/>
        <v/>
      </c>
      <c r="W763" s="3">
        <f t="shared" si="23"/>
        <v>0</v>
      </c>
    </row>
    <row r="764" spans="1:23" x14ac:dyDescent="0.3">
      <c r="A764" s="2" t="s">
        <v>52</v>
      </c>
      <c r="B764" s="2">
        <v>2008</v>
      </c>
      <c r="C764" s="2" t="s">
        <v>53</v>
      </c>
      <c r="D764" s="3">
        <v>54.056912150000002</v>
      </c>
      <c r="E764" s="3">
        <v>0.47767718799999997</v>
      </c>
      <c r="F764" s="3">
        <v>8.2026634000000001E-2</v>
      </c>
      <c r="G764" s="3">
        <v>231.99473939999999</v>
      </c>
      <c r="H764" s="3">
        <v>113.1661998</v>
      </c>
      <c r="I764" s="3">
        <v>27.10090005</v>
      </c>
      <c r="J764" s="3">
        <v>1.57813223</v>
      </c>
      <c r="K764" s="3">
        <v>10.808999999999999</v>
      </c>
      <c r="L764" s="3">
        <v>5.1920000000000002</v>
      </c>
      <c r="M764" s="3">
        <v>34.518040740000004</v>
      </c>
      <c r="N764" s="3">
        <v>11.076995139999999</v>
      </c>
      <c r="O764" s="3">
        <v>0.171719807</v>
      </c>
      <c r="P764" s="3">
        <v>21.11</v>
      </c>
      <c r="Q764" s="3">
        <v>18.516999999999999</v>
      </c>
      <c r="R764" s="3">
        <v>3.2000000000000001E-2</v>
      </c>
      <c r="S764" s="3">
        <v>0</v>
      </c>
      <c r="T764" s="3">
        <v>109.214</v>
      </c>
      <c r="U764" s="3">
        <v>3.2000000000000001E-2</v>
      </c>
      <c r="V764" s="3" t="str">
        <f t="shared" si="22"/>
        <v/>
      </c>
      <c r="W764" s="3">
        <f t="shared" si="23"/>
        <v>0</v>
      </c>
    </row>
    <row r="765" spans="1:23" x14ac:dyDescent="0.3">
      <c r="A765" s="2" t="s">
        <v>52</v>
      </c>
      <c r="B765" s="2">
        <v>2009</v>
      </c>
      <c r="C765" s="2" t="s">
        <v>53</v>
      </c>
      <c r="D765" s="3">
        <v>45.80562484</v>
      </c>
      <c r="E765" s="3">
        <v>0.41233142299999997</v>
      </c>
      <c r="F765" s="3">
        <v>6.4335436999999995E-2</v>
      </c>
      <c r="G765" s="3">
        <v>225.35709929999999</v>
      </c>
      <c r="H765" s="3">
        <v>111.089338</v>
      </c>
      <c r="I765" s="3">
        <v>22.900338779999998</v>
      </c>
      <c r="J765" s="3">
        <v>1.5393277919999999</v>
      </c>
      <c r="K765" s="3">
        <v>9.0719999999999992</v>
      </c>
      <c r="L765" s="3">
        <v>2.7789999999999999</v>
      </c>
      <c r="M765" s="3">
        <v>24.408988399999998</v>
      </c>
      <c r="N765" s="3">
        <v>9.6579964</v>
      </c>
      <c r="O765" s="3">
        <v>0.15602846000000001</v>
      </c>
      <c r="P765" s="3">
        <v>19.777000000000001</v>
      </c>
      <c r="Q765" s="3">
        <v>18.050999999999998</v>
      </c>
      <c r="R765" s="3">
        <v>3.4000000000000002E-2</v>
      </c>
      <c r="S765" s="3">
        <v>0</v>
      </c>
      <c r="T765" s="3">
        <v>109.45099999999999</v>
      </c>
      <c r="U765" s="3">
        <v>3.4000000000000002E-2</v>
      </c>
      <c r="V765" s="3" t="str">
        <f t="shared" si="22"/>
        <v/>
      </c>
      <c r="W765" s="3">
        <f t="shared" si="23"/>
        <v>0</v>
      </c>
    </row>
    <row r="766" spans="1:23" x14ac:dyDescent="0.3">
      <c r="A766" s="2" t="s">
        <v>52</v>
      </c>
      <c r="B766" s="2">
        <v>2010</v>
      </c>
      <c r="C766" s="2" t="s">
        <v>53</v>
      </c>
      <c r="D766" s="3">
        <v>57.930611089999999</v>
      </c>
      <c r="E766" s="3">
        <v>0.45478750000000001</v>
      </c>
      <c r="F766" s="3">
        <v>7.5334351999999993E-2</v>
      </c>
      <c r="G766" s="3">
        <v>253.986288</v>
      </c>
      <c r="H766" s="3">
        <v>127.3795149</v>
      </c>
      <c r="I766" s="3">
        <v>24.401822289999998</v>
      </c>
      <c r="J766" s="3">
        <v>1.6699171390000001</v>
      </c>
      <c r="K766" s="3">
        <v>12.15</v>
      </c>
      <c r="L766" s="3">
        <v>5.2539999999999996</v>
      </c>
      <c r="M766" s="3">
        <v>32.539959899999999</v>
      </c>
      <c r="N766" s="3">
        <v>10.785995290000001</v>
      </c>
      <c r="O766" s="3">
        <v>0.16564736599999999</v>
      </c>
      <c r="P766" s="3">
        <v>26.120999999999999</v>
      </c>
      <c r="Q766" s="3">
        <v>20.876000000000001</v>
      </c>
      <c r="R766" s="3">
        <v>3.7999999999999999E-2</v>
      </c>
      <c r="S766" s="3">
        <v>0</v>
      </c>
      <c r="T766" s="3">
        <v>126.511</v>
      </c>
      <c r="U766" s="3">
        <v>3.7999999999999999E-2</v>
      </c>
      <c r="V766" s="3" t="str">
        <f t="shared" si="22"/>
        <v/>
      </c>
      <c r="W766" s="3">
        <f t="shared" si="23"/>
        <v>0</v>
      </c>
    </row>
    <row r="767" spans="1:23" x14ac:dyDescent="0.3">
      <c r="A767" s="2" t="s">
        <v>52</v>
      </c>
      <c r="B767" s="2">
        <v>2011</v>
      </c>
      <c r="C767" s="2" t="s">
        <v>53</v>
      </c>
      <c r="D767" s="3">
        <v>67.900806889999998</v>
      </c>
      <c r="E767" s="3">
        <v>0.48878399099999997</v>
      </c>
      <c r="F767" s="3">
        <v>8.3849181999999994E-2</v>
      </c>
      <c r="G767" s="3">
        <v>259.11026340000001</v>
      </c>
      <c r="H767" s="3">
        <v>138.91782069999999</v>
      </c>
      <c r="I767" s="3">
        <v>21.761485539999999</v>
      </c>
      <c r="J767" s="3">
        <v>1.78351288</v>
      </c>
      <c r="K767" s="3">
        <v>12.829000000000001</v>
      </c>
      <c r="L767" s="3">
        <v>6.3819999999999997</v>
      </c>
      <c r="M767" s="3">
        <v>38.340995630000002</v>
      </c>
      <c r="N767" s="3">
        <v>15.008342109999999</v>
      </c>
      <c r="O767" s="3">
        <v>0.17154649699999999</v>
      </c>
      <c r="P767" s="3">
        <v>27.033999999999999</v>
      </c>
      <c r="Q767" s="3">
        <v>23.678999999999998</v>
      </c>
      <c r="R767" s="3">
        <v>3.2000000000000001E-2</v>
      </c>
      <c r="S767" s="3">
        <v>0</v>
      </c>
      <c r="T767" s="3">
        <v>122.56</v>
      </c>
      <c r="U767" s="3">
        <v>3.2000000000000001E-2</v>
      </c>
      <c r="V767" s="3" t="str">
        <f t="shared" si="22"/>
        <v/>
      </c>
      <c r="W767" s="3">
        <f t="shared" si="23"/>
        <v>0</v>
      </c>
    </row>
    <row r="768" spans="1:23" x14ac:dyDescent="0.3">
      <c r="A768" s="2" t="s">
        <v>52</v>
      </c>
      <c r="B768" s="2">
        <v>2012</v>
      </c>
      <c r="C768" s="2" t="s">
        <v>53</v>
      </c>
      <c r="D768" s="3">
        <v>72.292739100000006</v>
      </c>
      <c r="E768" s="3">
        <v>0.51534647899999997</v>
      </c>
      <c r="F768" s="3">
        <v>8.5649647999999995E-2</v>
      </c>
      <c r="G768" s="3">
        <v>265.90416340000002</v>
      </c>
      <c r="H768" s="3">
        <v>140.27987379999999</v>
      </c>
      <c r="I768" s="3">
        <v>19.77233961</v>
      </c>
      <c r="J768" s="3">
        <v>1.822595561</v>
      </c>
      <c r="K768" s="3">
        <v>14.015000000000001</v>
      </c>
      <c r="L768" s="3">
        <v>5.04</v>
      </c>
      <c r="M768" s="3">
        <v>41.201003159999999</v>
      </c>
      <c r="N768" s="3">
        <v>15.44598073</v>
      </c>
      <c r="O768" s="3">
        <v>0.166198181</v>
      </c>
      <c r="P768" s="3">
        <v>28.727</v>
      </c>
      <c r="Q768" s="3">
        <v>25.399000000000001</v>
      </c>
      <c r="R768" s="3">
        <v>4.8000000000000001E-2</v>
      </c>
      <c r="S768" s="3">
        <v>7.3101959999999994E-2</v>
      </c>
      <c r="T768" s="3">
        <v>121.294</v>
      </c>
      <c r="U768" s="3">
        <v>4.8000000000000001E-2</v>
      </c>
      <c r="V768" s="3" t="str">
        <f t="shared" si="22"/>
        <v/>
      </c>
      <c r="W768" s="3">
        <f t="shared" si="23"/>
        <v>0</v>
      </c>
    </row>
    <row r="769" spans="1:23" x14ac:dyDescent="0.3">
      <c r="A769" s="2" t="s">
        <v>52</v>
      </c>
      <c r="B769" s="2">
        <v>2013</v>
      </c>
      <c r="C769" s="2" t="s">
        <v>53</v>
      </c>
      <c r="D769" s="3">
        <v>82.753689339999994</v>
      </c>
      <c r="E769" s="3">
        <v>0.578885596</v>
      </c>
      <c r="F769" s="3">
        <v>9.1911644000000001E-2</v>
      </c>
      <c r="G769" s="3">
        <v>251.45522270000001</v>
      </c>
      <c r="H769" s="3">
        <v>142.95344360000001</v>
      </c>
      <c r="I769" s="3">
        <v>18.50198928</v>
      </c>
      <c r="J769" s="3">
        <v>1.6345717310000001</v>
      </c>
      <c r="K769" s="3">
        <v>17.498999999999999</v>
      </c>
      <c r="L769" s="3">
        <v>5.2380000000000004</v>
      </c>
      <c r="M769" s="3">
        <v>37.166045169999997</v>
      </c>
      <c r="N769" s="3">
        <v>15.160997460000001</v>
      </c>
      <c r="O769" s="3">
        <v>0.158773416</v>
      </c>
      <c r="P769" s="3">
        <v>28.905000000000001</v>
      </c>
      <c r="Q769" s="3">
        <v>23.689</v>
      </c>
      <c r="R769" s="3">
        <v>4.3999999999999997E-2</v>
      </c>
      <c r="S769" s="3">
        <v>7.6111398999999996E-2</v>
      </c>
      <c r="T769" s="3">
        <v>109.797</v>
      </c>
      <c r="U769" s="3">
        <v>4.3999999999999997E-2</v>
      </c>
      <c r="V769" s="3" t="str">
        <f t="shared" si="22"/>
        <v/>
      </c>
      <c r="W769" s="3">
        <f t="shared" si="23"/>
        <v>0</v>
      </c>
    </row>
    <row r="770" spans="1:23" x14ac:dyDescent="0.3">
      <c r="A770" s="2" t="s">
        <v>52</v>
      </c>
      <c r="B770" s="2">
        <v>2014</v>
      </c>
      <c r="C770" s="2" t="s">
        <v>53</v>
      </c>
      <c r="D770" s="3">
        <v>91.344825330000006</v>
      </c>
      <c r="E770" s="3">
        <v>0.62315502199999995</v>
      </c>
      <c r="F770" s="3">
        <v>9.5432027000000003E-2</v>
      </c>
      <c r="G770" s="3">
        <v>255.8514189</v>
      </c>
      <c r="H770" s="3">
        <v>146.58443270000001</v>
      </c>
      <c r="I770" s="3">
        <v>16.643413020000001</v>
      </c>
      <c r="J770" s="3">
        <v>1.6675592749999999</v>
      </c>
      <c r="K770" s="3">
        <v>19.321000000000002</v>
      </c>
      <c r="L770" s="3">
        <v>3.3359999999999999</v>
      </c>
      <c r="M770" s="3">
        <v>42.419967319999998</v>
      </c>
      <c r="N770" s="3">
        <v>17.05300166</v>
      </c>
      <c r="O770" s="3">
        <v>0.153143317</v>
      </c>
      <c r="P770" s="3">
        <v>32.253</v>
      </c>
      <c r="Q770" s="3">
        <v>24.625</v>
      </c>
      <c r="R770" s="3">
        <v>4.5999999999999999E-2</v>
      </c>
      <c r="S770" s="3">
        <v>6.8210708999999994E-2</v>
      </c>
      <c r="T770" s="3">
        <v>109.809</v>
      </c>
      <c r="U770" s="3">
        <v>4.5999999999999999E-2</v>
      </c>
      <c r="V770" s="3" t="str">
        <f t="shared" si="22"/>
        <v/>
      </c>
      <c r="W770" s="3">
        <f t="shared" si="23"/>
        <v>0</v>
      </c>
    </row>
    <row r="771" spans="1:23" x14ac:dyDescent="0.3">
      <c r="A771" s="2" t="s">
        <v>52</v>
      </c>
      <c r="B771" s="2">
        <v>2015</v>
      </c>
      <c r="C771" s="2" t="s">
        <v>53</v>
      </c>
      <c r="D771" s="3">
        <v>84.943364880000004</v>
      </c>
      <c r="E771" s="3">
        <v>0.58486732699999999</v>
      </c>
      <c r="F771" s="3">
        <v>8.6450859000000005E-2</v>
      </c>
      <c r="G771" s="3">
        <v>256.24713919999999</v>
      </c>
      <c r="H771" s="3">
        <v>145.23527129999999</v>
      </c>
      <c r="I771" s="3">
        <v>17.708525980000001</v>
      </c>
      <c r="J771" s="3">
        <v>1.684678347</v>
      </c>
      <c r="K771" s="3">
        <v>17.375</v>
      </c>
      <c r="L771" s="3">
        <v>1.6180000000000001</v>
      </c>
      <c r="M771" s="3">
        <v>43.6880028</v>
      </c>
      <c r="N771" s="3">
        <v>17.223010219999999</v>
      </c>
      <c r="O771" s="3">
        <v>0.14781276900000001</v>
      </c>
      <c r="P771" s="3">
        <v>32.442</v>
      </c>
      <c r="Q771" s="3">
        <v>25.026</v>
      </c>
      <c r="R771" s="3">
        <v>4.7E-2</v>
      </c>
      <c r="S771" s="3">
        <v>7.3978176000000007E-2</v>
      </c>
      <c r="T771" s="3">
        <v>106.298</v>
      </c>
      <c r="U771" s="3">
        <v>4.7E-2</v>
      </c>
      <c r="V771" s="3" t="str">
        <f t="shared" ref="V771:V834" si="24">IF(D771 &gt; $D$1367, "Above Average", "")</f>
        <v/>
      </c>
      <c r="W771" s="3">
        <f t="shared" ref="W771:W834" si="25">U771-R771</f>
        <v>0</v>
      </c>
    </row>
    <row r="772" spans="1:23" x14ac:dyDescent="0.3">
      <c r="A772" s="2" t="s">
        <v>52</v>
      </c>
      <c r="B772" s="2">
        <v>2016</v>
      </c>
      <c r="C772" s="2" t="s">
        <v>53</v>
      </c>
      <c r="D772" s="3">
        <v>86.432250120000006</v>
      </c>
      <c r="E772" s="3">
        <v>0.57754422500000002</v>
      </c>
      <c r="F772" s="3">
        <v>8.9411840000000006E-2</v>
      </c>
      <c r="G772" s="3">
        <v>241.5431853</v>
      </c>
      <c r="H772" s="3">
        <v>149.65477340000001</v>
      </c>
      <c r="I772" s="3">
        <v>24.34943131</v>
      </c>
      <c r="J772" s="3">
        <v>1.660781914</v>
      </c>
      <c r="K772" s="3">
        <v>18.277999999999999</v>
      </c>
      <c r="L772" s="3">
        <v>3.351</v>
      </c>
      <c r="M772" s="3">
        <v>40.299999999999997</v>
      </c>
      <c r="N772" s="3">
        <v>16.517018329999999</v>
      </c>
      <c r="O772" s="3">
        <v>0.15481384100000001</v>
      </c>
      <c r="P772" s="3">
        <v>33.585999999999999</v>
      </c>
      <c r="Q772" s="3">
        <v>25.241</v>
      </c>
      <c r="R772" s="3">
        <v>4.5999999999999999E-2</v>
      </c>
      <c r="S772" s="3">
        <v>8.0390639E-2</v>
      </c>
      <c r="T772" s="3">
        <v>91.849000000000004</v>
      </c>
      <c r="U772" s="3">
        <v>4.5999999999999999E-2</v>
      </c>
      <c r="V772" s="3" t="str">
        <f t="shared" si="24"/>
        <v/>
      </c>
      <c r="W772" s="3">
        <f t="shared" si="25"/>
        <v>0</v>
      </c>
    </row>
    <row r="773" spans="1:23" x14ac:dyDescent="0.3">
      <c r="A773" s="2" t="s">
        <v>52</v>
      </c>
      <c r="B773" s="2">
        <v>2017</v>
      </c>
      <c r="C773" s="2" t="s">
        <v>53</v>
      </c>
      <c r="D773" s="3">
        <v>88.138918959999998</v>
      </c>
      <c r="E773" s="3">
        <v>0.57861337999999995</v>
      </c>
      <c r="F773" s="3">
        <v>9.0448430999999996E-2</v>
      </c>
      <c r="G773" s="3">
        <v>249.75892110000001</v>
      </c>
      <c r="H773" s="3">
        <v>152.32782710000001</v>
      </c>
      <c r="I773" s="3">
        <v>22.572096049999999</v>
      </c>
      <c r="J773" s="3">
        <v>1.6671673819999999</v>
      </c>
      <c r="K773" s="3">
        <v>18.330857000000002</v>
      </c>
      <c r="L773" s="3">
        <v>4.3795919999999997</v>
      </c>
      <c r="M773" s="3">
        <v>45.1</v>
      </c>
      <c r="N773" s="3">
        <v>17.255801890000001</v>
      </c>
      <c r="O773" s="3">
        <v>0.156319287</v>
      </c>
      <c r="P773" s="3">
        <v>34.443877000000001</v>
      </c>
      <c r="Q773" s="3">
        <v>25.912269999999999</v>
      </c>
      <c r="R773" s="3">
        <v>4.6371000000000002E-2</v>
      </c>
      <c r="S773" s="3">
        <v>8.1131982000000005E-2</v>
      </c>
      <c r="T773" s="3">
        <v>93.28604</v>
      </c>
      <c r="U773" s="3">
        <v>4.6371000000000002E-2</v>
      </c>
      <c r="V773" s="3" t="str">
        <f t="shared" si="24"/>
        <v/>
      </c>
      <c r="W773" s="3">
        <f t="shared" si="25"/>
        <v>0</v>
      </c>
    </row>
    <row r="774" spans="1:23" x14ac:dyDescent="0.3">
      <c r="A774" s="2" t="s">
        <v>52</v>
      </c>
      <c r="B774" s="2">
        <v>2018</v>
      </c>
      <c r="C774" s="2" t="s">
        <v>53</v>
      </c>
      <c r="D774" s="3">
        <v>106.6690498</v>
      </c>
      <c r="E774" s="3">
        <v>0.66631438499999995</v>
      </c>
      <c r="F774" s="3">
        <v>0.107383796</v>
      </c>
      <c r="G774" s="3">
        <v>256.47120050000001</v>
      </c>
      <c r="H774" s="3">
        <v>160.0881689</v>
      </c>
      <c r="I774" s="3">
        <v>17.879148470000001</v>
      </c>
      <c r="J774" s="3">
        <v>1.6061302340000001</v>
      </c>
      <c r="K774" s="3">
        <v>23.503011999999998</v>
      </c>
      <c r="L774" s="3">
        <v>2.693038</v>
      </c>
      <c r="M774" s="3">
        <v>46.7</v>
      </c>
      <c r="N774" s="3">
        <v>18.412762579999999</v>
      </c>
      <c r="O774" s="3">
        <v>0.16116085599999999</v>
      </c>
      <c r="P774" s="3">
        <v>36.277437999999997</v>
      </c>
      <c r="Q774" s="3">
        <v>26.543859000000001</v>
      </c>
      <c r="R774" s="3">
        <v>4.7268999999999999E-2</v>
      </c>
      <c r="S774" s="3">
        <v>7.7031348999999999E-2</v>
      </c>
      <c r="T774" s="3">
        <v>95.741906</v>
      </c>
      <c r="U774" s="3">
        <v>4.7268999999999999E-2</v>
      </c>
      <c r="V774" s="3" t="str">
        <f t="shared" si="24"/>
        <v/>
      </c>
      <c r="W774" s="3">
        <f t="shared" si="25"/>
        <v>0</v>
      </c>
    </row>
    <row r="775" spans="1:23" x14ac:dyDescent="0.3">
      <c r="A775" s="2" t="s">
        <v>52</v>
      </c>
      <c r="B775" s="2">
        <v>2019</v>
      </c>
      <c r="C775" s="2" t="s">
        <v>53</v>
      </c>
      <c r="D775" s="3">
        <v>89.018437809999995</v>
      </c>
      <c r="E775" s="3">
        <v>0.56563226099999997</v>
      </c>
      <c r="F775" s="3">
        <v>8.7678962999999999E-2</v>
      </c>
      <c r="G775" s="3">
        <v>265.71503749999999</v>
      </c>
      <c r="H775" s="3">
        <v>157.3786432</v>
      </c>
      <c r="I775" s="3">
        <v>20.39601635</v>
      </c>
      <c r="J775" s="3">
        <v>1.708937988</v>
      </c>
      <c r="K775" s="3">
        <v>18.009401310000001</v>
      </c>
      <c r="L775" s="3">
        <v>0.75632127299999996</v>
      </c>
      <c r="M775" s="3">
        <v>47.16723872</v>
      </c>
      <c r="N775" s="3">
        <v>18.281371570000001</v>
      </c>
      <c r="O775" s="3">
        <v>0.155010542</v>
      </c>
      <c r="P775" s="3">
        <v>37.84443916</v>
      </c>
      <c r="Q775" s="3">
        <v>27.690418959999999</v>
      </c>
      <c r="R775" s="3">
        <v>4.4999999999999998E-2</v>
      </c>
      <c r="S775" s="3">
        <v>9.1330597999999999E-2</v>
      </c>
      <c r="T775" s="3">
        <v>101.2973045</v>
      </c>
      <c r="U775" s="3">
        <v>4.4999999999999998E-2</v>
      </c>
      <c r="V775" s="3" t="str">
        <f t="shared" si="24"/>
        <v/>
      </c>
      <c r="W775" s="3">
        <f t="shared" si="25"/>
        <v>0</v>
      </c>
    </row>
    <row r="776" spans="1:23" x14ac:dyDescent="0.3">
      <c r="A776" s="2" t="s">
        <v>52</v>
      </c>
      <c r="B776" s="2">
        <v>2020</v>
      </c>
      <c r="C776" s="2" t="s">
        <v>53</v>
      </c>
      <c r="D776" s="3">
        <v>89.361181090000002</v>
      </c>
      <c r="E776" s="3">
        <v>0.56334534199999997</v>
      </c>
      <c r="F776" s="3">
        <v>9.0926187000000006E-2</v>
      </c>
      <c r="G776" s="3">
        <v>252.68767819999999</v>
      </c>
      <c r="H776" s="3">
        <v>158.62593409999999</v>
      </c>
      <c r="I776" s="3">
        <v>19.211438439999998</v>
      </c>
      <c r="J776" s="3">
        <v>1.8082218889999999</v>
      </c>
      <c r="K776" s="3">
        <v>17.731403279999999</v>
      </c>
      <c r="L776" s="3">
        <v>1.3356666999999999E-2</v>
      </c>
      <c r="M776" s="3">
        <v>47.90263092</v>
      </c>
      <c r="N776" s="3">
        <v>18.931373220000001</v>
      </c>
      <c r="O776" s="3">
        <v>0.161403992</v>
      </c>
      <c r="P776" s="3">
        <v>40.288030280000001</v>
      </c>
      <c r="Q776" s="3">
        <v>29.47837152</v>
      </c>
      <c r="R776" s="3">
        <v>4.2839915999999999E-2</v>
      </c>
      <c r="S776" s="3">
        <v>8.5791120999999998E-2</v>
      </c>
      <c r="T776" s="3">
        <v>86.808176489999994</v>
      </c>
      <c r="U776" s="3">
        <v>4.2839915999999999E-2</v>
      </c>
      <c r="V776" s="3" t="str">
        <f t="shared" si="24"/>
        <v/>
      </c>
      <c r="W776" s="3">
        <f t="shared" si="25"/>
        <v>0</v>
      </c>
    </row>
    <row r="777" spans="1:23" x14ac:dyDescent="0.3">
      <c r="A777" s="2" t="s">
        <v>54</v>
      </c>
      <c r="B777" s="2">
        <v>1990</v>
      </c>
      <c r="C777" s="2" t="s">
        <v>28</v>
      </c>
      <c r="D777" s="3">
        <v>27.87981186</v>
      </c>
      <c r="E777" s="3">
        <v>1.3230099900000001</v>
      </c>
      <c r="F777" s="3">
        <v>0.16271896899999999</v>
      </c>
      <c r="G777" s="3">
        <v>119.48310530000001</v>
      </c>
      <c r="H777" s="3">
        <v>21.073016890000002</v>
      </c>
      <c r="I777" s="3">
        <v>99.792364259999999</v>
      </c>
      <c r="J777" s="3">
        <v>47.587182830000003</v>
      </c>
      <c r="K777" s="3">
        <v>8.0500000000000007</v>
      </c>
      <c r="L777" s="3">
        <v>13.766999999999999</v>
      </c>
      <c r="M777" s="3">
        <v>27.641981139999999</v>
      </c>
      <c r="N777" s="3">
        <v>2.2619976230000001</v>
      </c>
      <c r="O777" s="3">
        <v>0.122991489</v>
      </c>
      <c r="P777" s="3">
        <v>121.848</v>
      </c>
      <c r="Q777" s="3">
        <v>97.697999999999993</v>
      </c>
      <c r="R777" s="3">
        <v>1.2769999999999999</v>
      </c>
      <c r="S777" s="3">
        <v>5.3345151E-2</v>
      </c>
      <c r="T777" s="3">
        <v>82.087999999999994</v>
      </c>
      <c r="U777" s="3">
        <v>0.30299999999999999</v>
      </c>
      <c r="V777" s="3" t="str">
        <f t="shared" si="24"/>
        <v/>
      </c>
      <c r="W777" s="3">
        <f t="shared" si="25"/>
        <v>-0.97399999999999998</v>
      </c>
    </row>
    <row r="778" spans="1:23" x14ac:dyDescent="0.3">
      <c r="A778" s="2" t="s">
        <v>54</v>
      </c>
      <c r="B778" s="2">
        <v>1991</v>
      </c>
      <c r="C778" s="2" t="s">
        <v>28</v>
      </c>
      <c r="D778" s="3">
        <v>26.3861867</v>
      </c>
      <c r="E778" s="3">
        <v>1.2125372249999999</v>
      </c>
      <c r="F778" s="3">
        <v>0.149393146</v>
      </c>
      <c r="G778" s="3">
        <v>131.47818789999999</v>
      </c>
      <c r="H778" s="3">
        <v>21.761135370000002</v>
      </c>
      <c r="I778" s="3">
        <v>99.801817869999994</v>
      </c>
      <c r="J778" s="3">
        <v>49.240741229999998</v>
      </c>
      <c r="K778" s="3">
        <v>7.6669999999999998</v>
      </c>
      <c r="L778" s="3">
        <v>13.279</v>
      </c>
      <c r="M778" s="3">
        <v>27.4249963</v>
      </c>
      <c r="N778" s="3">
        <v>2.2160001579999999</v>
      </c>
      <c r="O778" s="3">
        <v>0.12320705999999999</v>
      </c>
      <c r="P778" s="3">
        <v>111.009</v>
      </c>
      <c r="Q778" s="3">
        <v>99.903000000000006</v>
      </c>
      <c r="R778" s="3">
        <v>1.1559999999999999</v>
      </c>
      <c r="S778" s="3">
        <v>3.7834769999999997E-2</v>
      </c>
      <c r="T778" s="3">
        <v>93.715999999999994</v>
      </c>
      <c r="U778" s="3">
        <v>0.33</v>
      </c>
      <c r="V778" s="3" t="str">
        <f t="shared" si="24"/>
        <v/>
      </c>
      <c r="W778" s="3">
        <f t="shared" si="25"/>
        <v>-0.82599999999999985</v>
      </c>
    </row>
    <row r="779" spans="1:23" x14ac:dyDescent="0.3">
      <c r="A779" s="2" t="s">
        <v>54</v>
      </c>
      <c r="B779" s="2">
        <v>1992</v>
      </c>
      <c r="C779" s="2" t="s">
        <v>28</v>
      </c>
      <c r="D779" s="3">
        <v>29.27201457</v>
      </c>
      <c r="E779" s="3">
        <v>1.3232530709999999</v>
      </c>
      <c r="F779" s="3">
        <v>0.16001262399999999</v>
      </c>
      <c r="G779" s="3">
        <v>147.1551584</v>
      </c>
      <c r="H779" s="3">
        <v>22.121251940000001</v>
      </c>
      <c r="I779" s="3">
        <v>99.817876990000002</v>
      </c>
      <c r="J779" s="3">
        <v>50.011500179999999</v>
      </c>
      <c r="K779" s="3">
        <v>7.5519999999999996</v>
      </c>
      <c r="L779" s="3">
        <v>14.792</v>
      </c>
      <c r="M779" s="3">
        <v>29.41900717</v>
      </c>
      <c r="N779" s="3">
        <v>3.696998115</v>
      </c>
      <c r="O779" s="3">
        <v>0.12092367499999999</v>
      </c>
      <c r="P779" s="3">
        <v>117.503</v>
      </c>
      <c r="Q779" s="3">
        <v>100.441</v>
      </c>
      <c r="R779" s="3">
        <v>1.159</v>
      </c>
      <c r="S779" s="3">
        <v>3.6594809999999998E-2</v>
      </c>
      <c r="T779" s="3">
        <v>106.86199999999999</v>
      </c>
      <c r="U779" s="3">
        <v>0.35899999999999999</v>
      </c>
      <c r="V779" s="3" t="str">
        <f t="shared" si="24"/>
        <v/>
      </c>
      <c r="W779" s="3">
        <f t="shared" si="25"/>
        <v>-0.8</v>
      </c>
    </row>
    <row r="780" spans="1:23" x14ac:dyDescent="0.3">
      <c r="A780" s="2" t="s">
        <v>54</v>
      </c>
      <c r="B780" s="2">
        <v>1993</v>
      </c>
      <c r="C780" s="2" t="s">
        <v>28</v>
      </c>
      <c r="D780" s="3">
        <v>31.194730710000002</v>
      </c>
      <c r="E780" s="3">
        <v>1.324723074</v>
      </c>
      <c r="F780" s="3">
        <v>0.16580526800000001</v>
      </c>
      <c r="G780" s="3">
        <v>155.35070429999999</v>
      </c>
      <c r="H780" s="3">
        <v>23.548114569999999</v>
      </c>
      <c r="I780" s="3">
        <v>99.804341129999997</v>
      </c>
      <c r="J780" s="3">
        <v>49.324154110000002</v>
      </c>
      <c r="K780" s="3">
        <v>7.7469999999999999</v>
      </c>
      <c r="L780" s="3">
        <v>14.849</v>
      </c>
      <c r="M780" s="3">
        <v>28.866969690000001</v>
      </c>
      <c r="N780" s="3">
        <v>4.1959960269999996</v>
      </c>
      <c r="O780" s="3">
        <v>0.12516221</v>
      </c>
      <c r="P780" s="3">
        <v>120.107</v>
      </c>
      <c r="Q780" s="3">
        <v>101.932</v>
      </c>
      <c r="R780" s="3">
        <v>1.2390000000000001</v>
      </c>
      <c r="S780" s="3">
        <v>5.2453228999999997E-2</v>
      </c>
      <c r="T780" s="3">
        <v>114.471</v>
      </c>
      <c r="U780" s="3">
        <v>0.26800000000000002</v>
      </c>
      <c r="V780" s="3" t="str">
        <f t="shared" si="24"/>
        <v/>
      </c>
      <c r="W780" s="3">
        <f t="shared" si="25"/>
        <v>-0.97100000000000009</v>
      </c>
    </row>
    <row r="781" spans="1:23" x14ac:dyDescent="0.3">
      <c r="A781" s="2" t="s">
        <v>54</v>
      </c>
      <c r="B781" s="2">
        <v>1994</v>
      </c>
      <c r="C781" s="2" t="s">
        <v>28</v>
      </c>
      <c r="D781" s="3">
        <v>32.7032606</v>
      </c>
      <c r="E781" s="3">
        <v>1.418387544</v>
      </c>
      <c r="F781" s="3">
        <v>0.16545871400000001</v>
      </c>
      <c r="G781" s="3">
        <v>170.54339179999999</v>
      </c>
      <c r="H781" s="3">
        <v>23.056646780000001</v>
      </c>
      <c r="I781" s="3">
        <v>99.646247220000006</v>
      </c>
      <c r="J781" s="3">
        <v>48.70648036</v>
      </c>
      <c r="K781" s="3">
        <v>7.9269999999999996</v>
      </c>
      <c r="L781" s="3">
        <v>15.388</v>
      </c>
      <c r="M781" s="3">
        <v>30.92700043</v>
      </c>
      <c r="N781" s="3">
        <v>4.4050041960000001</v>
      </c>
      <c r="O781" s="3">
        <v>0.11665268400000001</v>
      </c>
      <c r="P781" s="3">
        <v>113.35599999999999</v>
      </c>
      <c r="Q781" s="3">
        <v>102.923</v>
      </c>
      <c r="R781" s="3">
        <v>1.403</v>
      </c>
      <c r="S781" s="3">
        <v>5.6459295999999999E-2</v>
      </c>
      <c r="T781" s="3">
        <v>128.51400000000001</v>
      </c>
      <c r="U781" s="3">
        <v>0.30099999999999999</v>
      </c>
      <c r="V781" s="3" t="str">
        <f t="shared" si="24"/>
        <v/>
      </c>
      <c r="W781" s="3">
        <f t="shared" si="25"/>
        <v>-1.1020000000000001</v>
      </c>
    </row>
    <row r="782" spans="1:23" x14ac:dyDescent="0.3">
      <c r="A782" s="2" t="s">
        <v>54</v>
      </c>
      <c r="B782" s="2">
        <v>1995</v>
      </c>
      <c r="C782" s="2" t="s">
        <v>28</v>
      </c>
      <c r="D782" s="3">
        <v>32.137132620000003</v>
      </c>
      <c r="E782" s="3">
        <v>1.367063527</v>
      </c>
      <c r="F782" s="3">
        <v>0.156107419</v>
      </c>
      <c r="G782" s="3">
        <v>185.01844510000001</v>
      </c>
      <c r="H782" s="3">
        <v>23.508148649999999</v>
      </c>
      <c r="I782" s="3">
        <v>99.664770009999998</v>
      </c>
      <c r="J782" s="3">
        <v>47.852450789999999</v>
      </c>
      <c r="K782" s="3">
        <v>8.2620000000000005</v>
      </c>
      <c r="L782" s="3">
        <v>13.819000000000001</v>
      </c>
      <c r="M782" s="3">
        <v>31.44899522</v>
      </c>
      <c r="N782" s="3">
        <v>3.8510031260000002</v>
      </c>
      <c r="O782" s="3">
        <v>0.11419178100000001</v>
      </c>
      <c r="P782" s="3">
        <v>123.199</v>
      </c>
      <c r="Q782" s="3">
        <v>104.965</v>
      </c>
      <c r="R782" s="3">
        <v>1.5229999999999999</v>
      </c>
      <c r="S782" s="3">
        <v>4.4643219999999997E-2</v>
      </c>
      <c r="T782" s="3">
        <v>138.5</v>
      </c>
      <c r="U782" s="3">
        <v>0.29199999999999998</v>
      </c>
      <c r="V782" s="3" t="str">
        <f t="shared" si="24"/>
        <v/>
      </c>
      <c r="W782" s="3">
        <f t="shared" si="25"/>
        <v>-1.2309999999999999</v>
      </c>
    </row>
    <row r="783" spans="1:23" x14ac:dyDescent="0.3">
      <c r="A783" s="2" t="s">
        <v>54</v>
      </c>
      <c r="B783" s="2">
        <v>1996</v>
      </c>
      <c r="C783" s="2" t="s">
        <v>28</v>
      </c>
      <c r="D783" s="3">
        <v>33.00589463</v>
      </c>
      <c r="E783" s="3">
        <v>1.447778657</v>
      </c>
      <c r="F783" s="3">
        <v>0.15265219299999999</v>
      </c>
      <c r="G783" s="3">
        <v>207.884073</v>
      </c>
      <c r="H783" s="3">
        <v>22.797611</v>
      </c>
      <c r="I783" s="3">
        <v>99.500876320000003</v>
      </c>
      <c r="J783" s="3">
        <v>46.718481609999998</v>
      </c>
      <c r="K783" s="3">
        <v>8.8119999999999994</v>
      </c>
      <c r="L783" s="3">
        <v>15.271000000000001</v>
      </c>
      <c r="M783" s="3">
        <v>41.293999759999998</v>
      </c>
      <c r="N783" s="3">
        <v>3.371996706</v>
      </c>
      <c r="O783" s="3">
        <v>0.105438903</v>
      </c>
      <c r="P783" s="3">
        <v>104.98399999999999</v>
      </c>
      <c r="Q783" s="3">
        <v>104.14100000000001</v>
      </c>
      <c r="R783" s="3">
        <v>1.5129999999999999</v>
      </c>
      <c r="S783" s="3">
        <v>5.4293988000000001E-2</v>
      </c>
      <c r="T783" s="3">
        <v>156.804</v>
      </c>
      <c r="U783" s="3">
        <v>0.23</v>
      </c>
      <c r="V783" s="3" t="str">
        <f t="shared" si="24"/>
        <v/>
      </c>
      <c r="W783" s="3">
        <f t="shared" si="25"/>
        <v>-1.2829999999999999</v>
      </c>
    </row>
    <row r="784" spans="1:23" x14ac:dyDescent="0.3">
      <c r="A784" s="2" t="s">
        <v>54</v>
      </c>
      <c r="B784" s="2">
        <v>1997</v>
      </c>
      <c r="C784" s="2" t="s">
        <v>28</v>
      </c>
      <c r="D784" s="3">
        <v>34.754310879999998</v>
      </c>
      <c r="E784" s="3">
        <v>1.438014371</v>
      </c>
      <c r="F784" s="3">
        <v>0.15267059499999999</v>
      </c>
      <c r="G784" s="3">
        <v>213.32233780000001</v>
      </c>
      <c r="H784" s="3">
        <v>24.16826395</v>
      </c>
      <c r="I784" s="3">
        <v>99.581754840000002</v>
      </c>
      <c r="J784" s="3">
        <v>47.231327559999997</v>
      </c>
      <c r="K784" s="3">
        <v>8.6530000000000005</v>
      </c>
      <c r="L784" s="3">
        <v>16.076000000000001</v>
      </c>
      <c r="M784" s="3">
        <v>46.727036759999997</v>
      </c>
      <c r="N784" s="3">
        <v>4.4269972649999998</v>
      </c>
      <c r="O784" s="3">
        <v>0.10616764200000001</v>
      </c>
      <c r="P784" s="3">
        <v>111.657</v>
      </c>
      <c r="Q784" s="3">
        <v>104.89400000000001</v>
      </c>
      <c r="R784" s="3">
        <v>1.504</v>
      </c>
      <c r="S784" s="3">
        <v>5.0153595000000002E-2</v>
      </c>
      <c r="T784" s="3">
        <v>156.50200000000001</v>
      </c>
      <c r="U784" s="3">
        <v>0.38600000000000001</v>
      </c>
      <c r="V784" s="3" t="str">
        <f t="shared" si="24"/>
        <v/>
      </c>
      <c r="W784" s="3">
        <f t="shared" si="25"/>
        <v>-1.1179999999999999</v>
      </c>
    </row>
    <row r="785" spans="1:23" x14ac:dyDescent="0.3">
      <c r="A785" s="2" t="s">
        <v>54</v>
      </c>
      <c r="B785" s="2">
        <v>1998</v>
      </c>
      <c r="C785" s="2" t="s">
        <v>28</v>
      </c>
      <c r="D785" s="3">
        <v>36.413407749999998</v>
      </c>
      <c r="E785" s="3">
        <v>1.445078018</v>
      </c>
      <c r="F785" s="3">
        <v>0.155868121</v>
      </c>
      <c r="G785" s="3">
        <v>206.53300780000001</v>
      </c>
      <c r="H785" s="3">
        <v>25.198229640000001</v>
      </c>
      <c r="I785" s="3">
        <v>99.617974840000002</v>
      </c>
      <c r="J785" s="3">
        <v>47.845147789999999</v>
      </c>
      <c r="K785" s="3">
        <v>8.75</v>
      </c>
      <c r="L785" s="3">
        <v>15.552</v>
      </c>
      <c r="M785" s="3">
        <v>47.597957350000001</v>
      </c>
      <c r="N785" s="3">
        <v>4.9529978979999996</v>
      </c>
      <c r="O785" s="3">
        <v>0.107861388</v>
      </c>
      <c r="P785" s="3">
        <v>117.008</v>
      </c>
      <c r="Q785" s="3">
        <v>110.455</v>
      </c>
      <c r="R785" s="3">
        <v>1.639</v>
      </c>
      <c r="S785" s="3">
        <v>5.5551757E-2</v>
      </c>
      <c r="T785" s="3">
        <v>149.82599999999999</v>
      </c>
      <c r="U785" s="3">
        <v>0.32800000000000001</v>
      </c>
      <c r="V785" s="3" t="str">
        <f t="shared" si="24"/>
        <v/>
      </c>
      <c r="W785" s="3">
        <f t="shared" si="25"/>
        <v>-1.3109999999999999</v>
      </c>
    </row>
    <row r="786" spans="1:23" x14ac:dyDescent="0.3">
      <c r="A786" s="2" t="s">
        <v>54</v>
      </c>
      <c r="B786" s="2">
        <v>1999</v>
      </c>
      <c r="C786" s="2" t="s">
        <v>28</v>
      </c>
      <c r="D786" s="3">
        <v>37.730151970000001</v>
      </c>
      <c r="E786" s="3">
        <v>1.4296999889999999</v>
      </c>
      <c r="F786" s="3">
        <v>0.15831774400000001</v>
      </c>
      <c r="G786" s="3">
        <v>210.1743084</v>
      </c>
      <c r="H786" s="3">
        <v>26.390258280000001</v>
      </c>
      <c r="I786" s="3">
        <v>99.562407820000004</v>
      </c>
      <c r="J786" s="3">
        <v>47.263618800000003</v>
      </c>
      <c r="K786" s="3">
        <v>8.81</v>
      </c>
      <c r="L786" s="3">
        <v>15.952999999999999</v>
      </c>
      <c r="M786" s="3">
        <v>50.990054260000001</v>
      </c>
      <c r="N786" s="3">
        <v>5.4910013080000004</v>
      </c>
      <c r="O786" s="3">
        <v>0.110734941</v>
      </c>
      <c r="P786" s="3">
        <v>122.717</v>
      </c>
      <c r="Q786" s="3">
        <v>110.224</v>
      </c>
      <c r="R786" s="3">
        <v>1.554</v>
      </c>
      <c r="S786" s="3">
        <v>6.6820407999999998E-2</v>
      </c>
      <c r="T786" s="3">
        <v>149.35</v>
      </c>
      <c r="U786" s="3">
        <v>0.40400000000000003</v>
      </c>
      <c r="V786" s="3" t="str">
        <f t="shared" si="24"/>
        <v/>
      </c>
      <c r="W786" s="3">
        <f t="shared" si="25"/>
        <v>-1.1499999999999999</v>
      </c>
    </row>
    <row r="787" spans="1:23" x14ac:dyDescent="0.3">
      <c r="A787" s="2" t="s">
        <v>54</v>
      </c>
      <c r="B787" s="2">
        <v>2000</v>
      </c>
      <c r="C787" s="2" t="s">
        <v>28</v>
      </c>
      <c r="D787" s="3">
        <v>33.02799452</v>
      </c>
      <c r="E787" s="3">
        <v>1.262179607</v>
      </c>
      <c r="F787" s="3">
        <v>0.13428348100000001</v>
      </c>
      <c r="G787" s="3">
        <v>228.03684899999999</v>
      </c>
      <c r="H787" s="3">
        <v>26.167428430000001</v>
      </c>
      <c r="I787" s="3">
        <v>99.716048169999993</v>
      </c>
      <c r="J787" s="3">
        <v>47.395189690000002</v>
      </c>
      <c r="K787" s="3">
        <v>8.2750000000000004</v>
      </c>
      <c r="L787" s="3">
        <v>15.756</v>
      </c>
      <c r="M787" s="3">
        <v>53.293019800000003</v>
      </c>
      <c r="N787" s="3">
        <v>4.1089980170000002</v>
      </c>
      <c r="O787" s="3">
        <v>0.106390153</v>
      </c>
      <c r="P787" s="3">
        <v>142.982</v>
      </c>
      <c r="Q787" s="3">
        <v>110.91800000000001</v>
      </c>
      <c r="R787" s="3">
        <v>1.571</v>
      </c>
      <c r="S787" s="3">
        <v>3.5668825000000001E-2</v>
      </c>
      <c r="T787" s="3">
        <v>160.99</v>
      </c>
      <c r="U787" s="3">
        <v>0.63200000000000001</v>
      </c>
      <c r="V787" s="3" t="str">
        <f t="shared" si="24"/>
        <v/>
      </c>
      <c r="W787" s="3">
        <f t="shared" si="25"/>
        <v>-0.93899999999999995</v>
      </c>
    </row>
    <row r="788" spans="1:23" x14ac:dyDescent="0.3">
      <c r="A788" s="2" t="s">
        <v>54</v>
      </c>
      <c r="B788" s="2">
        <v>2001</v>
      </c>
      <c r="C788" s="2" t="s">
        <v>28</v>
      </c>
      <c r="D788" s="3">
        <v>34.360428519999999</v>
      </c>
      <c r="E788" s="3">
        <v>1.278155272</v>
      </c>
      <c r="F788" s="3">
        <v>0.136861237</v>
      </c>
      <c r="G788" s="3">
        <v>226.8508506</v>
      </c>
      <c r="H788" s="3">
        <v>26.882828140000001</v>
      </c>
      <c r="I788" s="3">
        <v>99.522520310000004</v>
      </c>
      <c r="J788" s="3">
        <v>47.19027577</v>
      </c>
      <c r="K788" s="3">
        <v>8.6790000000000003</v>
      </c>
      <c r="L788" s="3">
        <v>15.209</v>
      </c>
      <c r="M788" s="3">
        <v>57.663980100000003</v>
      </c>
      <c r="N788" s="3">
        <v>4.5750034199999998</v>
      </c>
      <c r="O788" s="3">
        <v>0.107077161</v>
      </c>
      <c r="P788" s="3">
        <v>121.89</v>
      </c>
      <c r="Q788" s="3">
        <v>113.785</v>
      </c>
      <c r="R788" s="3">
        <v>1.401</v>
      </c>
      <c r="S788" s="3">
        <v>7.7118714000000005E-2</v>
      </c>
      <c r="T788" s="3">
        <v>162.59200000000001</v>
      </c>
      <c r="U788" s="3">
        <v>1.788</v>
      </c>
      <c r="V788" s="3" t="str">
        <f t="shared" si="24"/>
        <v/>
      </c>
      <c r="W788" s="3">
        <f t="shared" si="25"/>
        <v>0.38700000000000001</v>
      </c>
    </row>
    <row r="789" spans="1:23" x14ac:dyDescent="0.3">
      <c r="A789" s="2" t="s">
        <v>54</v>
      </c>
      <c r="B789" s="2">
        <v>2002</v>
      </c>
      <c r="C789" s="2" t="s">
        <v>28</v>
      </c>
      <c r="D789" s="3">
        <v>34.021670749999998</v>
      </c>
      <c r="E789" s="3">
        <v>1.3503030110000001</v>
      </c>
      <c r="F789" s="3">
        <v>0.13358002299999999</v>
      </c>
      <c r="G789" s="3">
        <v>235.55638590000001</v>
      </c>
      <c r="H789" s="3">
        <v>25.195582389999998</v>
      </c>
      <c r="I789" s="3">
        <v>99.58456065</v>
      </c>
      <c r="J789" s="3">
        <v>46.83483193</v>
      </c>
      <c r="K789" s="3">
        <v>8.6760000000000002</v>
      </c>
      <c r="L789" s="3">
        <v>13.875</v>
      </c>
      <c r="M789" s="3">
        <v>69.358008740000002</v>
      </c>
      <c r="N789" s="3">
        <v>4.5180016590000003</v>
      </c>
      <c r="O789" s="3">
        <v>9.8925961000000007E-2</v>
      </c>
      <c r="P789" s="3">
        <v>130.70500000000001</v>
      </c>
      <c r="Q789" s="3">
        <v>110.464</v>
      </c>
      <c r="R789" s="3">
        <v>1.21</v>
      </c>
      <c r="S789" s="3">
        <v>8.4158984000000006E-2</v>
      </c>
      <c r="T789" s="3">
        <v>157.773</v>
      </c>
      <c r="U789" s="3">
        <v>2.1320000000000001</v>
      </c>
      <c r="V789" s="3" t="str">
        <f t="shared" si="24"/>
        <v/>
      </c>
      <c r="W789" s="3">
        <f t="shared" si="25"/>
        <v>0.92200000000000015</v>
      </c>
    </row>
    <row r="790" spans="1:23" x14ac:dyDescent="0.3">
      <c r="A790" s="2" t="s">
        <v>54</v>
      </c>
      <c r="B790" s="2">
        <v>2003</v>
      </c>
      <c r="C790" s="2" t="s">
        <v>28</v>
      </c>
      <c r="D790" s="3">
        <v>36.834239420000003</v>
      </c>
      <c r="E790" s="3">
        <v>1.348538665</v>
      </c>
      <c r="F790" s="3">
        <v>0.14331872000000001</v>
      </c>
      <c r="G790" s="3">
        <v>235.16379380000001</v>
      </c>
      <c r="H790" s="3">
        <v>27.314188590000001</v>
      </c>
      <c r="I790" s="3">
        <v>99.402459149999999</v>
      </c>
      <c r="J790" s="3">
        <v>43.759103019999998</v>
      </c>
      <c r="K790" s="3">
        <v>9.2840000000000007</v>
      </c>
      <c r="L790" s="3">
        <v>15.8</v>
      </c>
      <c r="M790" s="3">
        <v>77.114992650000005</v>
      </c>
      <c r="N790" s="3">
        <v>5.0030025389999997</v>
      </c>
      <c r="O790" s="3">
        <v>0.10627705699999999</v>
      </c>
      <c r="P790" s="3">
        <v>107.273</v>
      </c>
      <c r="Q790" s="3">
        <v>104.559</v>
      </c>
      <c r="R790" s="3">
        <v>1.1759999999999999</v>
      </c>
      <c r="S790" s="3">
        <v>0.23771126000000001</v>
      </c>
      <c r="T790" s="3">
        <v>153.74799999999999</v>
      </c>
      <c r="U790" s="3">
        <v>2.944</v>
      </c>
      <c r="V790" s="3" t="str">
        <f t="shared" si="24"/>
        <v/>
      </c>
      <c r="W790" s="3">
        <f t="shared" si="25"/>
        <v>1.768</v>
      </c>
    </row>
    <row r="791" spans="1:23" x14ac:dyDescent="0.3">
      <c r="A791" s="2" t="s">
        <v>54</v>
      </c>
      <c r="B791" s="2">
        <v>2004</v>
      </c>
      <c r="C791" s="2" t="s">
        <v>28</v>
      </c>
      <c r="D791" s="3">
        <v>37.197134519999999</v>
      </c>
      <c r="E791" s="3">
        <v>1.3906551519999999</v>
      </c>
      <c r="F791" s="3">
        <v>0.13920508500000001</v>
      </c>
      <c r="G791" s="3">
        <v>229.05855450000001</v>
      </c>
      <c r="H791" s="3">
        <v>26.74792128</v>
      </c>
      <c r="I791" s="3">
        <v>99.353625570000005</v>
      </c>
      <c r="J791" s="3">
        <v>45.129096099999998</v>
      </c>
      <c r="K791" s="3">
        <v>8.9559999999999995</v>
      </c>
      <c r="L791" s="3">
        <v>15.074999999999999</v>
      </c>
      <c r="M791" s="3">
        <v>80.957989679999997</v>
      </c>
      <c r="N791" s="3">
        <v>5.3340010610000004</v>
      </c>
      <c r="O791" s="3">
        <v>0.100100363</v>
      </c>
      <c r="P791" s="3">
        <v>110.617</v>
      </c>
      <c r="Q791" s="3">
        <v>109.69199999999999</v>
      </c>
      <c r="R791" s="3">
        <v>1.347</v>
      </c>
      <c r="S791" s="3">
        <v>0.26306987199999998</v>
      </c>
      <c r="T791" s="3">
        <v>144.04300000000001</v>
      </c>
      <c r="U791" s="3">
        <v>2.9039999999999999</v>
      </c>
      <c r="V791" s="3" t="str">
        <f t="shared" si="24"/>
        <v/>
      </c>
      <c r="W791" s="3">
        <f t="shared" si="25"/>
        <v>1.5569999999999999</v>
      </c>
    </row>
    <row r="792" spans="1:23" x14ac:dyDescent="0.3">
      <c r="A792" s="2" t="s">
        <v>54</v>
      </c>
      <c r="B792" s="2">
        <v>2005</v>
      </c>
      <c r="C792" s="2" t="s">
        <v>28</v>
      </c>
      <c r="D792" s="3">
        <v>36.803012940000002</v>
      </c>
      <c r="E792" s="3">
        <v>1.3582936299999999</v>
      </c>
      <c r="F792" s="3">
        <v>0.13420660300000001</v>
      </c>
      <c r="G792" s="3">
        <v>224.40894829999999</v>
      </c>
      <c r="H792" s="3">
        <v>27.09503462</v>
      </c>
      <c r="I792" s="3">
        <v>99.474671939999993</v>
      </c>
      <c r="J792" s="3">
        <v>46.291220729999999</v>
      </c>
      <c r="K792" s="3">
        <v>8.8219999999999992</v>
      </c>
      <c r="L792" s="3">
        <v>16.344999999999999</v>
      </c>
      <c r="M792" s="3">
        <v>86.946002489999998</v>
      </c>
      <c r="N792" s="3">
        <v>5.1859969909999997</v>
      </c>
      <c r="O792" s="3">
        <v>9.8805295000000001E-2</v>
      </c>
      <c r="P792" s="3">
        <v>138.00899999999999</v>
      </c>
      <c r="Q792" s="3">
        <v>114.241</v>
      </c>
      <c r="R792" s="3">
        <v>1.153</v>
      </c>
      <c r="S792" s="3">
        <v>0.39780014299999999</v>
      </c>
      <c r="T792" s="3">
        <v>133.01599999999999</v>
      </c>
      <c r="U792" s="3">
        <v>1.4710000000000001</v>
      </c>
      <c r="V792" s="3" t="str">
        <f t="shared" si="24"/>
        <v/>
      </c>
      <c r="W792" s="3">
        <f t="shared" si="25"/>
        <v>0.31800000000000006</v>
      </c>
    </row>
    <row r="793" spans="1:23" x14ac:dyDescent="0.3">
      <c r="A793" s="2" t="s">
        <v>54</v>
      </c>
      <c r="B793" s="2">
        <v>2006</v>
      </c>
      <c r="C793" s="2" t="s">
        <v>28</v>
      </c>
      <c r="D793" s="3">
        <v>37.250259630000002</v>
      </c>
      <c r="E793" s="3">
        <v>1.356195399</v>
      </c>
      <c r="F793" s="3">
        <v>0.13265411999999999</v>
      </c>
      <c r="G793" s="3">
        <v>215.6417386</v>
      </c>
      <c r="H793" s="3">
        <v>27.466735</v>
      </c>
      <c r="I793" s="3">
        <v>99.318155649999994</v>
      </c>
      <c r="J793" s="3">
        <v>45.082949769999999</v>
      </c>
      <c r="K793" s="3">
        <v>9.2040000000000006</v>
      </c>
      <c r="L793" s="3">
        <v>18.434999999999999</v>
      </c>
      <c r="M793" s="3">
        <v>89.27600391</v>
      </c>
      <c r="N793" s="3">
        <v>5.3729995480000001</v>
      </c>
      <c r="O793" s="3">
        <v>9.7813426999999994E-2</v>
      </c>
      <c r="P793" s="3">
        <v>121.58199999999999</v>
      </c>
      <c r="Q793" s="3">
        <v>111.22</v>
      </c>
      <c r="R793" s="3">
        <v>1.0129999999999999</v>
      </c>
      <c r="S793" s="3">
        <v>0.56011580699999997</v>
      </c>
      <c r="T793" s="3">
        <v>123.75700000000001</v>
      </c>
      <c r="U793" s="3">
        <v>2.395</v>
      </c>
      <c r="V793" s="3" t="str">
        <f t="shared" si="24"/>
        <v/>
      </c>
      <c r="W793" s="3">
        <f t="shared" si="25"/>
        <v>1.3820000000000001</v>
      </c>
    </row>
    <row r="794" spans="1:23" x14ac:dyDescent="0.3">
      <c r="A794" s="2" t="s">
        <v>54</v>
      </c>
      <c r="B794" s="2">
        <v>2007</v>
      </c>
      <c r="C794" s="2" t="s">
        <v>28</v>
      </c>
      <c r="D794" s="3">
        <v>37.703915960000003</v>
      </c>
      <c r="E794" s="3">
        <v>1.3522938929999999</v>
      </c>
      <c r="F794" s="3">
        <v>0.130366171</v>
      </c>
      <c r="G794" s="3">
        <v>215.4903516</v>
      </c>
      <c r="H794" s="3">
        <v>27.881451030000001</v>
      </c>
      <c r="I794" s="3">
        <v>99.141349349999999</v>
      </c>
      <c r="J794" s="3">
        <v>45.210026069999998</v>
      </c>
      <c r="K794" s="3">
        <v>9.3810000000000002</v>
      </c>
      <c r="L794" s="3">
        <v>18.146999999999998</v>
      </c>
      <c r="M794" s="3">
        <v>91.573989109999999</v>
      </c>
      <c r="N794" s="3">
        <v>5.4270000879999998</v>
      </c>
      <c r="O794" s="3">
        <v>9.6403726999999995E-2</v>
      </c>
      <c r="P794" s="3">
        <v>137.19200000000001</v>
      </c>
      <c r="Q794" s="3">
        <v>114.947</v>
      </c>
      <c r="R794" s="3">
        <v>1.1200000000000001</v>
      </c>
      <c r="S794" s="3">
        <v>0.68808676899999999</v>
      </c>
      <c r="T794" s="3">
        <v>119.53</v>
      </c>
      <c r="U794" s="3">
        <v>4.0730000000000004</v>
      </c>
      <c r="V794" s="3" t="str">
        <f t="shared" si="24"/>
        <v/>
      </c>
      <c r="W794" s="3">
        <f t="shared" si="25"/>
        <v>2.9530000000000003</v>
      </c>
    </row>
    <row r="795" spans="1:23" x14ac:dyDescent="0.3">
      <c r="A795" s="2" t="s">
        <v>54</v>
      </c>
      <c r="B795" s="2">
        <v>2008</v>
      </c>
      <c r="C795" s="2" t="s">
        <v>28</v>
      </c>
      <c r="D795" s="3">
        <v>37.264542050000003</v>
      </c>
      <c r="E795" s="3">
        <v>1.1503513990000001</v>
      </c>
      <c r="F795" s="3">
        <v>0.128236088</v>
      </c>
      <c r="G795" s="3">
        <v>221.79266150000001</v>
      </c>
      <c r="H795" s="3">
        <v>32.394051140000002</v>
      </c>
      <c r="I795" s="3">
        <v>99.406897720000003</v>
      </c>
      <c r="J795" s="3">
        <v>45.80173722</v>
      </c>
      <c r="K795" s="3">
        <v>9.0519999999999996</v>
      </c>
      <c r="L795" s="3">
        <v>15.871</v>
      </c>
      <c r="M795" s="3">
        <v>104.66005440000001</v>
      </c>
      <c r="N795" s="3">
        <v>5.6350051480000003</v>
      </c>
      <c r="O795" s="3">
        <v>0.11147557900000001</v>
      </c>
      <c r="P795" s="3">
        <v>142.13399999999999</v>
      </c>
      <c r="Q795" s="3">
        <v>116.592</v>
      </c>
      <c r="R795" s="3">
        <v>1.137</v>
      </c>
      <c r="S795" s="3">
        <v>0.671901164</v>
      </c>
      <c r="T795" s="3">
        <v>114.628</v>
      </c>
      <c r="U795" s="3">
        <v>3.43</v>
      </c>
      <c r="V795" s="3" t="str">
        <f t="shared" si="24"/>
        <v/>
      </c>
      <c r="W795" s="3">
        <f t="shared" si="25"/>
        <v>2.2930000000000001</v>
      </c>
    </row>
    <row r="796" spans="1:23" x14ac:dyDescent="0.3">
      <c r="A796" s="2" t="s">
        <v>54</v>
      </c>
      <c r="B796" s="2">
        <v>2009</v>
      </c>
      <c r="C796" s="2" t="s">
        <v>28</v>
      </c>
      <c r="D796" s="3">
        <v>37.33155215</v>
      </c>
      <c r="E796" s="3">
        <v>1.1808923920000001</v>
      </c>
      <c r="F796" s="3">
        <v>0.130724321</v>
      </c>
      <c r="G796" s="3">
        <v>217.3702341</v>
      </c>
      <c r="H796" s="3">
        <v>31.613000809999999</v>
      </c>
      <c r="I796" s="3">
        <v>96.591107429999994</v>
      </c>
      <c r="J796" s="3">
        <v>45.957468339999998</v>
      </c>
      <c r="K796" s="3">
        <v>8.9429999999999996</v>
      </c>
      <c r="L796" s="3">
        <v>15.313000000000001</v>
      </c>
      <c r="M796" s="3">
        <v>108.8628793</v>
      </c>
      <c r="N796" s="3">
        <v>5.9590000759999997</v>
      </c>
      <c r="O796" s="3">
        <v>0.11069960500000001</v>
      </c>
      <c r="P796" s="3">
        <v>131.773</v>
      </c>
      <c r="Q796" s="3">
        <v>113.423</v>
      </c>
      <c r="R796" s="3">
        <v>0.81699999999999995</v>
      </c>
      <c r="S796" s="3">
        <v>0.74522094800000005</v>
      </c>
      <c r="T796" s="3">
        <v>109.976</v>
      </c>
      <c r="U796" s="3">
        <v>2.641</v>
      </c>
      <c r="V796" s="3" t="str">
        <f t="shared" si="24"/>
        <v/>
      </c>
      <c r="W796" s="3">
        <f t="shared" si="25"/>
        <v>1.8240000000000001</v>
      </c>
    </row>
    <row r="797" spans="1:23" x14ac:dyDescent="0.3">
      <c r="A797" s="2" t="s">
        <v>54</v>
      </c>
      <c r="B797" s="2">
        <v>2010</v>
      </c>
      <c r="C797" s="2" t="s">
        <v>28</v>
      </c>
      <c r="D797" s="3">
        <v>42.040554960000001</v>
      </c>
      <c r="E797" s="3">
        <v>1.284429145</v>
      </c>
      <c r="F797" s="3">
        <v>0.14618789400000001</v>
      </c>
      <c r="G797" s="3">
        <v>207.14944170000001</v>
      </c>
      <c r="H797" s="3">
        <v>32.730925730000003</v>
      </c>
      <c r="I797" s="3">
        <v>95.749757360000004</v>
      </c>
      <c r="J797" s="3">
        <v>45.180899920000002</v>
      </c>
      <c r="K797" s="3">
        <v>9.2829999999999995</v>
      </c>
      <c r="L797" s="3">
        <v>15.324</v>
      </c>
      <c r="M797" s="3">
        <v>110.35291410000001</v>
      </c>
      <c r="N797" s="3">
        <v>6.7279954540000002</v>
      </c>
      <c r="O797" s="3">
        <v>0.11381545999999999</v>
      </c>
      <c r="P797" s="3">
        <v>123.64</v>
      </c>
      <c r="Q797" s="3">
        <v>120.178</v>
      </c>
      <c r="R797" s="3">
        <v>1.0680000000000001</v>
      </c>
      <c r="S797" s="3">
        <v>0.71093497299999997</v>
      </c>
      <c r="T797" s="3">
        <v>99.647999999999996</v>
      </c>
      <c r="U797" s="3">
        <v>1.9350000000000001</v>
      </c>
      <c r="V797" s="3" t="str">
        <f t="shared" si="24"/>
        <v/>
      </c>
      <c r="W797" s="3">
        <f t="shared" si="25"/>
        <v>0.86699999999999999</v>
      </c>
    </row>
    <row r="798" spans="1:23" x14ac:dyDescent="0.3">
      <c r="A798" s="2" t="s">
        <v>54</v>
      </c>
      <c r="B798" s="2">
        <v>2011</v>
      </c>
      <c r="C798" s="2" t="s">
        <v>28</v>
      </c>
      <c r="D798" s="3">
        <v>40.228239039999998</v>
      </c>
      <c r="E798" s="3">
        <v>1.4176554619999999</v>
      </c>
      <c r="F798" s="3">
        <v>0.13852632200000001</v>
      </c>
      <c r="G798" s="3">
        <v>198.6144003</v>
      </c>
      <c r="H798" s="3">
        <v>28.376597919999998</v>
      </c>
      <c r="I798" s="3">
        <v>96.578301539999998</v>
      </c>
      <c r="J798" s="3">
        <v>44.666716469999997</v>
      </c>
      <c r="K798" s="3">
        <v>8.9039999999999999</v>
      </c>
      <c r="L798" s="3">
        <v>16.123999999999999</v>
      </c>
      <c r="M798" s="3">
        <v>105.75000249999999</v>
      </c>
      <c r="N798" s="3">
        <v>6.2440018659999996</v>
      </c>
      <c r="O798" s="3">
        <v>9.7715083999999994E-2</v>
      </c>
      <c r="P798" s="3">
        <v>127.539</v>
      </c>
      <c r="Q798" s="3">
        <v>114.57899999999999</v>
      </c>
      <c r="R798" s="3">
        <v>1.101968388</v>
      </c>
      <c r="S798" s="3">
        <v>1.0059668020000001</v>
      </c>
      <c r="T798" s="3">
        <v>94.234999999999999</v>
      </c>
      <c r="U798" s="3">
        <v>1.3859999999999999</v>
      </c>
      <c r="V798" s="3" t="str">
        <f t="shared" si="24"/>
        <v/>
      </c>
      <c r="W798" s="3">
        <f t="shared" si="25"/>
        <v>0.28403161199999993</v>
      </c>
    </row>
    <row r="799" spans="1:23" x14ac:dyDescent="0.3">
      <c r="A799" s="2" t="s">
        <v>54</v>
      </c>
      <c r="B799" s="2">
        <v>2012</v>
      </c>
      <c r="C799" s="2" t="s">
        <v>28</v>
      </c>
      <c r="D799" s="3">
        <v>38.798025289999998</v>
      </c>
      <c r="E799" s="3">
        <v>1.2593641799999999</v>
      </c>
      <c r="F799" s="3">
        <v>0.130085072</v>
      </c>
      <c r="G799" s="3">
        <v>203.5066301</v>
      </c>
      <c r="H799" s="3">
        <v>30.807629689999999</v>
      </c>
      <c r="I799" s="3">
        <v>97.982568420000007</v>
      </c>
      <c r="J799" s="3">
        <v>45.629163820000002</v>
      </c>
      <c r="K799" s="3">
        <v>8.766</v>
      </c>
      <c r="L799" s="3">
        <v>16.148</v>
      </c>
      <c r="M799" s="3">
        <v>119.16406600000001</v>
      </c>
      <c r="N799" s="3">
        <v>5.8249995959999996</v>
      </c>
      <c r="O799" s="3">
        <v>0.10329424500000001</v>
      </c>
      <c r="P799" s="3">
        <v>147.66300000000001</v>
      </c>
      <c r="Q799" s="3">
        <v>118.35599999999999</v>
      </c>
      <c r="R799" s="3">
        <v>1.1319999999999999</v>
      </c>
      <c r="S799" s="3">
        <v>1.0483330289999999</v>
      </c>
      <c r="T799" s="3">
        <v>87.647999999999996</v>
      </c>
      <c r="U799" s="3">
        <v>1.2290000000000001</v>
      </c>
      <c r="V799" s="3" t="str">
        <f t="shared" si="24"/>
        <v/>
      </c>
      <c r="W799" s="3">
        <f t="shared" si="25"/>
        <v>9.7000000000000197E-2</v>
      </c>
    </row>
    <row r="800" spans="1:23" x14ac:dyDescent="0.3">
      <c r="A800" s="2" t="s">
        <v>54</v>
      </c>
      <c r="B800" s="2">
        <v>2013</v>
      </c>
      <c r="C800" s="2" t="s">
        <v>28</v>
      </c>
      <c r="D800" s="3">
        <v>38.639478310000001</v>
      </c>
      <c r="E800" s="3">
        <v>1.177230416</v>
      </c>
      <c r="F800" s="3">
        <v>0.12822751700000001</v>
      </c>
      <c r="G800" s="3">
        <v>194.68250219999999</v>
      </c>
      <c r="H800" s="3">
        <v>32.822358129999998</v>
      </c>
      <c r="I800" s="3">
        <v>97.690793009999993</v>
      </c>
      <c r="J800" s="3">
        <v>45.796613909999998</v>
      </c>
      <c r="K800" s="3">
        <v>8.6379999999999999</v>
      </c>
      <c r="L800" s="3">
        <v>17.02</v>
      </c>
      <c r="M800" s="3">
        <v>113.15491299999999</v>
      </c>
      <c r="N800" s="3">
        <v>5.765995846</v>
      </c>
      <c r="O800" s="3">
        <v>0.108923041</v>
      </c>
      <c r="P800" s="3">
        <v>134.072</v>
      </c>
      <c r="Q800" s="3">
        <v>119.09399999999999</v>
      </c>
      <c r="R800" s="3">
        <v>1.136031612</v>
      </c>
      <c r="S800" s="3">
        <v>1.402977505</v>
      </c>
      <c r="T800" s="3">
        <v>83.451999999999998</v>
      </c>
      <c r="U800" s="3">
        <v>1.855</v>
      </c>
      <c r="V800" s="3" t="str">
        <f t="shared" si="24"/>
        <v/>
      </c>
      <c r="W800" s="3">
        <f t="shared" si="25"/>
        <v>0.71896838799999996</v>
      </c>
    </row>
    <row r="801" spans="1:23" x14ac:dyDescent="0.3">
      <c r="A801" s="2" t="s">
        <v>54</v>
      </c>
      <c r="B801" s="2">
        <v>2014</v>
      </c>
      <c r="C801" s="2" t="s">
        <v>28</v>
      </c>
      <c r="D801" s="3">
        <v>38.912763210000001</v>
      </c>
      <c r="E801" s="3">
        <v>1.34380393</v>
      </c>
      <c r="F801" s="3">
        <v>0.12664019600000001</v>
      </c>
      <c r="G801" s="3">
        <v>196.86940820000001</v>
      </c>
      <c r="H801" s="3">
        <v>28.957173260000001</v>
      </c>
      <c r="I801" s="3">
        <v>97.668521519999999</v>
      </c>
      <c r="J801" s="3">
        <v>45.925096779999997</v>
      </c>
      <c r="K801" s="3">
        <v>8.4719999999999995</v>
      </c>
      <c r="L801" s="3">
        <v>15.656000000000001</v>
      </c>
      <c r="M801" s="3">
        <v>112.8770694</v>
      </c>
      <c r="N801" s="3">
        <v>6.183006808</v>
      </c>
      <c r="O801" s="3">
        <v>9.4240084000000002E-2</v>
      </c>
      <c r="P801" s="3">
        <v>141.97</v>
      </c>
      <c r="Q801" s="3">
        <v>116.57</v>
      </c>
      <c r="R801" s="3">
        <v>1.157968388</v>
      </c>
      <c r="S801" s="3">
        <v>1.5615975209999999</v>
      </c>
      <c r="T801" s="3">
        <v>84.262</v>
      </c>
      <c r="U801" s="3">
        <v>1.675</v>
      </c>
      <c r="V801" s="3" t="str">
        <f t="shared" si="24"/>
        <v/>
      </c>
      <c r="W801" s="3">
        <f t="shared" si="25"/>
        <v>0.51703161200000003</v>
      </c>
    </row>
    <row r="802" spans="1:23" x14ac:dyDescent="0.3">
      <c r="A802" s="2" t="s">
        <v>54</v>
      </c>
      <c r="B802" s="2">
        <v>2015</v>
      </c>
      <c r="C802" s="2" t="s">
        <v>28</v>
      </c>
      <c r="D802" s="3">
        <v>39.126054969999998</v>
      </c>
      <c r="E802" s="3">
        <v>1.323291268</v>
      </c>
      <c r="F802" s="3">
        <v>0.124877839</v>
      </c>
      <c r="G802" s="3">
        <v>207.56313080000001</v>
      </c>
      <c r="H802" s="3">
        <v>29.567228270000001</v>
      </c>
      <c r="I802" s="3">
        <v>97.699694210000004</v>
      </c>
      <c r="J802" s="3">
        <v>46.453760610000003</v>
      </c>
      <c r="K802" s="3">
        <v>8.5129999999999999</v>
      </c>
      <c r="L802" s="3">
        <v>16.623000000000001</v>
      </c>
      <c r="M802" s="3">
        <v>121.2779403</v>
      </c>
      <c r="N802" s="3">
        <v>6.4149955920000004</v>
      </c>
      <c r="O802" s="3">
        <v>9.4369124999999998E-2</v>
      </c>
      <c r="P802" s="3">
        <v>144.54599999999999</v>
      </c>
      <c r="Q802" s="3">
        <v>119.526</v>
      </c>
      <c r="R802" s="3">
        <v>1.1299999999999999</v>
      </c>
      <c r="S802" s="3">
        <v>1.7399305410000001</v>
      </c>
      <c r="T802" s="3">
        <v>87.820999999999998</v>
      </c>
      <c r="U802" s="3">
        <v>1.1060000000000001</v>
      </c>
      <c r="V802" s="3" t="str">
        <f t="shared" si="24"/>
        <v/>
      </c>
      <c r="W802" s="3">
        <f t="shared" si="25"/>
        <v>-2.3999999999999799E-2</v>
      </c>
    </row>
    <row r="803" spans="1:23" x14ac:dyDescent="0.3">
      <c r="A803" s="2" t="s">
        <v>54</v>
      </c>
      <c r="B803" s="2">
        <v>2016</v>
      </c>
      <c r="C803" s="2" t="s">
        <v>28</v>
      </c>
      <c r="D803" s="3">
        <v>38.167026759999999</v>
      </c>
      <c r="E803" s="3">
        <v>1.337567288</v>
      </c>
      <c r="F803" s="3">
        <v>0.120525427</v>
      </c>
      <c r="G803" s="3">
        <v>210.0416821</v>
      </c>
      <c r="H803" s="3">
        <v>28.534659220000002</v>
      </c>
      <c r="I803" s="3">
        <v>97.801961860000006</v>
      </c>
      <c r="J803" s="3">
        <v>47.179351709999999</v>
      </c>
      <c r="K803" s="3">
        <v>8.2720000000000002</v>
      </c>
      <c r="L803" s="3">
        <v>13.1</v>
      </c>
      <c r="M803" s="3">
        <v>120.59801040000001</v>
      </c>
      <c r="N803" s="3">
        <v>6.1839954309999996</v>
      </c>
      <c r="O803" s="3">
        <v>9.0107935E-2</v>
      </c>
      <c r="P803" s="3">
        <v>149.042</v>
      </c>
      <c r="Q803" s="3">
        <v>122.26300000000001</v>
      </c>
      <c r="R803" s="3">
        <v>1.1599999999999999</v>
      </c>
      <c r="S803" s="3">
        <v>1.4197340350000001</v>
      </c>
      <c r="T803" s="3">
        <v>90.183999999999997</v>
      </c>
      <c r="U803" s="3">
        <v>0.81799999999999995</v>
      </c>
      <c r="V803" s="3" t="str">
        <f t="shared" si="24"/>
        <v/>
      </c>
      <c r="W803" s="3">
        <f t="shared" si="25"/>
        <v>-0.34199999999999997</v>
      </c>
    </row>
    <row r="804" spans="1:23" x14ac:dyDescent="0.3">
      <c r="A804" s="2" t="s">
        <v>54</v>
      </c>
      <c r="B804" s="2">
        <v>2017</v>
      </c>
      <c r="C804" s="2" t="s">
        <v>28</v>
      </c>
      <c r="D804" s="3">
        <v>37.816797790000003</v>
      </c>
      <c r="E804" s="3">
        <v>1.258167528</v>
      </c>
      <c r="F804" s="3">
        <v>0.11670803</v>
      </c>
      <c r="G804" s="3">
        <v>215.8394255</v>
      </c>
      <c r="H804" s="3">
        <v>30.05704484</v>
      </c>
      <c r="I804" s="3">
        <v>97.82245116</v>
      </c>
      <c r="J804" s="3">
        <v>47.119583890000001</v>
      </c>
      <c r="K804" s="3">
        <v>7.9710000000000001</v>
      </c>
      <c r="L804" s="3">
        <v>16.620999999999999</v>
      </c>
      <c r="M804" s="3">
        <v>128.2161065</v>
      </c>
      <c r="N804" s="3">
        <v>6.4480057100000003</v>
      </c>
      <c r="O804" s="3">
        <v>9.2760326000000004E-2</v>
      </c>
      <c r="P804" s="3">
        <v>149.47999999999999</v>
      </c>
      <c r="Q804" s="3">
        <v>122.988</v>
      </c>
      <c r="R804" s="3">
        <v>1.2130000000000001</v>
      </c>
      <c r="S804" s="3">
        <v>1.9092855230000001</v>
      </c>
      <c r="T804" s="3">
        <v>88.984999999999999</v>
      </c>
      <c r="U804" s="3">
        <v>0.13100000000000001</v>
      </c>
      <c r="V804" s="3" t="str">
        <f t="shared" si="24"/>
        <v/>
      </c>
      <c r="W804" s="3">
        <f t="shared" si="25"/>
        <v>-1.0820000000000001</v>
      </c>
    </row>
    <row r="805" spans="1:23" x14ac:dyDescent="0.3">
      <c r="A805" s="2" t="s">
        <v>54</v>
      </c>
      <c r="B805" s="2">
        <v>2018</v>
      </c>
      <c r="C805" s="2" t="s">
        <v>28</v>
      </c>
      <c r="D805" s="3">
        <v>38.028288570000001</v>
      </c>
      <c r="E805" s="3">
        <v>1.3221382189999999</v>
      </c>
      <c r="F805" s="3">
        <v>0.115866565</v>
      </c>
      <c r="G805" s="3">
        <v>206.9635729</v>
      </c>
      <c r="H805" s="3">
        <v>28.762717859999999</v>
      </c>
      <c r="I805" s="3">
        <v>97.753679210000001</v>
      </c>
      <c r="J805" s="3">
        <v>47.489754419999997</v>
      </c>
      <c r="K805" s="3">
        <v>8.2242069999999998</v>
      </c>
      <c r="L805" s="3">
        <v>17.694478</v>
      </c>
      <c r="M805" s="3">
        <v>125.8093686</v>
      </c>
      <c r="N805" s="3">
        <v>6.500283928</v>
      </c>
      <c r="O805" s="3">
        <v>8.7635743000000002E-2</v>
      </c>
      <c r="P805" s="3">
        <v>146.89077399999999</v>
      </c>
      <c r="Q805" s="3">
        <v>126.144508</v>
      </c>
      <c r="R805" s="3">
        <v>1.184854388</v>
      </c>
      <c r="S805" s="3">
        <v>2.6401916839999999</v>
      </c>
      <c r="T805" s="3">
        <v>83.796999999999997</v>
      </c>
      <c r="U805" s="3">
        <v>0.15035399999999999</v>
      </c>
      <c r="V805" s="3" t="str">
        <f t="shared" si="24"/>
        <v/>
      </c>
      <c r="W805" s="3">
        <f t="shared" si="25"/>
        <v>-1.0345003880000001</v>
      </c>
    </row>
    <row r="806" spans="1:23" x14ac:dyDescent="0.3">
      <c r="A806" s="2" t="s">
        <v>54</v>
      </c>
      <c r="B806" s="2">
        <v>2019</v>
      </c>
      <c r="C806" s="2" t="s">
        <v>28</v>
      </c>
      <c r="D806" s="3">
        <v>38.124195780000001</v>
      </c>
      <c r="E806" s="3">
        <v>1.355011561</v>
      </c>
      <c r="F806" s="3">
        <v>0.11483246499999999</v>
      </c>
      <c r="G806" s="3">
        <v>196.08823889999999</v>
      </c>
      <c r="H806" s="3">
        <v>28.135697799999999</v>
      </c>
      <c r="I806" s="3">
        <v>97.67128203</v>
      </c>
      <c r="J806" s="3">
        <v>47.393313720000002</v>
      </c>
      <c r="K806" s="3">
        <v>7.7860068780000002</v>
      </c>
      <c r="L806" s="3">
        <v>16.327640890000001</v>
      </c>
      <c r="M806" s="3">
        <v>118.7678552</v>
      </c>
      <c r="N806" s="3">
        <v>6.7451184179999997</v>
      </c>
      <c r="O806" s="3">
        <v>8.4746483999999997E-2</v>
      </c>
      <c r="P806" s="3">
        <v>134.74474720000001</v>
      </c>
      <c r="Q806" s="3">
        <v>125.2394978</v>
      </c>
      <c r="R806" s="3">
        <v>1.147754036</v>
      </c>
      <c r="S806" s="3">
        <v>4.1086917740000004</v>
      </c>
      <c r="T806" s="3">
        <v>79.640691349999997</v>
      </c>
      <c r="U806" s="3">
        <v>0.12128556</v>
      </c>
      <c r="V806" s="3" t="str">
        <f t="shared" si="24"/>
        <v/>
      </c>
      <c r="W806" s="3">
        <f t="shared" si="25"/>
        <v>-1.026468476</v>
      </c>
    </row>
    <row r="807" spans="1:23" x14ac:dyDescent="0.3">
      <c r="A807" s="2" t="s">
        <v>54</v>
      </c>
      <c r="B807" s="2">
        <v>2020</v>
      </c>
      <c r="C807" s="2" t="s">
        <v>28</v>
      </c>
      <c r="D807" s="3">
        <v>34.922626100000002</v>
      </c>
      <c r="E807" s="3">
        <v>1.289324685</v>
      </c>
      <c r="F807" s="3">
        <v>0.11190333700000001</v>
      </c>
      <c r="G807" s="3">
        <v>210.4639157</v>
      </c>
      <c r="H807" s="3">
        <v>27.085982680000001</v>
      </c>
      <c r="I807" s="3">
        <v>98.370864229999995</v>
      </c>
      <c r="J807" s="3">
        <v>48.229040060000003</v>
      </c>
      <c r="K807" s="3">
        <v>7.2001992149999996</v>
      </c>
      <c r="L807" s="3">
        <v>14.75753664</v>
      </c>
      <c r="M807" s="3">
        <v>115.93071209999999</v>
      </c>
      <c r="N807" s="3">
        <v>6.1348574490000001</v>
      </c>
      <c r="O807" s="3">
        <v>8.6792208999999995E-2</v>
      </c>
      <c r="P807" s="3">
        <v>154.29890610000001</v>
      </c>
      <c r="Q807" s="3">
        <v>123.3995462</v>
      </c>
      <c r="R807" s="3">
        <v>1.156951871</v>
      </c>
      <c r="S807" s="3">
        <v>6.4164017099999997</v>
      </c>
      <c r="T807" s="3">
        <v>94.632687540000006</v>
      </c>
      <c r="U807" s="3">
        <v>7.0429087000000001E-2</v>
      </c>
      <c r="V807" s="3" t="str">
        <f t="shared" si="24"/>
        <v/>
      </c>
      <c r="W807" s="3">
        <f t="shared" si="25"/>
        <v>-1.086522784</v>
      </c>
    </row>
    <row r="808" spans="1:23" x14ac:dyDescent="0.3">
      <c r="A808" s="2" t="s">
        <v>55</v>
      </c>
      <c r="B808" s="2">
        <v>1990</v>
      </c>
      <c r="C808" s="2" t="s">
        <v>28</v>
      </c>
      <c r="D808" s="3">
        <v>355.72661870000002</v>
      </c>
      <c r="E808" s="3">
        <v>3.4499982089999999</v>
      </c>
      <c r="F808" s="3">
        <v>0.85589651300000003</v>
      </c>
      <c r="G808" s="3">
        <v>103.8794564</v>
      </c>
      <c r="H808" s="3">
        <v>103.1092184</v>
      </c>
      <c r="I808" s="3">
        <v>2.4708204029999998</v>
      </c>
      <c r="J808" s="3">
        <v>12.97072137</v>
      </c>
      <c r="K808" s="3">
        <v>12.885</v>
      </c>
      <c r="L808" s="3">
        <v>12.811999999999999</v>
      </c>
      <c r="M808" s="3">
        <v>4.0949962429999998</v>
      </c>
      <c r="N808" s="3">
        <v>12.0960144</v>
      </c>
      <c r="O808" s="3">
        <v>0.24808607499999999</v>
      </c>
      <c r="P808" s="3">
        <v>136.31100000000001</v>
      </c>
      <c r="Q808" s="3">
        <v>109.19499999999999</v>
      </c>
      <c r="R808" s="3">
        <v>183.6386813</v>
      </c>
      <c r="S808" s="3">
        <v>0</v>
      </c>
      <c r="T808" s="3">
        <v>0.17799999999999999</v>
      </c>
      <c r="U808" s="3">
        <v>215.32</v>
      </c>
      <c r="V808" s="3" t="str">
        <f t="shared" si="24"/>
        <v/>
      </c>
      <c r="W808" s="3">
        <f t="shared" si="25"/>
        <v>31.681318699999991</v>
      </c>
    </row>
    <row r="809" spans="1:23" x14ac:dyDescent="0.3">
      <c r="A809" s="2" t="s">
        <v>55</v>
      </c>
      <c r="B809" s="2">
        <v>1991</v>
      </c>
      <c r="C809" s="2" t="s">
        <v>28</v>
      </c>
      <c r="D809" s="3">
        <v>353.98620529999999</v>
      </c>
      <c r="E809" s="3">
        <v>3.505498657</v>
      </c>
      <c r="F809" s="3">
        <v>0.91596955499999999</v>
      </c>
      <c r="G809" s="3">
        <v>99.834761159999999</v>
      </c>
      <c r="H809" s="3">
        <v>100.9802713</v>
      </c>
      <c r="I809" s="3">
        <v>2.5936428290000002</v>
      </c>
      <c r="J809" s="3">
        <v>12.14869215</v>
      </c>
      <c r="K809" s="3">
        <v>12.574</v>
      </c>
      <c r="L809" s="3">
        <v>11.57</v>
      </c>
      <c r="M809" s="3">
        <v>4.3759974799999997</v>
      </c>
      <c r="N809" s="3">
        <v>10.95199197</v>
      </c>
      <c r="O809" s="3">
        <v>0.26129508099999998</v>
      </c>
      <c r="P809" s="3">
        <v>134.714</v>
      </c>
      <c r="Q809" s="3">
        <v>102.833</v>
      </c>
      <c r="R809" s="3">
        <v>183.1855912</v>
      </c>
      <c r="S809" s="3">
        <v>0</v>
      </c>
      <c r="T809" s="3">
        <v>0.17299999999999999</v>
      </c>
      <c r="U809" s="3">
        <v>209.78200000000001</v>
      </c>
      <c r="V809" s="3" t="str">
        <f t="shared" si="24"/>
        <v/>
      </c>
      <c r="W809" s="3">
        <f t="shared" si="25"/>
        <v>26.596408800000006</v>
      </c>
    </row>
    <row r="810" spans="1:23" x14ac:dyDescent="0.3">
      <c r="A810" s="2" t="s">
        <v>55</v>
      </c>
      <c r="B810" s="2">
        <v>1992</v>
      </c>
      <c r="C810" s="2" t="s">
        <v>28</v>
      </c>
      <c r="D810" s="3">
        <v>345.3481918</v>
      </c>
      <c r="E810" s="3">
        <v>3.5040390000000001</v>
      </c>
      <c r="F810" s="3">
        <v>0.87169501400000005</v>
      </c>
      <c r="G810" s="3">
        <v>97.671924309999994</v>
      </c>
      <c r="H810" s="3">
        <v>98.557176979999994</v>
      </c>
      <c r="I810" s="3">
        <v>2.7728813560000001</v>
      </c>
      <c r="J810" s="3">
        <v>11.90720739</v>
      </c>
      <c r="K810" s="3">
        <v>12.867000000000001</v>
      </c>
      <c r="L810" s="3">
        <v>12.833</v>
      </c>
      <c r="M810" s="3">
        <v>4.2039970489999998</v>
      </c>
      <c r="N810" s="3">
        <v>10.564013599999999</v>
      </c>
      <c r="O810" s="3">
        <v>0.24876863900000001</v>
      </c>
      <c r="P810" s="3">
        <v>132.75</v>
      </c>
      <c r="Q810" s="3">
        <v>98.444000000000003</v>
      </c>
      <c r="R810" s="3">
        <v>174.24386749999999</v>
      </c>
      <c r="S810" s="3">
        <v>0</v>
      </c>
      <c r="T810" s="3">
        <v>0.218</v>
      </c>
      <c r="U810" s="3">
        <v>198.47200000000001</v>
      </c>
      <c r="V810" s="3" t="str">
        <f t="shared" si="24"/>
        <v/>
      </c>
      <c r="W810" s="3">
        <f t="shared" si="25"/>
        <v>24.228132500000015</v>
      </c>
    </row>
    <row r="811" spans="1:23" x14ac:dyDescent="0.3">
      <c r="A811" s="2" t="s">
        <v>55</v>
      </c>
      <c r="B811" s="2">
        <v>1993</v>
      </c>
      <c r="C811" s="2" t="s">
        <v>28</v>
      </c>
      <c r="D811" s="3">
        <v>345.3000222</v>
      </c>
      <c r="E811" s="3">
        <v>3.4204396899999998</v>
      </c>
      <c r="F811" s="3">
        <v>0.84016543799999999</v>
      </c>
      <c r="G811" s="3">
        <v>97.357324770000005</v>
      </c>
      <c r="H811" s="3">
        <v>100.95193999999999</v>
      </c>
      <c r="I811" s="3">
        <v>2.7168757050000001</v>
      </c>
      <c r="J811" s="3">
        <v>11.232754829999999</v>
      </c>
      <c r="K811" s="3">
        <v>13.569000000000001</v>
      </c>
      <c r="L811" s="3">
        <v>13.821999999999999</v>
      </c>
      <c r="M811" s="3">
        <v>5.165999545</v>
      </c>
      <c r="N811" s="3">
        <v>10.817009199999999</v>
      </c>
      <c r="O811" s="3">
        <v>0.24563082899999999</v>
      </c>
      <c r="P811" s="3">
        <v>133.86699999999999</v>
      </c>
      <c r="Q811" s="3">
        <v>99.334999999999994</v>
      </c>
      <c r="R811" s="3">
        <v>175.8086649</v>
      </c>
      <c r="S811" s="3">
        <v>0</v>
      </c>
      <c r="T811" s="3">
        <v>0.25600000000000001</v>
      </c>
      <c r="U811" s="3">
        <v>198.584</v>
      </c>
      <c r="V811" s="3" t="str">
        <f t="shared" si="24"/>
        <v/>
      </c>
      <c r="W811" s="3">
        <f t="shared" si="25"/>
        <v>22.775335100000007</v>
      </c>
    </row>
    <row r="812" spans="1:23" x14ac:dyDescent="0.3">
      <c r="A812" s="2" t="s">
        <v>55</v>
      </c>
      <c r="B812" s="2">
        <v>1994</v>
      </c>
      <c r="C812" s="2" t="s">
        <v>28</v>
      </c>
      <c r="D812" s="3">
        <v>338.37784449999998</v>
      </c>
      <c r="E812" s="3">
        <v>3.516984039</v>
      </c>
      <c r="F812" s="3">
        <v>0.78193641999999997</v>
      </c>
      <c r="G812" s="3">
        <v>97.436218080000003</v>
      </c>
      <c r="H812" s="3">
        <v>96.212505030000003</v>
      </c>
      <c r="I812" s="3">
        <v>2.8349353879999999</v>
      </c>
      <c r="J812" s="3">
        <v>11.41860288</v>
      </c>
      <c r="K812" s="3">
        <v>14</v>
      </c>
      <c r="L812" s="3">
        <v>13.643000000000001</v>
      </c>
      <c r="M812" s="3">
        <v>4.8889996580000004</v>
      </c>
      <c r="N812" s="3">
        <v>11.34001177</v>
      </c>
      <c r="O812" s="3">
        <v>0.222331524</v>
      </c>
      <c r="P812" s="3">
        <v>135.34700000000001</v>
      </c>
      <c r="Q812" s="3">
        <v>100.003</v>
      </c>
      <c r="R812" s="3">
        <v>170.72308620000001</v>
      </c>
      <c r="S812" s="3">
        <v>0</v>
      </c>
      <c r="T812" s="3">
        <v>0.32600000000000001</v>
      </c>
      <c r="U812" s="3">
        <v>200.703</v>
      </c>
      <c r="V812" s="3" t="str">
        <f t="shared" si="24"/>
        <v/>
      </c>
      <c r="W812" s="3">
        <f t="shared" si="25"/>
        <v>29.979913799999991</v>
      </c>
    </row>
    <row r="813" spans="1:23" x14ac:dyDescent="0.3">
      <c r="A813" s="2" t="s">
        <v>55</v>
      </c>
      <c r="B813" s="2">
        <v>1995</v>
      </c>
      <c r="C813" s="2" t="s">
        <v>28</v>
      </c>
      <c r="D813" s="3">
        <v>338.94386109999999</v>
      </c>
      <c r="E813" s="3">
        <v>3.406567023</v>
      </c>
      <c r="F813" s="3">
        <v>0.73233361100000005</v>
      </c>
      <c r="G813" s="3">
        <v>99.366542600000002</v>
      </c>
      <c r="H813" s="3">
        <v>99.497194359999995</v>
      </c>
      <c r="I813" s="3">
        <v>2.8193027640000001</v>
      </c>
      <c r="J813" s="3">
        <v>11.685720359999999</v>
      </c>
      <c r="K813" s="3">
        <v>14.457000000000001</v>
      </c>
      <c r="L813" s="3">
        <v>13.683999999999999</v>
      </c>
      <c r="M813" s="3">
        <v>5.0659913479999998</v>
      </c>
      <c r="N813" s="3">
        <v>11.774002360000001</v>
      </c>
      <c r="O813" s="3">
        <v>0.21497701499999999</v>
      </c>
      <c r="P813" s="3">
        <v>139.006</v>
      </c>
      <c r="Q813" s="3">
        <v>103.81</v>
      </c>
      <c r="R813" s="3">
        <v>168.44932420000001</v>
      </c>
      <c r="S813" s="3">
        <v>0</v>
      </c>
      <c r="T813" s="3">
        <v>0.36499999999999999</v>
      </c>
      <c r="U813" s="3">
        <v>200.71299999999999</v>
      </c>
      <c r="V813" s="3" t="str">
        <f t="shared" si="24"/>
        <v/>
      </c>
      <c r="W813" s="3">
        <f t="shared" si="25"/>
        <v>32.263675799999987</v>
      </c>
    </row>
    <row r="814" spans="1:23" x14ac:dyDescent="0.3">
      <c r="A814" s="2" t="s">
        <v>55</v>
      </c>
      <c r="B814" s="2">
        <v>1996</v>
      </c>
      <c r="C814" s="2" t="s">
        <v>28</v>
      </c>
      <c r="D814" s="3">
        <v>353.41338029999997</v>
      </c>
      <c r="E814" s="3">
        <v>3.4137217450000001</v>
      </c>
      <c r="F814" s="3">
        <v>0.71999018699999995</v>
      </c>
      <c r="G814" s="3">
        <v>98.96589093</v>
      </c>
      <c r="H814" s="3">
        <v>103.5272956</v>
      </c>
      <c r="I814" s="3">
        <v>2.8238564529999999</v>
      </c>
      <c r="J814" s="3">
        <v>11.69143863</v>
      </c>
      <c r="K814" s="3">
        <v>16.457999999999998</v>
      </c>
      <c r="L814" s="3">
        <v>15.079000000000001</v>
      </c>
      <c r="M814" s="3">
        <v>5.0150023340000001</v>
      </c>
      <c r="N814" s="3">
        <v>12.779981879999999</v>
      </c>
      <c r="O814" s="3">
        <v>0.21091062499999999</v>
      </c>
      <c r="P814" s="3">
        <v>143.173</v>
      </c>
      <c r="Q814" s="3">
        <v>107.29300000000001</v>
      </c>
      <c r="R814" s="3">
        <v>171.2560034</v>
      </c>
      <c r="S814" s="3">
        <v>7.1939300000000003E-4</v>
      </c>
      <c r="T814" s="3">
        <v>0.39400000000000002</v>
      </c>
      <c r="U814" s="3">
        <v>201.715</v>
      </c>
      <c r="V814" s="3" t="str">
        <f t="shared" si="24"/>
        <v/>
      </c>
      <c r="W814" s="3">
        <f t="shared" si="25"/>
        <v>30.458996600000006</v>
      </c>
    </row>
    <row r="815" spans="1:23" x14ac:dyDescent="0.3">
      <c r="A815" s="2" t="s">
        <v>55</v>
      </c>
      <c r="B815" s="2">
        <v>1997</v>
      </c>
      <c r="C815" s="2" t="s">
        <v>28</v>
      </c>
      <c r="D815" s="3">
        <v>342.8916423</v>
      </c>
      <c r="E815" s="3">
        <v>3.3548182569999998</v>
      </c>
      <c r="F815" s="3">
        <v>0.65617044099999999</v>
      </c>
      <c r="G815" s="3">
        <v>100.0497953</v>
      </c>
      <c r="H815" s="3">
        <v>102.2087088</v>
      </c>
      <c r="I815" s="3">
        <v>2.7922123399999998</v>
      </c>
      <c r="J815" s="3">
        <v>12.118397099999999</v>
      </c>
      <c r="K815" s="3">
        <v>17.71</v>
      </c>
      <c r="L815" s="3">
        <v>15.586</v>
      </c>
      <c r="M815" s="3">
        <v>5.1010064709999998</v>
      </c>
      <c r="N815" s="3">
        <v>12.92998264</v>
      </c>
      <c r="O815" s="3">
        <v>0.19559045899999999</v>
      </c>
      <c r="P815" s="3">
        <v>142.79</v>
      </c>
      <c r="Q815" s="3">
        <v>108.851</v>
      </c>
      <c r="R815" s="3">
        <v>164.6162525</v>
      </c>
      <c r="S815" s="3">
        <v>1.4006579999999999E-3</v>
      </c>
      <c r="T815" s="3">
        <v>0.40300000000000002</v>
      </c>
      <c r="U815" s="3">
        <v>200.92400000000001</v>
      </c>
      <c r="V815" s="3" t="str">
        <f t="shared" si="24"/>
        <v/>
      </c>
      <c r="W815" s="3">
        <f t="shared" si="25"/>
        <v>36.307747500000005</v>
      </c>
    </row>
    <row r="816" spans="1:23" x14ac:dyDescent="0.3">
      <c r="A816" s="2" t="s">
        <v>55</v>
      </c>
      <c r="B816" s="2">
        <v>1998</v>
      </c>
      <c r="C816" s="2" t="s">
        <v>28</v>
      </c>
      <c r="D816" s="3">
        <v>317.29720200000003</v>
      </c>
      <c r="E816" s="3">
        <v>3.3283795199999999</v>
      </c>
      <c r="F816" s="3">
        <v>0.58040739799999996</v>
      </c>
      <c r="G816" s="3">
        <v>87.374004569999997</v>
      </c>
      <c r="H816" s="3">
        <v>95.330835960000002</v>
      </c>
      <c r="I816" s="3">
        <v>3.1872203039999998</v>
      </c>
      <c r="J816" s="3">
        <v>13.10975517</v>
      </c>
      <c r="K816" s="3">
        <v>18.260000000000002</v>
      </c>
      <c r="L816" s="3">
        <v>16.681999999999999</v>
      </c>
      <c r="M816" s="3">
        <v>5.1180062380000004</v>
      </c>
      <c r="N816" s="3">
        <v>12.796007680000001</v>
      </c>
      <c r="O816" s="3">
        <v>0.17438137500000001</v>
      </c>
      <c r="P816" s="3">
        <v>142.78899999999999</v>
      </c>
      <c r="Q816" s="3">
        <v>108.661</v>
      </c>
      <c r="R816" s="3">
        <v>151.9272253</v>
      </c>
      <c r="S816" s="3">
        <v>2.8013360000000002E-3</v>
      </c>
      <c r="T816" s="3">
        <v>0.55600000000000005</v>
      </c>
      <c r="U816" s="3">
        <v>178.54599999999999</v>
      </c>
      <c r="V816" s="3" t="str">
        <f t="shared" si="24"/>
        <v/>
      </c>
      <c r="W816" s="3">
        <f t="shared" si="25"/>
        <v>26.618774699999989</v>
      </c>
    </row>
    <row r="817" spans="1:23" x14ac:dyDescent="0.3">
      <c r="A817" s="2" t="s">
        <v>55</v>
      </c>
      <c r="B817" s="2">
        <v>1999</v>
      </c>
      <c r="C817" s="2" t="s">
        <v>28</v>
      </c>
      <c r="D817" s="3">
        <v>308.91869129999998</v>
      </c>
      <c r="E817" s="3">
        <v>3.3287551240000002</v>
      </c>
      <c r="F817" s="3">
        <v>0.54001361800000003</v>
      </c>
      <c r="G817" s="3">
        <v>83.681156619999996</v>
      </c>
      <c r="H817" s="3">
        <v>92.803068949999997</v>
      </c>
      <c r="I817" s="3">
        <v>3.1513846669999999</v>
      </c>
      <c r="J817" s="3">
        <v>13.347069790000001</v>
      </c>
      <c r="K817" s="3">
        <v>18.881</v>
      </c>
      <c r="L817" s="3">
        <v>17.559000000000001</v>
      </c>
      <c r="M817" s="3">
        <v>4.9739950439999996</v>
      </c>
      <c r="N817" s="3">
        <v>12.328986199999999</v>
      </c>
      <c r="O817" s="3">
        <v>0.16222689800000001</v>
      </c>
      <c r="P817" s="3">
        <v>142.12799999999999</v>
      </c>
      <c r="Q817" s="3">
        <v>107.026</v>
      </c>
      <c r="R817" s="3">
        <v>146.27340229999999</v>
      </c>
      <c r="S817" s="3">
        <v>2.8143650000000001E-3</v>
      </c>
      <c r="T817" s="3">
        <v>0.61499999999999999</v>
      </c>
      <c r="U817" s="3">
        <v>171.06299999999999</v>
      </c>
      <c r="V817" s="3" t="str">
        <f t="shared" si="24"/>
        <v/>
      </c>
      <c r="W817" s="3">
        <f t="shared" si="25"/>
        <v>24.789597700000002</v>
      </c>
    </row>
    <row r="818" spans="1:23" x14ac:dyDescent="0.3">
      <c r="A818" s="2" t="s">
        <v>55</v>
      </c>
      <c r="B818" s="2">
        <v>2000</v>
      </c>
      <c r="C818" s="2" t="s">
        <v>28</v>
      </c>
      <c r="D818" s="3">
        <v>295.89984170000002</v>
      </c>
      <c r="E818" s="3">
        <v>3.327060393</v>
      </c>
      <c r="F818" s="3">
        <v>0.49470071700000001</v>
      </c>
      <c r="G818" s="3">
        <v>79.434113440000004</v>
      </c>
      <c r="H818" s="3">
        <v>88.93732206</v>
      </c>
      <c r="I818" s="3">
        <v>2.9906876790000001</v>
      </c>
      <c r="J818" s="3">
        <v>14.25134647</v>
      </c>
      <c r="K818" s="3">
        <v>18.585999999999999</v>
      </c>
      <c r="L818" s="3">
        <v>18.43</v>
      </c>
      <c r="M818" s="3">
        <v>5.224007565</v>
      </c>
      <c r="N818" s="3">
        <v>13.345997860000001</v>
      </c>
      <c r="O818" s="3">
        <v>0.148690032</v>
      </c>
      <c r="P818" s="3">
        <v>145.184</v>
      </c>
      <c r="Q818" s="3">
        <v>108.818</v>
      </c>
      <c r="R818" s="3">
        <v>141.29300000000001</v>
      </c>
      <c r="S818" s="3">
        <v>3.4439060000000001E-3</v>
      </c>
      <c r="T818" s="3">
        <v>0.89800000000000002</v>
      </c>
      <c r="U818" s="3">
        <v>162.815</v>
      </c>
      <c r="V818" s="3" t="str">
        <f t="shared" si="24"/>
        <v/>
      </c>
      <c r="W818" s="3">
        <f t="shared" si="25"/>
        <v>21.521999999999991</v>
      </c>
    </row>
    <row r="819" spans="1:23" x14ac:dyDescent="0.3">
      <c r="A819" s="2" t="s">
        <v>55</v>
      </c>
      <c r="B819" s="2">
        <v>2001</v>
      </c>
      <c r="C819" s="2" t="s">
        <v>28</v>
      </c>
      <c r="D819" s="3">
        <v>295.49082420000002</v>
      </c>
      <c r="E819" s="3">
        <v>3.3000809019999999</v>
      </c>
      <c r="F819" s="3">
        <v>0.48792773699999997</v>
      </c>
      <c r="G819" s="3">
        <v>80.106924030000002</v>
      </c>
      <c r="H819" s="3">
        <v>89.540478840000006</v>
      </c>
      <c r="I819" s="3">
        <v>3.2125590590000002</v>
      </c>
      <c r="J819" s="3">
        <v>14.292991949999999</v>
      </c>
      <c r="K819" s="3">
        <v>18.18</v>
      </c>
      <c r="L819" s="3">
        <v>18.396000000000001</v>
      </c>
      <c r="M819" s="3">
        <v>5.4619944389999997</v>
      </c>
      <c r="N819" s="3">
        <v>13.63500305</v>
      </c>
      <c r="O819" s="3">
        <v>0.14785326500000001</v>
      </c>
      <c r="P819" s="3">
        <v>145.61600000000001</v>
      </c>
      <c r="Q819" s="3">
        <v>109.139</v>
      </c>
      <c r="R819" s="3">
        <v>140.62012770000001</v>
      </c>
      <c r="S819" s="3">
        <v>9.6143280000000001E-3</v>
      </c>
      <c r="T819" s="3">
        <v>1.016</v>
      </c>
      <c r="U819" s="3">
        <v>163.54400000000001</v>
      </c>
      <c r="V819" s="3" t="str">
        <f t="shared" si="24"/>
        <v/>
      </c>
      <c r="W819" s="3">
        <f t="shared" si="25"/>
        <v>22.923872299999999</v>
      </c>
    </row>
    <row r="820" spans="1:23" x14ac:dyDescent="0.3">
      <c r="A820" s="2" t="s">
        <v>55</v>
      </c>
      <c r="B820" s="2">
        <v>2002</v>
      </c>
      <c r="C820" s="2" t="s">
        <v>28</v>
      </c>
      <c r="D820" s="3">
        <v>288.85821140000002</v>
      </c>
      <c r="E820" s="3">
        <v>3.2578841089999999</v>
      </c>
      <c r="F820" s="3">
        <v>0.46743248500000001</v>
      </c>
      <c r="G820" s="3">
        <v>80.023898959999997</v>
      </c>
      <c r="H820" s="3">
        <v>88.664360569999999</v>
      </c>
      <c r="I820" s="3">
        <v>3.048721258</v>
      </c>
      <c r="J820" s="3">
        <v>14.279750719999999</v>
      </c>
      <c r="K820" s="3">
        <v>18.120999999999999</v>
      </c>
      <c r="L820" s="3">
        <v>17.577000000000002</v>
      </c>
      <c r="M820" s="3">
        <v>5.5519999459999996</v>
      </c>
      <c r="N820" s="3">
        <v>13.42199359</v>
      </c>
      <c r="O820" s="3">
        <v>0.14347732099999999</v>
      </c>
      <c r="P820" s="3">
        <v>144.126</v>
      </c>
      <c r="Q820" s="3">
        <v>107.657</v>
      </c>
      <c r="R820" s="3">
        <v>136.54846420000001</v>
      </c>
      <c r="S820" s="3">
        <v>4.2324078000000001E-2</v>
      </c>
      <c r="T820" s="3">
        <v>0.99199999999999999</v>
      </c>
      <c r="U820" s="3">
        <v>161.91499999999999</v>
      </c>
      <c r="V820" s="3" t="str">
        <f t="shared" si="24"/>
        <v/>
      </c>
      <c r="W820" s="3">
        <f t="shared" si="25"/>
        <v>25.36653579999998</v>
      </c>
    </row>
    <row r="821" spans="1:23" x14ac:dyDescent="0.3">
      <c r="A821" s="2" t="s">
        <v>55</v>
      </c>
      <c r="B821" s="2">
        <v>2003</v>
      </c>
      <c r="C821" s="2" t="s">
        <v>28</v>
      </c>
      <c r="D821" s="3">
        <v>301.16916220000002</v>
      </c>
      <c r="E821" s="3">
        <v>3.3133740239999998</v>
      </c>
      <c r="F821" s="3">
        <v>0.47058960700000002</v>
      </c>
      <c r="G821" s="3">
        <v>79.672950380000003</v>
      </c>
      <c r="H821" s="3">
        <v>90.895009139999999</v>
      </c>
      <c r="I821" s="3">
        <v>2.5535675420000001</v>
      </c>
      <c r="J821" s="3">
        <v>14.35850559</v>
      </c>
      <c r="K821" s="3">
        <v>19.084</v>
      </c>
      <c r="L821" s="3">
        <v>17.974</v>
      </c>
      <c r="M821" s="3">
        <v>5.6260046619999997</v>
      </c>
      <c r="N821" s="3">
        <v>14.66399912</v>
      </c>
      <c r="O821" s="3">
        <v>0.14202731199999999</v>
      </c>
      <c r="P821" s="3">
        <v>151.631</v>
      </c>
      <c r="Q821" s="3">
        <v>111.462</v>
      </c>
      <c r="R821" s="3">
        <v>140.6779836</v>
      </c>
      <c r="S821" s="3">
        <v>8.1777473000000003E-2</v>
      </c>
      <c r="T821" s="3">
        <v>0.95799999999999996</v>
      </c>
      <c r="U821" s="3">
        <v>163.79400000000001</v>
      </c>
      <c r="V821" s="3" t="str">
        <f t="shared" si="24"/>
        <v/>
      </c>
      <c r="W821" s="3">
        <f t="shared" si="25"/>
        <v>23.116016400000007</v>
      </c>
    </row>
    <row r="822" spans="1:23" x14ac:dyDescent="0.3">
      <c r="A822" s="2" t="s">
        <v>55</v>
      </c>
      <c r="B822" s="2">
        <v>2004</v>
      </c>
      <c r="C822" s="2" t="s">
        <v>28</v>
      </c>
      <c r="D822" s="3">
        <v>303.55450580000002</v>
      </c>
      <c r="E822" s="3">
        <v>3.3299353599999999</v>
      </c>
      <c r="F822" s="3">
        <v>0.451147513</v>
      </c>
      <c r="G822" s="3">
        <v>78.684495749999996</v>
      </c>
      <c r="H822" s="3">
        <v>91.159278779999994</v>
      </c>
      <c r="I822" s="3">
        <v>3.1240472499999998</v>
      </c>
      <c r="J822" s="3">
        <v>14.413293790000001</v>
      </c>
      <c r="K822" s="3">
        <v>20.218</v>
      </c>
      <c r="L822" s="3">
        <v>18.530999999999999</v>
      </c>
      <c r="M822" s="3">
        <v>5.9390034590000003</v>
      </c>
      <c r="N822" s="3">
        <v>15.533000660000001</v>
      </c>
      <c r="O822" s="3">
        <v>0.13548236399999999</v>
      </c>
      <c r="P822" s="3">
        <v>154.15899999999999</v>
      </c>
      <c r="Q822" s="3">
        <v>114.798</v>
      </c>
      <c r="R822" s="3">
        <v>139.59700000000001</v>
      </c>
      <c r="S822" s="3">
        <v>0.232227765</v>
      </c>
      <c r="T822" s="3">
        <v>1.0960000000000001</v>
      </c>
      <c r="U822" s="3">
        <v>162.428</v>
      </c>
      <c r="V822" s="3" t="str">
        <f t="shared" si="24"/>
        <v/>
      </c>
      <c r="W822" s="3">
        <f t="shared" si="25"/>
        <v>22.830999999999989</v>
      </c>
    </row>
    <row r="823" spans="1:23" x14ac:dyDescent="0.3">
      <c r="A823" s="2" t="s">
        <v>55</v>
      </c>
      <c r="B823" s="2">
        <v>2005</v>
      </c>
      <c r="C823" s="2" t="s">
        <v>28</v>
      </c>
      <c r="D823" s="3">
        <v>303.66216279999998</v>
      </c>
      <c r="E823" s="3">
        <v>3.2879626599999998</v>
      </c>
      <c r="F823" s="3">
        <v>0.43607258799999998</v>
      </c>
      <c r="G823" s="3">
        <v>78.575848519999994</v>
      </c>
      <c r="H823" s="3">
        <v>92.355721220000007</v>
      </c>
      <c r="I823" s="3">
        <v>3.4561859610000001</v>
      </c>
      <c r="J823" s="3">
        <v>14.4262313</v>
      </c>
      <c r="K823" s="3">
        <v>20.788</v>
      </c>
      <c r="L823" s="3">
        <v>18.457000000000001</v>
      </c>
      <c r="M823" s="3">
        <v>6.0569900079999996</v>
      </c>
      <c r="N823" s="3">
        <v>16.231009279999999</v>
      </c>
      <c r="O823" s="3">
        <v>0.132626989</v>
      </c>
      <c r="P823" s="3">
        <v>156.93600000000001</v>
      </c>
      <c r="Q823" s="3">
        <v>115.65900000000001</v>
      </c>
      <c r="R823" s="3">
        <v>137.24092060000001</v>
      </c>
      <c r="S823" s="3">
        <v>0.24404852899999999</v>
      </c>
      <c r="T823" s="3">
        <v>1.1000000000000001</v>
      </c>
      <c r="U823" s="3">
        <v>159.54</v>
      </c>
      <c r="V823" s="3" t="str">
        <f t="shared" si="24"/>
        <v/>
      </c>
      <c r="W823" s="3">
        <f t="shared" si="25"/>
        <v>22.299079399999982</v>
      </c>
    </row>
    <row r="824" spans="1:23" x14ac:dyDescent="0.3">
      <c r="A824" s="2" t="s">
        <v>55</v>
      </c>
      <c r="B824" s="2">
        <v>2006</v>
      </c>
      <c r="C824" s="2" t="s">
        <v>28</v>
      </c>
      <c r="D824" s="3">
        <v>316.75883440000001</v>
      </c>
      <c r="E824" s="3">
        <v>3.2648890509999999</v>
      </c>
      <c r="F824" s="3">
        <v>0.42840604300000001</v>
      </c>
      <c r="G824" s="3">
        <v>77.571949180000004</v>
      </c>
      <c r="H824" s="3">
        <v>97.019785200000001</v>
      </c>
      <c r="I824" s="3">
        <v>3.257657257</v>
      </c>
      <c r="J824" s="3">
        <v>14.464777679999999</v>
      </c>
      <c r="K824" s="3">
        <v>21.988</v>
      </c>
      <c r="L824" s="3">
        <v>21.047000000000001</v>
      </c>
      <c r="M824" s="3">
        <v>5.99499183</v>
      </c>
      <c r="N824" s="3">
        <v>16.18498241</v>
      </c>
      <c r="O824" s="3">
        <v>0.131216111</v>
      </c>
      <c r="P824" s="3">
        <v>161.74199999999999</v>
      </c>
      <c r="Q824" s="3">
        <v>121.279</v>
      </c>
      <c r="R824" s="3">
        <v>140.23803119999999</v>
      </c>
      <c r="S824" s="3">
        <v>0.31408044899999998</v>
      </c>
      <c r="T824" s="3">
        <v>1.032</v>
      </c>
      <c r="U824" s="3">
        <v>156.06700000000001</v>
      </c>
      <c r="V824" s="3" t="str">
        <f t="shared" si="24"/>
        <v/>
      </c>
      <c r="W824" s="3">
        <f t="shared" si="25"/>
        <v>15.828968800000013</v>
      </c>
    </row>
    <row r="825" spans="1:23" x14ac:dyDescent="0.3">
      <c r="A825" s="2" t="s">
        <v>55</v>
      </c>
      <c r="B825" s="2">
        <v>2007</v>
      </c>
      <c r="C825" s="2" t="s">
        <v>28</v>
      </c>
      <c r="D825" s="3">
        <v>314.32156709999998</v>
      </c>
      <c r="E825" s="3">
        <v>3.255405761</v>
      </c>
      <c r="F825" s="3">
        <v>0.397169524</v>
      </c>
      <c r="G825" s="3">
        <v>72.457121029999996</v>
      </c>
      <c r="H825" s="3">
        <v>96.55372946</v>
      </c>
      <c r="I825" s="3">
        <v>3.77601225</v>
      </c>
      <c r="J825" s="3">
        <v>14.828288110000001</v>
      </c>
      <c r="K825" s="3">
        <v>22.984999999999999</v>
      </c>
      <c r="L825" s="3">
        <v>21.716000000000001</v>
      </c>
      <c r="M825" s="3">
        <v>6.0399902709999997</v>
      </c>
      <c r="N825" s="3">
        <v>16.158984839999999</v>
      </c>
      <c r="O825" s="3">
        <v>0.122003078</v>
      </c>
      <c r="P825" s="3">
        <v>159.34800000000001</v>
      </c>
      <c r="Q825" s="3">
        <v>124.741</v>
      </c>
      <c r="R825" s="3">
        <v>137.32583869999999</v>
      </c>
      <c r="S825" s="3">
        <v>0.43803499299999998</v>
      </c>
      <c r="T825" s="3">
        <v>0.94399999999999995</v>
      </c>
      <c r="U825" s="3">
        <v>145.85</v>
      </c>
      <c r="V825" s="3" t="str">
        <f t="shared" si="24"/>
        <v/>
      </c>
      <c r="W825" s="3">
        <f t="shared" si="25"/>
        <v>8.5241613000000029</v>
      </c>
    </row>
    <row r="826" spans="1:23" x14ac:dyDescent="0.3">
      <c r="A826" s="2" t="s">
        <v>55</v>
      </c>
      <c r="B826" s="2">
        <v>2008</v>
      </c>
      <c r="C826" s="2" t="s">
        <v>28</v>
      </c>
      <c r="D826" s="3">
        <v>311.19435140000002</v>
      </c>
      <c r="E826" s="3">
        <v>3.1736657410000002</v>
      </c>
      <c r="F826" s="3">
        <v>0.37718899099999997</v>
      </c>
      <c r="G826" s="3">
        <v>71.301340999999994</v>
      </c>
      <c r="H826" s="3">
        <v>98.055175570000003</v>
      </c>
      <c r="I826" s="3">
        <v>4.6379704449999997</v>
      </c>
      <c r="J826" s="3">
        <v>15.061638609999999</v>
      </c>
      <c r="K826" s="3">
        <v>23.32</v>
      </c>
      <c r="L826" s="3">
        <v>21.97</v>
      </c>
      <c r="M826" s="3">
        <v>5.750004187</v>
      </c>
      <c r="N826" s="3">
        <v>16.288008399999999</v>
      </c>
      <c r="O826" s="3">
        <v>0.118849627</v>
      </c>
      <c r="P826" s="3">
        <v>155.30500000000001</v>
      </c>
      <c r="Q826" s="3">
        <v>127.35</v>
      </c>
      <c r="R826" s="3">
        <v>134.62013279999999</v>
      </c>
      <c r="S826" s="3">
        <v>0.54409065999999995</v>
      </c>
      <c r="T826" s="3">
        <v>1.0189999999999999</v>
      </c>
      <c r="U826" s="3">
        <v>144.01300000000001</v>
      </c>
      <c r="V826" s="3" t="str">
        <f t="shared" si="24"/>
        <v/>
      </c>
      <c r="W826" s="3">
        <f t="shared" si="25"/>
        <v>9.392867200000012</v>
      </c>
    </row>
    <row r="827" spans="1:23" x14ac:dyDescent="0.3">
      <c r="A827" s="2" t="s">
        <v>55</v>
      </c>
      <c r="B827" s="2">
        <v>2009</v>
      </c>
      <c r="C827" s="2" t="s">
        <v>28</v>
      </c>
      <c r="D827" s="3">
        <v>299.52479080000001</v>
      </c>
      <c r="E827" s="3">
        <v>3.1744262270000001</v>
      </c>
      <c r="F827" s="3">
        <v>0.35308671699999999</v>
      </c>
      <c r="G827" s="3">
        <v>67.417873729999997</v>
      </c>
      <c r="H827" s="3">
        <v>94.355568349999999</v>
      </c>
      <c r="I827" s="3">
        <v>6.1145531240000004</v>
      </c>
      <c r="J827" s="3">
        <v>14.7481217</v>
      </c>
      <c r="K827" s="3">
        <v>23.457999999999998</v>
      </c>
      <c r="L827" s="3">
        <v>22.006</v>
      </c>
      <c r="M827" s="3">
        <v>5.8620028030000002</v>
      </c>
      <c r="N827" s="3">
        <v>15.99000886</v>
      </c>
      <c r="O827" s="3">
        <v>0.111228516</v>
      </c>
      <c r="P827" s="3">
        <v>151.72</v>
      </c>
      <c r="Q827" s="3">
        <v>122.303</v>
      </c>
      <c r="R827" s="3">
        <v>127.52991</v>
      </c>
      <c r="S827" s="3">
        <v>0.71513313999999994</v>
      </c>
      <c r="T827" s="3">
        <v>0.93100000000000005</v>
      </c>
      <c r="U827" s="3">
        <v>135.172</v>
      </c>
      <c r="V827" s="3" t="str">
        <f t="shared" si="24"/>
        <v/>
      </c>
      <c r="W827" s="3">
        <f t="shared" si="25"/>
        <v>7.6420899999999961</v>
      </c>
    </row>
    <row r="828" spans="1:23" x14ac:dyDescent="0.3">
      <c r="A828" s="2" t="s">
        <v>55</v>
      </c>
      <c r="B828" s="2">
        <v>2010</v>
      </c>
      <c r="C828" s="2" t="s">
        <v>28</v>
      </c>
      <c r="D828" s="3">
        <v>318.0202539</v>
      </c>
      <c r="E828" s="3">
        <v>3.1561203529999999</v>
      </c>
      <c r="F828" s="3">
        <v>0.36183834500000001</v>
      </c>
      <c r="G828" s="3">
        <v>67.388222369999994</v>
      </c>
      <c r="H828" s="3">
        <v>100.76303129999999</v>
      </c>
      <c r="I828" s="3">
        <v>7.2664074540000003</v>
      </c>
      <c r="J828" s="3">
        <v>14.484812079999999</v>
      </c>
      <c r="K828" s="3">
        <v>24.52</v>
      </c>
      <c r="L828" s="3">
        <v>23.562999999999999</v>
      </c>
      <c r="M828" s="3">
        <v>6.0790072430000004</v>
      </c>
      <c r="N828" s="3">
        <v>17.155017699999998</v>
      </c>
      <c r="O828" s="3">
        <v>0.11464656099999999</v>
      </c>
      <c r="P828" s="3">
        <v>157.65700000000001</v>
      </c>
      <c r="Q828" s="3">
        <v>129.42400000000001</v>
      </c>
      <c r="R828" s="3">
        <v>133.50097049999999</v>
      </c>
      <c r="S828" s="3">
        <v>1.05989585</v>
      </c>
      <c r="T828" s="3">
        <v>1.0429999999999999</v>
      </c>
      <c r="U828" s="3">
        <v>133.238</v>
      </c>
      <c r="V828" s="3" t="str">
        <f t="shared" si="24"/>
        <v/>
      </c>
      <c r="W828" s="3">
        <f t="shared" si="25"/>
        <v>-0.26297049999999444</v>
      </c>
    </row>
    <row r="829" spans="1:23" x14ac:dyDescent="0.3">
      <c r="A829" s="2" t="s">
        <v>55</v>
      </c>
      <c r="B829" s="2">
        <v>2011</v>
      </c>
      <c r="C829" s="2" t="s">
        <v>28</v>
      </c>
      <c r="D829" s="3">
        <v>313.51723659999999</v>
      </c>
      <c r="E829" s="3">
        <v>3.096395105</v>
      </c>
      <c r="F829" s="3">
        <v>0.33967270500000002</v>
      </c>
      <c r="G829" s="3">
        <v>68.387008230000006</v>
      </c>
      <c r="H829" s="3">
        <v>101.2523357</v>
      </c>
      <c r="I829" s="3">
        <v>8.2954239730000001</v>
      </c>
      <c r="J829" s="3">
        <v>15.1297505</v>
      </c>
      <c r="K829" s="3">
        <v>24.187999999999999</v>
      </c>
      <c r="L829" s="3">
        <v>24.777999999999999</v>
      </c>
      <c r="M829" s="3">
        <v>6.2469915240000002</v>
      </c>
      <c r="N829" s="3">
        <v>17.178022330000001</v>
      </c>
      <c r="O829" s="3">
        <v>0.109699407</v>
      </c>
      <c r="P829" s="3">
        <v>163.548</v>
      </c>
      <c r="Q829" s="3">
        <v>132.38800000000001</v>
      </c>
      <c r="R829" s="3">
        <v>137.07263090000001</v>
      </c>
      <c r="S829" s="3">
        <v>1.964560863</v>
      </c>
      <c r="T829" s="3">
        <v>0.90400000000000003</v>
      </c>
      <c r="U829" s="3">
        <v>139.28899999999999</v>
      </c>
      <c r="V829" s="3" t="str">
        <f t="shared" si="24"/>
        <v/>
      </c>
      <c r="W829" s="3">
        <f t="shared" si="25"/>
        <v>2.2163690999999801</v>
      </c>
    </row>
    <row r="830" spans="1:23" x14ac:dyDescent="0.3">
      <c r="A830" s="2" t="s">
        <v>55</v>
      </c>
      <c r="B830" s="2">
        <v>2012</v>
      </c>
      <c r="C830" s="2" t="s">
        <v>28</v>
      </c>
      <c r="D830" s="3">
        <v>307.62516099999999</v>
      </c>
      <c r="E830" s="3">
        <v>3.1363467470000002</v>
      </c>
      <c r="F830" s="3">
        <v>0.328014904</v>
      </c>
      <c r="G830" s="3">
        <v>71.73951744</v>
      </c>
      <c r="H830" s="3">
        <v>98.083912850000004</v>
      </c>
      <c r="I830" s="3">
        <v>10.67417463</v>
      </c>
      <c r="J830" s="3">
        <v>15.339913559999999</v>
      </c>
      <c r="K830" s="3">
        <v>22.907</v>
      </c>
      <c r="L830" s="3">
        <v>25.625</v>
      </c>
      <c r="M830" s="3">
        <v>6.3170041640000001</v>
      </c>
      <c r="N830" s="3">
        <v>18.096985719999999</v>
      </c>
      <c r="O830" s="3">
        <v>0.104585025</v>
      </c>
      <c r="P830" s="3">
        <v>162.13900000000001</v>
      </c>
      <c r="Q830" s="3">
        <v>133.27799999999999</v>
      </c>
      <c r="R830" s="3">
        <v>135.22584560000001</v>
      </c>
      <c r="S830" s="3">
        <v>2.9332856380000001</v>
      </c>
      <c r="T830" s="3">
        <v>1.0920000000000001</v>
      </c>
      <c r="U830" s="3">
        <v>144.09299999999999</v>
      </c>
      <c r="V830" s="3" t="str">
        <f t="shared" si="24"/>
        <v/>
      </c>
      <c r="W830" s="3">
        <f t="shared" si="25"/>
        <v>8.8671543999999756</v>
      </c>
    </row>
    <row r="831" spans="1:23" x14ac:dyDescent="0.3">
      <c r="A831" s="2" t="s">
        <v>55</v>
      </c>
      <c r="B831" s="2">
        <v>2013</v>
      </c>
      <c r="C831" s="2" t="s">
        <v>28</v>
      </c>
      <c r="D831" s="3">
        <v>304.77683539999998</v>
      </c>
      <c r="E831" s="3">
        <v>3.1039786720000002</v>
      </c>
      <c r="F831" s="3">
        <v>0.32051654400000001</v>
      </c>
      <c r="G831" s="3">
        <v>71.487298440000004</v>
      </c>
      <c r="H831" s="3">
        <v>98.189088139999996</v>
      </c>
      <c r="I831" s="3">
        <v>10.709077649999999</v>
      </c>
      <c r="J831" s="3">
        <v>15.766550860000001</v>
      </c>
      <c r="K831" s="3">
        <v>21.460999999999999</v>
      </c>
      <c r="L831" s="3">
        <v>24.893000000000001</v>
      </c>
      <c r="M831" s="3">
        <v>6.2059941170000004</v>
      </c>
      <c r="N831" s="3">
        <v>18.228977780000001</v>
      </c>
      <c r="O831" s="3">
        <v>0.103259905</v>
      </c>
      <c r="P831" s="3">
        <v>164.58</v>
      </c>
      <c r="Q831" s="3">
        <v>134.48099999999999</v>
      </c>
      <c r="R831" s="3">
        <v>136.88200000000001</v>
      </c>
      <c r="S831" s="3">
        <v>3.6535423499999999</v>
      </c>
      <c r="T831" s="3">
        <v>1.5009999999999999</v>
      </c>
      <c r="U831" s="3">
        <v>142.86600000000001</v>
      </c>
      <c r="V831" s="3" t="str">
        <f t="shared" si="24"/>
        <v/>
      </c>
      <c r="W831" s="3">
        <f t="shared" si="25"/>
        <v>5.9840000000000089</v>
      </c>
    </row>
    <row r="832" spans="1:23" x14ac:dyDescent="0.3">
      <c r="A832" s="2" t="s">
        <v>55</v>
      </c>
      <c r="B832" s="2">
        <v>2014</v>
      </c>
      <c r="C832" s="2" t="s">
        <v>28</v>
      </c>
      <c r="D832" s="3">
        <v>291.7762098</v>
      </c>
      <c r="E832" s="3">
        <v>3.0828690910000001</v>
      </c>
      <c r="F832" s="3">
        <v>0.29698909400000001</v>
      </c>
      <c r="G832" s="3">
        <v>67.902386829999998</v>
      </c>
      <c r="H832" s="3">
        <v>94.644372230000002</v>
      </c>
      <c r="I832" s="3">
        <v>12.82165737</v>
      </c>
      <c r="J832" s="3">
        <v>16.355307499999999</v>
      </c>
      <c r="K832" s="3">
        <v>21.405000000000001</v>
      </c>
      <c r="L832" s="3">
        <v>24.812000000000001</v>
      </c>
      <c r="M832" s="3">
        <v>6.0800103820000002</v>
      </c>
      <c r="N832" s="3">
        <v>17.657984970000001</v>
      </c>
      <c r="O832" s="3">
        <v>9.6335292000000003E-2</v>
      </c>
      <c r="P832" s="3">
        <v>159.059</v>
      </c>
      <c r="Q832" s="3">
        <v>136.30799999999999</v>
      </c>
      <c r="R832" s="3">
        <v>130.47499999999999</v>
      </c>
      <c r="S832" s="3">
        <v>4.8353126829999997</v>
      </c>
      <c r="T832" s="3">
        <v>1.4930000000000001</v>
      </c>
      <c r="U832" s="3">
        <v>137.148</v>
      </c>
      <c r="V832" s="3" t="str">
        <f t="shared" si="24"/>
        <v/>
      </c>
      <c r="W832" s="3">
        <f t="shared" si="25"/>
        <v>6.6730000000000018</v>
      </c>
    </row>
    <row r="833" spans="1:23" x14ac:dyDescent="0.3">
      <c r="A833" s="2" t="s">
        <v>55</v>
      </c>
      <c r="B833" s="2">
        <v>2015</v>
      </c>
      <c r="C833" s="2" t="s">
        <v>28</v>
      </c>
      <c r="D833" s="3">
        <v>296.0080193</v>
      </c>
      <c r="E833" s="3">
        <v>3.0978090909999998</v>
      </c>
      <c r="F833" s="3">
        <v>0.29015716899999999</v>
      </c>
      <c r="G833" s="3">
        <v>68.523340379999993</v>
      </c>
      <c r="H833" s="3">
        <v>95.553990139999996</v>
      </c>
      <c r="I833" s="3">
        <v>14.117518670000001</v>
      </c>
      <c r="J833" s="3">
        <v>16.347859239999998</v>
      </c>
      <c r="K833" s="3">
        <v>23.085999999999999</v>
      </c>
      <c r="L833" s="3">
        <v>27.486000000000001</v>
      </c>
      <c r="M833" s="3">
        <v>6.0779966229999998</v>
      </c>
      <c r="N833" s="3">
        <v>18.202017130000002</v>
      </c>
      <c r="O833" s="3">
        <v>9.3665284000000001E-2</v>
      </c>
      <c r="P833" s="3">
        <v>164.94399999999999</v>
      </c>
      <c r="Q833" s="3">
        <v>138.92699999999999</v>
      </c>
      <c r="R833" s="3">
        <v>129.09800000000001</v>
      </c>
      <c r="S833" s="3">
        <v>6.6228538170000002</v>
      </c>
      <c r="T833" s="3">
        <v>1.5569999999999999</v>
      </c>
      <c r="U833" s="3">
        <v>135.81399999999999</v>
      </c>
      <c r="V833" s="3" t="str">
        <f t="shared" si="24"/>
        <v/>
      </c>
      <c r="W833" s="3">
        <f t="shared" si="25"/>
        <v>6.7159999999999798</v>
      </c>
    </row>
    <row r="834" spans="1:23" x14ac:dyDescent="0.3">
      <c r="A834" s="2" t="s">
        <v>55</v>
      </c>
      <c r="B834" s="2">
        <v>2016</v>
      </c>
      <c r="C834" s="2" t="s">
        <v>28</v>
      </c>
      <c r="D834" s="3">
        <v>306.6235643</v>
      </c>
      <c r="E834" s="3">
        <v>3.0716591719999999</v>
      </c>
      <c r="F834" s="3">
        <v>0.291627684</v>
      </c>
      <c r="G834" s="3">
        <v>67.247833839999998</v>
      </c>
      <c r="H834" s="3">
        <v>99.82343324</v>
      </c>
      <c r="I834" s="3">
        <v>13.97605545</v>
      </c>
      <c r="J834" s="3">
        <v>15.986506070000001</v>
      </c>
      <c r="K834" s="3">
        <v>25.318999999999999</v>
      </c>
      <c r="L834" s="3">
        <v>27.015999999999998</v>
      </c>
      <c r="M834" s="3">
        <v>5.7939960810000004</v>
      </c>
      <c r="N834" s="3">
        <v>19.02198637</v>
      </c>
      <c r="O834" s="3">
        <v>9.4941419999999999E-2</v>
      </c>
      <c r="P834" s="3">
        <v>166.63499999999999</v>
      </c>
      <c r="Q834" s="3">
        <v>143.76400000000001</v>
      </c>
      <c r="R834" s="3">
        <v>128.173</v>
      </c>
      <c r="S834" s="3">
        <v>7.6346505840000001</v>
      </c>
      <c r="T834" s="3">
        <v>1.601</v>
      </c>
      <c r="U834" s="3">
        <v>131.029</v>
      </c>
      <c r="V834" s="3" t="str">
        <f t="shared" si="24"/>
        <v/>
      </c>
      <c r="W834" s="3">
        <f t="shared" si="25"/>
        <v>2.8559999999999945</v>
      </c>
    </row>
    <row r="835" spans="1:23" x14ac:dyDescent="0.3">
      <c r="A835" s="2" t="s">
        <v>55</v>
      </c>
      <c r="B835" s="2">
        <v>2017</v>
      </c>
      <c r="C835" s="2" t="s">
        <v>28</v>
      </c>
      <c r="D835" s="3">
        <v>319.4739849</v>
      </c>
      <c r="E835" s="3">
        <v>3.0586773709999999</v>
      </c>
      <c r="F835" s="3">
        <v>0.28955250799999999</v>
      </c>
      <c r="G835" s="3">
        <v>64.87522543</v>
      </c>
      <c r="H835" s="3">
        <v>104.448409</v>
      </c>
      <c r="I835" s="3">
        <v>14.429002560000001</v>
      </c>
      <c r="J835" s="3">
        <v>15.36853007</v>
      </c>
      <c r="K835" s="3">
        <v>28.383133000000001</v>
      </c>
      <c r="L835" s="3">
        <v>26.691728000000001</v>
      </c>
      <c r="M835" s="3">
        <v>5.7466536870000002</v>
      </c>
      <c r="N835" s="3">
        <v>20.07665532</v>
      </c>
      <c r="O835" s="3">
        <v>9.4665920000000001E-2</v>
      </c>
      <c r="P835" s="3">
        <v>170.465352</v>
      </c>
      <c r="Q835" s="3">
        <v>146.42546400000001</v>
      </c>
      <c r="R835" s="3">
        <v>129.67074600000001</v>
      </c>
      <c r="S835" s="3">
        <v>8.8475475059999997</v>
      </c>
      <c r="T835" s="3">
        <v>1.5811409999999999</v>
      </c>
      <c r="U835" s="3">
        <v>127.135766</v>
      </c>
      <c r="V835" s="3" t="str">
        <f t="shared" ref="V835:V898" si="26">IF(D835 &gt; $D$1367, "Above Average", "")</f>
        <v/>
      </c>
      <c r="W835" s="3">
        <f t="shared" ref="W835:W898" si="27">U835-R835</f>
        <v>-2.5349800000000045</v>
      </c>
    </row>
    <row r="836" spans="1:23" x14ac:dyDescent="0.3">
      <c r="A836" s="2" t="s">
        <v>55</v>
      </c>
      <c r="B836" s="2">
        <v>2018</v>
      </c>
      <c r="C836" s="2" t="s">
        <v>28</v>
      </c>
      <c r="D836" s="3">
        <v>320.15130360000001</v>
      </c>
      <c r="E836" s="3">
        <v>3.0070353239999998</v>
      </c>
      <c r="F836" s="3">
        <v>0.27595992200000002</v>
      </c>
      <c r="G836" s="3">
        <v>63.052357120000003</v>
      </c>
      <c r="H836" s="3">
        <v>106.4674236</v>
      </c>
      <c r="I836" s="3">
        <v>12.95851908</v>
      </c>
      <c r="J836" s="3">
        <v>15.746376720000001</v>
      </c>
      <c r="K836" s="3">
        <v>28.894769</v>
      </c>
      <c r="L836" s="3">
        <v>28.214811999999998</v>
      </c>
      <c r="M836" s="3">
        <v>5.6782098129999996</v>
      </c>
      <c r="N836" s="3">
        <v>20.290675</v>
      </c>
      <c r="O836" s="3">
        <v>9.1771427000000003E-2</v>
      </c>
      <c r="P836" s="3">
        <v>170.03946099999999</v>
      </c>
      <c r="Q836" s="3">
        <v>151.40277900000001</v>
      </c>
      <c r="R836" s="3">
        <v>126.717743</v>
      </c>
      <c r="S836" s="3">
        <v>7.7386877859999998</v>
      </c>
      <c r="T836" s="3">
        <v>1.6527609999999999</v>
      </c>
      <c r="U836" s="3">
        <v>122.427868</v>
      </c>
      <c r="V836" s="3" t="str">
        <f t="shared" si="26"/>
        <v/>
      </c>
      <c r="W836" s="3">
        <f t="shared" si="27"/>
        <v>-4.289874999999995</v>
      </c>
    </row>
    <row r="837" spans="1:23" x14ac:dyDescent="0.3">
      <c r="A837" s="2" t="s">
        <v>55</v>
      </c>
      <c r="B837" s="2">
        <v>2019</v>
      </c>
      <c r="C837" s="2" t="s">
        <v>28</v>
      </c>
      <c r="D837" s="3">
        <v>301.89271630000002</v>
      </c>
      <c r="E837" s="3">
        <v>2.9197348789999999</v>
      </c>
      <c r="F837" s="3">
        <v>0.24901590300000001</v>
      </c>
      <c r="G837" s="3">
        <v>60.008501930000001</v>
      </c>
      <c r="H837" s="3">
        <v>103.3973045</v>
      </c>
      <c r="I837" s="3">
        <v>14.47815449</v>
      </c>
      <c r="J837" s="3">
        <v>15.817454010000001</v>
      </c>
      <c r="K837" s="3">
        <v>29.423408439999999</v>
      </c>
      <c r="L837" s="3">
        <v>28.435398249999999</v>
      </c>
      <c r="M837" s="3">
        <v>5.60946239</v>
      </c>
      <c r="N837" s="3">
        <v>20.86452105</v>
      </c>
      <c r="O837" s="3">
        <v>8.5287162999999999E-2</v>
      </c>
      <c r="P837" s="3">
        <v>163.99044459999999</v>
      </c>
      <c r="Q837" s="3">
        <v>149.91398319999999</v>
      </c>
      <c r="R837" s="3">
        <v>112.7901542</v>
      </c>
      <c r="S837" s="3">
        <v>9.6816648199999999</v>
      </c>
      <c r="T837" s="3">
        <v>1.5922143099999999</v>
      </c>
      <c r="U837" s="3">
        <v>112.4088788</v>
      </c>
      <c r="V837" s="3" t="str">
        <f t="shared" si="26"/>
        <v/>
      </c>
      <c r="W837" s="3">
        <f t="shared" si="27"/>
        <v>-0.38127540000000693</v>
      </c>
    </row>
    <row r="838" spans="1:23" x14ac:dyDescent="0.3">
      <c r="A838" s="2" t="s">
        <v>55</v>
      </c>
      <c r="B838" s="2">
        <v>2020</v>
      </c>
      <c r="C838" s="2" t="s">
        <v>28</v>
      </c>
      <c r="D838" s="3">
        <v>278.03279700000002</v>
      </c>
      <c r="E838" s="3">
        <v>2.8524681300000001</v>
      </c>
      <c r="F838" s="3">
        <v>0.23594143300000001</v>
      </c>
      <c r="G838" s="3">
        <v>55.379555840000002</v>
      </c>
      <c r="H838" s="3">
        <v>97.4709565</v>
      </c>
      <c r="I838" s="3">
        <v>16.670806750000001</v>
      </c>
      <c r="J838" s="3">
        <v>15.930953880000001</v>
      </c>
      <c r="K838" s="3">
        <v>28.66436728</v>
      </c>
      <c r="L838" s="3">
        <v>26.69068828</v>
      </c>
      <c r="M838" s="3">
        <v>5.5341418259999999</v>
      </c>
      <c r="N838" s="3">
        <v>21.531968379999999</v>
      </c>
      <c r="O838" s="3">
        <v>8.2714836E-2</v>
      </c>
      <c r="P838" s="3">
        <v>157.55038250000001</v>
      </c>
      <c r="Q838" s="3">
        <v>144.6542972</v>
      </c>
      <c r="R838" s="3">
        <v>99.767189000000002</v>
      </c>
      <c r="S838" s="3">
        <v>11.21195823</v>
      </c>
      <c r="T838" s="3">
        <v>1.5222327</v>
      </c>
      <c r="U838" s="3">
        <v>100.7725952</v>
      </c>
      <c r="V838" s="3" t="str">
        <f t="shared" si="26"/>
        <v/>
      </c>
      <c r="W838" s="3">
        <f t="shared" si="27"/>
        <v>1.0054061999999959</v>
      </c>
    </row>
    <row r="839" spans="1:23" x14ac:dyDescent="0.3">
      <c r="A839" s="2" t="s">
        <v>56</v>
      </c>
      <c r="B839" s="2">
        <v>1990</v>
      </c>
      <c r="C839" s="2" t="s">
        <v>28</v>
      </c>
      <c r="D839" s="3">
        <v>39.787807749999999</v>
      </c>
      <c r="E839" s="3">
        <v>2.3710201469999999</v>
      </c>
      <c r="F839" s="3">
        <v>0.177453263</v>
      </c>
      <c r="G839" s="3">
        <v>3.3929670449999998</v>
      </c>
      <c r="H839" s="3">
        <v>16.780881350000001</v>
      </c>
      <c r="I839" s="3">
        <v>35.079470899999997</v>
      </c>
      <c r="J839" s="3">
        <v>15.04636449</v>
      </c>
      <c r="K839" s="3">
        <v>10.94</v>
      </c>
      <c r="L839" s="3">
        <v>11.428000000000001</v>
      </c>
      <c r="M839" s="3" t="s">
        <v>47</v>
      </c>
      <c r="N839" s="3">
        <v>0</v>
      </c>
      <c r="O839" s="3">
        <v>7.4842579000000006E-2</v>
      </c>
      <c r="P839" s="3">
        <v>28.501000000000001</v>
      </c>
      <c r="Q839" s="3">
        <v>23.95</v>
      </c>
      <c r="R839" s="3">
        <v>4.399</v>
      </c>
      <c r="S839" s="3">
        <v>2.1051892999999999E-2</v>
      </c>
      <c r="T839" s="3">
        <v>0</v>
      </c>
      <c r="U839" s="3">
        <v>0</v>
      </c>
      <c r="V839" s="3" t="str">
        <f t="shared" si="26"/>
        <v/>
      </c>
      <c r="W839" s="3">
        <f t="shared" si="27"/>
        <v>-4.399</v>
      </c>
    </row>
    <row r="840" spans="1:23" x14ac:dyDescent="0.3">
      <c r="A840" s="2" t="s">
        <v>56</v>
      </c>
      <c r="B840" s="2">
        <v>1991</v>
      </c>
      <c r="C840" s="2" t="s">
        <v>28</v>
      </c>
      <c r="D840" s="3">
        <v>41.28946792</v>
      </c>
      <c r="E840" s="3">
        <v>2.433777868</v>
      </c>
      <c r="F840" s="3">
        <v>0.176443249</v>
      </c>
      <c r="G840" s="3">
        <v>3.3941156000000001</v>
      </c>
      <c r="H840" s="3">
        <v>16.965175200000001</v>
      </c>
      <c r="I840" s="3">
        <v>33.446036419999999</v>
      </c>
      <c r="J840" s="3">
        <v>15.77273664</v>
      </c>
      <c r="K840" s="3">
        <v>10.994999999999999</v>
      </c>
      <c r="L840" s="3">
        <v>10.192</v>
      </c>
      <c r="M840" s="3" t="s">
        <v>47</v>
      </c>
      <c r="N840" s="3">
        <v>0</v>
      </c>
      <c r="O840" s="3">
        <v>7.2497679999999995E-2</v>
      </c>
      <c r="P840" s="3">
        <v>29.872</v>
      </c>
      <c r="Q840" s="3">
        <v>25.256</v>
      </c>
      <c r="R840" s="3">
        <v>4.6189999999999998</v>
      </c>
      <c r="S840" s="3">
        <v>2.3433315E-2</v>
      </c>
      <c r="T840" s="3">
        <v>0</v>
      </c>
      <c r="U840" s="3">
        <v>0</v>
      </c>
      <c r="V840" s="3" t="str">
        <f t="shared" si="26"/>
        <v/>
      </c>
      <c r="W840" s="3">
        <f t="shared" si="27"/>
        <v>-4.6189999999999998</v>
      </c>
    </row>
    <row r="841" spans="1:23" x14ac:dyDescent="0.3">
      <c r="A841" s="2" t="s">
        <v>56</v>
      </c>
      <c r="B841" s="2">
        <v>1992</v>
      </c>
      <c r="C841" s="2" t="s">
        <v>28</v>
      </c>
      <c r="D841" s="3">
        <v>45.145234360000003</v>
      </c>
      <c r="E841" s="3">
        <v>2.501169306</v>
      </c>
      <c r="F841" s="3">
        <v>0.190841018</v>
      </c>
      <c r="G841" s="3">
        <v>2.9397123199999999</v>
      </c>
      <c r="H841" s="3">
        <v>18.049651520000001</v>
      </c>
      <c r="I841" s="3">
        <v>19.828503059999999</v>
      </c>
      <c r="J841" s="3">
        <v>15.654184539999999</v>
      </c>
      <c r="K841" s="3">
        <v>12.351000000000001</v>
      </c>
      <c r="L841" s="3">
        <v>11.648999999999999</v>
      </c>
      <c r="M841" s="3" t="s">
        <v>47</v>
      </c>
      <c r="N841" s="3">
        <v>0</v>
      </c>
      <c r="O841" s="3">
        <v>7.6300719000000003E-2</v>
      </c>
      <c r="P841" s="3">
        <v>30.088000000000001</v>
      </c>
      <c r="Q841" s="3">
        <v>26.035</v>
      </c>
      <c r="R841" s="3">
        <v>4.7130000000000001</v>
      </c>
      <c r="S841" s="3">
        <v>3.3235842000000002E-2</v>
      </c>
      <c r="T841" s="3">
        <v>0</v>
      </c>
      <c r="U841" s="3">
        <v>0</v>
      </c>
      <c r="V841" s="3" t="str">
        <f t="shared" si="26"/>
        <v/>
      </c>
      <c r="W841" s="3">
        <f t="shared" si="27"/>
        <v>-4.7130000000000001</v>
      </c>
    </row>
    <row r="842" spans="1:23" x14ac:dyDescent="0.3">
      <c r="A842" s="2" t="s">
        <v>56</v>
      </c>
      <c r="B842" s="2">
        <v>1993</v>
      </c>
      <c r="C842" s="2" t="s">
        <v>28</v>
      </c>
      <c r="D842" s="3">
        <v>43.863107030000002</v>
      </c>
      <c r="E842" s="3">
        <v>2.4641469640000002</v>
      </c>
      <c r="F842" s="3">
        <v>0.189288816</v>
      </c>
      <c r="G842" s="3">
        <v>3.2758895400000001</v>
      </c>
      <c r="H842" s="3">
        <v>17.800523940000001</v>
      </c>
      <c r="I842" s="3">
        <v>30.936358389999999</v>
      </c>
      <c r="J842" s="3">
        <v>15.82967549</v>
      </c>
      <c r="K842" s="3">
        <v>11.651999999999999</v>
      </c>
      <c r="L842" s="3">
        <v>11.263999999999999</v>
      </c>
      <c r="M842" s="3" t="s">
        <v>47</v>
      </c>
      <c r="N842" s="3">
        <v>0</v>
      </c>
      <c r="O842" s="3">
        <v>7.6817178E-2</v>
      </c>
      <c r="P842" s="3">
        <v>31.206</v>
      </c>
      <c r="Q842" s="3">
        <v>26.376000000000001</v>
      </c>
      <c r="R842" s="3">
        <v>4.9820000000000002</v>
      </c>
      <c r="S842" s="3">
        <v>5.1272191000000002E-2</v>
      </c>
      <c r="T842" s="3">
        <v>0</v>
      </c>
      <c r="U842" s="3">
        <v>0</v>
      </c>
      <c r="V842" s="3" t="str">
        <f t="shared" si="26"/>
        <v/>
      </c>
      <c r="W842" s="3">
        <f t="shared" si="27"/>
        <v>-4.9820000000000002</v>
      </c>
    </row>
    <row r="843" spans="1:23" x14ac:dyDescent="0.3">
      <c r="A843" s="2" t="s">
        <v>56</v>
      </c>
      <c r="B843" s="2">
        <v>1994</v>
      </c>
      <c r="C843" s="2" t="s">
        <v>28</v>
      </c>
      <c r="D843" s="3">
        <v>45.282534849999998</v>
      </c>
      <c r="E843" s="3">
        <v>2.4797098229999999</v>
      </c>
      <c r="F843" s="3">
        <v>0.19354686500000001</v>
      </c>
      <c r="G843" s="3">
        <v>3.4858031249999999</v>
      </c>
      <c r="H843" s="3">
        <v>18.26122333</v>
      </c>
      <c r="I843" s="3">
        <v>37.241093620000001</v>
      </c>
      <c r="J843" s="3">
        <v>15.65635296</v>
      </c>
      <c r="K843" s="3">
        <v>11.776</v>
      </c>
      <c r="L843" s="3">
        <v>13.744</v>
      </c>
      <c r="M843" s="3" t="s">
        <v>47</v>
      </c>
      <c r="N843" s="3">
        <v>0</v>
      </c>
      <c r="O843" s="3">
        <v>7.8052223000000004E-2</v>
      </c>
      <c r="P843" s="3">
        <v>31.382000000000001</v>
      </c>
      <c r="Q843" s="3">
        <v>27.431000000000001</v>
      </c>
      <c r="R843" s="3">
        <v>5.2359999999999998</v>
      </c>
      <c r="S843" s="3">
        <v>0.16251354300000001</v>
      </c>
      <c r="T843" s="3">
        <v>0</v>
      </c>
      <c r="U843" s="3">
        <v>0</v>
      </c>
      <c r="V843" s="3" t="str">
        <f t="shared" si="26"/>
        <v/>
      </c>
      <c r="W843" s="3">
        <f t="shared" si="27"/>
        <v>-5.2359999999999998</v>
      </c>
    </row>
    <row r="844" spans="1:23" x14ac:dyDescent="0.3">
      <c r="A844" s="2" t="s">
        <v>56</v>
      </c>
      <c r="B844" s="2">
        <v>1995</v>
      </c>
      <c r="C844" s="2" t="s">
        <v>28</v>
      </c>
      <c r="D844" s="3">
        <v>48.710548699999997</v>
      </c>
      <c r="E844" s="3">
        <v>2.411989443</v>
      </c>
      <c r="F844" s="3">
        <v>0.199648398</v>
      </c>
      <c r="G844" s="3">
        <v>3.3173587200000001</v>
      </c>
      <c r="H844" s="3">
        <v>20.195174919999999</v>
      </c>
      <c r="I844" s="3">
        <v>28.561551179999999</v>
      </c>
      <c r="J844" s="3">
        <v>16.209295269999998</v>
      </c>
      <c r="K844" s="3">
        <v>12.872</v>
      </c>
      <c r="L844" s="3">
        <v>13.346</v>
      </c>
      <c r="M844" s="3" t="s">
        <v>47</v>
      </c>
      <c r="N844" s="3">
        <v>0</v>
      </c>
      <c r="O844" s="3">
        <v>8.2773330000000006E-2</v>
      </c>
      <c r="P844" s="3">
        <v>33.265000000000001</v>
      </c>
      <c r="Q844" s="3">
        <v>29.291</v>
      </c>
      <c r="R844" s="3">
        <v>5.6719999999999997</v>
      </c>
      <c r="S844" s="3">
        <v>0.17736359500000001</v>
      </c>
      <c r="T844" s="3">
        <v>0</v>
      </c>
      <c r="U844" s="3">
        <v>0</v>
      </c>
      <c r="V844" s="3" t="str">
        <f t="shared" si="26"/>
        <v/>
      </c>
      <c r="W844" s="3">
        <f t="shared" si="27"/>
        <v>-5.6719999999999997</v>
      </c>
    </row>
    <row r="845" spans="1:23" x14ac:dyDescent="0.3">
      <c r="A845" s="2" t="s">
        <v>56</v>
      </c>
      <c r="B845" s="2">
        <v>1996</v>
      </c>
      <c r="C845" s="2" t="s">
        <v>28</v>
      </c>
      <c r="D845" s="3">
        <v>46.754992229999999</v>
      </c>
      <c r="E845" s="3">
        <v>2.3380971050000001</v>
      </c>
      <c r="F845" s="3">
        <v>0.185145272</v>
      </c>
      <c r="G845" s="3">
        <v>3.7930702549999999</v>
      </c>
      <c r="H845" s="3">
        <v>19.997027559999999</v>
      </c>
      <c r="I845" s="3">
        <v>46.024159210000001</v>
      </c>
      <c r="J845" s="3">
        <v>16.38842885</v>
      </c>
      <c r="K845" s="3">
        <v>12.263999999999999</v>
      </c>
      <c r="L845" s="3">
        <v>12.340999999999999</v>
      </c>
      <c r="M845" s="3" t="s">
        <v>47</v>
      </c>
      <c r="N845" s="3">
        <v>0</v>
      </c>
      <c r="O845" s="3">
        <v>7.9186305999999998E-2</v>
      </c>
      <c r="P845" s="3">
        <v>34.521000000000001</v>
      </c>
      <c r="Q845" s="3">
        <v>30.69</v>
      </c>
      <c r="R845" s="3">
        <v>5.4379999999999997</v>
      </c>
      <c r="S845" s="3">
        <v>0.20567191000000001</v>
      </c>
      <c r="T845" s="3">
        <v>0</v>
      </c>
      <c r="U845" s="3">
        <v>0</v>
      </c>
      <c r="V845" s="3" t="str">
        <f t="shared" si="26"/>
        <v/>
      </c>
      <c r="W845" s="3">
        <f t="shared" si="27"/>
        <v>-5.4379999999999997</v>
      </c>
    </row>
    <row r="846" spans="1:23" x14ac:dyDescent="0.3">
      <c r="A846" s="2" t="s">
        <v>56</v>
      </c>
      <c r="B846" s="2">
        <v>1997</v>
      </c>
      <c r="C846" s="2" t="s">
        <v>28</v>
      </c>
      <c r="D846" s="3">
        <v>48.993033990000001</v>
      </c>
      <c r="E846" s="3">
        <v>2.3257709439999998</v>
      </c>
      <c r="F846" s="3">
        <v>0.18582958699999999</v>
      </c>
      <c r="G846" s="3">
        <v>3.7477564800000001</v>
      </c>
      <c r="H846" s="3">
        <v>21.06528767</v>
      </c>
      <c r="I846" s="3">
        <v>41.808933580000001</v>
      </c>
      <c r="J846" s="3">
        <v>16.408969460000002</v>
      </c>
      <c r="K846" s="3">
        <v>13.16</v>
      </c>
      <c r="L846" s="3">
        <v>12.984</v>
      </c>
      <c r="M846" s="3" t="s">
        <v>47</v>
      </c>
      <c r="N846" s="3">
        <v>0.1</v>
      </c>
      <c r="O846" s="3">
        <v>7.9900209999999999E-2</v>
      </c>
      <c r="P846" s="3">
        <v>34.207999999999998</v>
      </c>
      <c r="Q846" s="3">
        <v>32.439</v>
      </c>
      <c r="R846" s="3">
        <v>5.4640000000000004</v>
      </c>
      <c r="S846" s="3">
        <v>0.26309635199999998</v>
      </c>
      <c r="T846" s="3">
        <v>0</v>
      </c>
      <c r="U846" s="3">
        <v>0</v>
      </c>
      <c r="V846" s="3" t="str">
        <f t="shared" si="26"/>
        <v/>
      </c>
      <c r="W846" s="3">
        <f t="shared" si="27"/>
        <v>-5.4640000000000004</v>
      </c>
    </row>
    <row r="847" spans="1:23" x14ac:dyDescent="0.3">
      <c r="A847" s="2" t="s">
        <v>56</v>
      </c>
      <c r="B847" s="2">
        <v>1998</v>
      </c>
      <c r="C847" s="2" t="s">
        <v>28</v>
      </c>
      <c r="D847" s="3">
        <v>53.740411639999998</v>
      </c>
      <c r="E847" s="3">
        <v>2.3611679040000002</v>
      </c>
      <c r="F847" s="3">
        <v>0.194485503</v>
      </c>
      <c r="G847" s="3">
        <v>3.7324065649999998</v>
      </c>
      <c r="H847" s="3">
        <v>22.760097470000002</v>
      </c>
      <c r="I847" s="3">
        <v>36.486763799999999</v>
      </c>
      <c r="J847" s="3">
        <v>16.239754349999998</v>
      </c>
      <c r="K847" s="3">
        <v>14.782999999999999</v>
      </c>
      <c r="L847" s="3">
        <v>14.019</v>
      </c>
      <c r="M847" s="3" t="s">
        <v>47</v>
      </c>
      <c r="N847" s="3">
        <v>0.80600038100000004</v>
      </c>
      <c r="O847" s="3">
        <v>8.2368348999999993E-2</v>
      </c>
      <c r="P847" s="3">
        <v>38.984000000000002</v>
      </c>
      <c r="Q847" s="3">
        <v>34.411999999999999</v>
      </c>
      <c r="R847" s="3">
        <v>4.9850000000000003</v>
      </c>
      <c r="S847" s="3">
        <v>0.37964292999999999</v>
      </c>
      <c r="T847" s="3">
        <v>0</v>
      </c>
      <c r="U847" s="3">
        <v>0</v>
      </c>
      <c r="V847" s="3" t="str">
        <f t="shared" si="26"/>
        <v/>
      </c>
      <c r="W847" s="3">
        <f t="shared" si="27"/>
        <v>-4.9850000000000003</v>
      </c>
    </row>
    <row r="848" spans="1:23" x14ac:dyDescent="0.3">
      <c r="A848" s="2" t="s">
        <v>56</v>
      </c>
      <c r="B848" s="2">
        <v>1999</v>
      </c>
      <c r="C848" s="2" t="s">
        <v>28</v>
      </c>
      <c r="D848" s="3">
        <v>60.210852879999997</v>
      </c>
      <c r="E848" s="3">
        <v>2.465185892</v>
      </c>
      <c r="F848" s="3">
        <v>0.20970944399999999</v>
      </c>
      <c r="G848" s="3">
        <v>3.3678405549999999</v>
      </c>
      <c r="H848" s="3">
        <v>24.424467570000001</v>
      </c>
      <c r="I848" s="3">
        <v>20.779910829999999</v>
      </c>
      <c r="J848" s="3">
        <v>16.806924030000001</v>
      </c>
      <c r="K848" s="3">
        <v>15.031000000000001</v>
      </c>
      <c r="L848" s="3">
        <v>13.481999999999999</v>
      </c>
      <c r="M848" s="3" t="s">
        <v>47</v>
      </c>
      <c r="N848" s="3">
        <v>2.2480023199999999</v>
      </c>
      <c r="O848" s="3">
        <v>8.5068409999999997E-2</v>
      </c>
      <c r="P848" s="3">
        <v>43.286999999999999</v>
      </c>
      <c r="Q848" s="3">
        <v>36.741</v>
      </c>
      <c r="R848" s="3">
        <v>6.0830000000000002</v>
      </c>
      <c r="S848" s="3">
        <v>0.47127313100000001</v>
      </c>
      <c r="T848" s="3">
        <v>0</v>
      </c>
      <c r="U848" s="3">
        <v>0</v>
      </c>
      <c r="V848" s="3" t="str">
        <f t="shared" si="26"/>
        <v/>
      </c>
      <c r="W848" s="3">
        <f t="shared" si="27"/>
        <v>-6.0830000000000002</v>
      </c>
    </row>
    <row r="849" spans="1:23" x14ac:dyDescent="0.3">
      <c r="A849" s="2" t="s">
        <v>56</v>
      </c>
      <c r="B849" s="2">
        <v>2000</v>
      </c>
      <c r="C849" s="2" t="s">
        <v>28</v>
      </c>
      <c r="D849" s="3">
        <v>59.711418299999998</v>
      </c>
      <c r="E849" s="3">
        <v>2.4277544130000002</v>
      </c>
      <c r="F849" s="3">
        <v>0.20032518899999999</v>
      </c>
      <c r="G849" s="3">
        <v>3.8466729200000001</v>
      </c>
      <c r="H849" s="3">
        <v>24.595328909999999</v>
      </c>
      <c r="I849" s="3">
        <v>30.29887579</v>
      </c>
      <c r="J849" s="3">
        <v>16.983934789999999</v>
      </c>
      <c r="K849" s="3">
        <v>14.66</v>
      </c>
      <c r="L849" s="3">
        <v>12.308</v>
      </c>
      <c r="M849" s="3" t="s">
        <v>47</v>
      </c>
      <c r="N849" s="3">
        <v>2.2800000969999998</v>
      </c>
      <c r="O849" s="3">
        <v>8.2514602000000006E-2</v>
      </c>
      <c r="P849" s="3">
        <v>43.764000000000003</v>
      </c>
      <c r="Q849" s="3">
        <v>38.939</v>
      </c>
      <c r="R849" s="3">
        <v>6.1020000000000003</v>
      </c>
      <c r="S849" s="3">
        <v>0.56896078999999999</v>
      </c>
      <c r="T849" s="3">
        <v>0</v>
      </c>
      <c r="U849" s="3">
        <v>0</v>
      </c>
      <c r="V849" s="3" t="str">
        <f t="shared" si="26"/>
        <v/>
      </c>
      <c r="W849" s="3">
        <f t="shared" si="27"/>
        <v>-6.1020000000000003</v>
      </c>
    </row>
    <row r="850" spans="1:23" x14ac:dyDescent="0.3">
      <c r="A850" s="2" t="s">
        <v>56</v>
      </c>
      <c r="B850" s="2">
        <v>2001</v>
      </c>
      <c r="C850" s="2" t="s">
        <v>28</v>
      </c>
      <c r="D850" s="3">
        <v>59.254515290000001</v>
      </c>
      <c r="E850" s="3">
        <v>2.3912402880000001</v>
      </c>
      <c r="F850" s="3">
        <v>0.195002127</v>
      </c>
      <c r="G850" s="3">
        <v>4.0971066150000004</v>
      </c>
      <c r="H850" s="3">
        <v>24.77982476</v>
      </c>
      <c r="I850" s="3">
        <v>34.578253670000002</v>
      </c>
      <c r="J850" s="3">
        <v>17.60697339</v>
      </c>
      <c r="K850" s="3">
        <v>15.045999999999999</v>
      </c>
      <c r="L850" s="3">
        <v>13.061</v>
      </c>
      <c r="M850" s="3" t="s">
        <v>47</v>
      </c>
      <c r="N850" s="3">
        <v>2.5429994589999998</v>
      </c>
      <c r="O850" s="3">
        <v>8.1548528999999995E-2</v>
      </c>
      <c r="P850" s="3">
        <v>46.509</v>
      </c>
      <c r="Q850" s="3">
        <v>40.540999999999997</v>
      </c>
      <c r="R850" s="3">
        <v>5.157</v>
      </c>
      <c r="S850" s="3">
        <v>0.77834397600000005</v>
      </c>
      <c r="T850" s="3">
        <v>0</v>
      </c>
      <c r="U850" s="3">
        <v>0</v>
      </c>
      <c r="V850" s="3" t="str">
        <f t="shared" si="26"/>
        <v/>
      </c>
      <c r="W850" s="3">
        <f t="shared" si="27"/>
        <v>-5.157</v>
      </c>
    </row>
    <row r="851" spans="1:23" x14ac:dyDescent="0.3">
      <c r="A851" s="2" t="s">
        <v>56</v>
      </c>
      <c r="B851" s="2">
        <v>2002</v>
      </c>
      <c r="C851" s="2" t="s">
        <v>28</v>
      </c>
      <c r="D851" s="3">
        <v>63.202963699999998</v>
      </c>
      <c r="E851" s="3">
        <v>2.4482022059999999</v>
      </c>
      <c r="F851" s="3">
        <v>0.20640494700000001</v>
      </c>
      <c r="G851" s="3">
        <v>3.6432015999999998</v>
      </c>
      <c r="H851" s="3">
        <v>25.816071709999999</v>
      </c>
      <c r="I851" s="3">
        <v>22.10076561</v>
      </c>
      <c r="J851" s="3">
        <v>17.878965919999999</v>
      </c>
      <c r="K851" s="3">
        <v>15.532</v>
      </c>
      <c r="L851" s="3">
        <v>12.394</v>
      </c>
      <c r="M851" s="3" t="s">
        <v>47</v>
      </c>
      <c r="N851" s="3">
        <v>3.1130012210000002</v>
      </c>
      <c r="O851" s="3">
        <v>8.4308781999999999E-2</v>
      </c>
      <c r="P851" s="3">
        <v>46.106999999999999</v>
      </c>
      <c r="Q851" s="3">
        <v>42.116999999999997</v>
      </c>
      <c r="R851" s="3">
        <v>5.6890000000000001</v>
      </c>
      <c r="S851" s="3">
        <v>0.99767931099999996</v>
      </c>
      <c r="T851" s="3">
        <v>0</v>
      </c>
      <c r="U851" s="3">
        <v>0</v>
      </c>
      <c r="V851" s="3" t="str">
        <f t="shared" si="26"/>
        <v/>
      </c>
      <c r="W851" s="3">
        <f t="shared" si="27"/>
        <v>-5.6890000000000001</v>
      </c>
    </row>
    <row r="852" spans="1:23" x14ac:dyDescent="0.3">
      <c r="A852" s="2" t="s">
        <v>56</v>
      </c>
      <c r="B852" s="2">
        <v>2003</v>
      </c>
      <c r="C852" s="2" t="s">
        <v>28</v>
      </c>
      <c r="D852" s="3">
        <v>58.734762920000001</v>
      </c>
      <c r="E852" s="3">
        <v>2.3390256389999999</v>
      </c>
      <c r="F852" s="3">
        <v>0.19361455299999999</v>
      </c>
      <c r="G852" s="3">
        <v>4.3368587400000003</v>
      </c>
      <c r="H852" s="3">
        <v>25.110782010000001</v>
      </c>
      <c r="I852" s="3">
        <v>38.491419790000002</v>
      </c>
      <c r="J852" s="3">
        <v>18.571243419999998</v>
      </c>
      <c r="K852" s="3">
        <v>14.414999999999999</v>
      </c>
      <c r="L852" s="3">
        <v>13.224</v>
      </c>
      <c r="M852" s="3" t="s">
        <v>47</v>
      </c>
      <c r="N852" s="3">
        <v>3.017001279</v>
      </c>
      <c r="O852" s="3">
        <v>8.2775729000000006E-2</v>
      </c>
      <c r="P852" s="3">
        <v>46.851999999999997</v>
      </c>
      <c r="Q852" s="3">
        <v>43.802999999999997</v>
      </c>
      <c r="R852" s="3">
        <v>5.3639999999999999</v>
      </c>
      <c r="S852" s="3">
        <v>1.257150175</v>
      </c>
      <c r="T852" s="3">
        <v>0</v>
      </c>
      <c r="U852" s="3">
        <v>0</v>
      </c>
      <c r="V852" s="3" t="str">
        <f t="shared" si="26"/>
        <v/>
      </c>
      <c r="W852" s="3">
        <f t="shared" si="27"/>
        <v>-5.3639999999999999</v>
      </c>
    </row>
    <row r="853" spans="1:23" x14ac:dyDescent="0.3">
      <c r="A853" s="2" t="s">
        <v>56</v>
      </c>
      <c r="B853" s="2">
        <v>2004</v>
      </c>
      <c r="C853" s="2" t="s">
        <v>28</v>
      </c>
      <c r="D853" s="3">
        <v>60.049131989999999</v>
      </c>
      <c r="E853" s="3">
        <v>2.325799559</v>
      </c>
      <c r="F853" s="3">
        <v>0.194468737</v>
      </c>
      <c r="G853" s="3">
        <v>3.891627325</v>
      </c>
      <c r="H853" s="3">
        <v>25.818704700000001</v>
      </c>
      <c r="I853" s="3">
        <v>27.917082359999998</v>
      </c>
      <c r="J853" s="3">
        <v>18.821969060000001</v>
      </c>
      <c r="K853" s="3">
        <v>14.404999999999999</v>
      </c>
      <c r="L853" s="3">
        <v>13.292999999999999</v>
      </c>
      <c r="M853" s="3" t="s">
        <v>47</v>
      </c>
      <c r="N853" s="3">
        <v>3.7600011740000001</v>
      </c>
      <c r="O853" s="3">
        <v>8.3613713000000006E-2</v>
      </c>
      <c r="P853" s="3">
        <v>45.104999999999997</v>
      </c>
      <c r="Q853" s="3">
        <v>45.497999999999998</v>
      </c>
      <c r="R853" s="3">
        <v>5.4240000000000004</v>
      </c>
      <c r="S853" s="3">
        <v>2.001995344</v>
      </c>
      <c r="T853" s="3">
        <v>0</v>
      </c>
      <c r="U853" s="3">
        <v>0</v>
      </c>
      <c r="V853" s="3" t="str">
        <f t="shared" si="26"/>
        <v/>
      </c>
      <c r="W853" s="3">
        <f t="shared" si="27"/>
        <v>-5.4240000000000004</v>
      </c>
    </row>
    <row r="854" spans="1:23" x14ac:dyDescent="0.3">
      <c r="A854" s="2" t="s">
        <v>56</v>
      </c>
      <c r="B854" s="2">
        <v>2005</v>
      </c>
      <c r="C854" s="2" t="s">
        <v>28</v>
      </c>
      <c r="D854" s="3">
        <v>63.189017200000002</v>
      </c>
      <c r="E854" s="3">
        <v>2.3884692909999998</v>
      </c>
      <c r="F854" s="3">
        <v>0.203049696</v>
      </c>
      <c r="G854" s="3">
        <v>3.6111214550000001</v>
      </c>
      <c r="H854" s="3">
        <v>26.455863359999999</v>
      </c>
      <c r="I854" s="3">
        <v>18.565754160000001</v>
      </c>
      <c r="J854" s="3">
        <v>19.469517660000001</v>
      </c>
      <c r="K854" s="3">
        <v>15.021000000000001</v>
      </c>
      <c r="L854" s="3">
        <v>13.564</v>
      </c>
      <c r="M854" s="3" t="s">
        <v>47</v>
      </c>
      <c r="N854" s="3">
        <v>4.2579997880000002</v>
      </c>
      <c r="O854" s="3">
        <v>8.5012479000000002E-2</v>
      </c>
      <c r="P854" s="3">
        <v>46.575000000000003</v>
      </c>
      <c r="Q854" s="3">
        <v>47.027999999999999</v>
      </c>
      <c r="R854" s="3">
        <v>5.4589999999999996</v>
      </c>
      <c r="S854" s="3">
        <v>3.9656468060000001</v>
      </c>
      <c r="T854" s="3">
        <v>0</v>
      </c>
      <c r="U854" s="3">
        <v>0</v>
      </c>
      <c r="V854" s="3" t="str">
        <f t="shared" si="26"/>
        <v/>
      </c>
      <c r="W854" s="3">
        <f t="shared" si="27"/>
        <v>-5.4589999999999996</v>
      </c>
    </row>
    <row r="855" spans="1:23" x14ac:dyDescent="0.3">
      <c r="A855" s="2" t="s">
        <v>56</v>
      </c>
      <c r="B855" s="2">
        <v>2006</v>
      </c>
      <c r="C855" s="2" t="s">
        <v>28</v>
      </c>
      <c r="D855" s="3">
        <v>57.881497060000001</v>
      </c>
      <c r="E855" s="3">
        <v>2.3014356239999998</v>
      </c>
      <c r="F855" s="3">
        <v>0.18302052299999999</v>
      </c>
      <c r="G855" s="3">
        <v>4.3630963400000002</v>
      </c>
      <c r="H855" s="3">
        <v>25.150169949999999</v>
      </c>
      <c r="I855" s="3">
        <v>33.007075710000002</v>
      </c>
      <c r="J855" s="3">
        <v>20.845121200000001</v>
      </c>
      <c r="K855" s="3">
        <v>13.089</v>
      </c>
      <c r="L855" s="3">
        <v>14.318</v>
      </c>
      <c r="M855" s="3" t="s">
        <v>47</v>
      </c>
      <c r="N855" s="3">
        <v>4.1390009000000001</v>
      </c>
      <c r="O855" s="3">
        <v>7.9524502999999996E-2</v>
      </c>
      <c r="P855" s="3">
        <v>49.040999999999997</v>
      </c>
      <c r="Q855" s="3">
        <v>48.545000000000002</v>
      </c>
      <c r="R855" s="3">
        <v>5.46</v>
      </c>
      <c r="S855" s="3">
        <v>6.1479170490000001</v>
      </c>
      <c r="T855" s="3">
        <v>0</v>
      </c>
      <c r="U855" s="3">
        <v>0</v>
      </c>
      <c r="V855" s="3" t="str">
        <f t="shared" si="26"/>
        <v/>
      </c>
      <c r="W855" s="3">
        <f t="shared" si="27"/>
        <v>-5.46</v>
      </c>
    </row>
    <row r="856" spans="1:23" x14ac:dyDescent="0.3">
      <c r="A856" s="2" t="s">
        <v>56</v>
      </c>
      <c r="B856" s="2">
        <v>2007</v>
      </c>
      <c r="C856" s="2" t="s">
        <v>28</v>
      </c>
      <c r="D856" s="3">
        <v>56.265785229999999</v>
      </c>
      <c r="E856" s="3">
        <v>2.2221071910000001</v>
      </c>
      <c r="F856" s="3">
        <v>0.17356121299999999</v>
      </c>
      <c r="G856" s="3">
        <v>4.6302086200000003</v>
      </c>
      <c r="H856" s="3">
        <v>25.32091406</v>
      </c>
      <c r="I856" s="3">
        <v>35.077137960000002</v>
      </c>
      <c r="J856" s="3">
        <v>20.669560789999998</v>
      </c>
      <c r="K856" s="3">
        <v>13.212</v>
      </c>
      <c r="L856" s="3">
        <v>13.188000000000001</v>
      </c>
      <c r="M856" s="3" t="s">
        <v>47</v>
      </c>
      <c r="N856" s="3">
        <v>4.3439974130000003</v>
      </c>
      <c r="O856" s="3">
        <v>7.8106589000000004E-2</v>
      </c>
      <c r="P856" s="3">
        <v>47.253</v>
      </c>
      <c r="Q856" s="3">
        <v>49.676000000000002</v>
      </c>
      <c r="R856" s="3">
        <v>4.7249999999999996</v>
      </c>
      <c r="S856" s="3">
        <v>9.0195331509999992</v>
      </c>
      <c r="T856" s="3">
        <v>0</v>
      </c>
      <c r="U856" s="3">
        <v>0</v>
      </c>
      <c r="V856" s="3" t="str">
        <f t="shared" si="26"/>
        <v/>
      </c>
      <c r="W856" s="3">
        <f t="shared" si="27"/>
        <v>-4.7249999999999996</v>
      </c>
    </row>
    <row r="857" spans="1:23" x14ac:dyDescent="0.3">
      <c r="A857" s="2" t="s">
        <v>56</v>
      </c>
      <c r="B857" s="2">
        <v>2008</v>
      </c>
      <c r="C857" s="2" t="s">
        <v>28</v>
      </c>
      <c r="D857" s="3">
        <v>54.317715929999999</v>
      </c>
      <c r="E857" s="3">
        <v>2.2018026700000002</v>
      </c>
      <c r="F857" s="3">
        <v>0.16701886499999999</v>
      </c>
      <c r="G857" s="3">
        <v>4.4635758900000004</v>
      </c>
      <c r="H857" s="3">
        <v>24.669656679999999</v>
      </c>
      <c r="I857" s="3">
        <v>32.933832170000002</v>
      </c>
      <c r="J857" s="3">
        <v>21.314663320000001</v>
      </c>
      <c r="K857" s="3">
        <v>12.519</v>
      </c>
      <c r="L857" s="3">
        <v>12.757999999999999</v>
      </c>
      <c r="M857" s="3" t="s">
        <v>47</v>
      </c>
      <c r="N857" s="3">
        <v>4.7200031620000003</v>
      </c>
      <c r="O857" s="3">
        <v>7.5855510000000001E-2</v>
      </c>
      <c r="P857" s="3">
        <v>45.973999999999997</v>
      </c>
      <c r="Q857" s="3">
        <v>49.186999999999998</v>
      </c>
      <c r="R857" s="3">
        <v>4.1449999999999996</v>
      </c>
      <c r="S857" s="3">
        <v>13.029103409999999</v>
      </c>
      <c r="T857" s="3">
        <v>0</v>
      </c>
      <c r="U857" s="3">
        <v>0</v>
      </c>
      <c r="V857" s="3" t="str">
        <f t="shared" si="26"/>
        <v/>
      </c>
      <c r="W857" s="3">
        <f t="shared" si="27"/>
        <v>-4.1449999999999996</v>
      </c>
    </row>
    <row r="858" spans="1:23" x14ac:dyDescent="0.3">
      <c r="A858" s="2" t="s">
        <v>56</v>
      </c>
      <c r="B858" s="2">
        <v>2009</v>
      </c>
      <c r="C858" s="2" t="s">
        <v>28</v>
      </c>
      <c r="D858" s="3">
        <v>53.808035349999997</v>
      </c>
      <c r="E858" s="3">
        <v>2.2104946550000002</v>
      </c>
      <c r="F858" s="3">
        <v>0.170783674</v>
      </c>
      <c r="G858" s="3">
        <v>4.9161312700000002</v>
      </c>
      <c r="H858" s="3">
        <v>24.342078919999999</v>
      </c>
      <c r="I858" s="3">
        <v>37.875196690000003</v>
      </c>
      <c r="J858" s="3">
        <v>21.754659279999998</v>
      </c>
      <c r="K858" s="3">
        <v>11.701000000000001</v>
      </c>
      <c r="L858" s="3">
        <v>11.314</v>
      </c>
      <c r="M858" s="3" t="s">
        <v>47</v>
      </c>
      <c r="N858" s="3">
        <v>4.7449946220000001</v>
      </c>
      <c r="O858" s="3">
        <v>7.7260387999999999E-2</v>
      </c>
      <c r="P858" s="3">
        <v>50.207000000000001</v>
      </c>
      <c r="Q858" s="3">
        <v>48.773000000000003</v>
      </c>
      <c r="R858" s="3">
        <v>4.6710000000000003</v>
      </c>
      <c r="S858" s="3">
        <v>15.776684530000001</v>
      </c>
      <c r="T858" s="3">
        <v>0</v>
      </c>
      <c r="U858" s="3">
        <v>0</v>
      </c>
      <c r="V858" s="3" t="str">
        <f t="shared" si="26"/>
        <v/>
      </c>
      <c r="W858" s="3">
        <f t="shared" si="27"/>
        <v>-4.6710000000000003</v>
      </c>
    </row>
    <row r="859" spans="1:23" x14ac:dyDescent="0.3">
      <c r="A859" s="2" t="s">
        <v>56</v>
      </c>
      <c r="B859" s="2">
        <v>2010</v>
      </c>
      <c r="C859" s="2" t="s">
        <v>28</v>
      </c>
      <c r="D859" s="3">
        <v>48.471491870000001</v>
      </c>
      <c r="E859" s="3">
        <v>2.063331163</v>
      </c>
      <c r="F859" s="3">
        <v>0.15121818000000001</v>
      </c>
      <c r="G859" s="3">
        <v>5.7918848550000002</v>
      </c>
      <c r="H859" s="3">
        <v>23.491862449999999</v>
      </c>
      <c r="I859" s="3">
        <v>53.15585136</v>
      </c>
      <c r="J859" s="3">
        <v>22.643739360000001</v>
      </c>
      <c r="K859" s="3">
        <v>11.305</v>
      </c>
      <c r="L859" s="3">
        <v>11.912000000000001</v>
      </c>
      <c r="M859" s="3" t="s">
        <v>47</v>
      </c>
      <c r="N859" s="3">
        <v>5.1400042340000001</v>
      </c>
      <c r="O859" s="3">
        <v>7.3288371000000005E-2</v>
      </c>
      <c r="P859" s="3">
        <v>54.09</v>
      </c>
      <c r="Q859" s="3">
        <v>50.613</v>
      </c>
      <c r="R859" s="3">
        <v>2.6880000000000002</v>
      </c>
      <c r="S859" s="3">
        <v>17.729709740000001</v>
      </c>
      <c r="T859" s="3">
        <v>0</v>
      </c>
      <c r="U859" s="3">
        <v>0</v>
      </c>
      <c r="V859" s="3" t="str">
        <f t="shared" si="26"/>
        <v/>
      </c>
      <c r="W859" s="3">
        <f t="shared" si="27"/>
        <v>-2.6880000000000002</v>
      </c>
    </row>
    <row r="860" spans="1:23" x14ac:dyDescent="0.3">
      <c r="A860" s="2" t="s">
        <v>56</v>
      </c>
      <c r="B860" s="2">
        <v>2011</v>
      </c>
      <c r="C860" s="2" t="s">
        <v>28</v>
      </c>
      <c r="D860" s="3">
        <v>48.0000851</v>
      </c>
      <c r="E860" s="3">
        <v>2.101856701</v>
      </c>
      <c r="F860" s="3">
        <v>0.152331307</v>
      </c>
      <c r="G860" s="3">
        <v>5.5206993950000003</v>
      </c>
      <c r="H860" s="3">
        <v>22.836992209999998</v>
      </c>
      <c r="I860" s="3">
        <v>47.061738750000004</v>
      </c>
      <c r="J860" s="3">
        <v>22.907891599999999</v>
      </c>
      <c r="K860" s="3">
        <v>10.321999999999999</v>
      </c>
      <c r="L860" s="3">
        <v>10.82</v>
      </c>
      <c r="M860" s="3" t="s">
        <v>47</v>
      </c>
      <c r="N860" s="3">
        <v>5.1839987000000001</v>
      </c>
      <c r="O860" s="3">
        <v>7.2474640000000007E-2</v>
      </c>
      <c r="P860" s="3">
        <v>52.463000000000001</v>
      </c>
      <c r="Q860" s="3">
        <v>49.113999999999997</v>
      </c>
      <c r="R860" s="3">
        <v>3.7210000000000001</v>
      </c>
      <c r="S860" s="3">
        <v>18.395821819999998</v>
      </c>
      <c r="T860" s="3">
        <v>0</v>
      </c>
      <c r="U860" s="3">
        <v>0</v>
      </c>
      <c r="V860" s="3" t="str">
        <f t="shared" si="26"/>
        <v/>
      </c>
      <c r="W860" s="3">
        <f t="shared" si="27"/>
        <v>-3.7210000000000001</v>
      </c>
    </row>
    <row r="861" spans="1:23" x14ac:dyDescent="0.3">
      <c r="A861" s="2" t="s">
        <v>56</v>
      </c>
      <c r="B861" s="2">
        <v>2012</v>
      </c>
      <c r="C861" s="2" t="s">
        <v>28</v>
      </c>
      <c r="D861" s="3">
        <v>46.504663379999997</v>
      </c>
      <c r="E861" s="3">
        <v>2.1679981970000002</v>
      </c>
      <c r="F861" s="3">
        <v>0.15382669299999999</v>
      </c>
      <c r="G861" s="3">
        <v>4.7168627250000004</v>
      </c>
      <c r="H861" s="3">
        <v>21.450508320000001</v>
      </c>
      <c r="I861" s="3">
        <v>43.782044409999997</v>
      </c>
      <c r="J861" s="3">
        <v>24.26184645</v>
      </c>
      <c r="K861" s="3">
        <v>9.14</v>
      </c>
      <c r="L861" s="3">
        <v>11.673</v>
      </c>
      <c r="M861" s="3" t="s">
        <v>47</v>
      </c>
      <c r="N861" s="3">
        <v>4.4900041249999996</v>
      </c>
      <c r="O861" s="3">
        <v>7.0953329999999995E-2</v>
      </c>
      <c r="P861" s="3">
        <v>46.615000000000002</v>
      </c>
      <c r="Q861" s="3">
        <v>47.11</v>
      </c>
      <c r="R861" s="3">
        <v>4.8650000000000002</v>
      </c>
      <c r="S861" s="3">
        <v>23.164217529999998</v>
      </c>
      <c r="T861" s="3">
        <v>1.6E-2</v>
      </c>
      <c r="U861" s="3">
        <v>0</v>
      </c>
      <c r="V861" s="3" t="str">
        <f t="shared" si="26"/>
        <v/>
      </c>
      <c r="W861" s="3">
        <f t="shared" si="27"/>
        <v>-4.8650000000000002</v>
      </c>
    </row>
    <row r="862" spans="1:23" x14ac:dyDescent="0.3">
      <c r="A862" s="2" t="s">
        <v>56</v>
      </c>
      <c r="B862" s="2">
        <v>2013</v>
      </c>
      <c r="C862" s="2" t="s">
        <v>28</v>
      </c>
      <c r="D862" s="3">
        <v>45.090323589999997</v>
      </c>
      <c r="E862" s="3">
        <v>2.0908562499999999</v>
      </c>
      <c r="F862" s="3">
        <v>0.15053730700000001</v>
      </c>
      <c r="G862" s="3">
        <v>5.8211217790000003</v>
      </c>
      <c r="H862" s="3">
        <v>21.565482370000002</v>
      </c>
      <c r="I862" s="3">
        <v>59.23789987</v>
      </c>
      <c r="J862" s="3">
        <v>23.985042369999999</v>
      </c>
      <c r="K862" s="3">
        <v>9.1829999999999998</v>
      </c>
      <c r="L862" s="3">
        <v>13.941000000000001</v>
      </c>
      <c r="M862" s="3" t="s">
        <v>47</v>
      </c>
      <c r="N862" s="3">
        <v>4.2639969229999997</v>
      </c>
      <c r="O862" s="3">
        <v>7.1997923000000005E-2</v>
      </c>
      <c r="P862" s="3">
        <v>51.673000000000002</v>
      </c>
      <c r="Q862" s="3">
        <v>46.273000000000003</v>
      </c>
      <c r="R862" s="3">
        <v>4.4379999999999997</v>
      </c>
      <c r="S862" s="3">
        <v>24.558279949999999</v>
      </c>
      <c r="T862" s="3">
        <v>7.5999999999999998E-2</v>
      </c>
      <c r="U862" s="3">
        <v>0</v>
      </c>
      <c r="V862" s="3" t="str">
        <f t="shared" si="26"/>
        <v/>
      </c>
      <c r="W862" s="3">
        <f t="shared" si="27"/>
        <v>-4.4379999999999997</v>
      </c>
    </row>
    <row r="863" spans="1:23" x14ac:dyDescent="0.3">
      <c r="A863" s="2" t="s">
        <v>56</v>
      </c>
      <c r="B863" s="2">
        <v>2014</v>
      </c>
      <c r="C863" s="2" t="s">
        <v>28</v>
      </c>
      <c r="D863" s="3">
        <v>44.178224159999999</v>
      </c>
      <c r="E863" s="3">
        <v>2.080464911</v>
      </c>
      <c r="F863" s="3">
        <v>0.14633296000000001</v>
      </c>
      <c r="G863" s="3">
        <v>6.0457454080000002</v>
      </c>
      <c r="H863" s="3">
        <v>21.234784550000001</v>
      </c>
      <c r="I863" s="3">
        <v>61.367725319999998</v>
      </c>
      <c r="J863" s="3">
        <v>24.010799420000001</v>
      </c>
      <c r="K863" s="3">
        <v>9.0269999999999992</v>
      </c>
      <c r="L863" s="3">
        <v>12.662000000000001</v>
      </c>
      <c r="M863" s="3" t="s">
        <v>47</v>
      </c>
      <c r="N863" s="3">
        <v>4.079001377</v>
      </c>
      <c r="O863" s="3">
        <v>7.0336662999999994E-2</v>
      </c>
      <c r="P863" s="3">
        <v>52.802999999999997</v>
      </c>
      <c r="Q863" s="3">
        <v>46.139000000000003</v>
      </c>
      <c r="R863" s="3">
        <v>4.5289999999999999</v>
      </c>
      <c r="S863" s="3">
        <v>24.511864859999999</v>
      </c>
      <c r="T863" s="3">
        <v>7.1999999999999995E-2</v>
      </c>
      <c r="U863" s="3">
        <v>0</v>
      </c>
      <c r="V863" s="3" t="str">
        <f t="shared" si="26"/>
        <v/>
      </c>
      <c r="W863" s="3">
        <f t="shared" si="27"/>
        <v>-4.5289999999999999</v>
      </c>
    </row>
    <row r="864" spans="1:23" x14ac:dyDescent="0.3">
      <c r="A864" s="2" t="s">
        <v>56</v>
      </c>
      <c r="B864" s="2">
        <v>2015</v>
      </c>
      <c r="C864" s="2" t="s">
        <v>28</v>
      </c>
      <c r="D864" s="3">
        <v>48.228577719999997</v>
      </c>
      <c r="E864" s="3">
        <v>2.1893327139999998</v>
      </c>
      <c r="F864" s="3">
        <v>0.15693669900000001</v>
      </c>
      <c r="G864" s="3">
        <v>5.3680869380000003</v>
      </c>
      <c r="H864" s="3">
        <v>22.028893740000001</v>
      </c>
      <c r="I864" s="3">
        <v>48.666539489999998</v>
      </c>
      <c r="J864" s="3">
        <v>24.256393150000001</v>
      </c>
      <c r="K864" s="3">
        <v>9.1240000000000006</v>
      </c>
      <c r="L864" s="3">
        <v>15.092000000000001</v>
      </c>
      <c r="M864" s="3" t="s">
        <v>47</v>
      </c>
      <c r="N864" s="3">
        <v>4.7359764760000003</v>
      </c>
      <c r="O864" s="3">
        <v>7.1682435000000003E-2</v>
      </c>
      <c r="P864" s="3">
        <v>52.42</v>
      </c>
      <c r="Q864" s="3">
        <v>46.848999999999997</v>
      </c>
      <c r="R864" s="3">
        <v>5.5129999999999999</v>
      </c>
      <c r="S864" s="3">
        <v>24.049980919999999</v>
      </c>
      <c r="T864" s="3">
        <v>7.0000000000000007E-2</v>
      </c>
      <c r="U864" s="3">
        <v>0</v>
      </c>
      <c r="V864" s="3" t="str">
        <f t="shared" si="26"/>
        <v/>
      </c>
      <c r="W864" s="3">
        <f t="shared" si="27"/>
        <v>-5.5129999999999999</v>
      </c>
    </row>
    <row r="865" spans="1:23" x14ac:dyDescent="0.3">
      <c r="A865" s="2" t="s">
        <v>56</v>
      </c>
      <c r="B865" s="2">
        <v>2016</v>
      </c>
      <c r="C865" s="2" t="s">
        <v>28</v>
      </c>
      <c r="D865" s="3">
        <v>47.631424170000003</v>
      </c>
      <c r="E865" s="3">
        <v>2.1783336069999999</v>
      </c>
      <c r="F865" s="3">
        <v>0.151925439</v>
      </c>
      <c r="G865" s="3">
        <v>6.0659346899999997</v>
      </c>
      <c r="H865" s="3">
        <v>21.865991510000001</v>
      </c>
      <c r="I865" s="3">
        <v>55.523877409999997</v>
      </c>
      <c r="J865" s="3">
        <v>24.698208189999999</v>
      </c>
      <c r="K865" s="3">
        <v>9.0389999999999997</v>
      </c>
      <c r="L865" s="3">
        <v>14.914999999999999</v>
      </c>
      <c r="M865" s="3" t="s">
        <v>47</v>
      </c>
      <c r="N865" s="3">
        <v>5.0490040780000003</v>
      </c>
      <c r="O865" s="3">
        <v>6.9743879999999994E-2</v>
      </c>
      <c r="P865" s="3">
        <v>60.329000000000001</v>
      </c>
      <c r="Q865" s="3">
        <v>47.36</v>
      </c>
      <c r="R865" s="3">
        <v>4.8109999999999999</v>
      </c>
      <c r="S865" s="3">
        <v>22.40381906</v>
      </c>
      <c r="T865" s="3">
        <v>7.0999999999999994E-2</v>
      </c>
      <c r="U865" s="3">
        <v>0.28100000000000003</v>
      </c>
      <c r="V865" s="3" t="str">
        <f t="shared" si="26"/>
        <v/>
      </c>
      <c r="W865" s="3">
        <f t="shared" si="27"/>
        <v>-4.53</v>
      </c>
    </row>
    <row r="866" spans="1:23" x14ac:dyDescent="0.3">
      <c r="A866" s="2" t="s">
        <v>56</v>
      </c>
      <c r="B866" s="2">
        <v>2017</v>
      </c>
      <c r="C866" s="2" t="s">
        <v>28</v>
      </c>
      <c r="D866" s="3">
        <v>51.994306229999999</v>
      </c>
      <c r="E866" s="3">
        <v>2.2768215540000001</v>
      </c>
      <c r="F866" s="3">
        <v>0.160223327</v>
      </c>
      <c r="G866" s="3">
        <v>5.287093595</v>
      </c>
      <c r="H866" s="3">
        <v>22.836355409999999</v>
      </c>
      <c r="I866" s="3">
        <v>40.900521789999999</v>
      </c>
      <c r="J866" s="3">
        <v>24.403265730000001</v>
      </c>
      <c r="K866" s="3">
        <v>9.1516409999999997</v>
      </c>
      <c r="L866" s="3">
        <v>15.477508</v>
      </c>
      <c r="M866" s="3" t="s">
        <v>47</v>
      </c>
      <c r="N866" s="3">
        <v>6.2822512259999996</v>
      </c>
      <c r="O866" s="3">
        <v>7.0371490999999994E-2</v>
      </c>
      <c r="P866" s="3">
        <v>59.431721000000003</v>
      </c>
      <c r="Q866" s="3">
        <v>47.660587999999997</v>
      </c>
      <c r="R866" s="3">
        <v>5.4538060000000002</v>
      </c>
      <c r="S866" s="3">
        <v>22.641215450000001</v>
      </c>
      <c r="T866" s="3">
        <v>7.0827000000000001E-2</v>
      </c>
      <c r="U866" s="3">
        <v>0.27</v>
      </c>
      <c r="V866" s="3" t="str">
        <f t="shared" si="26"/>
        <v/>
      </c>
      <c r="W866" s="3">
        <f t="shared" si="27"/>
        <v>-5.1838060000000006</v>
      </c>
    </row>
    <row r="867" spans="1:23" x14ac:dyDescent="0.3">
      <c r="A867" s="2" t="s">
        <v>56</v>
      </c>
      <c r="B867" s="2">
        <v>2018</v>
      </c>
      <c r="C867" s="2" t="s">
        <v>28</v>
      </c>
      <c r="D867" s="3">
        <v>48.126542620000002</v>
      </c>
      <c r="E867" s="3">
        <v>2.1807364279999999</v>
      </c>
      <c r="F867" s="3">
        <v>0.14477036800000001</v>
      </c>
      <c r="G867" s="3">
        <v>5.9357587079999998</v>
      </c>
      <c r="H867" s="3">
        <v>22.068940569999999</v>
      </c>
      <c r="I867" s="3">
        <v>51.373214820000001</v>
      </c>
      <c r="J867" s="3">
        <v>25.44853329</v>
      </c>
      <c r="K867" s="3">
        <v>8.5965900000000008</v>
      </c>
      <c r="L867" s="3">
        <v>13.795726</v>
      </c>
      <c r="M867" s="3" t="s">
        <v>47</v>
      </c>
      <c r="N867" s="3">
        <v>5.7289763440000003</v>
      </c>
      <c r="O867" s="3">
        <v>6.6386000000000001E-2</v>
      </c>
      <c r="P867" s="3">
        <v>59.636080999999997</v>
      </c>
      <c r="Q867" s="3">
        <v>48.897005</v>
      </c>
      <c r="R867" s="3">
        <v>4.5523379999999998</v>
      </c>
      <c r="S867" s="3">
        <v>23.22900293</v>
      </c>
      <c r="T867" s="3">
        <v>6.5379999999999994E-2</v>
      </c>
      <c r="U867" s="3">
        <v>0.221</v>
      </c>
      <c r="V867" s="3" t="str">
        <f t="shared" si="26"/>
        <v/>
      </c>
      <c r="W867" s="3">
        <f t="shared" si="27"/>
        <v>-4.3313379999999997</v>
      </c>
    </row>
    <row r="868" spans="1:23" x14ac:dyDescent="0.3">
      <c r="A868" s="2" t="s">
        <v>56</v>
      </c>
      <c r="B868" s="2">
        <v>2019</v>
      </c>
      <c r="C868" s="2" t="s">
        <v>28</v>
      </c>
      <c r="D868" s="3">
        <v>44.528239650000003</v>
      </c>
      <c r="E868" s="3">
        <v>2.0534167769999998</v>
      </c>
      <c r="F868" s="3">
        <v>0.13110776199999999</v>
      </c>
      <c r="G868" s="3">
        <v>5.7479460859999998</v>
      </c>
      <c r="H868" s="3">
        <v>21.684949769999999</v>
      </c>
      <c r="I868" s="3">
        <v>54.122772519999998</v>
      </c>
      <c r="J868" s="3">
        <v>24.005366030000001</v>
      </c>
      <c r="K868" s="3">
        <v>9.2556159579999999</v>
      </c>
      <c r="L868" s="3">
        <v>13.08160137</v>
      </c>
      <c r="M868" s="3" t="s">
        <v>47</v>
      </c>
      <c r="N868" s="3">
        <v>6.0070529620000004</v>
      </c>
      <c r="O868" s="3">
        <v>6.3848587999999998E-2</v>
      </c>
      <c r="P868" s="3">
        <v>52.955840940000002</v>
      </c>
      <c r="Q868" s="3">
        <v>48.176225109999997</v>
      </c>
      <c r="R868" s="3">
        <v>2.1159794839999999</v>
      </c>
      <c r="S868" s="3">
        <v>28.941462210000001</v>
      </c>
      <c r="T868" s="3">
        <v>6.6000000000000003E-2</v>
      </c>
      <c r="U868" s="3">
        <v>0.19700000000000001</v>
      </c>
      <c r="V868" s="3" t="str">
        <f t="shared" si="26"/>
        <v/>
      </c>
      <c r="W868" s="3">
        <f t="shared" si="27"/>
        <v>-1.9189794839999998</v>
      </c>
    </row>
    <row r="869" spans="1:23" x14ac:dyDescent="0.3">
      <c r="A869" s="2" t="s">
        <v>56</v>
      </c>
      <c r="B869" s="2">
        <v>2020</v>
      </c>
      <c r="C869" s="2" t="s">
        <v>28</v>
      </c>
      <c r="D869" s="3">
        <v>38.90538033</v>
      </c>
      <c r="E869" s="3">
        <v>1.9438118090000001</v>
      </c>
      <c r="F869" s="3">
        <v>0.12397398799999999</v>
      </c>
      <c r="G869" s="3">
        <v>6.1490694220000002</v>
      </c>
      <c r="H869" s="3">
        <v>20.0149933</v>
      </c>
      <c r="I869" s="3">
        <v>59.700641339999997</v>
      </c>
      <c r="J869" s="3">
        <v>24.43401699</v>
      </c>
      <c r="K869" s="3">
        <v>8.1930634690000002</v>
      </c>
      <c r="L869" s="3">
        <v>11.570706960000001</v>
      </c>
      <c r="M869" s="3" t="s">
        <v>47</v>
      </c>
      <c r="N869" s="3">
        <v>5.9667547760000001</v>
      </c>
      <c r="O869" s="3">
        <v>6.3778801999999996E-2</v>
      </c>
      <c r="P869" s="3">
        <v>53.099291170000001</v>
      </c>
      <c r="Q869" s="3">
        <v>45.991309829999999</v>
      </c>
      <c r="R869" s="3">
        <v>0.96087489400000003</v>
      </c>
      <c r="S869" s="3">
        <v>26.803741989999999</v>
      </c>
      <c r="T869" s="3">
        <v>6.6625878999999999E-2</v>
      </c>
      <c r="U869" s="3">
        <v>0.14699999999999999</v>
      </c>
      <c r="V869" s="3" t="str">
        <f t="shared" si="26"/>
        <v/>
      </c>
      <c r="W869" s="3">
        <f t="shared" si="27"/>
        <v>-0.81387489400000002</v>
      </c>
    </row>
    <row r="870" spans="1:23" x14ac:dyDescent="0.3">
      <c r="A870" s="2" t="s">
        <v>57</v>
      </c>
      <c r="B870" s="2">
        <v>1990</v>
      </c>
      <c r="C870" s="2" t="s">
        <v>28</v>
      </c>
      <c r="D870" s="3">
        <v>163.01396370000001</v>
      </c>
      <c r="E870" s="3">
        <v>2.6300110710000002</v>
      </c>
      <c r="F870" s="3">
        <v>0.58643183899999995</v>
      </c>
      <c r="G870" s="3">
        <v>40.45642307</v>
      </c>
      <c r="H870" s="3">
        <v>61.98223479</v>
      </c>
      <c r="I870" s="3">
        <v>17.744017169999999</v>
      </c>
      <c r="J870" s="3">
        <v>10.48767468</v>
      </c>
      <c r="K870" s="3">
        <v>17.032</v>
      </c>
      <c r="L870" s="3">
        <v>22.617999999999999</v>
      </c>
      <c r="M870" s="3">
        <v>28.336014120000002</v>
      </c>
      <c r="N870" s="3">
        <v>35.667967650000001</v>
      </c>
      <c r="O870" s="3">
        <v>0.22297694700000001</v>
      </c>
      <c r="P870" s="3">
        <v>64.308999999999997</v>
      </c>
      <c r="Q870" s="3">
        <v>60.216000000000001</v>
      </c>
      <c r="R870" s="3">
        <v>46.953000000000003</v>
      </c>
      <c r="S870" s="3">
        <v>0</v>
      </c>
      <c r="T870" s="3">
        <v>7.9290000000000003</v>
      </c>
      <c r="U870" s="3">
        <v>38.183</v>
      </c>
      <c r="V870" s="3" t="str">
        <f t="shared" si="26"/>
        <v/>
      </c>
      <c r="W870" s="3">
        <f t="shared" si="27"/>
        <v>-8.7700000000000031</v>
      </c>
    </row>
    <row r="871" spans="1:23" x14ac:dyDescent="0.3">
      <c r="A871" s="2" t="s">
        <v>57</v>
      </c>
      <c r="B871" s="2">
        <v>1991</v>
      </c>
      <c r="C871" s="2" t="s">
        <v>28</v>
      </c>
      <c r="D871" s="3">
        <v>135.5843701</v>
      </c>
      <c r="E871" s="3">
        <v>2.6546339479999999</v>
      </c>
      <c r="F871" s="3">
        <v>0.56011218100000004</v>
      </c>
      <c r="G871" s="3">
        <v>35.651148820000003</v>
      </c>
      <c r="H871" s="3">
        <v>51.074601139999999</v>
      </c>
      <c r="I871" s="3">
        <v>25.681742159999999</v>
      </c>
      <c r="J871" s="3">
        <v>10.74358557</v>
      </c>
      <c r="K871" s="3">
        <v>14.336</v>
      </c>
      <c r="L871" s="3">
        <v>14.736000000000001</v>
      </c>
      <c r="M871" s="3">
        <v>24.807023050000002</v>
      </c>
      <c r="N871" s="3">
        <v>29.432988590000001</v>
      </c>
      <c r="O871" s="3">
        <v>0.21099413</v>
      </c>
      <c r="P871" s="3">
        <v>56.802999999999997</v>
      </c>
      <c r="Q871" s="3">
        <v>50.881</v>
      </c>
      <c r="R871" s="3">
        <v>39.661000000000001</v>
      </c>
      <c r="S871" s="3">
        <v>0</v>
      </c>
      <c r="T871" s="3">
        <v>6.7910000000000004</v>
      </c>
      <c r="U871" s="3">
        <v>32.414000000000001</v>
      </c>
      <c r="V871" s="3" t="str">
        <f t="shared" si="26"/>
        <v/>
      </c>
      <c r="W871" s="3">
        <f t="shared" si="27"/>
        <v>-7.2469999999999999</v>
      </c>
    </row>
    <row r="872" spans="1:23" x14ac:dyDescent="0.3">
      <c r="A872" s="2" t="s">
        <v>57</v>
      </c>
      <c r="B872" s="2">
        <v>1992</v>
      </c>
      <c r="C872" s="2" t="s">
        <v>28</v>
      </c>
      <c r="D872" s="3">
        <v>127.2579183</v>
      </c>
      <c r="E872" s="3">
        <v>2.7624442870000001</v>
      </c>
      <c r="F872" s="3">
        <v>0.57623460599999998</v>
      </c>
      <c r="G872" s="3">
        <v>33.703261310000002</v>
      </c>
      <c r="H872" s="3">
        <v>46.067143829999999</v>
      </c>
      <c r="I872" s="3">
        <v>21.592397819999999</v>
      </c>
      <c r="J872" s="3">
        <v>12.010408119999999</v>
      </c>
      <c r="K872" s="3">
        <v>11.867000000000001</v>
      </c>
      <c r="L872" s="3">
        <v>12.955</v>
      </c>
      <c r="M872" s="3">
        <v>21.782002640000002</v>
      </c>
      <c r="N872" s="3">
        <v>26.48100599</v>
      </c>
      <c r="O872" s="3">
        <v>0.20859591899999999</v>
      </c>
      <c r="P872" s="3">
        <v>54.195</v>
      </c>
      <c r="Q872" s="3">
        <v>46.735999999999997</v>
      </c>
      <c r="R872" s="3">
        <v>43.853529610000002</v>
      </c>
      <c r="S872" s="3">
        <v>0</v>
      </c>
      <c r="T872" s="3">
        <v>6.827</v>
      </c>
      <c r="U872" s="3">
        <v>38.369999999999997</v>
      </c>
      <c r="V872" s="3" t="str">
        <f t="shared" si="26"/>
        <v/>
      </c>
      <c r="W872" s="3">
        <f t="shared" si="27"/>
        <v>-5.4835296100000051</v>
      </c>
    </row>
    <row r="873" spans="1:23" x14ac:dyDescent="0.3">
      <c r="A873" s="2" t="s">
        <v>57</v>
      </c>
      <c r="B873" s="2">
        <v>1993</v>
      </c>
      <c r="C873" s="2" t="s">
        <v>28</v>
      </c>
      <c r="D873" s="3">
        <v>118.4838429</v>
      </c>
      <c r="E873" s="3">
        <v>2.5962544730000001</v>
      </c>
      <c r="F873" s="3">
        <v>0.52842609100000004</v>
      </c>
      <c r="G873" s="3">
        <v>33.497068779999999</v>
      </c>
      <c r="H873" s="3">
        <v>45.636452120000001</v>
      </c>
      <c r="I873" s="3">
        <v>23.017160570000001</v>
      </c>
      <c r="J873" s="3">
        <v>11.57718053</v>
      </c>
      <c r="K873" s="3">
        <v>11.106</v>
      </c>
      <c r="L873" s="3">
        <v>13.217000000000001</v>
      </c>
      <c r="M873" s="3">
        <v>20.737024080000001</v>
      </c>
      <c r="N873" s="3">
        <v>24.953019529999999</v>
      </c>
      <c r="O873" s="3">
        <v>0.20353401300000001</v>
      </c>
      <c r="P873" s="3">
        <v>55.475999999999999</v>
      </c>
      <c r="Q873" s="3">
        <v>42.688000000000002</v>
      </c>
      <c r="R873" s="3">
        <v>44.96530362</v>
      </c>
      <c r="S873" s="3">
        <v>0</v>
      </c>
      <c r="T873" s="3">
        <v>6.931</v>
      </c>
      <c r="U873" s="3">
        <v>39.777000000000001</v>
      </c>
      <c r="V873" s="3" t="str">
        <f t="shared" si="26"/>
        <v/>
      </c>
      <c r="W873" s="3">
        <f t="shared" si="27"/>
        <v>-5.1883036199999992</v>
      </c>
    </row>
    <row r="874" spans="1:23" x14ac:dyDescent="0.3">
      <c r="A874" s="2" t="s">
        <v>57</v>
      </c>
      <c r="B874" s="2">
        <v>1994</v>
      </c>
      <c r="C874" s="2" t="s">
        <v>28</v>
      </c>
      <c r="D874" s="3">
        <v>113.6217118</v>
      </c>
      <c r="E874" s="3">
        <v>2.6399123109999998</v>
      </c>
      <c r="F874" s="3">
        <v>0.48757047999999997</v>
      </c>
      <c r="G874" s="3">
        <v>31.814664969999999</v>
      </c>
      <c r="H874" s="3">
        <v>43.039956779999997</v>
      </c>
      <c r="I874" s="3">
        <v>23.66149158</v>
      </c>
      <c r="J874" s="3">
        <v>10.98751624</v>
      </c>
      <c r="K874" s="3">
        <v>10.986000000000001</v>
      </c>
      <c r="L874" s="3">
        <v>14.752000000000001</v>
      </c>
      <c r="M874" s="3">
        <v>18.5110004</v>
      </c>
      <c r="N874" s="3">
        <v>24.010018070000001</v>
      </c>
      <c r="O874" s="3">
        <v>0.18469192300000001</v>
      </c>
      <c r="P874" s="3">
        <v>55.136000000000003</v>
      </c>
      <c r="Q874" s="3">
        <v>40.948999999999998</v>
      </c>
      <c r="R874" s="3">
        <v>43.845024080000002</v>
      </c>
      <c r="S874" s="3">
        <v>0</v>
      </c>
      <c r="T874" s="3">
        <v>6.9740000000000002</v>
      </c>
      <c r="U874" s="3">
        <v>40.566000000000003</v>
      </c>
      <c r="V874" s="3" t="str">
        <f t="shared" si="26"/>
        <v/>
      </c>
      <c r="W874" s="3">
        <f t="shared" si="27"/>
        <v>-3.2790240799999992</v>
      </c>
    </row>
    <row r="875" spans="1:23" x14ac:dyDescent="0.3">
      <c r="A875" s="2" t="s">
        <v>57</v>
      </c>
      <c r="B875" s="2">
        <v>1995</v>
      </c>
      <c r="C875" s="2" t="s">
        <v>28</v>
      </c>
      <c r="D875" s="3">
        <v>117.12431220000001</v>
      </c>
      <c r="E875" s="3">
        <v>2.5130989380000002</v>
      </c>
      <c r="F875" s="3">
        <v>0.473109416</v>
      </c>
      <c r="G875" s="3">
        <v>32.485225010000001</v>
      </c>
      <c r="H875" s="3">
        <v>46.6055317</v>
      </c>
      <c r="I875" s="3">
        <v>28.166233590000001</v>
      </c>
      <c r="J875" s="3">
        <v>11.206948349999999</v>
      </c>
      <c r="K875" s="3">
        <v>11.101000000000001</v>
      </c>
      <c r="L875" s="3">
        <v>14.558999999999999</v>
      </c>
      <c r="M875" s="3">
        <v>18.043012480000002</v>
      </c>
      <c r="N875" s="3">
        <v>23.962983619999999</v>
      </c>
      <c r="O875" s="3">
        <v>0.188257378</v>
      </c>
      <c r="P875" s="3">
        <v>59.265999999999998</v>
      </c>
      <c r="Q875" s="3">
        <v>43.107999999999997</v>
      </c>
      <c r="R875" s="3">
        <v>45.010866479999997</v>
      </c>
      <c r="S875" s="3">
        <v>0</v>
      </c>
      <c r="T875" s="3">
        <v>7.04</v>
      </c>
      <c r="U875" s="3">
        <v>41.127000000000002</v>
      </c>
      <c r="V875" s="3" t="str">
        <f t="shared" si="26"/>
        <v/>
      </c>
      <c r="W875" s="3">
        <f t="shared" si="27"/>
        <v>-3.8838664799999947</v>
      </c>
    </row>
    <row r="876" spans="1:23" x14ac:dyDescent="0.3">
      <c r="A876" s="2" t="s">
        <v>57</v>
      </c>
      <c r="B876" s="2">
        <v>1996</v>
      </c>
      <c r="C876" s="2" t="s">
        <v>28</v>
      </c>
      <c r="D876" s="3">
        <v>121.9590185</v>
      </c>
      <c r="E876" s="3">
        <v>2.5488187180000001</v>
      </c>
      <c r="F876" s="3">
        <v>0.47411175</v>
      </c>
      <c r="G876" s="3">
        <v>32.979549259999999</v>
      </c>
      <c r="H876" s="3">
        <v>47.849232120000003</v>
      </c>
      <c r="I876" s="3">
        <v>25.680521599999999</v>
      </c>
      <c r="J876" s="3">
        <v>10.9408744</v>
      </c>
      <c r="K876" s="3">
        <v>12.81</v>
      </c>
      <c r="L876" s="3">
        <v>13.246</v>
      </c>
      <c r="M876" s="3">
        <v>17.249003940000001</v>
      </c>
      <c r="N876" s="3">
        <v>24.180020150000001</v>
      </c>
      <c r="O876" s="3">
        <v>0.186012346</v>
      </c>
      <c r="P876" s="3">
        <v>61.35</v>
      </c>
      <c r="Q876" s="3">
        <v>46.146999999999998</v>
      </c>
      <c r="R876" s="3">
        <v>45.335214000000001</v>
      </c>
      <c r="S876" s="3">
        <v>0</v>
      </c>
      <c r="T876" s="3">
        <v>6.9649999999999999</v>
      </c>
      <c r="U876" s="3">
        <v>41.871000000000002</v>
      </c>
      <c r="V876" s="3" t="str">
        <f t="shared" si="26"/>
        <v/>
      </c>
      <c r="W876" s="3">
        <f t="shared" si="27"/>
        <v>-3.4642139999999984</v>
      </c>
    </row>
    <row r="877" spans="1:23" x14ac:dyDescent="0.3">
      <c r="A877" s="2" t="s">
        <v>57</v>
      </c>
      <c r="B877" s="2">
        <v>1997</v>
      </c>
      <c r="C877" s="2" t="s">
        <v>28</v>
      </c>
      <c r="D877" s="3">
        <v>112.54323170000001</v>
      </c>
      <c r="E877" s="3">
        <v>2.507301875</v>
      </c>
      <c r="F877" s="3">
        <v>0.45980438499999998</v>
      </c>
      <c r="G877" s="3">
        <v>31.601577070000001</v>
      </c>
      <c r="H877" s="3">
        <v>44.886191320000002</v>
      </c>
      <c r="I877" s="3">
        <v>30.657240850000001</v>
      </c>
      <c r="J877" s="3">
        <v>10.82917267</v>
      </c>
      <c r="K877" s="3">
        <v>13.138999999999999</v>
      </c>
      <c r="L877" s="3">
        <v>12.302</v>
      </c>
      <c r="M877" s="3">
        <v>14.96500247</v>
      </c>
      <c r="N877" s="3">
        <v>20.867974839999999</v>
      </c>
      <c r="O877" s="3">
        <v>0.18338612900000001</v>
      </c>
      <c r="P877" s="3">
        <v>57.148000000000003</v>
      </c>
      <c r="Q877" s="3">
        <v>46.738999999999997</v>
      </c>
      <c r="R877" s="3">
        <v>37.801023870000002</v>
      </c>
      <c r="S877" s="3">
        <v>0</v>
      </c>
      <c r="T877" s="3">
        <v>6.8550000000000004</v>
      </c>
      <c r="U877" s="3">
        <v>33.807000000000002</v>
      </c>
      <c r="V877" s="3" t="str">
        <f t="shared" si="26"/>
        <v/>
      </c>
      <c r="W877" s="3">
        <f t="shared" si="27"/>
        <v>-3.9940238699999995</v>
      </c>
    </row>
    <row r="878" spans="1:23" x14ac:dyDescent="0.3">
      <c r="A878" s="2" t="s">
        <v>57</v>
      </c>
      <c r="B878" s="2">
        <v>1998</v>
      </c>
      <c r="C878" s="2" t="s">
        <v>28</v>
      </c>
      <c r="D878" s="3">
        <v>97.990676359999995</v>
      </c>
      <c r="E878" s="3">
        <v>2.3855038529999999</v>
      </c>
      <c r="F878" s="3">
        <v>0.40864345299999999</v>
      </c>
      <c r="G878" s="3">
        <v>29.058076150000002</v>
      </c>
      <c r="H878" s="3">
        <v>41.077559460000003</v>
      </c>
      <c r="I878" s="3">
        <v>35.311051290000002</v>
      </c>
      <c r="J878" s="3">
        <v>11.41144218</v>
      </c>
      <c r="K878" s="3">
        <v>11.48</v>
      </c>
      <c r="L878" s="3">
        <v>13.025</v>
      </c>
      <c r="M878" s="3">
        <v>14.004001329999999</v>
      </c>
      <c r="N878" s="3">
        <v>18.741992379999999</v>
      </c>
      <c r="O878" s="3">
        <v>0.17130278500000001</v>
      </c>
      <c r="P878" s="3">
        <v>53.496000000000002</v>
      </c>
      <c r="Q878" s="3">
        <v>44.029000000000003</v>
      </c>
      <c r="R878" s="3">
        <v>31.36196399</v>
      </c>
      <c r="S878" s="3">
        <v>0</v>
      </c>
      <c r="T878" s="3">
        <v>6.7240000000000002</v>
      </c>
      <c r="U878" s="3">
        <v>26.234999999999999</v>
      </c>
      <c r="V878" s="3" t="str">
        <f t="shared" si="26"/>
        <v/>
      </c>
      <c r="W878" s="3">
        <f t="shared" si="27"/>
        <v>-5.1269639900000001</v>
      </c>
    </row>
    <row r="879" spans="1:23" x14ac:dyDescent="0.3">
      <c r="A879" s="2" t="s">
        <v>57</v>
      </c>
      <c r="B879" s="2">
        <v>1999</v>
      </c>
      <c r="C879" s="2" t="s">
        <v>28</v>
      </c>
      <c r="D879" s="3">
        <v>84.022073359999993</v>
      </c>
      <c r="E879" s="3">
        <v>2.3166289949999999</v>
      </c>
      <c r="F879" s="3">
        <v>0.35171597100000002</v>
      </c>
      <c r="G879" s="3">
        <v>27.961083769999998</v>
      </c>
      <c r="H879" s="3">
        <v>36.269110650000002</v>
      </c>
      <c r="I879" s="3">
        <v>36.067836720000003</v>
      </c>
      <c r="J879" s="3">
        <v>12.070409679999999</v>
      </c>
      <c r="K879" s="3">
        <v>9.5329999999999995</v>
      </c>
      <c r="L879" s="3">
        <v>10.458</v>
      </c>
      <c r="M879" s="3">
        <v>14.02699426</v>
      </c>
      <c r="N879" s="3">
        <v>17.135017789999999</v>
      </c>
      <c r="O879" s="3">
        <v>0.15182231199999999</v>
      </c>
      <c r="P879" s="3">
        <v>50.71</v>
      </c>
      <c r="Q879" s="3">
        <v>38.996000000000002</v>
      </c>
      <c r="R879" s="3">
        <v>27.957000000000001</v>
      </c>
      <c r="S879" s="3">
        <v>0</v>
      </c>
      <c r="T879" s="3">
        <v>6.4349999999999996</v>
      </c>
      <c r="U879" s="3">
        <v>22.893000000000001</v>
      </c>
      <c r="V879" s="3" t="str">
        <f t="shared" si="26"/>
        <v/>
      </c>
      <c r="W879" s="3">
        <f t="shared" si="27"/>
        <v>-5.0640000000000001</v>
      </c>
    </row>
    <row r="880" spans="1:23" x14ac:dyDescent="0.3">
      <c r="A880" s="2" t="s">
        <v>57</v>
      </c>
      <c r="B880" s="2">
        <v>2000</v>
      </c>
      <c r="C880" s="2" t="s">
        <v>28</v>
      </c>
      <c r="D880" s="3">
        <v>87.33891903</v>
      </c>
      <c r="E880" s="3">
        <v>2.4091948369999998</v>
      </c>
      <c r="F880" s="3">
        <v>0.356818038</v>
      </c>
      <c r="G880" s="3">
        <v>28.327253259999999</v>
      </c>
      <c r="H880" s="3">
        <v>36.252327000000001</v>
      </c>
      <c r="I880" s="3">
        <v>28.45534717</v>
      </c>
      <c r="J880" s="3">
        <v>11.96236287</v>
      </c>
      <c r="K880" s="3">
        <v>9.7249999999999996</v>
      </c>
      <c r="L880" s="3">
        <v>10.99</v>
      </c>
      <c r="M880" s="3">
        <v>13.750016840000001</v>
      </c>
      <c r="N880" s="3">
        <v>17.119998280000001</v>
      </c>
      <c r="O880" s="3">
        <v>0.14810675800000001</v>
      </c>
      <c r="P880" s="3">
        <v>51.933999999999997</v>
      </c>
      <c r="Q880" s="3">
        <v>41.3</v>
      </c>
      <c r="R880" s="3">
        <v>32.006716539999999</v>
      </c>
      <c r="S880" s="3">
        <v>0</v>
      </c>
      <c r="T880" s="3">
        <v>6.3390000000000004</v>
      </c>
      <c r="U880" s="3">
        <v>29.294</v>
      </c>
      <c r="V880" s="3" t="str">
        <f t="shared" si="26"/>
        <v/>
      </c>
      <c r="W880" s="3">
        <f t="shared" si="27"/>
        <v>-2.7127165399999988</v>
      </c>
    </row>
    <row r="881" spans="1:23" x14ac:dyDescent="0.3">
      <c r="A881" s="2" t="s">
        <v>57</v>
      </c>
      <c r="B881" s="2">
        <v>2001</v>
      </c>
      <c r="C881" s="2" t="s">
        <v>28</v>
      </c>
      <c r="D881" s="3">
        <v>93.635125740000007</v>
      </c>
      <c r="E881" s="3">
        <v>2.5383951439999999</v>
      </c>
      <c r="F881" s="3">
        <v>0.36356928100000002</v>
      </c>
      <c r="G881" s="3">
        <v>27.762994750000001</v>
      </c>
      <c r="H881" s="3">
        <v>36.887529499999999</v>
      </c>
      <c r="I881" s="3">
        <v>27.70393198</v>
      </c>
      <c r="J881" s="3">
        <v>12.569545379999999</v>
      </c>
      <c r="K881" s="3">
        <v>11.169</v>
      </c>
      <c r="L881" s="3">
        <v>12.073</v>
      </c>
      <c r="M881" s="3">
        <v>13.56799065</v>
      </c>
      <c r="N881" s="3">
        <v>16.564991500000001</v>
      </c>
      <c r="O881" s="3">
        <v>0.14322800799999999</v>
      </c>
      <c r="P881" s="3">
        <v>53.866</v>
      </c>
      <c r="Q881" s="3">
        <v>42.298999999999999</v>
      </c>
      <c r="R881" s="3">
        <v>34.422833359999998</v>
      </c>
      <c r="S881" s="3">
        <v>0</v>
      </c>
      <c r="T881" s="3">
        <v>6.2729999999999997</v>
      </c>
      <c r="U881" s="3">
        <v>33.302999999999997</v>
      </c>
      <c r="V881" s="3" t="str">
        <f t="shared" si="26"/>
        <v/>
      </c>
      <c r="W881" s="3">
        <f t="shared" si="27"/>
        <v>-1.1198333600000012</v>
      </c>
    </row>
    <row r="882" spans="1:23" x14ac:dyDescent="0.3">
      <c r="A882" s="2" t="s">
        <v>57</v>
      </c>
      <c r="B882" s="2">
        <v>2002</v>
      </c>
      <c r="C882" s="2" t="s">
        <v>28</v>
      </c>
      <c r="D882" s="3">
        <v>93.308522929999995</v>
      </c>
      <c r="E882" s="3">
        <v>2.4414254070000001</v>
      </c>
      <c r="F882" s="3">
        <v>0.34275391100000002</v>
      </c>
      <c r="G882" s="3">
        <v>29.307793279999999</v>
      </c>
      <c r="H882" s="3">
        <v>38.218871100000001</v>
      </c>
      <c r="I882" s="3">
        <v>29.321275239999999</v>
      </c>
      <c r="J882" s="3">
        <v>12.317400080000001</v>
      </c>
      <c r="K882" s="3">
        <v>10.602</v>
      </c>
      <c r="L882" s="3">
        <v>13.228</v>
      </c>
      <c r="M882" s="3">
        <v>13.44399788</v>
      </c>
      <c r="N882" s="3">
        <v>17.19001475</v>
      </c>
      <c r="O882" s="3">
        <v>0.14039090000000001</v>
      </c>
      <c r="P882" s="3">
        <v>54.734999999999999</v>
      </c>
      <c r="Q882" s="3">
        <v>41.515999999999998</v>
      </c>
      <c r="R882" s="3">
        <v>34.812529609999999</v>
      </c>
      <c r="S882" s="3">
        <v>0</v>
      </c>
      <c r="T882" s="3">
        <v>7.3620000000000001</v>
      </c>
      <c r="U882" s="3">
        <v>30.428000000000001</v>
      </c>
      <c r="V882" s="3" t="str">
        <f t="shared" si="26"/>
        <v/>
      </c>
      <c r="W882" s="3">
        <f t="shared" si="27"/>
        <v>-4.3845296099999977</v>
      </c>
    </row>
    <row r="883" spans="1:23" x14ac:dyDescent="0.3">
      <c r="A883" s="2" t="s">
        <v>57</v>
      </c>
      <c r="B883" s="2">
        <v>2003</v>
      </c>
      <c r="C883" s="2" t="s">
        <v>28</v>
      </c>
      <c r="D883" s="3">
        <v>95.899423959999993</v>
      </c>
      <c r="E883" s="3">
        <v>2.4092921330000001</v>
      </c>
      <c r="F883" s="3">
        <v>0.34421264600000001</v>
      </c>
      <c r="G883" s="3">
        <v>29.445275070000001</v>
      </c>
      <c r="H883" s="3">
        <v>39.803983350000003</v>
      </c>
      <c r="I883" s="3">
        <v>24.051505259999999</v>
      </c>
      <c r="J883" s="3">
        <v>12.569218749999999</v>
      </c>
      <c r="K883" s="3">
        <v>10.122</v>
      </c>
      <c r="L883" s="3">
        <v>12.04</v>
      </c>
      <c r="M883" s="3">
        <v>13.029004970000001</v>
      </c>
      <c r="N883" s="3">
        <v>18.434016929999999</v>
      </c>
      <c r="O883" s="3">
        <v>0.142868787</v>
      </c>
      <c r="P883" s="3">
        <v>55.14</v>
      </c>
      <c r="Q883" s="3">
        <v>44.459000000000003</v>
      </c>
      <c r="R883" s="3">
        <v>37.954565350000003</v>
      </c>
      <c r="S883" s="3">
        <v>0</v>
      </c>
      <c r="T883" s="3">
        <v>7.1669999999999998</v>
      </c>
      <c r="U883" s="3">
        <v>33.082000000000001</v>
      </c>
      <c r="V883" s="3" t="str">
        <f t="shared" si="26"/>
        <v/>
      </c>
      <c r="W883" s="3">
        <f t="shared" si="27"/>
        <v>-4.8725653500000021</v>
      </c>
    </row>
    <row r="884" spans="1:23" x14ac:dyDescent="0.3">
      <c r="A884" s="2" t="s">
        <v>57</v>
      </c>
      <c r="B884" s="2">
        <v>2004</v>
      </c>
      <c r="C884" s="2" t="s">
        <v>28</v>
      </c>
      <c r="D884" s="3">
        <v>94.235504629999994</v>
      </c>
      <c r="E884" s="3">
        <v>2.4349237989999999</v>
      </c>
      <c r="F884" s="3">
        <v>0.30629910799999999</v>
      </c>
      <c r="G884" s="3">
        <v>28.369256530000001</v>
      </c>
      <c r="H884" s="3">
        <v>38.70162371</v>
      </c>
      <c r="I884" s="3">
        <v>29.234145739999999</v>
      </c>
      <c r="J884" s="3">
        <v>12.61809994</v>
      </c>
      <c r="K884" s="3">
        <v>10.324</v>
      </c>
      <c r="L884" s="3">
        <v>13.077</v>
      </c>
      <c r="M884" s="3">
        <v>12.96498512</v>
      </c>
      <c r="N884" s="3">
        <v>17.394983790000001</v>
      </c>
      <c r="O884" s="3">
        <v>0.12579412500000001</v>
      </c>
      <c r="P884" s="3">
        <v>56.499000000000002</v>
      </c>
      <c r="Q884" s="3">
        <v>45.438000000000002</v>
      </c>
      <c r="R884" s="3">
        <v>36.202402579999998</v>
      </c>
      <c r="S884" s="3">
        <v>0</v>
      </c>
      <c r="T884" s="3">
        <v>5.7050000000000001</v>
      </c>
      <c r="U884" s="3">
        <v>31.8</v>
      </c>
      <c r="V884" s="3" t="str">
        <f t="shared" si="26"/>
        <v/>
      </c>
      <c r="W884" s="3">
        <f t="shared" si="27"/>
        <v>-4.4024025799999968</v>
      </c>
    </row>
    <row r="885" spans="1:23" x14ac:dyDescent="0.3">
      <c r="A885" s="2" t="s">
        <v>57</v>
      </c>
      <c r="B885" s="2">
        <v>2005</v>
      </c>
      <c r="C885" s="2" t="s">
        <v>28</v>
      </c>
      <c r="D885" s="3">
        <v>93.137613770000002</v>
      </c>
      <c r="E885" s="3">
        <v>2.4121678279999998</v>
      </c>
      <c r="F885" s="3">
        <v>0.28922893500000002</v>
      </c>
      <c r="G885" s="3">
        <v>27.92473846</v>
      </c>
      <c r="H885" s="3">
        <v>38.611581129999998</v>
      </c>
      <c r="I885" s="3">
        <v>34.021173820000001</v>
      </c>
      <c r="J885" s="3">
        <v>12.48042139</v>
      </c>
      <c r="K885" s="3">
        <v>10.324</v>
      </c>
      <c r="L885" s="3">
        <v>14.867000000000001</v>
      </c>
      <c r="M885" s="3">
        <v>12.119995490000001</v>
      </c>
      <c r="N885" s="3">
        <v>17.284994780000002</v>
      </c>
      <c r="O885" s="3">
        <v>0.119904151</v>
      </c>
      <c r="P885" s="3">
        <v>59.412999999999997</v>
      </c>
      <c r="Q885" s="3">
        <v>46.521000000000001</v>
      </c>
      <c r="R885" s="3">
        <v>36.440963510000003</v>
      </c>
      <c r="S885" s="3">
        <v>0</v>
      </c>
      <c r="T885" s="3">
        <v>6.0720000000000001</v>
      </c>
      <c r="U885" s="3">
        <v>31.111999999999998</v>
      </c>
      <c r="V885" s="3" t="str">
        <f t="shared" si="26"/>
        <v/>
      </c>
      <c r="W885" s="3">
        <f t="shared" si="27"/>
        <v>-5.3289635100000048</v>
      </c>
    </row>
    <row r="886" spans="1:23" x14ac:dyDescent="0.3">
      <c r="A886" s="2" t="s">
        <v>57</v>
      </c>
      <c r="B886" s="2">
        <v>2006</v>
      </c>
      <c r="C886" s="2" t="s">
        <v>28</v>
      </c>
      <c r="D886" s="3">
        <v>96.283275009999997</v>
      </c>
      <c r="E886" s="3">
        <v>2.4087906979999998</v>
      </c>
      <c r="F886" s="3">
        <v>0.27677565599999998</v>
      </c>
      <c r="G886" s="3">
        <v>27.981011299999999</v>
      </c>
      <c r="H886" s="3">
        <v>39.971623559999998</v>
      </c>
      <c r="I886" s="3">
        <v>29.283697780000001</v>
      </c>
      <c r="J886" s="3">
        <v>13.04041621</v>
      </c>
      <c r="K886" s="3">
        <v>10.093</v>
      </c>
      <c r="L886" s="3">
        <v>14.407</v>
      </c>
      <c r="M886" s="3">
        <v>11.94201093</v>
      </c>
      <c r="N886" s="3">
        <v>18.127986270000001</v>
      </c>
      <c r="O886" s="3">
        <v>0.114902327</v>
      </c>
      <c r="P886" s="3">
        <v>62.697000000000003</v>
      </c>
      <c r="Q886" s="3">
        <v>47.499000000000002</v>
      </c>
      <c r="R886" s="3">
        <v>41.425991969999998</v>
      </c>
      <c r="S886" s="3">
        <v>0</v>
      </c>
      <c r="T886" s="3">
        <v>5.6840000000000002</v>
      </c>
      <c r="U886" s="3">
        <v>34.932000000000002</v>
      </c>
      <c r="V886" s="3" t="str">
        <f t="shared" si="26"/>
        <v/>
      </c>
      <c r="W886" s="3">
        <f t="shared" si="27"/>
        <v>-6.4939919699999962</v>
      </c>
    </row>
    <row r="887" spans="1:23" x14ac:dyDescent="0.3">
      <c r="A887" s="2" t="s">
        <v>57</v>
      </c>
      <c r="B887" s="2">
        <v>2007</v>
      </c>
      <c r="C887" s="2" t="s">
        <v>28</v>
      </c>
      <c r="D887" s="3">
        <v>93.557346319999994</v>
      </c>
      <c r="E887" s="3">
        <v>2.3514810490000002</v>
      </c>
      <c r="F887" s="3">
        <v>0.25079750000000001</v>
      </c>
      <c r="G887" s="3">
        <v>27.747639329999998</v>
      </c>
      <c r="H887" s="3">
        <v>39.786561910000003</v>
      </c>
      <c r="I887" s="3">
        <v>25.949767319999999</v>
      </c>
      <c r="J887" s="3">
        <v>13.317639249999999</v>
      </c>
      <c r="K887" s="3">
        <v>10.103999999999999</v>
      </c>
      <c r="L887" s="3">
        <v>13.835000000000001</v>
      </c>
      <c r="M887" s="3">
        <v>11.522995979999999</v>
      </c>
      <c r="N887" s="3">
        <v>16.0830175</v>
      </c>
      <c r="O887" s="3">
        <v>0.106655123</v>
      </c>
      <c r="P887" s="3">
        <v>61.673000000000002</v>
      </c>
      <c r="Q887" s="3">
        <v>47.323999999999998</v>
      </c>
      <c r="R887" s="3">
        <v>40.406524279999999</v>
      </c>
      <c r="S887" s="3">
        <v>4.8643649999999998E-3</v>
      </c>
      <c r="T887" s="3">
        <v>4.9210000000000003</v>
      </c>
      <c r="U887" s="3">
        <v>35.780999999999999</v>
      </c>
      <c r="V887" s="3" t="str">
        <f t="shared" si="26"/>
        <v/>
      </c>
      <c r="W887" s="3">
        <f t="shared" si="27"/>
        <v>-4.6255242800000005</v>
      </c>
    </row>
    <row r="888" spans="1:23" x14ac:dyDescent="0.3">
      <c r="A888" s="2" t="s">
        <v>57</v>
      </c>
      <c r="B888" s="2">
        <v>2008</v>
      </c>
      <c r="C888" s="2" t="s">
        <v>28</v>
      </c>
      <c r="D888" s="3">
        <v>92.035380340000003</v>
      </c>
      <c r="E888" s="3">
        <v>2.320734903</v>
      </c>
      <c r="F888" s="3">
        <v>0.225709734</v>
      </c>
      <c r="G888" s="3">
        <v>29.01500416</v>
      </c>
      <c r="H888" s="3">
        <v>39.657860210000003</v>
      </c>
      <c r="I888" s="3">
        <v>26.51641111</v>
      </c>
      <c r="J888" s="3">
        <v>13.469062429999999</v>
      </c>
      <c r="K888" s="3">
        <v>9.8979999999999997</v>
      </c>
      <c r="L888" s="3">
        <v>14.015000000000001</v>
      </c>
      <c r="M888" s="3">
        <v>11.3690075</v>
      </c>
      <c r="N888" s="3">
        <v>16.00201779</v>
      </c>
      <c r="O888" s="3">
        <v>9.7257869999999996E-2</v>
      </c>
      <c r="P888" s="3">
        <v>64.956000000000003</v>
      </c>
      <c r="Q888" s="3">
        <v>47.893999999999998</v>
      </c>
      <c r="R888" s="3">
        <v>40.48111754</v>
      </c>
      <c r="S888" s="3">
        <v>7.6975180000000004E-3</v>
      </c>
      <c r="T888" s="3">
        <v>4.8339999999999996</v>
      </c>
      <c r="U888" s="3">
        <v>35.871000000000002</v>
      </c>
      <c r="V888" s="3" t="str">
        <f t="shared" si="26"/>
        <v/>
      </c>
      <c r="W888" s="3">
        <f t="shared" si="27"/>
        <v>-4.6101175399999974</v>
      </c>
    </row>
    <row r="889" spans="1:23" x14ac:dyDescent="0.3">
      <c r="A889" s="2" t="s">
        <v>57</v>
      </c>
      <c r="B889" s="2">
        <v>2009</v>
      </c>
      <c r="C889" s="2" t="s">
        <v>28</v>
      </c>
      <c r="D889" s="3">
        <v>78.156227090000002</v>
      </c>
      <c r="E889" s="3">
        <v>2.2373522860000001</v>
      </c>
      <c r="F889" s="3">
        <v>0.202865035</v>
      </c>
      <c r="G889" s="3">
        <v>28.38828075</v>
      </c>
      <c r="H889" s="3">
        <v>34.932463519999999</v>
      </c>
      <c r="I889" s="3">
        <v>27.279622159999999</v>
      </c>
      <c r="J889" s="3">
        <v>13.69174123</v>
      </c>
      <c r="K889" s="3">
        <v>8.6639999999999997</v>
      </c>
      <c r="L889" s="3">
        <v>12.196</v>
      </c>
      <c r="M889" s="3">
        <v>11.251985530000001</v>
      </c>
      <c r="N889" s="3">
        <v>13.256994629999999</v>
      </c>
      <c r="O889" s="3">
        <v>9.0671924000000001E-2</v>
      </c>
      <c r="P889" s="3">
        <v>58.014000000000003</v>
      </c>
      <c r="Q889" s="3">
        <v>42.664999999999999</v>
      </c>
      <c r="R889" s="3">
        <v>35.152000000000001</v>
      </c>
      <c r="S889" s="3">
        <v>1.5513496999999999E-2</v>
      </c>
      <c r="T889" s="3">
        <v>4.6470000000000002</v>
      </c>
      <c r="U889" s="3">
        <v>33.97</v>
      </c>
      <c r="V889" s="3" t="str">
        <f t="shared" si="26"/>
        <v/>
      </c>
      <c r="W889" s="3">
        <f t="shared" si="27"/>
        <v>-1.1820000000000022</v>
      </c>
    </row>
    <row r="890" spans="1:23" x14ac:dyDescent="0.3">
      <c r="A890" s="2" t="s">
        <v>57</v>
      </c>
      <c r="B890" s="2">
        <v>2010</v>
      </c>
      <c r="C890" s="2" t="s">
        <v>28</v>
      </c>
      <c r="D890" s="3">
        <v>74.722923219999998</v>
      </c>
      <c r="E890" s="3">
        <v>2.130237352</v>
      </c>
      <c r="F890" s="3">
        <v>0.20182718699999999</v>
      </c>
      <c r="G890" s="3">
        <v>27.520702419999999</v>
      </c>
      <c r="H890" s="3">
        <v>35.077275839999999</v>
      </c>
      <c r="I890" s="3">
        <v>33.880516239999999</v>
      </c>
      <c r="J890" s="3">
        <v>14.98039406</v>
      </c>
      <c r="K890" s="3">
        <v>8.0830000000000002</v>
      </c>
      <c r="L890" s="3">
        <v>10.968</v>
      </c>
      <c r="M890" s="3">
        <v>10.85499705</v>
      </c>
      <c r="N890" s="3">
        <v>13.57898325</v>
      </c>
      <c r="O890" s="3">
        <v>9.474399E-2</v>
      </c>
      <c r="P890" s="3">
        <v>60.978999999999999</v>
      </c>
      <c r="Q890" s="3">
        <v>45.972000000000001</v>
      </c>
      <c r="R890" s="3">
        <v>33.050063219999998</v>
      </c>
      <c r="S890" s="3">
        <v>0.50181209900000001</v>
      </c>
      <c r="T890" s="3">
        <v>4.3330000000000002</v>
      </c>
      <c r="U890" s="3">
        <v>31.13</v>
      </c>
      <c r="V890" s="3" t="str">
        <f t="shared" si="26"/>
        <v/>
      </c>
      <c r="W890" s="3">
        <f t="shared" si="27"/>
        <v>-1.9200632199999994</v>
      </c>
    </row>
    <row r="891" spans="1:23" x14ac:dyDescent="0.3">
      <c r="A891" s="2" t="s">
        <v>57</v>
      </c>
      <c r="B891" s="2">
        <v>2011</v>
      </c>
      <c r="C891" s="2" t="s">
        <v>28</v>
      </c>
      <c r="D891" s="3">
        <v>81.594830619999996</v>
      </c>
      <c r="E891" s="3">
        <v>2.2756400870000002</v>
      </c>
      <c r="F891" s="3">
        <v>0.21605176500000001</v>
      </c>
      <c r="G891" s="3">
        <v>27.623526389999999</v>
      </c>
      <c r="H891" s="3">
        <v>35.855771339999997</v>
      </c>
      <c r="I891" s="3">
        <v>26.5731231</v>
      </c>
      <c r="J891" s="3">
        <v>15.27727385</v>
      </c>
      <c r="K891" s="3">
        <v>8.4890000000000008</v>
      </c>
      <c r="L891" s="3">
        <v>10.445</v>
      </c>
      <c r="M891" s="3">
        <v>10.90099931</v>
      </c>
      <c r="N891" s="3">
        <v>13.927013390000001</v>
      </c>
      <c r="O891" s="3">
        <v>9.4941097000000002E-2</v>
      </c>
      <c r="P891" s="3">
        <v>62.216999999999999</v>
      </c>
      <c r="Q891" s="3">
        <v>47.25</v>
      </c>
      <c r="R891" s="3">
        <v>39.475999999999999</v>
      </c>
      <c r="S891" s="3">
        <v>2.2325088000000002</v>
      </c>
      <c r="T891" s="3">
        <v>4.2709999999999999</v>
      </c>
      <c r="U891" s="3">
        <v>35.512999999999998</v>
      </c>
      <c r="V891" s="3" t="str">
        <f t="shared" si="26"/>
        <v/>
      </c>
      <c r="W891" s="3">
        <f t="shared" si="27"/>
        <v>-3.963000000000001</v>
      </c>
    </row>
    <row r="892" spans="1:23" x14ac:dyDescent="0.3">
      <c r="A892" s="2" t="s">
        <v>57</v>
      </c>
      <c r="B892" s="2">
        <v>2012</v>
      </c>
      <c r="C892" s="2" t="s">
        <v>28</v>
      </c>
      <c r="D892" s="3">
        <v>79.146253580000007</v>
      </c>
      <c r="E892" s="3">
        <v>2.2621522619999999</v>
      </c>
      <c r="F892" s="3">
        <v>0.20530377599999999</v>
      </c>
      <c r="G892" s="3">
        <v>27.24322759</v>
      </c>
      <c r="H892" s="3">
        <v>34.987146930000002</v>
      </c>
      <c r="I892" s="3">
        <v>25.73799644</v>
      </c>
      <c r="J892" s="3">
        <v>14.928635509999999</v>
      </c>
      <c r="K892" s="3">
        <v>8.8759999999999994</v>
      </c>
      <c r="L892" s="3">
        <v>9.85</v>
      </c>
      <c r="M892" s="3">
        <v>10.93499413</v>
      </c>
      <c r="N892" s="3">
        <v>13.53299893</v>
      </c>
      <c r="O892" s="3">
        <v>9.0755949000000002E-2</v>
      </c>
      <c r="P892" s="3">
        <v>59.045000000000002</v>
      </c>
      <c r="Q892" s="3">
        <v>46.860999999999997</v>
      </c>
      <c r="R892" s="3">
        <v>35.761000000000003</v>
      </c>
      <c r="S892" s="3">
        <v>4.484715048</v>
      </c>
      <c r="T892" s="3">
        <v>4.0519999999999996</v>
      </c>
      <c r="U892" s="3">
        <v>33.947000000000003</v>
      </c>
      <c r="V892" s="3" t="str">
        <f t="shared" si="26"/>
        <v/>
      </c>
      <c r="W892" s="3">
        <f t="shared" si="27"/>
        <v>-1.8140000000000001</v>
      </c>
    </row>
    <row r="893" spans="1:23" x14ac:dyDescent="0.3">
      <c r="A893" s="2" t="s">
        <v>57</v>
      </c>
      <c r="B893" s="2">
        <v>2013</v>
      </c>
      <c r="C893" s="2" t="s">
        <v>28</v>
      </c>
      <c r="D893" s="3">
        <v>69.56379407</v>
      </c>
      <c r="E893" s="3">
        <v>2.1767196860000002</v>
      </c>
      <c r="F893" s="3">
        <v>0.174320486</v>
      </c>
      <c r="G893" s="3">
        <v>25.975851509999998</v>
      </c>
      <c r="H893" s="3">
        <v>31.958085610000001</v>
      </c>
      <c r="I893" s="3">
        <v>34.812437379999999</v>
      </c>
      <c r="J893" s="3">
        <v>15.078577320000001</v>
      </c>
      <c r="K893" s="3">
        <v>8.2279999999999998</v>
      </c>
      <c r="L893" s="3">
        <v>10.122</v>
      </c>
      <c r="M893" s="3">
        <v>10.853992699999999</v>
      </c>
      <c r="N893" s="3">
        <v>12.57099477</v>
      </c>
      <c r="O893" s="3">
        <v>8.0084031E-2</v>
      </c>
      <c r="P893" s="3">
        <v>58.887</v>
      </c>
      <c r="Q893" s="3">
        <v>44.951999999999998</v>
      </c>
      <c r="R893" s="3">
        <v>27.285</v>
      </c>
      <c r="S893" s="3">
        <v>8.3889483249999994</v>
      </c>
      <c r="T893" s="3">
        <v>4.1959999999999997</v>
      </c>
      <c r="U893" s="3">
        <v>24.722000000000001</v>
      </c>
      <c r="V893" s="3" t="str">
        <f t="shared" si="26"/>
        <v/>
      </c>
      <c r="W893" s="3">
        <f t="shared" si="27"/>
        <v>-2.5629999999999988</v>
      </c>
    </row>
    <row r="894" spans="1:23" x14ac:dyDescent="0.3">
      <c r="A894" s="2" t="s">
        <v>57</v>
      </c>
      <c r="B894" s="2">
        <v>2014</v>
      </c>
      <c r="C894" s="2" t="s">
        <v>28</v>
      </c>
      <c r="D894" s="3">
        <v>69.068689950000007</v>
      </c>
      <c r="E894" s="3">
        <v>2.182645677</v>
      </c>
      <c r="F894" s="3">
        <v>0.167371092</v>
      </c>
      <c r="G894" s="3">
        <v>26.45004458</v>
      </c>
      <c r="H894" s="3">
        <v>31.64448114</v>
      </c>
      <c r="I894" s="3">
        <v>42.027529080000001</v>
      </c>
      <c r="J894" s="3">
        <v>15.62490326</v>
      </c>
      <c r="K894" s="3">
        <v>8.407</v>
      </c>
      <c r="L894" s="3">
        <v>11.666</v>
      </c>
      <c r="M894" s="3">
        <v>11.05600503</v>
      </c>
      <c r="N894" s="3">
        <v>11.96599777</v>
      </c>
      <c r="O894" s="3">
        <v>7.6682666999999996E-2</v>
      </c>
      <c r="P894" s="3">
        <v>65.676000000000002</v>
      </c>
      <c r="Q894" s="3">
        <v>45.808</v>
      </c>
      <c r="R894" s="3">
        <v>27.263999999999999</v>
      </c>
      <c r="S894" s="3">
        <v>11.90236921</v>
      </c>
      <c r="T894" s="3">
        <v>4.141</v>
      </c>
      <c r="U894" s="3">
        <v>23.567</v>
      </c>
      <c r="V894" s="3" t="str">
        <f t="shared" si="26"/>
        <v/>
      </c>
      <c r="W894" s="3">
        <f t="shared" si="27"/>
        <v>-3.6969999999999992</v>
      </c>
    </row>
    <row r="895" spans="1:23" x14ac:dyDescent="0.3">
      <c r="A895" s="2" t="s">
        <v>57</v>
      </c>
      <c r="B895" s="2">
        <v>2015</v>
      </c>
      <c r="C895" s="2" t="s">
        <v>28</v>
      </c>
      <c r="D895" s="3">
        <v>69.435314460000001</v>
      </c>
      <c r="E895" s="3">
        <v>2.1756652170000002</v>
      </c>
      <c r="F895" s="3">
        <v>0.16198811099999999</v>
      </c>
      <c r="G895" s="3">
        <v>26.540511009999999</v>
      </c>
      <c r="H895" s="3">
        <v>31.91452155</v>
      </c>
      <c r="I895" s="3">
        <v>40.086883069999999</v>
      </c>
      <c r="J895" s="3">
        <v>16.210351589999998</v>
      </c>
      <c r="K895" s="3">
        <v>8.5869999999999997</v>
      </c>
      <c r="L895" s="3">
        <v>11.53</v>
      </c>
      <c r="M895" s="3">
        <v>11.091995199999999</v>
      </c>
      <c r="N895" s="3">
        <v>11.298985350000001</v>
      </c>
      <c r="O895" s="3">
        <v>7.4454520999999996E-2</v>
      </c>
      <c r="P895" s="3">
        <v>66.296000000000006</v>
      </c>
      <c r="Q895" s="3">
        <v>46.798000000000002</v>
      </c>
      <c r="R895" s="3">
        <v>28.411000000000001</v>
      </c>
      <c r="S895" s="3">
        <v>13.64335707</v>
      </c>
      <c r="T895" s="3">
        <v>4.1050000000000004</v>
      </c>
      <c r="U895" s="3">
        <v>25.497</v>
      </c>
      <c r="V895" s="3" t="str">
        <f t="shared" si="26"/>
        <v/>
      </c>
      <c r="W895" s="3">
        <f t="shared" si="27"/>
        <v>-2.9140000000000015</v>
      </c>
    </row>
    <row r="896" spans="1:23" x14ac:dyDescent="0.3">
      <c r="A896" s="2" t="s">
        <v>57</v>
      </c>
      <c r="B896" s="2">
        <v>2016</v>
      </c>
      <c r="C896" s="2" t="s">
        <v>28</v>
      </c>
      <c r="D896" s="3">
        <v>67.911433049999999</v>
      </c>
      <c r="E896" s="3">
        <v>2.131282643</v>
      </c>
      <c r="F896" s="3">
        <v>0.151175367</v>
      </c>
      <c r="G896" s="3">
        <v>24.949967560000001</v>
      </c>
      <c r="H896" s="3">
        <v>31.864113969999998</v>
      </c>
      <c r="I896" s="3">
        <v>42.205428320000003</v>
      </c>
      <c r="J896" s="3">
        <v>16.04464072</v>
      </c>
      <c r="K896" s="3">
        <v>8.9939999999999998</v>
      </c>
      <c r="L896" s="3">
        <v>12.194000000000001</v>
      </c>
      <c r="M896" s="3">
        <v>9.8109930700000003</v>
      </c>
      <c r="N896" s="3">
        <v>11.269984839999999</v>
      </c>
      <c r="O896" s="3">
        <v>7.0931637000000006E-2</v>
      </c>
      <c r="P896" s="3">
        <v>65.102999999999994</v>
      </c>
      <c r="Q896" s="3">
        <v>47.142000000000003</v>
      </c>
      <c r="R896" s="3">
        <v>25.285</v>
      </c>
      <c r="S896" s="3">
        <v>12.91799149</v>
      </c>
      <c r="T896" s="3">
        <v>3.9129999999999998</v>
      </c>
      <c r="U896" s="3">
        <v>22.986999999999998</v>
      </c>
      <c r="V896" s="3" t="str">
        <f t="shared" si="26"/>
        <v/>
      </c>
      <c r="W896" s="3">
        <f t="shared" si="27"/>
        <v>-2.2980000000000018</v>
      </c>
    </row>
    <row r="897" spans="1:23" x14ac:dyDescent="0.3">
      <c r="A897" s="2" t="s">
        <v>57</v>
      </c>
      <c r="B897" s="2">
        <v>2017</v>
      </c>
      <c r="C897" s="2" t="s">
        <v>28</v>
      </c>
      <c r="D897" s="3">
        <v>71.084086389999996</v>
      </c>
      <c r="E897" s="3">
        <v>2.1290687500000001</v>
      </c>
      <c r="F897" s="3">
        <v>0.14773202899999999</v>
      </c>
      <c r="G897" s="3">
        <v>25.558106639999998</v>
      </c>
      <c r="H897" s="3">
        <v>33.387407709999998</v>
      </c>
      <c r="I897" s="3">
        <v>38.32397306</v>
      </c>
      <c r="J897" s="3">
        <v>15.971520590000001</v>
      </c>
      <c r="K897" s="3">
        <v>9.4137710000000006</v>
      </c>
      <c r="L897" s="3">
        <v>12.462137</v>
      </c>
      <c r="M897" s="3">
        <v>10.58191605</v>
      </c>
      <c r="N897" s="3">
        <v>11.878270629999999</v>
      </c>
      <c r="O897" s="3">
        <v>6.9388096999999996E-2</v>
      </c>
      <c r="P897" s="3">
        <v>64.296019000000001</v>
      </c>
      <c r="Q897" s="3">
        <v>48.860709</v>
      </c>
      <c r="R897" s="3">
        <v>27.064689000000001</v>
      </c>
      <c r="S897" s="3">
        <v>14.40583125</v>
      </c>
      <c r="T897" s="3">
        <v>3.730807</v>
      </c>
      <c r="U897" s="3">
        <v>25.759221</v>
      </c>
      <c r="V897" s="3" t="str">
        <f t="shared" si="26"/>
        <v/>
      </c>
      <c r="W897" s="3">
        <f t="shared" si="27"/>
        <v>-1.3054680000000012</v>
      </c>
    </row>
    <row r="898" spans="1:23" x14ac:dyDescent="0.3">
      <c r="A898" s="2" t="s">
        <v>57</v>
      </c>
      <c r="B898" s="2">
        <v>2018</v>
      </c>
      <c r="C898" s="2" t="s">
        <v>28</v>
      </c>
      <c r="D898" s="3">
        <v>71.564964680000003</v>
      </c>
      <c r="E898" s="3">
        <v>2.127693152</v>
      </c>
      <c r="F898" s="3">
        <v>0.14307452900000001</v>
      </c>
      <c r="G898" s="3">
        <v>25.118382270000001</v>
      </c>
      <c r="H898" s="3">
        <v>33.635002589999999</v>
      </c>
      <c r="I898" s="3">
        <v>41.043670319999997</v>
      </c>
      <c r="J898" s="3">
        <v>16.05604392</v>
      </c>
      <c r="K898" s="3">
        <v>9.5586920000000006</v>
      </c>
      <c r="L898" s="3">
        <v>12.584127000000001</v>
      </c>
      <c r="M898" s="3">
        <v>10.277685140000001</v>
      </c>
      <c r="N898" s="3">
        <v>11.7705097</v>
      </c>
      <c r="O898" s="3">
        <v>6.7243967000000002E-2</v>
      </c>
      <c r="P898" s="3">
        <v>64.876463999999999</v>
      </c>
      <c r="Q898" s="3">
        <v>49.777628</v>
      </c>
      <c r="R898" s="3">
        <v>26.168868140000001</v>
      </c>
      <c r="S898" s="3">
        <v>12.47485683</v>
      </c>
      <c r="T898" s="3">
        <v>3.6739639999999998</v>
      </c>
      <c r="U898" s="3">
        <v>23.652908</v>
      </c>
      <c r="V898" s="3" t="str">
        <f t="shared" si="26"/>
        <v/>
      </c>
      <c r="W898" s="3">
        <f t="shared" si="27"/>
        <v>-2.5159601400000007</v>
      </c>
    </row>
    <row r="899" spans="1:23" x14ac:dyDescent="0.3">
      <c r="A899" s="2" t="s">
        <v>57</v>
      </c>
      <c r="B899" s="2">
        <v>2019</v>
      </c>
      <c r="C899" s="2" t="s">
        <v>28</v>
      </c>
      <c r="D899" s="3">
        <v>69.089195500000002</v>
      </c>
      <c r="E899" s="3">
        <v>2.0849104340000002</v>
      </c>
      <c r="F899" s="3">
        <v>0.13271032599999999</v>
      </c>
      <c r="G899" s="3">
        <v>24.564303280000001</v>
      </c>
      <c r="H899" s="3">
        <v>33.13772831</v>
      </c>
      <c r="I899" s="3">
        <v>41.827141580000003</v>
      </c>
      <c r="J899" s="3">
        <v>15.78860072</v>
      </c>
      <c r="K899" s="3">
        <v>9.596063612</v>
      </c>
      <c r="L899" s="3">
        <v>13.26908499</v>
      </c>
      <c r="M899" s="3">
        <v>9.9590230099999992</v>
      </c>
      <c r="N899" s="3">
        <v>10.996623230000001</v>
      </c>
      <c r="O899" s="3">
        <v>6.3652770999999997E-2</v>
      </c>
      <c r="P899" s="3">
        <v>59.622805</v>
      </c>
      <c r="Q899" s="3">
        <v>49.75086924</v>
      </c>
      <c r="R899" s="3">
        <v>23.64040559</v>
      </c>
      <c r="S899" s="3">
        <v>14.336201730000001</v>
      </c>
      <c r="T899" s="3">
        <v>3.6650465620000001</v>
      </c>
      <c r="U899" s="3">
        <v>21.729271260000001</v>
      </c>
      <c r="V899" s="3" t="str">
        <f t="shared" ref="V899:V962" si="28">IF(D899 &gt; $D$1367, "Above Average", "")</f>
        <v/>
      </c>
      <c r="W899" s="3">
        <f t="shared" ref="W899:W962" si="29">U899-R899</f>
        <v>-1.9111343299999994</v>
      </c>
    </row>
    <row r="900" spans="1:23" x14ac:dyDescent="0.3">
      <c r="A900" s="2" t="s">
        <v>57</v>
      </c>
      <c r="B900" s="2">
        <v>2020</v>
      </c>
      <c r="C900" s="2" t="s">
        <v>28</v>
      </c>
      <c r="D900" s="3">
        <v>63.869606830000002</v>
      </c>
      <c r="E900" s="3">
        <v>1.9715092190000001</v>
      </c>
      <c r="F900" s="3">
        <v>0.129141319</v>
      </c>
      <c r="G900" s="3">
        <v>22.538718459999998</v>
      </c>
      <c r="H900" s="3">
        <v>32.396301379999997</v>
      </c>
      <c r="I900" s="3">
        <v>44.169258720000002</v>
      </c>
      <c r="J900" s="3">
        <v>15.277375749999999</v>
      </c>
      <c r="K900" s="3">
        <v>9.5820824590000004</v>
      </c>
      <c r="L900" s="3">
        <v>11.683483430000001</v>
      </c>
      <c r="M900" s="3">
        <v>8.9882497719999996</v>
      </c>
      <c r="N900" s="3">
        <v>11.578739860000001</v>
      </c>
      <c r="O900" s="3">
        <v>6.5503786999999994E-2</v>
      </c>
      <c r="P900" s="3">
        <v>56.268120519999997</v>
      </c>
      <c r="Q900" s="3">
        <v>48.06571623</v>
      </c>
      <c r="R900" s="3">
        <v>16.77492732</v>
      </c>
      <c r="S900" s="3">
        <v>15.50929116</v>
      </c>
      <c r="T900" s="3">
        <v>3.5530504660000002</v>
      </c>
      <c r="U900" s="3">
        <v>15.055932390000001</v>
      </c>
      <c r="V900" s="3" t="str">
        <f t="shared" si="28"/>
        <v/>
      </c>
      <c r="W900" s="3">
        <f t="shared" si="29"/>
        <v>-1.7189949299999991</v>
      </c>
    </row>
    <row r="901" spans="1:23" x14ac:dyDescent="0.3">
      <c r="A901" s="2" t="s">
        <v>58</v>
      </c>
      <c r="B901" s="2">
        <v>1990</v>
      </c>
      <c r="C901" s="2" t="s">
        <v>28</v>
      </c>
      <c r="D901" s="3">
        <v>2189.0861519999999</v>
      </c>
      <c r="E901" s="3">
        <v>2.4909406000000001</v>
      </c>
      <c r="F901" s="3">
        <v>0.72400579399999998</v>
      </c>
      <c r="G901" s="3">
        <v>1292.768435</v>
      </c>
      <c r="H901" s="3">
        <v>878.81909020000001</v>
      </c>
      <c r="I901" s="3">
        <v>15.33814104</v>
      </c>
      <c r="J901" s="3">
        <v>11.266252830000001</v>
      </c>
      <c r="K901" s="3">
        <v>213.74</v>
      </c>
      <c r="L901" s="3">
        <v>267.72300000000001</v>
      </c>
      <c r="M901" s="3">
        <v>628.89238820000003</v>
      </c>
      <c r="N901" s="3">
        <v>471.54946380000001</v>
      </c>
      <c r="O901" s="3">
        <v>0.29065558400000002</v>
      </c>
      <c r="P901" s="3">
        <v>1082.152</v>
      </c>
      <c r="Q901" s="3">
        <v>917.40899999999999</v>
      </c>
      <c r="R901" s="3">
        <v>388.19400000000002</v>
      </c>
      <c r="S901" s="3">
        <v>2.5874370000000002E-3</v>
      </c>
      <c r="T901" s="3">
        <v>523.67899999999997</v>
      </c>
      <c r="U901" s="3">
        <v>376.613</v>
      </c>
      <c r="V901" s="3" t="str">
        <f t="shared" si="28"/>
        <v>Above Average</v>
      </c>
      <c r="W901" s="3">
        <f t="shared" si="29"/>
        <v>-11.581000000000017</v>
      </c>
    </row>
    <row r="902" spans="1:23" x14ac:dyDescent="0.3">
      <c r="A902" s="2" t="s">
        <v>58</v>
      </c>
      <c r="B902" s="2">
        <v>1991</v>
      </c>
      <c r="C902" s="2" t="s">
        <v>28</v>
      </c>
      <c r="D902" s="3">
        <v>2189.865781</v>
      </c>
      <c r="E902" s="3">
        <v>2.5148160869999998</v>
      </c>
      <c r="F902" s="3">
        <v>0.76275966299999998</v>
      </c>
      <c r="G902" s="3">
        <v>1217.5747409999999</v>
      </c>
      <c r="H902" s="3">
        <v>870.78565790000005</v>
      </c>
      <c r="I902" s="3">
        <v>15.69414031</v>
      </c>
      <c r="J902" s="3">
        <v>11.238766330000001</v>
      </c>
      <c r="K902" s="3">
        <v>221.12</v>
      </c>
      <c r="L902" s="3">
        <v>278.55599999999998</v>
      </c>
      <c r="M902" s="3">
        <v>631.73709129999997</v>
      </c>
      <c r="N902" s="3">
        <v>486.01799629999999</v>
      </c>
      <c r="O902" s="3">
        <v>0.30330634000000001</v>
      </c>
      <c r="P902" s="3">
        <v>1068.163</v>
      </c>
      <c r="Q902" s="3">
        <v>898.51099999999997</v>
      </c>
      <c r="R902" s="3">
        <v>365.58</v>
      </c>
      <c r="S902" s="3">
        <v>2.7149409999999998E-3</v>
      </c>
      <c r="T902" s="3">
        <v>469.56900000000002</v>
      </c>
      <c r="U902" s="3">
        <v>337.863</v>
      </c>
      <c r="V902" s="3" t="str">
        <f t="shared" si="28"/>
        <v>Above Average</v>
      </c>
      <c r="W902" s="3">
        <f t="shared" si="29"/>
        <v>-27.716999999999985</v>
      </c>
    </row>
    <row r="903" spans="1:23" x14ac:dyDescent="0.3">
      <c r="A903" s="2" t="s">
        <v>58</v>
      </c>
      <c r="B903" s="2">
        <v>1992</v>
      </c>
      <c r="C903" s="2" t="s">
        <v>28</v>
      </c>
      <c r="D903" s="3">
        <v>2017.2133309999999</v>
      </c>
      <c r="E903" s="3">
        <v>2.5361843830000002</v>
      </c>
      <c r="F903" s="3">
        <v>0.82207947000000003</v>
      </c>
      <c r="G903" s="3">
        <v>1138.50153</v>
      </c>
      <c r="H903" s="3">
        <v>795.37329539999996</v>
      </c>
      <c r="I903" s="3">
        <v>17.046556599999999</v>
      </c>
      <c r="J903" s="3">
        <v>11.40884981</v>
      </c>
      <c r="K903" s="3">
        <v>196.434</v>
      </c>
      <c r="L903" s="3">
        <v>247.23599999999999</v>
      </c>
      <c r="M903" s="3">
        <v>629.49003400000004</v>
      </c>
      <c r="N903" s="3">
        <v>462.38514259999999</v>
      </c>
      <c r="O903" s="3">
        <v>0.32414026200000001</v>
      </c>
      <c r="P903" s="3">
        <v>1008.45</v>
      </c>
      <c r="Q903" s="3">
        <v>838.32299999999998</v>
      </c>
      <c r="R903" s="3">
        <v>341.7</v>
      </c>
      <c r="S903" s="3">
        <v>2.8757000000000001E-3</v>
      </c>
      <c r="T903" s="3">
        <v>397.63299999999998</v>
      </c>
      <c r="U903" s="3">
        <v>323.54500000000002</v>
      </c>
      <c r="V903" s="3" t="str">
        <f t="shared" si="28"/>
        <v>Above Average</v>
      </c>
      <c r="W903" s="3">
        <f t="shared" si="29"/>
        <v>-18.154999999999973</v>
      </c>
    </row>
    <row r="904" spans="1:23" x14ac:dyDescent="0.3">
      <c r="A904" s="2" t="s">
        <v>58</v>
      </c>
      <c r="B904" s="2">
        <v>1993</v>
      </c>
      <c r="C904" s="2" t="s">
        <v>28</v>
      </c>
      <c r="D904" s="3">
        <v>1848.850021</v>
      </c>
      <c r="E904" s="3">
        <v>2.4620679289999998</v>
      </c>
      <c r="F904" s="3">
        <v>0.82497969000000004</v>
      </c>
      <c r="G904" s="3">
        <v>1057.2498559999999</v>
      </c>
      <c r="H904" s="3">
        <v>750.93379819999996</v>
      </c>
      <c r="I904" s="3">
        <v>18.22562924</v>
      </c>
      <c r="J904" s="3">
        <v>11.031554229999999</v>
      </c>
      <c r="K904" s="3">
        <v>173.53</v>
      </c>
      <c r="L904" s="3">
        <v>219.93</v>
      </c>
      <c r="M904" s="3">
        <v>607.29845669999997</v>
      </c>
      <c r="N904" s="3">
        <v>447.98932780000001</v>
      </c>
      <c r="O904" s="3">
        <v>0.33507592600000002</v>
      </c>
      <c r="P904" s="3">
        <v>956.58699999999999</v>
      </c>
      <c r="Q904" s="3">
        <v>781.57</v>
      </c>
      <c r="R904" s="3">
        <v>291.70299999999997</v>
      </c>
      <c r="S904" s="3">
        <v>2.9270730000000001E-3</v>
      </c>
      <c r="T904" s="3">
        <v>352.887</v>
      </c>
      <c r="U904" s="3">
        <v>288.613</v>
      </c>
      <c r="V904" s="3" t="str">
        <f t="shared" si="28"/>
        <v>Above Average</v>
      </c>
      <c r="W904" s="3">
        <f t="shared" si="29"/>
        <v>-3.089999999999975</v>
      </c>
    </row>
    <row r="905" spans="1:23" x14ac:dyDescent="0.3">
      <c r="A905" s="2" t="s">
        <v>58</v>
      </c>
      <c r="B905" s="2">
        <v>1994</v>
      </c>
      <c r="C905" s="2" t="s">
        <v>28</v>
      </c>
      <c r="D905" s="3">
        <v>1629.321909</v>
      </c>
      <c r="E905" s="3">
        <v>2.4811311759999999</v>
      </c>
      <c r="F905" s="3">
        <v>0.831546962</v>
      </c>
      <c r="G905" s="3">
        <v>991.18146709999996</v>
      </c>
      <c r="H905" s="3">
        <v>656.68511369999999</v>
      </c>
      <c r="I905" s="3">
        <v>20.101516820000001</v>
      </c>
      <c r="J905" s="3">
        <v>11.63426215</v>
      </c>
      <c r="K905" s="3">
        <v>134.97200000000001</v>
      </c>
      <c r="L905" s="3">
        <v>184.303</v>
      </c>
      <c r="M905" s="3">
        <v>596.49461159999998</v>
      </c>
      <c r="N905" s="3">
        <v>414.38961549999999</v>
      </c>
      <c r="O905" s="3">
        <v>0.33514832700000002</v>
      </c>
      <c r="P905" s="3">
        <v>875.91399999999999</v>
      </c>
      <c r="Q905" s="3">
        <v>706.80799999999999</v>
      </c>
      <c r="R905" s="3">
        <v>258.71300000000002</v>
      </c>
      <c r="S905" s="3">
        <v>3.53916E-3</v>
      </c>
      <c r="T905" s="3">
        <v>317.57600000000002</v>
      </c>
      <c r="U905" s="3">
        <v>257.31099999999998</v>
      </c>
      <c r="V905" s="3" t="str">
        <f t="shared" si="28"/>
        <v>Above Average</v>
      </c>
      <c r="W905" s="3">
        <f t="shared" si="29"/>
        <v>-1.4020000000000437</v>
      </c>
    </row>
    <row r="906" spans="1:23" x14ac:dyDescent="0.3">
      <c r="A906" s="2" t="s">
        <v>58</v>
      </c>
      <c r="B906" s="2">
        <v>1995</v>
      </c>
      <c r="C906" s="2" t="s">
        <v>28</v>
      </c>
      <c r="D906" s="3">
        <v>1582.822852</v>
      </c>
      <c r="E906" s="3">
        <v>2.487066424</v>
      </c>
      <c r="F906" s="3">
        <v>0.84273446699999999</v>
      </c>
      <c r="G906" s="3">
        <v>967.3837072</v>
      </c>
      <c r="H906" s="3">
        <v>636.42162370000005</v>
      </c>
      <c r="I906" s="3">
        <v>20.519239509999998</v>
      </c>
      <c r="J906" s="3">
        <v>11.52330119</v>
      </c>
      <c r="K906" s="3">
        <v>133.28200000000001</v>
      </c>
      <c r="L906" s="3">
        <v>178.148</v>
      </c>
      <c r="M906" s="3">
        <v>584.75597700000003</v>
      </c>
      <c r="N906" s="3">
        <v>393.2420874</v>
      </c>
      <c r="O906" s="3">
        <v>0.33884678699999998</v>
      </c>
      <c r="P906" s="3">
        <v>860.02700000000004</v>
      </c>
      <c r="Q906" s="3">
        <v>696.98800000000006</v>
      </c>
      <c r="R906" s="3">
        <v>263.029</v>
      </c>
      <c r="S906" s="3">
        <v>3.4882630000000001E-3</v>
      </c>
      <c r="T906" s="3">
        <v>305.10700000000003</v>
      </c>
      <c r="U906" s="3">
        <v>249.76900000000001</v>
      </c>
      <c r="V906" s="3" t="str">
        <f t="shared" si="28"/>
        <v>Above Average</v>
      </c>
      <c r="W906" s="3">
        <f t="shared" si="29"/>
        <v>-13.259999999999991</v>
      </c>
    </row>
    <row r="907" spans="1:23" x14ac:dyDescent="0.3">
      <c r="A907" s="2" t="s">
        <v>58</v>
      </c>
      <c r="B907" s="2">
        <v>1996</v>
      </c>
      <c r="C907" s="2" t="s">
        <v>28</v>
      </c>
      <c r="D907" s="3">
        <v>1564.7122079999999</v>
      </c>
      <c r="E907" s="3">
        <v>2.484419586</v>
      </c>
      <c r="F907" s="3">
        <v>0.86559562499999998</v>
      </c>
      <c r="G907" s="3">
        <v>964.76384280000002</v>
      </c>
      <c r="H907" s="3">
        <v>629.80996330000005</v>
      </c>
      <c r="I907" s="3">
        <v>18.225342099999999</v>
      </c>
      <c r="J907" s="3">
        <v>12.378370759999999</v>
      </c>
      <c r="K907" s="3">
        <v>125.423</v>
      </c>
      <c r="L907" s="3">
        <v>172.68700000000001</v>
      </c>
      <c r="M907" s="3">
        <v>590.8051792</v>
      </c>
      <c r="N907" s="3">
        <v>389.07933559999998</v>
      </c>
      <c r="O907" s="3">
        <v>0.34840959599999999</v>
      </c>
      <c r="P907" s="3">
        <v>847.18299999999999</v>
      </c>
      <c r="Q907" s="3">
        <v>681.00599999999997</v>
      </c>
      <c r="R907" s="3">
        <v>263.70800000000003</v>
      </c>
      <c r="S907" s="3">
        <v>3.3050710000000001E-3</v>
      </c>
      <c r="T907" s="3">
        <v>305.10700000000003</v>
      </c>
      <c r="U907" s="3">
        <v>244.03800000000001</v>
      </c>
      <c r="V907" s="3" t="str">
        <f t="shared" si="28"/>
        <v>Above Average</v>
      </c>
      <c r="W907" s="3">
        <f t="shared" si="29"/>
        <v>-19.670000000000016</v>
      </c>
    </row>
    <row r="908" spans="1:23" x14ac:dyDescent="0.3">
      <c r="A908" s="2" t="s">
        <v>58</v>
      </c>
      <c r="B908" s="2">
        <v>1997</v>
      </c>
      <c r="C908" s="2" t="s">
        <v>28</v>
      </c>
      <c r="D908" s="3">
        <v>1471.880144</v>
      </c>
      <c r="E908" s="3">
        <v>2.446100988</v>
      </c>
      <c r="F908" s="3">
        <v>0.80299979399999999</v>
      </c>
      <c r="G908" s="3">
        <v>933.22147210000003</v>
      </c>
      <c r="H908" s="3">
        <v>601.72501130000001</v>
      </c>
      <c r="I908" s="3">
        <v>18.893772210000002</v>
      </c>
      <c r="J908" s="3">
        <v>12.70340844</v>
      </c>
      <c r="K908" s="3">
        <v>120.336</v>
      </c>
      <c r="L908" s="3">
        <v>171.51400000000001</v>
      </c>
      <c r="M908" s="3">
        <v>560.82160610000005</v>
      </c>
      <c r="N908" s="3">
        <v>374.42359399999998</v>
      </c>
      <c r="O908" s="3">
        <v>0.32827745000000003</v>
      </c>
      <c r="P908" s="3">
        <v>834.13199999999995</v>
      </c>
      <c r="Q908" s="3">
        <v>667.92600000000004</v>
      </c>
      <c r="R908" s="3">
        <v>233.608</v>
      </c>
      <c r="S908" s="3">
        <v>3.476668E-3</v>
      </c>
      <c r="T908" s="3">
        <v>303.88600000000002</v>
      </c>
      <c r="U908" s="3">
        <v>232.45</v>
      </c>
      <c r="V908" s="3" t="str">
        <f t="shared" si="28"/>
        <v>Above Average</v>
      </c>
      <c r="W908" s="3">
        <f t="shared" si="29"/>
        <v>-1.1580000000000155</v>
      </c>
    </row>
    <row r="909" spans="1:23" x14ac:dyDescent="0.3">
      <c r="A909" s="2" t="s">
        <v>58</v>
      </c>
      <c r="B909" s="2">
        <v>1998</v>
      </c>
      <c r="C909" s="2" t="s">
        <v>28</v>
      </c>
      <c r="D909" s="3">
        <v>1454.9104030000001</v>
      </c>
      <c r="E909" s="3">
        <v>2.4755702570000002</v>
      </c>
      <c r="F909" s="3">
        <v>0.83816415</v>
      </c>
      <c r="G909" s="3">
        <v>939.55592000000001</v>
      </c>
      <c r="H909" s="3">
        <v>587.70717520000005</v>
      </c>
      <c r="I909" s="3">
        <v>19.285795459999999</v>
      </c>
      <c r="J909" s="3">
        <v>12.978368720000001</v>
      </c>
      <c r="K909" s="3">
        <v>116.857</v>
      </c>
      <c r="L909" s="3">
        <v>162.44900000000001</v>
      </c>
      <c r="M909" s="3">
        <v>580.62312320000001</v>
      </c>
      <c r="N909" s="3">
        <v>378.39393150000001</v>
      </c>
      <c r="O909" s="3">
        <v>0.33857417200000001</v>
      </c>
      <c r="P909" s="3">
        <v>827.15800000000002</v>
      </c>
      <c r="Q909" s="3">
        <v>649.71699999999998</v>
      </c>
      <c r="R909" s="3">
        <v>224.625</v>
      </c>
      <c r="S909" s="3">
        <v>3.6268770000000001E-3</v>
      </c>
      <c r="T909" s="3">
        <v>301.40499999999997</v>
      </c>
      <c r="U909" s="3">
        <v>220.29599999999999</v>
      </c>
      <c r="V909" s="3" t="str">
        <f t="shared" si="28"/>
        <v>Above Average</v>
      </c>
      <c r="W909" s="3">
        <f t="shared" si="29"/>
        <v>-4.3290000000000077</v>
      </c>
    </row>
    <row r="910" spans="1:23" x14ac:dyDescent="0.3">
      <c r="A910" s="2" t="s">
        <v>58</v>
      </c>
      <c r="B910" s="2">
        <v>1999</v>
      </c>
      <c r="C910" s="2" t="s">
        <v>28</v>
      </c>
      <c r="D910" s="3">
        <v>1502.131255</v>
      </c>
      <c r="E910" s="3">
        <v>2.4676546529999999</v>
      </c>
      <c r="F910" s="3">
        <v>0.81331622299999995</v>
      </c>
      <c r="G910" s="3">
        <v>961.8852918</v>
      </c>
      <c r="H910" s="3">
        <v>608.72831369999994</v>
      </c>
      <c r="I910" s="3">
        <v>19.076582380000001</v>
      </c>
      <c r="J910" s="3">
        <v>12.66180179</v>
      </c>
      <c r="K910" s="3">
        <v>121.333</v>
      </c>
      <c r="L910" s="3">
        <v>167.98599999999999</v>
      </c>
      <c r="M910" s="3">
        <v>580.71899029999997</v>
      </c>
      <c r="N910" s="3">
        <v>385.7560555</v>
      </c>
      <c r="O910" s="3">
        <v>0.32959078000000003</v>
      </c>
      <c r="P910" s="3">
        <v>846.226</v>
      </c>
      <c r="Q910" s="3">
        <v>669.173</v>
      </c>
      <c r="R910" s="3">
        <v>230.56700000000001</v>
      </c>
      <c r="S910" s="3">
        <v>3.5451520000000002E-3</v>
      </c>
      <c r="T910" s="3">
        <v>303.23899999999998</v>
      </c>
      <c r="U910" s="3">
        <v>238.4</v>
      </c>
      <c r="V910" s="3" t="str">
        <f t="shared" si="28"/>
        <v>Above Average</v>
      </c>
      <c r="W910" s="3">
        <f t="shared" si="29"/>
        <v>7.8329999999999984</v>
      </c>
    </row>
    <row r="911" spans="1:23" x14ac:dyDescent="0.3">
      <c r="A911" s="2" t="s">
        <v>58</v>
      </c>
      <c r="B911" s="2">
        <v>2000</v>
      </c>
      <c r="C911" s="2" t="s">
        <v>28</v>
      </c>
      <c r="D911" s="3">
        <v>1521.6617429999999</v>
      </c>
      <c r="E911" s="3">
        <v>2.4582271420000001</v>
      </c>
      <c r="F911" s="3">
        <v>0.74899121700000004</v>
      </c>
      <c r="G911" s="3">
        <v>977.77074619999996</v>
      </c>
      <c r="H911" s="3">
        <v>619.00778679999996</v>
      </c>
      <c r="I911" s="3">
        <v>18.849784570000001</v>
      </c>
      <c r="J911" s="3">
        <v>12.592511119999999</v>
      </c>
      <c r="K911" s="3">
        <v>118.89</v>
      </c>
      <c r="L911" s="3">
        <v>176.803</v>
      </c>
      <c r="M911" s="3">
        <v>572.81658379999999</v>
      </c>
      <c r="N911" s="3">
        <v>391.17080829999998</v>
      </c>
      <c r="O911" s="3">
        <v>0.304687555</v>
      </c>
      <c r="P911" s="3">
        <v>877.76599999999996</v>
      </c>
      <c r="Q911" s="3">
        <v>692.86900000000003</v>
      </c>
      <c r="R911" s="3">
        <v>231.98</v>
      </c>
      <c r="S911" s="3">
        <v>6.8355350000000002E-3</v>
      </c>
      <c r="T911" s="3">
        <v>321.69200000000001</v>
      </c>
      <c r="U911" s="3">
        <v>242.31299999999999</v>
      </c>
      <c r="V911" s="3" t="str">
        <f t="shared" si="28"/>
        <v>Above Average</v>
      </c>
      <c r="W911" s="3">
        <f t="shared" si="29"/>
        <v>10.332999999999998</v>
      </c>
    </row>
    <row r="912" spans="1:23" x14ac:dyDescent="0.3">
      <c r="A912" s="2" t="s">
        <v>58</v>
      </c>
      <c r="B912" s="2">
        <v>2001</v>
      </c>
      <c r="C912" s="2" t="s">
        <v>28</v>
      </c>
      <c r="D912" s="3">
        <v>1528.0989070000001</v>
      </c>
      <c r="E912" s="3">
        <v>2.44207872</v>
      </c>
      <c r="F912" s="3">
        <v>0.71566065400000001</v>
      </c>
      <c r="G912" s="3">
        <v>1007.997309</v>
      </c>
      <c r="H912" s="3">
        <v>625.73695720000001</v>
      </c>
      <c r="I912" s="3">
        <v>19.743089739999998</v>
      </c>
      <c r="J912" s="3">
        <v>12.798055850000001</v>
      </c>
      <c r="K912" s="3">
        <v>119.845</v>
      </c>
      <c r="L912" s="3">
        <v>181.82400000000001</v>
      </c>
      <c r="M912" s="3">
        <v>570.40719330000002</v>
      </c>
      <c r="N912" s="3">
        <v>395.88163750000001</v>
      </c>
      <c r="O912" s="3">
        <v>0.29305388399999999</v>
      </c>
      <c r="P912" s="3">
        <v>891.28399999999999</v>
      </c>
      <c r="Q912" s="3">
        <v>700.08900000000006</v>
      </c>
      <c r="R912" s="3">
        <v>226.37899999999999</v>
      </c>
      <c r="S912" s="3">
        <v>1.0546582000000001E-2</v>
      </c>
      <c r="T912" s="3">
        <v>345.84100000000001</v>
      </c>
      <c r="U912" s="3">
        <v>250.65</v>
      </c>
      <c r="V912" s="3" t="str">
        <f t="shared" si="28"/>
        <v>Above Average</v>
      </c>
      <c r="W912" s="3">
        <f t="shared" si="29"/>
        <v>24.271000000000015</v>
      </c>
    </row>
    <row r="913" spans="1:23" x14ac:dyDescent="0.3">
      <c r="A913" s="2" t="s">
        <v>58</v>
      </c>
      <c r="B913" s="2">
        <v>2002</v>
      </c>
      <c r="C913" s="2" t="s">
        <v>28</v>
      </c>
      <c r="D913" s="3">
        <v>1511.18849</v>
      </c>
      <c r="E913" s="3">
        <v>2.4263260610000001</v>
      </c>
      <c r="F913" s="3">
        <v>0.67597037699999996</v>
      </c>
      <c r="G913" s="3">
        <v>1046.057824</v>
      </c>
      <c r="H913" s="3">
        <v>622.82992969999998</v>
      </c>
      <c r="I913" s="3">
        <v>18.441800319999999</v>
      </c>
      <c r="J913" s="3">
        <v>13.20308865</v>
      </c>
      <c r="K913" s="3">
        <v>116.871</v>
      </c>
      <c r="L913" s="3">
        <v>188.73</v>
      </c>
      <c r="M913" s="3">
        <v>583.52953179999997</v>
      </c>
      <c r="N913" s="3">
        <v>396.27402560000002</v>
      </c>
      <c r="O913" s="3">
        <v>0.27859832499999998</v>
      </c>
      <c r="P913" s="3">
        <v>891.28499999999997</v>
      </c>
      <c r="Q913" s="3">
        <v>699.31100000000004</v>
      </c>
      <c r="R913" s="3">
        <v>219.91200000000001</v>
      </c>
      <c r="S913" s="3">
        <v>1.8176003999999999E-2</v>
      </c>
      <c r="T913" s="3">
        <v>377.173</v>
      </c>
      <c r="U913" s="3">
        <v>239.66399999999999</v>
      </c>
      <c r="V913" s="3" t="str">
        <f t="shared" si="28"/>
        <v>Above Average</v>
      </c>
      <c r="W913" s="3">
        <f t="shared" si="29"/>
        <v>19.751999999999981</v>
      </c>
    </row>
    <row r="914" spans="1:23" x14ac:dyDescent="0.3">
      <c r="A914" s="2" t="s">
        <v>58</v>
      </c>
      <c r="B914" s="2">
        <v>2003</v>
      </c>
      <c r="C914" s="2" t="s">
        <v>28</v>
      </c>
      <c r="D914" s="3">
        <v>1551.7223899999999</v>
      </c>
      <c r="E914" s="3">
        <v>2.4055648330000001</v>
      </c>
      <c r="F914" s="3">
        <v>0.64687970400000006</v>
      </c>
      <c r="G914" s="3">
        <v>1119.236087</v>
      </c>
      <c r="H914" s="3">
        <v>645.05531859999996</v>
      </c>
      <c r="I914" s="3">
        <v>17.25389234</v>
      </c>
      <c r="J914" s="3">
        <v>13.190619</v>
      </c>
      <c r="K914" s="3">
        <v>118.011</v>
      </c>
      <c r="L914" s="3">
        <v>190.28399999999999</v>
      </c>
      <c r="M914" s="3">
        <v>608.21634840000002</v>
      </c>
      <c r="N914" s="3">
        <v>416.89189119999998</v>
      </c>
      <c r="O914" s="3">
        <v>0.26890969399999998</v>
      </c>
      <c r="P914" s="3">
        <v>916.28599999999994</v>
      </c>
      <c r="Q914" s="3">
        <v>721.22299999999996</v>
      </c>
      <c r="R914" s="3">
        <v>222.523</v>
      </c>
      <c r="S914" s="3">
        <v>3.6342365000000001E-2</v>
      </c>
      <c r="T914" s="3">
        <v>418.58199999999999</v>
      </c>
      <c r="U914" s="3">
        <v>258.10599999999999</v>
      </c>
      <c r="V914" s="3" t="str">
        <f t="shared" si="28"/>
        <v>Above Average</v>
      </c>
      <c r="W914" s="3">
        <f t="shared" si="29"/>
        <v>35.582999999999998</v>
      </c>
    </row>
    <row r="915" spans="1:23" x14ac:dyDescent="0.3">
      <c r="A915" s="2" t="s">
        <v>58</v>
      </c>
      <c r="B915" s="2">
        <v>2004</v>
      </c>
      <c r="C915" s="2" t="s">
        <v>28</v>
      </c>
      <c r="D915" s="3">
        <v>1549.918136</v>
      </c>
      <c r="E915" s="3">
        <v>2.3950507540000001</v>
      </c>
      <c r="F915" s="3">
        <v>0.60273121600000001</v>
      </c>
      <c r="G915" s="3">
        <v>1172.1092650000001</v>
      </c>
      <c r="H915" s="3">
        <v>647.13373360000003</v>
      </c>
      <c r="I915" s="3">
        <v>19.126697539999999</v>
      </c>
      <c r="J915" s="3">
        <v>13.472800400000001</v>
      </c>
      <c r="K915" s="3">
        <v>117.24</v>
      </c>
      <c r="L915" s="3">
        <v>193.68</v>
      </c>
      <c r="M915" s="3">
        <v>619.75759870000002</v>
      </c>
      <c r="N915" s="3">
        <v>421.8327491</v>
      </c>
      <c r="O915" s="3">
        <v>0.25165696999999998</v>
      </c>
      <c r="P915" s="3">
        <v>931.86500000000001</v>
      </c>
      <c r="Q915" s="3">
        <v>739.053</v>
      </c>
      <c r="R915" s="3">
        <v>215.065</v>
      </c>
      <c r="S915" s="3">
        <v>4.3997789000000002E-2</v>
      </c>
      <c r="T915" s="3">
        <v>456.25299999999999</v>
      </c>
      <c r="U915" s="3">
        <v>260.42700000000002</v>
      </c>
      <c r="V915" s="3" t="str">
        <f t="shared" si="28"/>
        <v>Above Average</v>
      </c>
      <c r="W915" s="3">
        <f t="shared" si="29"/>
        <v>45.362000000000023</v>
      </c>
    </row>
    <row r="916" spans="1:23" x14ac:dyDescent="0.3">
      <c r="A916" s="2" t="s">
        <v>58</v>
      </c>
      <c r="B916" s="2">
        <v>2005</v>
      </c>
      <c r="C916" s="2" t="s">
        <v>28</v>
      </c>
      <c r="D916" s="3">
        <v>1547.782117</v>
      </c>
      <c r="E916" s="3">
        <v>2.3757435849999999</v>
      </c>
      <c r="F916" s="3">
        <v>0.56569620099999995</v>
      </c>
      <c r="G916" s="3">
        <v>1203.076147</v>
      </c>
      <c r="H916" s="3">
        <v>651.49375840000005</v>
      </c>
      <c r="I916" s="3">
        <v>18.367912230000002</v>
      </c>
      <c r="J916" s="3">
        <v>13.83559071</v>
      </c>
      <c r="K916" s="3">
        <v>117.358</v>
      </c>
      <c r="L916" s="3">
        <v>205.702</v>
      </c>
      <c r="M916" s="3">
        <v>627.70005230000004</v>
      </c>
      <c r="N916" s="3">
        <v>425.49343449999998</v>
      </c>
      <c r="O916" s="3">
        <v>0.23811332299999999</v>
      </c>
      <c r="P916" s="3">
        <v>953.08600000000001</v>
      </c>
      <c r="Q916" s="3">
        <v>759.86</v>
      </c>
      <c r="R916" s="3">
        <v>213.46799999999999</v>
      </c>
      <c r="S916" s="3">
        <v>4.3752609999999997E-2</v>
      </c>
      <c r="T916" s="3">
        <v>466.44799999999998</v>
      </c>
      <c r="U916" s="3">
        <v>284.52600000000001</v>
      </c>
      <c r="V916" s="3" t="str">
        <f t="shared" si="28"/>
        <v>Above Average</v>
      </c>
      <c r="W916" s="3">
        <f t="shared" si="29"/>
        <v>71.058000000000021</v>
      </c>
    </row>
    <row r="917" spans="1:23" x14ac:dyDescent="0.3">
      <c r="A917" s="2" t="s">
        <v>58</v>
      </c>
      <c r="B917" s="2">
        <v>2006</v>
      </c>
      <c r="C917" s="2" t="s">
        <v>28</v>
      </c>
      <c r="D917" s="3">
        <v>1609.006212</v>
      </c>
      <c r="E917" s="3">
        <v>2.3999850129999998</v>
      </c>
      <c r="F917" s="3">
        <v>0.54350509999999996</v>
      </c>
      <c r="G917" s="3">
        <v>1226.8021209999999</v>
      </c>
      <c r="H917" s="3">
        <v>670.42344160000005</v>
      </c>
      <c r="I917" s="3">
        <v>17.65365126</v>
      </c>
      <c r="J917" s="3">
        <v>14.04394035</v>
      </c>
      <c r="K917" s="3">
        <v>120.93</v>
      </c>
      <c r="L917" s="3">
        <v>216.548</v>
      </c>
      <c r="M917" s="3">
        <v>639.90724560000001</v>
      </c>
      <c r="N917" s="3">
        <v>436.49162960000001</v>
      </c>
      <c r="O917" s="3">
        <v>0.22646187200000001</v>
      </c>
      <c r="P917" s="3">
        <v>995.79399999999998</v>
      </c>
      <c r="Q917" s="3">
        <v>797.81299999999999</v>
      </c>
      <c r="R917" s="3">
        <v>219.45500000000001</v>
      </c>
      <c r="S917" s="3">
        <v>4.6997671999999997E-2</v>
      </c>
      <c r="T917" s="3">
        <v>475.827</v>
      </c>
      <c r="U917" s="3">
        <v>285.92200000000003</v>
      </c>
      <c r="V917" s="3" t="str">
        <f t="shared" si="28"/>
        <v>Above Average</v>
      </c>
      <c r="W917" s="3">
        <f t="shared" si="29"/>
        <v>66.467000000000013</v>
      </c>
    </row>
    <row r="918" spans="1:23" x14ac:dyDescent="0.3">
      <c r="A918" s="2" t="s">
        <v>58</v>
      </c>
      <c r="B918" s="2">
        <v>2007</v>
      </c>
      <c r="C918" s="2" t="s">
        <v>28</v>
      </c>
      <c r="D918" s="3">
        <v>1589.0605459999999</v>
      </c>
      <c r="E918" s="3">
        <v>2.363468637</v>
      </c>
      <c r="F918" s="3">
        <v>0.49471684500000002</v>
      </c>
      <c r="G918" s="3">
        <v>1238.9261100000001</v>
      </c>
      <c r="H918" s="3">
        <v>672.3425565</v>
      </c>
      <c r="I918" s="3">
        <v>17.677747100000001</v>
      </c>
      <c r="J918" s="3">
        <v>14.386854230000001</v>
      </c>
      <c r="K918" s="3">
        <v>122.9</v>
      </c>
      <c r="L918" s="3">
        <v>223.73099999999999</v>
      </c>
      <c r="M918" s="3">
        <v>635.19008629999996</v>
      </c>
      <c r="N918" s="3">
        <v>445.4442846</v>
      </c>
      <c r="O918" s="3">
        <v>0.20931813399999999</v>
      </c>
      <c r="P918" s="3">
        <v>1015.333</v>
      </c>
      <c r="Q918" s="3">
        <v>820.69799999999998</v>
      </c>
      <c r="R918" s="3">
        <v>210.197</v>
      </c>
      <c r="S918" s="3">
        <v>4.8457009000000002E-2</v>
      </c>
      <c r="T918" s="3">
        <v>487.68099999999998</v>
      </c>
      <c r="U918" s="3">
        <v>290.30799999999999</v>
      </c>
      <c r="V918" s="3" t="str">
        <f t="shared" si="28"/>
        <v>Above Average</v>
      </c>
      <c r="W918" s="3">
        <f t="shared" si="29"/>
        <v>80.11099999999999</v>
      </c>
    </row>
    <row r="919" spans="1:23" x14ac:dyDescent="0.3">
      <c r="A919" s="2" t="s">
        <v>58</v>
      </c>
      <c r="B919" s="2">
        <v>2008</v>
      </c>
      <c r="C919" s="2" t="s">
        <v>28</v>
      </c>
      <c r="D919" s="3">
        <v>1604.2941020000001</v>
      </c>
      <c r="E919" s="3">
        <v>2.3317809559999998</v>
      </c>
      <c r="F919" s="3">
        <v>0.47477148499999999</v>
      </c>
      <c r="G919" s="3">
        <v>1253.758503</v>
      </c>
      <c r="H919" s="3">
        <v>688.01235280000003</v>
      </c>
      <c r="I919" s="3">
        <v>16.071546999999999</v>
      </c>
      <c r="J919" s="3">
        <v>14.657348430000001</v>
      </c>
      <c r="K919" s="3">
        <v>126.836</v>
      </c>
      <c r="L919" s="3">
        <v>229.92400000000001</v>
      </c>
      <c r="M919" s="3">
        <v>650.76583830000004</v>
      </c>
      <c r="N919" s="3">
        <v>445.69887519999997</v>
      </c>
      <c r="O919" s="3">
        <v>0.20360895600000001</v>
      </c>
      <c r="P919" s="3">
        <v>1040.3789999999999</v>
      </c>
      <c r="Q919" s="3">
        <v>843.37</v>
      </c>
      <c r="R919" s="3">
        <v>227.49460769999999</v>
      </c>
      <c r="S919" s="3">
        <v>4.5175844999999999E-2</v>
      </c>
      <c r="T919" s="3">
        <v>486.17</v>
      </c>
      <c r="U919" s="3">
        <v>305.721</v>
      </c>
      <c r="V919" s="3" t="str">
        <f t="shared" si="28"/>
        <v>Above Average</v>
      </c>
      <c r="W919" s="3">
        <f t="shared" si="29"/>
        <v>78.226392300000015</v>
      </c>
    </row>
    <row r="920" spans="1:23" x14ac:dyDescent="0.3">
      <c r="A920" s="2" t="s">
        <v>58</v>
      </c>
      <c r="B920" s="2">
        <v>2009</v>
      </c>
      <c r="C920" s="2" t="s">
        <v>28</v>
      </c>
      <c r="D920" s="3">
        <v>1506.5714350000001</v>
      </c>
      <c r="E920" s="3">
        <v>2.3293512440000002</v>
      </c>
      <c r="F920" s="3">
        <v>0.48357007699999999</v>
      </c>
      <c r="G920" s="3">
        <v>1190.442855</v>
      </c>
      <c r="H920" s="3">
        <v>646.77726819999998</v>
      </c>
      <c r="I920" s="3">
        <v>17.80469364</v>
      </c>
      <c r="J920" s="3">
        <v>14.314576929999999</v>
      </c>
      <c r="K920" s="3">
        <v>121.023</v>
      </c>
      <c r="L920" s="3">
        <v>227.92699999999999</v>
      </c>
      <c r="M920" s="3">
        <v>582.54140729999995</v>
      </c>
      <c r="N920" s="3">
        <v>426.3761705</v>
      </c>
      <c r="O920" s="3">
        <v>0.20759860899999999</v>
      </c>
      <c r="P920" s="3">
        <v>991.98</v>
      </c>
      <c r="Q920" s="3">
        <v>807.93700000000001</v>
      </c>
      <c r="R920" s="3">
        <v>203.43600000000001</v>
      </c>
      <c r="S920" s="3">
        <v>4.7178370999999997E-2</v>
      </c>
      <c r="T920" s="3">
        <v>491.24700000000001</v>
      </c>
      <c r="U920" s="3">
        <v>276.90100000000001</v>
      </c>
      <c r="V920" s="3" t="str">
        <f t="shared" si="28"/>
        <v>Above Average</v>
      </c>
      <c r="W920" s="3">
        <f t="shared" si="29"/>
        <v>73.465000000000003</v>
      </c>
    </row>
    <row r="921" spans="1:23" x14ac:dyDescent="0.3">
      <c r="A921" s="2" t="s">
        <v>58</v>
      </c>
      <c r="B921" s="2">
        <v>2010</v>
      </c>
      <c r="C921" s="2" t="s">
        <v>28</v>
      </c>
      <c r="D921" s="3">
        <v>1609.705215</v>
      </c>
      <c r="E921" s="3">
        <v>2.3391269139999999</v>
      </c>
      <c r="F921" s="3">
        <v>0.49442423600000002</v>
      </c>
      <c r="G921" s="3">
        <v>1279.188343</v>
      </c>
      <c r="H921" s="3">
        <v>688.16497509999999</v>
      </c>
      <c r="I921" s="3">
        <v>16.275252160000001</v>
      </c>
      <c r="J921" s="3">
        <v>14.15063709</v>
      </c>
      <c r="K921" s="3">
        <v>126.93600000000001</v>
      </c>
      <c r="L921" s="3">
        <v>246.084</v>
      </c>
      <c r="M921" s="3">
        <v>657.29132770000001</v>
      </c>
      <c r="N921" s="3">
        <v>465.77747840000001</v>
      </c>
      <c r="O921" s="3">
        <v>0.211371274</v>
      </c>
      <c r="P921" s="3">
        <v>1038.03</v>
      </c>
      <c r="Q921" s="3">
        <v>850.66099999999994</v>
      </c>
      <c r="R921" s="3">
        <v>212.39</v>
      </c>
      <c r="S921" s="3">
        <v>4.9035191999999998E-2</v>
      </c>
      <c r="T921" s="3">
        <v>504.10199999999998</v>
      </c>
      <c r="U921" s="3">
        <v>299.76400000000001</v>
      </c>
      <c r="V921" s="3" t="str">
        <f t="shared" si="28"/>
        <v>Above Average</v>
      </c>
      <c r="W921" s="3">
        <f t="shared" si="29"/>
        <v>87.374000000000024</v>
      </c>
    </row>
    <row r="922" spans="1:23" x14ac:dyDescent="0.3">
      <c r="A922" s="2" t="s">
        <v>58</v>
      </c>
      <c r="B922" s="2">
        <v>2011</v>
      </c>
      <c r="C922" s="2" t="s">
        <v>28</v>
      </c>
      <c r="D922" s="3">
        <v>1673.9842610000001</v>
      </c>
      <c r="E922" s="3">
        <v>2.3543012339999998</v>
      </c>
      <c r="F922" s="3">
        <v>0.49296983</v>
      </c>
      <c r="G922" s="3">
        <v>1299.1977870000001</v>
      </c>
      <c r="H922" s="3">
        <v>711.03231659999994</v>
      </c>
      <c r="I922" s="3">
        <v>15.943835829999999</v>
      </c>
      <c r="J922" s="3">
        <v>14.129311769999999</v>
      </c>
      <c r="K922" s="3">
        <v>126.595</v>
      </c>
      <c r="L922" s="3">
        <v>249.86</v>
      </c>
      <c r="M922" s="3">
        <v>672.77598739999996</v>
      </c>
      <c r="N922" s="3">
        <v>476.18197750000002</v>
      </c>
      <c r="O922" s="3">
        <v>0.209391144</v>
      </c>
      <c r="P922" s="3">
        <v>1054.7650000000001</v>
      </c>
      <c r="Q922" s="3">
        <v>856.23900000000003</v>
      </c>
      <c r="R922" s="3">
        <v>220.94200000000001</v>
      </c>
      <c r="S922" s="3">
        <v>4.9963736000000002E-2</v>
      </c>
      <c r="T922" s="3">
        <v>512.38800000000003</v>
      </c>
      <c r="U922" s="3">
        <v>297.07100000000003</v>
      </c>
      <c r="V922" s="3" t="str">
        <f t="shared" si="28"/>
        <v>Above Average</v>
      </c>
      <c r="W922" s="3">
        <f t="shared" si="29"/>
        <v>76.129000000000019</v>
      </c>
    </row>
    <row r="923" spans="1:23" x14ac:dyDescent="0.3">
      <c r="A923" s="2" t="s">
        <v>58</v>
      </c>
      <c r="B923" s="2">
        <v>2012</v>
      </c>
      <c r="C923" s="2" t="s">
        <v>28</v>
      </c>
      <c r="D923" s="3">
        <v>1653.362185</v>
      </c>
      <c r="E923" s="3">
        <v>2.2709515969999998</v>
      </c>
      <c r="F923" s="3">
        <v>0.46952419400000001</v>
      </c>
      <c r="G923" s="3">
        <v>1315.8076189999999</v>
      </c>
      <c r="H923" s="3">
        <v>728.04818350000005</v>
      </c>
      <c r="I923" s="3">
        <v>15.67578876</v>
      </c>
      <c r="J923" s="3">
        <v>14.422433699999999</v>
      </c>
      <c r="K923" s="3">
        <v>126.95</v>
      </c>
      <c r="L923" s="3">
        <v>255.29</v>
      </c>
      <c r="M923" s="3">
        <v>658.06162700000004</v>
      </c>
      <c r="N923" s="3">
        <v>471.06364109999998</v>
      </c>
      <c r="O923" s="3">
        <v>0.20675218000000001</v>
      </c>
      <c r="P923" s="3">
        <v>1070.7339999999999</v>
      </c>
      <c r="Q923" s="3">
        <v>874.73900000000003</v>
      </c>
      <c r="R923" s="3">
        <v>231.773</v>
      </c>
      <c r="S923" s="3">
        <v>4.5015848999999997E-2</v>
      </c>
      <c r="T923" s="3">
        <v>518.74699999999996</v>
      </c>
      <c r="U923" s="3">
        <v>330.52300000000002</v>
      </c>
      <c r="V923" s="3" t="str">
        <f t="shared" si="28"/>
        <v>Above Average</v>
      </c>
      <c r="W923" s="3">
        <f t="shared" si="29"/>
        <v>98.750000000000028</v>
      </c>
    </row>
    <row r="924" spans="1:23" x14ac:dyDescent="0.3">
      <c r="A924" s="2" t="s">
        <v>58</v>
      </c>
      <c r="B924" s="2">
        <v>2013</v>
      </c>
      <c r="C924" s="2" t="s">
        <v>28</v>
      </c>
      <c r="D924" s="3">
        <v>1602.9299100000001</v>
      </c>
      <c r="E924" s="3">
        <v>2.2686088359999999</v>
      </c>
      <c r="F924" s="3">
        <v>0.44715359700000001</v>
      </c>
      <c r="G924" s="3">
        <v>1330.982209</v>
      </c>
      <c r="H924" s="3">
        <v>706.56954370000005</v>
      </c>
      <c r="I924" s="3">
        <v>17.292171029999999</v>
      </c>
      <c r="J924" s="3">
        <v>14.876875679999999</v>
      </c>
      <c r="K924" s="3">
        <v>125.684</v>
      </c>
      <c r="L924" s="3">
        <v>266.65600000000001</v>
      </c>
      <c r="M924" s="3">
        <v>674.50400209999998</v>
      </c>
      <c r="N924" s="3">
        <v>465.91616529999999</v>
      </c>
      <c r="O924" s="3">
        <v>0.19710475899999999</v>
      </c>
      <c r="P924" s="3">
        <v>1059.0920000000001</v>
      </c>
      <c r="Q924" s="3">
        <v>871.74</v>
      </c>
      <c r="R924" s="3">
        <v>207.26068849999999</v>
      </c>
      <c r="S924" s="3">
        <v>4.2394806E-2</v>
      </c>
      <c r="T924" s="3">
        <v>521.68799999999999</v>
      </c>
      <c r="U924" s="3">
        <v>327.50900000000001</v>
      </c>
      <c r="V924" s="3" t="str">
        <f t="shared" si="28"/>
        <v>Above Average</v>
      </c>
      <c r="W924" s="3">
        <f t="shared" si="29"/>
        <v>120.24831150000003</v>
      </c>
    </row>
    <row r="925" spans="1:23" x14ac:dyDescent="0.3">
      <c r="A925" s="2" t="s">
        <v>58</v>
      </c>
      <c r="B925" s="2">
        <v>2014</v>
      </c>
      <c r="C925" s="2" t="s">
        <v>28</v>
      </c>
      <c r="D925" s="3">
        <v>1584.8377190000001</v>
      </c>
      <c r="E925" s="3">
        <v>2.241607584</v>
      </c>
      <c r="F925" s="3">
        <v>0.43903347799999998</v>
      </c>
      <c r="G925" s="3">
        <v>1319.407035</v>
      </c>
      <c r="H925" s="3">
        <v>707.00943859999995</v>
      </c>
      <c r="I925" s="3">
        <v>16.71516914</v>
      </c>
      <c r="J925" s="3">
        <v>14.206987489999999</v>
      </c>
      <c r="K925" s="3">
        <v>133.56</v>
      </c>
      <c r="L925" s="3">
        <v>283.32799999999997</v>
      </c>
      <c r="M925" s="3">
        <v>646.54598480000004</v>
      </c>
      <c r="N925" s="3">
        <v>464.63601879999999</v>
      </c>
      <c r="O925" s="3">
        <v>0.195856528</v>
      </c>
      <c r="P925" s="3">
        <v>1064.2070000000001</v>
      </c>
      <c r="Q925" s="3">
        <v>877.12699999999995</v>
      </c>
      <c r="R925" s="3">
        <v>199.126</v>
      </c>
      <c r="S925" s="3">
        <v>6.6810309999999998E-2</v>
      </c>
      <c r="T925" s="3">
        <v>526.12599999999998</v>
      </c>
      <c r="U925" s="3">
        <v>334.084</v>
      </c>
      <c r="V925" s="3" t="str">
        <f t="shared" si="28"/>
        <v>Above Average</v>
      </c>
      <c r="W925" s="3">
        <f t="shared" si="29"/>
        <v>134.958</v>
      </c>
    </row>
    <row r="926" spans="1:23" x14ac:dyDescent="0.3">
      <c r="A926" s="2" t="s">
        <v>58</v>
      </c>
      <c r="B926" s="2">
        <v>2015</v>
      </c>
      <c r="C926" s="2" t="s">
        <v>28</v>
      </c>
      <c r="D926" s="3">
        <v>1592.3160170000001</v>
      </c>
      <c r="E926" s="3">
        <v>2.2993362620000002</v>
      </c>
      <c r="F926" s="3">
        <v>0.45152499800000001</v>
      </c>
      <c r="G926" s="3">
        <v>1334.4087589999999</v>
      </c>
      <c r="H926" s="3">
        <v>692.51115800000002</v>
      </c>
      <c r="I926" s="3">
        <v>16.007209069999998</v>
      </c>
      <c r="J926" s="3">
        <v>14.181257370000001</v>
      </c>
      <c r="K926" s="3">
        <v>132.66499999999999</v>
      </c>
      <c r="L926" s="3">
        <v>278.11799999999999</v>
      </c>
      <c r="M926" s="3">
        <v>638.02600050000001</v>
      </c>
      <c r="N926" s="3">
        <v>445.44627259999999</v>
      </c>
      <c r="O926" s="3">
        <v>0.196371886</v>
      </c>
      <c r="P926" s="3">
        <v>1067.5440000000001</v>
      </c>
      <c r="Q926" s="3">
        <v>876.81600000000003</v>
      </c>
      <c r="R926" s="3">
        <v>221.922</v>
      </c>
      <c r="S926" s="3">
        <v>8.8052577000000007E-2</v>
      </c>
      <c r="T926" s="3">
        <v>533.71299999999997</v>
      </c>
      <c r="U926" s="3">
        <v>352.62900000000002</v>
      </c>
      <c r="V926" s="3" t="str">
        <f t="shared" si="28"/>
        <v>Above Average</v>
      </c>
      <c r="W926" s="3">
        <f t="shared" si="29"/>
        <v>130.70700000000002</v>
      </c>
    </row>
    <row r="927" spans="1:23" x14ac:dyDescent="0.3">
      <c r="A927" s="2" t="s">
        <v>58</v>
      </c>
      <c r="B927" s="2">
        <v>2016</v>
      </c>
      <c r="C927" s="2" t="s">
        <v>28</v>
      </c>
      <c r="D927" s="3">
        <v>1571.7568120000001</v>
      </c>
      <c r="E927" s="3">
        <v>2.200458019</v>
      </c>
      <c r="F927" s="3">
        <v>0.44423235700000002</v>
      </c>
      <c r="G927" s="3">
        <v>1373.6294989999999</v>
      </c>
      <c r="H927" s="3">
        <v>714.28620679999995</v>
      </c>
      <c r="I927" s="3">
        <v>17.20739193</v>
      </c>
      <c r="J927" s="3">
        <v>14.07431081</v>
      </c>
      <c r="K927" s="3">
        <v>126.087</v>
      </c>
      <c r="L927" s="3">
        <v>269.88099999999997</v>
      </c>
      <c r="M927" s="3">
        <v>644.22242570000003</v>
      </c>
      <c r="N927" s="3">
        <v>444.09964159999998</v>
      </c>
      <c r="O927" s="3">
        <v>0.20188176899999999</v>
      </c>
      <c r="P927" s="3">
        <v>1090.973</v>
      </c>
      <c r="Q927" s="3">
        <v>898.48800000000006</v>
      </c>
      <c r="R927" s="3">
        <v>215.09</v>
      </c>
      <c r="S927" s="3">
        <v>9.6794328999999998E-2</v>
      </c>
      <c r="T927" s="3">
        <v>547.73400000000004</v>
      </c>
      <c r="U927" s="3">
        <v>367.54399999999998</v>
      </c>
      <c r="V927" s="3" t="str">
        <f t="shared" si="28"/>
        <v>Above Average</v>
      </c>
      <c r="W927" s="3">
        <f t="shared" si="29"/>
        <v>152.45399999999998</v>
      </c>
    </row>
    <row r="928" spans="1:23" x14ac:dyDescent="0.3">
      <c r="A928" s="2" t="s">
        <v>58</v>
      </c>
      <c r="B928" s="2">
        <v>2017</v>
      </c>
      <c r="C928" s="2" t="s">
        <v>28</v>
      </c>
      <c r="D928" s="3">
        <v>1614.581582</v>
      </c>
      <c r="E928" s="3">
        <v>2.2144854650000001</v>
      </c>
      <c r="F928" s="3">
        <v>0.449016305</v>
      </c>
      <c r="G928" s="3">
        <v>1429.196541</v>
      </c>
      <c r="H928" s="3">
        <v>729.10010369999998</v>
      </c>
      <c r="I928" s="3">
        <v>17.21190756</v>
      </c>
      <c r="J928" s="3">
        <v>13.668079430000001</v>
      </c>
      <c r="K928" s="3">
        <v>133.76806400000001</v>
      </c>
      <c r="L928" s="3">
        <v>280.433313</v>
      </c>
      <c r="M928" s="3">
        <v>695.13013679999995</v>
      </c>
      <c r="N928" s="3">
        <v>463.02094549999998</v>
      </c>
      <c r="O928" s="3">
        <v>0.202763266</v>
      </c>
      <c r="P928" s="3">
        <v>1094.2886100000001</v>
      </c>
      <c r="Q928" s="3">
        <v>904.87786300000005</v>
      </c>
      <c r="R928" s="3">
        <v>214.2602</v>
      </c>
      <c r="S928" s="3">
        <v>0.10349628</v>
      </c>
      <c r="T928" s="3">
        <v>546.39800000000002</v>
      </c>
      <c r="U928" s="3">
        <v>388.6001</v>
      </c>
      <c r="V928" s="3" t="str">
        <f t="shared" si="28"/>
        <v>Above Average</v>
      </c>
      <c r="W928" s="3">
        <f t="shared" si="29"/>
        <v>174.3399</v>
      </c>
    </row>
    <row r="929" spans="1:23" x14ac:dyDescent="0.3">
      <c r="A929" s="2" t="s">
        <v>58</v>
      </c>
      <c r="B929" s="2">
        <v>2018</v>
      </c>
      <c r="C929" s="2" t="s">
        <v>28</v>
      </c>
      <c r="D929" s="3">
        <v>1674.260485</v>
      </c>
      <c r="E929" s="3">
        <v>2.203928248</v>
      </c>
      <c r="F929" s="3">
        <v>0.45534589199999997</v>
      </c>
      <c r="G929" s="3">
        <v>1484.0903330000001</v>
      </c>
      <c r="H929" s="3">
        <v>759.67104949999998</v>
      </c>
      <c r="I929" s="3">
        <v>17.440514919999998</v>
      </c>
      <c r="J929" s="3">
        <v>12.942529520000001</v>
      </c>
      <c r="K929" s="3">
        <v>132.713537</v>
      </c>
      <c r="L929" s="3">
        <v>277.08409999999998</v>
      </c>
      <c r="M929" s="3">
        <v>738.15737249999995</v>
      </c>
      <c r="N929" s="3">
        <v>498.54161720000002</v>
      </c>
      <c r="O929" s="3">
        <v>0.206606496</v>
      </c>
      <c r="P929" s="3">
        <v>1115.0931889999999</v>
      </c>
      <c r="Q929" s="3">
        <v>926.17671499999994</v>
      </c>
      <c r="R929" s="3">
        <v>227.399035</v>
      </c>
      <c r="S929" s="3">
        <v>0.12359245100000001</v>
      </c>
      <c r="T929" s="3">
        <v>555.52059999999994</v>
      </c>
      <c r="U929" s="3">
        <v>420.37612799999999</v>
      </c>
      <c r="V929" s="3" t="str">
        <f t="shared" si="28"/>
        <v>Above Average</v>
      </c>
      <c r="W929" s="3">
        <f t="shared" si="29"/>
        <v>192.977093</v>
      </c>
    </row>
    <row r="930" spans="1:23" x14ac:dyDescent="0.3">
      <c r="A930" s="2" t="s">
        <v>58</v>
      </c>
      <c r="B930" s="2">
        <v>2019</v>
      </c>
      <c r="C930" s="2" t="s">
        <v>28</v>
      </c>
      <c r="D930" s="3">
        <v>1719.2733049999999</v>
      </c>
      <c r="E930" s="3">
        <v>2.2387460190000001</v>
      </c>
      <c r="F930" s="3">
        <v>0.46139602099999999</v>
      </c>
      <c r="G930" s="3">
        <v>1505.350608</v>
      </c>
      <c r="H930" s="3">
        <v>767.96264069999995</v>
      </c>
      <c r="I930" s="3">
        <v>17.94045229</v>
      </c>
      <c r="J930" s="3">
        <v>12.973295759999999</v>
      </c>
      <c r="K930" s="3">
        <v>134.05865679999999</v>
      </c>
      <c r="L930" s="3">
        <v>275.24974529999997</v>
      </c>
      <c r="M930" s="3">
        <v>750.77544720000003</v>
      </c>
      <c r="N930" s="3">
        <v>501.1458394</v>
      </c>
      <c r="O930" s="3">
        <v>0.206095741</v>
      </c>
      <c r="P930" s="3">
        <v>1125.1934819999999</v>
      </c>
      <c r="Q930" s="3">
        <v>929.56126080000001</v>
      </c>
      <c r="R930" s="3">
        <v>229.09230310000001</v>
      </c>
      <c r="S930" s="3">
        <v>0.171090521</v>
      </c>
      <c r="T930" s="3">
        <v>560.71611640000003</v>
      </c>
      <c r="U930" s="3">
        <v>424.5908278</v>
      </c>
      <c r="V930" s="3" t="str">
        <f t="shared" si="28"/>
        <v>Above Average</v>
      </c>
      <c r="W930" s="3">
        <f t="shared" si="29"/>
        <v>195.49852469999999</v>
      </c>
    </row>
    <row r="931" spans="1:23" x14ac:dyDescent="0.3">
      <c r="A931" s="2" t="s">
        <v>58</v>
      </c>
      <c r="B931" s="2">
        <v>2020</v>
      </c>
      <c r="C931" s="2" t="s">
        <v>28</v>
      </c>
      <c r="D931" s="3">
        <v>1619.084595</v>
      </c>
      <c r="E931" s="3">
        <v>2.21383902</v>
      </c>
      <c r="F931" s="3">
        <v>0.450735155</v>
      </c>
      <c r="G931" s="3">
        <v>1401.5569989999999</v>
      </c>
      <c r="H931" s="3">
        <v>731.34703139999999</v>
      </c>
      <c r="I931" s="3">
        <v>20.301107009999999</v>
      </c>
      <c r="J931" s="3">
        <v>12.99110159</v>
      </c>
      <c r="K931" s="3">
        <v>129.4406281</v>
      </c>
      <c r="L931" s="3">
        <v>265.82907940000001</v>
      </c>
      <c r="M931" s="3">
        <v>705.1813846</v>
      </c>
      <c r="N931" s="3">
        <v>484.45488719999997</v>
      </c>
      <c r="O931" s="3">
        <v>0.20359888400000001</v>
      </c>
      <c r="P931" s="3">
        <v>1091.5351639999999</v>
      </c>
      <c r="Q931" s="3">
        <v>905.59500439999999</v>
      </c>
      <c r="R931" s="3">
        <v>204.80826200000001</v>
      </c>
      <c r="S931" s="3">
        <v>0.336201111</v>
      </c>
      <c r="T931" s="3">
        <v>512.3578483</v>
      </c>
      <c r="U931" s="3">
        <v>385.56452539999998</v>
      </c>
      <c r="V931" s="3" t="str">
        <f t="shared" si="28"/>
        <v>Above Average</v>
      </c>
      <c r="W931" s="3">
        <f t="shared" si="29"/>
        <v>180.75626339999997</v>
      </c>
    </row>
    <row r="932" spans="1:23" x14ac:dyDescent="0.3">
      <c r="A932" s="2" t="s">
        <v>59</v>
      </c>
      <c r="B932" s="2">
        <v>1990</v>
      </c>
      <c r="C932" s="2" t="s">
        <v>37</v>
      </c>
      <c r="D932" s="3">
        <v>155.6998811</v>
      </c>
      <c r="E932" s="3">
        <v>2.684029819</v>
      </c>
      <c r="F932" s="3">
        <v>0.23527477799999999</v>
      </c>
      <c r="G932" s="3">
        <v>368.44259490000002</v>
      </c>
      <c r="H932" s="3">
        <v>58.00974342</v>
      </c>
      <c r="I932" s="3">
        <v>0</v>
      </c>
      <c r="J932" s="3">
        <v>11.96367734</v>
      </c>
      <c r="K932" s="3">
        <v>34.341999999999999</v>
      </c>
      <c r="L932" s="3">
        <v>89.817999999999998</v>
      </c>
      <c r="M932" s="3">
        <v>23.855971790000002</v>
      </c>
      <c r="N932" s="3">
        <v>23.855971790000002</v>
      </c>
      <c r="O932" s="3">
        <v>8.7657288999999999E-2</v>
      </c>
      <c r="P932" s="3">
        <v>69.207999999999998</v>
      </c>
      <c r="Q932" s="3">
        <v>63.633000000000003</v>
      </c>
      <c r="R932" s="3">
        <v>0</v>
      </c>
      <c r="S932" s="3">
        <v>0</v>
      </c>
      <c r="T932" s="3">
        <v>341.81700000000001</v>
      </c>
      <c r="U932" s="3" t="s">
        <v>47</v>
      </c>
      <c r="V932" s="3" t="str">
        <f t="shared" si="28"/>
        <v/>
      </c>
      <c r="W932" s="3" t="e">
        <f t="shared" si="29"/>
        <v>#VALUE!</v>
      </c>
    </row>
    <row r="933" spans="1:23" x14ac:dyDescent="0.3">
      <c r="A933" s="2" t="s">
        <v>59</v>
      </c>
      <c r="B933" s="2">
        <v>1991</v>
      </c>
      <c r="C933" s="2" t="s">
        <v>37</v>
      </c>
      <c r="D933" s="3">
        <v>162.07217030000001</v>
      </c>
      <c r="E933" s="3">
        <v>2.40013034</v>
      </c>
      <c r="F933" s="3">
        <v>0.21294524200000001</v>
      </c>
      <c r="G933" s="3">
        <v>463.65968140000001</v>
      </c>
      <c r="H933" s="3">
        <v>67.526403720000005</v>
      </c>
      <c r="I933" s="3">
        <v>0</v>
      </c>
      <c r="J933" s="3">
        <v>12.27676816</v>
      </c>
      <c r="K933" s="3">
        <v>35.551000000000002</v>
      </c>
      <c r="L933" s="3">
        <v>84.816000000000003</v>
      </c>
      <c r="M933" s="3">
        <v>24.362021550000001</v>
      </c>
      <c r="N933" s="3">
        <v>24.362021550000001</v>
      </c>
      <c r="O933" s="3">
        <v>8.8722365999999997E-2</v>
      </c>
      <c r="P933" s="3">
        <v>74.010999999999996</v>
      </c>
      <c r="Q933" s="3">
        <v>67.436999999999998</v>
      </c>
      <c r="R933" s="3">
        <v>0</v>
      </c>
      <c r="S933" s="3">
        <v>0</v>
      </c>
      <c r="T933" s="3">
        <v>435.05500000000001</v>
      </c>
      <c r="U933" s="3" t="s">
        <v>47</v>
      </c>
      <c r="V933" s="3" t="str">
        <f t="shared" si="28"/>
        <v/>
      </c>
      <c r="W933" s="3" t="e">
        <f t="shared" si="29"/>
        <v>#VALUE!</v>
      </c>
    </row>
    <row r="934" spans="1:23" x14ac:dyDescent="0.3">
      <c r="A934" s="2" t="s">
        <v>59</v>
      </c>
      <c r="B934" s="2">
        <v>1992</v>
      </c>
      <c r="C934" s="2" t="s">
        <v>37</v>
      </c>
      <c r="D934" s="3">
        <v>176.79354649999999</v>
      </c>
      <c r="E934" s="3">
        <v>2.2980310890000002</v>
      </c>
      <c r="F934" s="3">
        <v>0.22338015899999999</v>
      </c>
      <c r="G934" s="3">
        <v>477.20288110000001</v>
      </c>
      <c r="H934" s="3">
        <v>76.932617390000004</v>
      </c>
      <c r="I934" s="3">
        <v>0</v>
      </c>
      <c r="J934" s="3">
        <v>11.87426921</v>
      </c>
      <c r="K934" s="3">
        <v>39.06</v>
      </c>
      <c r="L934" s="3">
        <v>88.790999999999997</v>
      </c>
      <c r="M934" s="3">
        <v>26.99998158</v>
      </c>
      <c r="N934" s="3">
        <v>26.99998158</v>
      </c>
      <c r="O934" s="3">
        <v>9.7205020000000003E-2</v>
      </c>
      <c r="P934" s="3">
        <v>82.19</v>
      </c>
      <c r="Q934" s="3">
        <v>74.111999999999995</v>
      </c>
      <c r="R934" s="3">
        <v>0</v>
      </c>
      <c r="S934" s="3">
        <v>0</v>
      </c>
      <c r="T934" s="3">
        <v>446.14800000000002</v>
      </c>
      <c r="U934" s="3" t="s">
        <v>47</v>
      </c>
      <c r="V934" s="3" t="str">
        <f t="shared" si="28"/>
        <v/>
      </c>
      <c r="W934" s="3" t="e">
        <f t="shared" si="29"/>
        <v>#VALUE!</v>
      </c>
    </row>
    <row r="935" spans="1:23" x14ac:dyDescent="0.3">
      <c r="A935" s="2" t="s">
        <v>59</v>
      </c>
      <c r="B935" s="2">
        <v>1993</v>
      </c>
      <c r="C935" s="2" t="s">
        <v>37</v>
      </c>
      <c r="D935" s="3">
        <v>187.37428059999999</v>
      </c>
      <c r="E935" s="3">
        <v>2.346140465</v>
      </c>
      <c r="F935" s="3">
        <v>0.240022291</v>
      </c>
      <c r="G935" s="3">
        <v>471.76032259999999</v>
      </c>
      <c r="H935" s="3">
        <v>79.864902979999997</v>
      </c>
      <c r="I935" s="3">
        <v>0</v>
      </c>
      <c r="J935" s="3">
        <v>12.72951582</v>
      </c>
      <c r="K935" s="3">
        <v>41.091999999999999</v>
      </c>
      <c r="L935" s="3">
        <v>90.28</v>
      </c>
      <c r="M935" s="3">
        <v>28.09197992</v>
      </c>
      <c r="N935" s="3">
        <v>28.09197992</v>
      </c>
      <c r="O935" s="3">
        <v>0.102305166</v>
      </c>
      <c r="P935" s="3">
        <v>91.04</v>
      </c>
      <c r="Q935" s="3">
        <v>82.197999999999993</v>
      </c>
      <c r="R935" s="3">
        <v>0</v>
      </c>
      <c r="S935" s="3">
        <v>0</v>
      </c>
      <c r="T935" s="3">
        <v>439.82100000000003</v>
      </c>
      <c r="U935" s="3" t="s">
        <v>47</v>
      </c>
      <c r="V935" s="3" t="str">
        <f t="shared" si="28"/>
        <v/>
      </c>
      <c r="W935" s="3" t="e">
        <f t="shared" si="29"/>
        <v>#VALUE!</v>
      </c>
    </row>
    <row r="936" spans="1:23" x14ac:dyDescent="0.3">
      <c r="A936" s="2" t="s">
        <v>59</v>
      </c>
      <c r="B936" s="2">
        <v>1994</v>
      </c>
      <c r="C936" s="2" t="s">
        <v>37</v>
      </c>
      <c r="D936" s="3">
        <v>199.50461530000001</v>
      </c>
      <c r="E936" s="3">
        <v>2.374052088</v>
      </c>
      <c r="F936" s="3">
        <v>0.25414104199999998</v>
      </c>
      <c r="G936" s="3">
        <v>461.85501040000003</v>
      </c>
      <c r="H936" s="3">
        <v>84.035483600000006</v>
      </c>
      <c r="I936" s="3">
        <v>0</v>
      </c>
      <c r="J936" s="3">
        <v>12.37560418</v>
      </c>
      <c r="K936" s="3">
        <v>42.012999999999998</v>
      </c>
      <c r="L936" s="3">
        <v>91.518000000000001</v>
      </c>
      <c r="M936" s="3">
        <v>30.453027509999998</v>
      </c>
      <c r="N936" s="3">
        <v>30.453027509999998</v>
      </c>
      <c r="O936" s="3">
        <v>0.10704948</v>
      </c>
      <c r="P936" s="3">
        <v>93.921999999999997</v>
      </c>
      <c r="Q936" s="3">
        <v>85.909000000000006</v>
      </c>
      <c r="R936" s="3">
        <v>0</v>
      </c>
      <c r="S936" s="3">
        <v>0</v>
      </c>
      <c r="T936" s="3">
        <v>428.10500000000002</v>
      </c>
      <c r="U936" s="3" t="s">
        <v>47</v>
      </c>
      <c r="V936" s="3" t="str">
        <f t="shared" si="28"/>
        <v/>
      </c>
      <c r="W936" s="3" t="e">
        <f t="shared" si="29"/>
        <v>#VALUE!</v>
      </c>
    </row>
    <row r="937" spans="1:23" x14ac:dyDescent="0.3">
      <c r="A937" s="2" t="s">
        <v>59</v>
      </c>
      <c r="B937" s="2">
        <v>1995</v>
      </c>
      <c r="C937" s="2" t="s">
        <v>37</v>
      </c>
      <c r="D937" s="3">
        <v>198.65265779999999</v>
      </c>
      <c r="E937" s="3">
        <v>2.3505521850000002</v>
      </c>
      <c r="F937" s="3">
        <v>0.25252019399999998</v>
      </c>
      <c r="G937" s="3">
        <v>464.24421530000001</v>
      </c>
      <c r="H937" s="3">
        <v>84.513187590000001</v>
      </c>
      <c r="I937" s="3">
        <v>0</v>
      </c>
      <c r="J937" s="3">
        <v>12.984609949999999</v>
      </c>
      <c r="K937" s="3">
        <v>41.143000000000001</v>
      </c>
      <c r="L937" s="3">
        <v>89.204999999999998</v>
      </c>
      <c r="M937" s="3">
        <v>30.330996519999999</v>
      </c>
      <c r="N937" s="3">
        <v>30.330996519999999</v>
      </c>
      <c r="O937" s="3">
        <v>0.107430159</v>
      </c>
      <c r="P937" s="3">
        <v>97.846000000000004</v>
      </c>
      <c r="Q937" s="3">
        <v>89.641999999999996</v>
      </c>
      <c r="R937" s="3">
        <v>0</v>
      </c>
      <c r="S937" s="3">
        <v>0</v>
      </c>
      <c r="T937" s="3">
        <v>430.44</v>
      </c>
      <c r="U937" s="3" t="s">
        <v>47</v>
      </c>
      <c r="V937" s="3" t="str">
        <f t="shared" si="28"/>
        <v/>
      </c>
      <c r="W937" s="3" t="e">
        <f t="shared" si="29"/>
        <v>#VALUE!</v>
      </c>
    </row>
    <row r="938" spans="1:23" x14ac:dyDescent="0.3">
      <c r="A938" s="2" t="s">
        <v>59</v>
      </c>
      <c r="B938" s="2">
        <v>1996</v>
      </c>
      <c r="C938" s="2" t="s">
        <v>37</v>
      </c>
      <c r="D938" s="3">
        <v>211.53218150000001</v>
      </c>
      <c r="E938" s="3">
        <v>2.3382662440000002</v>
      </c>
      <c r="F938" s="3">
        <v>0.26198259400000001</v>
      </c>
      <c r="G938" s="3">
        <v>469.0658487</v>
      </c>
      <c r="H938" s="3">
        <v>90.465395939999993</v>
      </c>
      <c r="I938" s="3">
        <v>0</v>
      </c>
      <c r="J938" s="3">
        <v>12.14047107</v>
      </c>
      <c r="K938" s="3">
        <v>44.920999999999999</v>
      </c>
      <c r="L938" s="3">
        <v>99.591999999999999</v>
      </c>
      <c r="M938" s="3">
        <v>31.471014700000001</v>
      </c>
      <c r="N938" s="3">
        <v>31.471014700000001</v>
      </c>
      <c r="O938" s="3">
        <v>0.11204138700000001</v>
      </c>
      <c r="P938" s="3">
        <v>101.114</v>
      </c>
      <c r="Q938" s="3">
        <v>92.228999999999999</v>
      </c>
      <c r="R938" s="3">
        <v>0</v>
      </c>
      <c r="S938" s="3">
        <v>0</v>
      </c>
      <c r="T938" s="3">
        <v>434.18900000000002</v>
      </c>
      <c r="U938" s="3" t="s">
        <v>47</v>
      </c>
      <c r="V938" s="3" t="str">
        <f t="shared" si="28"/>
        <v/>
      </c>
      <c r="W938" s="3" t="e">
        <f t="shared" si="29"/>
        <v>#VALUE!</v>
      </c>
    </row>
    <row r="939" spans="1:23" x14ac:dyDescent="0.3">
      <c r="A939" s="2" t="s">
        <v>59</v>
      </c>
      <c r="B939" s="2">
        <v>1997</v>
      </c>
      <c r="C939" s="2" t="s">
        <v>37</v>
      </c>
      <c r="D939" s="3">
        <v>214.0115084</v>
      </c>
      <c r="E939" s="3">
        <v>2.4806762280000001</v>
      </c>
      <c r="F939" s="3">
        <v>0.26215957000000001</v>
      </c>
      <c r="G939" s="3">
        <v>464.48402290000001</v>
      </c>
      <c r="H939" s="3">
        <v>86.271439200000003</v>
      </c>
      <c r="I939" s="3">
        <v>0</v>
      </c>
      <c r="J939" s="3">
        <v>12.83247789</v>
      </c>
      <c r="K939" s="3">
        <v>45.274999999999999</v>
      </c>
      <c r="L939" s="3">
        <v>96.662000000000006</v>
      </c>
      <c r="M939" s="3">
        <v>32.509986789999999</v>
      </c>
      <c r="N939" s="3">
        <v>32.509986789999999</v>
      </c>
      <c r="O939" s="3">
        <v>0.10568068799999999</v>
      </c>
      <c r="P939" s="3">
        <v>107.54600000000001</v>
      </c>
      <c r="Q939" s="3">
        <v>97.051000000000002</v>
      </c>
      <c r="R939" s="3">
        <v>0</v>
      </c>
      <c r="S939" s="3">
        <v>0</v>
      </c>
      <c r="T939" s="3">
        <v>428.858</v>
      </c>
      <c r="U939" s="3" t="s">
        <v>47</v>
      </c>
      <c r="V939" s="3" t="str">
        <f t="shared" si="28"/>
        <v/>
      </c>
      <c r="W939" s="3" t="e">
        <f t="shared" si="29"/>
        <v>#VALUE!</v>
      </c>
    </row>
    <row r="940" spans="1:23" x14ac:dyDescent="0.3">
      <c r="A940" s="2" t="s">
        <v>59</v>
      </c>
      <c r="B940" s="2">
        <v>1998</v>
      </c>
      <c r="C940" s="2" t="s">
        <v>37</v>
      </c>
      <c r="D940" s="3">
        <v>228.9147562</v>
      </c>
      <c r="E940" s="3">
        <v>2.489873862</v>
      </c>
      <c r="F940" s="3">
        <v>0.27253043999999998</v>
      </c>
      <c r="G940" s="3">
        <v>478.66129360000002</v>
      </c>
      <c r="H940" s="3">
        <v>91.938294420000005</v>
      </c>
      <c r="I940" s="3">
        <v>0</v>
      </c>
      <c r="J940" s="3">
        <v>13.1775608</v>
      </c>
      <c r="K940" s="3">
        <v>47.981000000000002</v>
      </c>
      <c r="L940" s="3">
        <v>97.706999999999994</v>
      </c>
      <c r="M940" s="3">
        <v>34.191971160000001</v>
      </c>
      <c r="N940" s="3">
        <v>34.191971160000001</v>
      </c>
      <c r="O940" s="3">
        <v>0.109455521</v>
      </c>
      <c r="P940" s="3">
        <v>114.623</v>
      </c>
      <c r="Q940" s="3">
        <v>105.611</v>
      </c>
      <c r="R940" s="3">
        <v>0</v>
      </c>
      <c r="S940" s="3">
        <v>0</v>
      </c>
      <c r="T940" s="3">
        <v>441.47300000000001</v>
      </c>
      <c r="U940" s="3" t="s">
        <v>47</v>
      </c>
      <c r="V940" s="3" t="str">
        <f t="shared" si="28"/>
        <v/>
      </c>
      <c r="W940" s="3" t="e">
        <f t="shared" si="29"/>
        <v>#VALUE!</v>
      </c>
    </row>
    <row r="941" spans="1:23" x14ac:dyDescent="0.3">
      <c r="A941" s="2" t="s">
        <v>59</v>
      </c>
      <c r="B941" s="2">
        <v>1999</v>
      </c>
      <c r="C941" s="2" t="s">
        <v>37</v>
      </c>
      <c r="D941" s="3">
        <v>234.94536880000001</v>
      </c>
      <c r="E941" s="3">
        <v>2.5101590919999999</v>
      </c>
      <c r="F941" s="3">
        <v>0.29064799299999999</v>
      </c>
      <c r="G941" s="3">
        <v>442.37697300000002</v>
      </c>
      <c r="H941" s="3">
        <v>93.597800050000004</v>
      </c>
      <c r="I941" s="3">
        <v>0</v>
      </c>
      <c r="J941" s="3">
        <v>13.52273982</v>
      </c>
      <c r="K941" s="3">
        <v>50.381999999999998</v>
      </c>
      <c r="L941" s="3">
        <v>96.176000000000002</v>
      </c>
      <c r="M941" s="3">
        <v>34.121024720000001</v>
      </c>
      <c r="N941" s="3">
        <v>34.121024720000001</v>
      </c>
      <c r="O941" s="3">
        <v>0.11578867399999999</v>
      </c>
      <c r="P941" s="3">
        <v>119.015</v>
      </c>
      <c r="Q941" s="3">
        <v>110.61199999999999</v>
      </c>
      <c r="R941" s="3">
        <v>0</v>
      </c>
      <c r="S941" s="3">
        <v>0</v>
      </c>
      <c r="T941" s="3">
        <v>405.851</v>
      </c>
      <c r="U941" s="3" t="s">
        <v>47</v>
      </c>
      <c r="V941" s="3" t="str">
        <f t="shared" si="28"/>
        <v/>
      </c>
      <c r="W941" s="3" t="e">
        <f t="shared" si="29"/>
        <v>#VALUE!</v>
      </c>
    </row>
    <row r="942" spans="1:23" x14ac:dyDescent="0.3">
      <c r="A942" s="2" t="s">
        <v>59</v>
      </c>
      <c r="B942" s="2">
        <v>2000</v>
      </c>
      <c r="C942" s="2" t="s">
        <v>37</v>
      </c>
      <c r="D942" s="3">
        <v>244.17253070000001</v>
      </c>
      <c r="E942" s="3">
        <v>2.4949796769999999</v>
      </c>
      <c r="F942" s="3">
        <v>0.285975488</v>
      </c>
      <c r="G942" s="3">
        <v>475.83443979999998</v>
      </c>
      <c r="H942" s="3">
        <v>97.865538909999998</v>
      </c>
      <c r="I942" s="3">
        <v>0</v>
      </c>
      <c r="J942" s="3">
        <v>13.40181194</v>
      </c>
      <c r="K942" s="3">
        <v>52.343000000000004</v>
      </c>
      <c r="L942" s="3">
        <v>99.978999999999999</v>
      </c>
      <c r="M942" s="3">
        <v>37.679959580000002</v>
      </c>
      <c r="N942" s="3">
        <v>37.679959580000002</v>
      </c>
      <c r="O942" s="3">
        <v>0.114620368</v>
      </c>
      <c r="P942" s="3">
        <v>126.191</v>
      </c>
      <c r="Q942" s="3">
        <v>114.161</v>
      </c>
      <c r="R942" s="3">
        <v>0</v>
      </c>
      <c r="S942" s="3">
        <v>0</v>
      </c>
      <c r="T942" s="3">
        <v>435.85599999999999</v>
      </c>
      <c r="U942" s="3" t="s">
        <v>47</v>
      </c>
      <c r="V942" s="3" t="str">
        <f t="shared" si="28"/>
        <v/>
      </c>
      <c r="W942" s="3" t="e">
        <f t="shared" si="29"/>
        <v>#VALUE!</v>
      </c>
    </row>
    <row r="943" spans="1:23" x14ac:dyDescent="0.3">
      <c r="A943" s="2" t="s">
        <v>59</v>
      </c>
      <c r="B943" s="2">
        <v>2001</v>
      </c>
      <c r="C943" s="2" t="s">
        <v>37</v>
      </c>
      <c r="D943" s="3">
        <v>248.17285649999999</v>
      </c>
      <c r="E943" s="3">
        <v>2.470422777</v>
      </c>
      <c r="F943" s="3">
        <v>0.294222967</v>
      </c>
      <c r="G943" s="3">
        <v>464.0135204</v>
      </c>
      <c r="H943" s="3">
        <v>100.45764579999999</v>
      </c>
      <c r="I943" s="3">
        <v>0</v>
      </c>
      <c r="J943" s="3">
        <v>14.12462332</v>
      </c>
      <c r="K943" s="3">
        <v>55.427</v>
      </c>
      <c r="L943" s="3">
        <v>99.558999999999997</v>
      </c>
      <c r="M943" s="3">
        <v>39.107035719999999</v>
      </c>
      <c r="N943" s="3">
        <v>39.107035719999999</v>
      </c>
      <c r="O943" s="3">
        <v>0.119098225</v>
      </c>
      <c r="P943" s="3">
        <v>133.673</v>
      </c>
      <c r="Q943" s="3">
        <v>122.943</v>
      </c>
      <c r="R943" s="3">
        <v>0</v>
      </c>
      <c r="S943" s="3">
        <v>0</v>
      </c>
      <c r="T943" s="3">
        <v>423.089</v>
      </c>
      <c r="U943" s="3" t="s">
        <v>47</v>
      </c>
      <c r="V943" s="3" t="str">
        <f t="shared" si="28"/>
        <v/>
      </c>
      <c r="W943" s="3" t="e">
        <f t="shared" si="29"/>
        <v>#VALUE!</v>
      </c>
    </row>
    <row r="944" spans="1:23" x14ac:dyDescent="0.3">
      <c r="A944" s="2" t="s">
        <v>59</v>
      </c>
      <c r="B944" s="2">
        <v>2002</v>
      </c>
      <c r="C944" s="2" t="s">
        <v>37</v>
      </c>
      <c r="D944" s="3">
        <v>265.67214280000002</v>
      </c>
      <c r="E944" s="3">
        <v>2.327403554</v>
      </c>
      <c r="F944" s="3">
        <v>0.32410648800000003</v>
      </c>
      <c r="G944" s="3">
        <v>434.75048989999999</v>
      </c>
      <c r="H944" s="3">
        <v>114.149582</v>
      </c>
      <c r="I944" s="3">
        <v>0</v>
      </c>
      <c r="J944" s="3">
        <v>13.6223049</v>
      </c>
      <c r="K944" s="3">
        <v>59.548999999999999</v>
      </c>
      <c r="L944" s="3">
        <v>99.391999999999996</v>
      </c>
      <c r="M944" s="3">
        <v>45.694966010000002</v>
      </c>
      <c r="N944" s="3">
        <v>45.694966010000002</v>
      </c>
      <c r="O944" s="3">
        <v>0.13925667799999999</v>
      </c>
      <c r="P944" s="3">
        <v>141.73599999999999</v>
      </c>
      <c r="Q944" s="3">
        <v>128.62799999999999</v>
      </c>
      <c r="R944" s="3">
        <v>0</v>
      </c>
      <c r="S944" s="3">
        <v>0</v>
      </c>
      <c r="T944" s="3">
        <v>388.87099999999998</v>
      </c>
      <c r="U944" s="3" t="s">
        <v>47</v>
      </c>
      <c r="V944" s="3" t="str">
        <f t="shared" si="28"/>
        <v/>
      </c>
      <c r="W944" s="3" t="e">
        <f t="shared" si="29"/>
        <v>#VALUE!</v>
      </c>
    </row>
    <row r="945" spans="1:23" x14ac:dyDescent="0.3">
      <c r="A945" s="2" t="s">
        <v>59</v>
      </c>
      <c r="B945" s="2">
        <v>2003</v>
      </c>
      <c r="C945" s="2" t="s">
        <v>37</v>
      </c>
      <c r="D945" s="3">
        <v>276.57601729999999</v>
      </c>
      <c r="E945" s="3">
        <v>2.4150033899999999</v>
      </c>
      <c r="F945" s="3">
        <v>0.30331032699999999</v>
      </c>
      <c r="G945" s="3">
        <v>506.44477230000001</v>
      </c>
      <c r="H945" s="3">
        <v>114.52406999999999</v>
      </c>
      <c r="I945" s="3">
        <v>0</v>
      </c>
      <c r="J945" s="3">
        <v>14.6367121</v>
      </c>
      <c r="K945" s="3">
        <v>63.238999999999997</v>
      </c>
      <c r="L945" s="3">
        <v>107.407</v>
      </c>
      <c r="M945" s="3">
        <v>47.134030009999996</v>
      </c>
      <c r="N945" s="3">
        <v>47.134030009999996</v>
      </c>
      <c r="O945" s="3">
        <v>0.12559416200000001</v>
      </c>
      <c r="P945" s="3">
        <v>153</v>
      </c>
      <c r="Q945" s="3">
        <v>142.19499999999999</v>
      </c>
      <c r="R945" s="3">
        <v>0</v>
      </c>
      <c r="S945" s="3">
        <v>0</v>
      </c>
      <c r="T945" s="3">
        <v>458.37599999999998</v>
      </c>
      <c r="U945" s="3" t="s">
        <v>47</v>
      </c>
      <c r="V945" s="3" t="str">
        <f t="shared" si="28"/>
        <v/>
      </c>
      <c r="W945" s="3" t="e">
        <f t="shared" si="29"/>
        <v>#VALUE!</v>
      </c>
    </row>
    <row r="946" spans="1:23" x14ac:dyDescent="0.3">
      <c r="A946" s="2" t="s">
        <v>59</v>
      </c>
      <c r="B946" s="2">
        <v>2004</v>
      </c>
      <c r="C946" s="2" t="s">
        <v>37</v>
      </c>
      <c r="D946" s="3">
        <v>293.97012139999998</v>
      </c>
      <c r="E946" s="3">
        <v>2.5483058500000002</v>
      </c>
      <c r="F946" s="3">
        <v>0.29862025599999997</v>
      </c>
      <c r="G946" s="3">
        <v>542.60013509999999</v>
      </c>
      <c r="H946" s="3">
        <v>115.35904189999999</v>
      </c>
      <c r="I946" s="3">
        <v>0</v>
      </c>
      <c r="J946" s="3">
        <v>13.825655640000001</v>
      </c>
      <c r="K946" s="3">
        <v>68.298000000000002</v>
      </c>
      <c r="L946" s="3">
        <v>115.104</v>
      </c>
      <c r="M946" s="3">
        <v>51.205983209999999</v>
      </c>
      <c r="N946" s="3">
        <v>51.205983209999999</v>
      </c>
      <c r="O946" s="3">
        <v>0.117183836</v>
      </c>
      <c r="P946" s="3">
        <v>159.875</v>
      </c>
      <c r="Q946" s="3">
        <v>144.38499999999999</v>
      </c>
      <c r="R946" s="3">
        <v>0</v>
      </c>
      <c r="S946" s="3">
        <v>0</v>
      </c>
      <c r="T946" s="3">
        <v>490.32499999999999</v>
      </c>
      <c r="U946" s="3" t="s">
        <v>47</v>
      </c>
      <c r="V946" s="3" t="str">
        <f t="shared" si="28"/>
        <v/>
      </c>
      <c r="W946" s="3" t="e">
        <f t="shared" si="29"/>
        <v>#VALUE!</v>
      </c>
    </row>
    <row r="947" spans="1:23" x14ac:dyDescent="0.3">
      <c r="A947" s="2" t="s">
        <v>59</v>
      </c>
      <c r="B947" s="2">
        <v>2005</v>
      </c>
      <c r="C947" s="2" t="s">
        <v>37</v>
      </c>
      <c r="D947" s="3">
        <v>310.23810379999998</v>
      </c>
      <c r="E947" s="3">
        <v>2.5282073810000001</v>
      </c>
      <c r="F947" s="3">
        <v>0.29850722600000001</v>
      </c>
      <c r="G947" s="3">
        <v>570.93311519999997</v>
      </c>
      <c r="H947" s="3">
        <v>122.7107025</v>
      </c>
      <c r="I947" s="3">
        <v>0</v>
      </c>
      <c r="J947" s="3">
        <v>13.915850600000001</v>
      </c>
      <c r="K947" s="3">
        <v>70.483000000000004</v>
      </c>
      <c r="L947" s="3">
        <v>118.824</v>
      </c>
      <c r="M947" s="3">
        <v>56.275049539999998</v>
      </c>
      <c r="N947" s="3">
        <v>56.275049539999998</v>
      </c>
      <c r="O947" s="3">
        <v>0.118070704</v>
      </c>
      <c r="P947" s="3">
        <v>176.124</v>
      </c>
      <c r="Q947" s="3">
        <v>153.28399999999999</v>
      </c>
      <c r="R947" s="3">
        <v>0</v>
      </c>
      <c r="S947" s="3">
        <v>0</v>
      </c>
      <c r="T947" s="3">
        <v>514.01499999999999</v>
      </c>
      <c r="U947" s="3" t="s">
        <v>47</v>
      </c>
      <c r="V947" s="3" t="str">
        <f t="shared" si="28"/>
        <v/>
      </c>
      <c r="W947" s="3" t="e">
        <f t="shared" si="29"/>
        <v>#VALUE!</v>
      </c>
    </row>
    <row r="948" spans="1:23" x14ac:dyDescent="0.3">
      <c r="A948" s="2" t="s">
        <v>59</v>
      </c>
      <c r="B948" s="2">
        <v>2006</v>
      </c>
      <c r="C948" s="2" t="s">
        <v>37</v>
      </c>
      <c r="D948" s="3">
        <v>329.09049290000002</v>
      </c>
      <c r="E948" s="3">
        <v>2.5003222040000002</v>
      </c>
      <c r="F948" s="3">
        <v>0.30805689400000003</v>
      </c>
      <c r="G948" s="3">
        <v>565.3022608</v>
      </c>
      <c r="H948" s="3">
        <v>131.61923379999999</v>
      </c>
      <c r="I948" s="3">
        <v>0</v>
      </c>
      <c r="J948" s="3">
        <v>14.068683010000001</v>
      </c>
      <c r="K948" s="3">
        <v>74.793000000000006</v>
      </c>
      <c r="L948" s="3">
        <v>118.229</v>
      </c>
      <c r="M948" s="3">
        <v>59.080021469999998</v>
      </c>
      <c r="N948" s="3">
        <v>59.080021469999998</v>
      </c>
      <c r="O948" s="3">
        <v>0.12320687800000001</v>
      </c>
      <c r="P948" s="3">
        <v>181.434</v>
      </c>
      <c r="Q948" s="3">
        <v>163.15100000000001</v>
      </c>
      <c r="R948" s="3">
        <v>0</v>
      </c>
      <c r="S948" s="3">
        <v>0</v>
      </c>
      <c r="T948" s="3">
        <v>506.24700000000001</v>
      </c>
      <c r="U948" s="3" t="s">
        <v>47</v>
      </c>
      <c r="V948" s="3" t="str">
        <f t="shared" si="28"/>
        <v/>
      </c>
      <c r="W948" s="3" t="e">
        <f t="shared" si="29"/>
        <v>#VALUE!</v>
      </c>
    </row>
    <row r="949" spans="1:23" x14ac:dyDescent="0.3">
      <c r="A949" s="2" t="s">
        <v>59</v>
      </c>
      <c r="B949" s="2">
        <v>2007</v>
      </c>
      <c r="C949" s="2" t="s">
        <v>37</v>
      </c>
      <c r="D949" s="3">
        <v>346.3951323</v>
      </c>
      <c r="E949" s="3">
        <v>2.5064681790000001</v>
      </c>
      <c r="F949" s="3">
        <v>0.31837472300000003</v>
      </c>
      <c r="G949" s="3">
        <v>546.49706509999999</v>
      </c>
      <c r="H949" s="3">
        <v>138.20049069999999</v>
      </c>
      <c r="I949" s="3">
        <v>0</v>
      </c>
      <c r="J949" s="3">
        <v>14.1721877</v>
      </c>
      <c r="K949" s="3">
        <v>77.819000000000003</v>
      </c>
      <c r="L949" s="3">
        <v>114.90600000000001</v>
      </c>
      <c r="M949" s="3">
        <v>60.703024470000003</v>
      </c>
      <c r="N949" s="3">
        <v>60.703024470000003</v>
      </c>
      <c r="O949" s="3">
        <v>0.127021251</v>
      </c>
      <c r="P949" s="3">
        <v>190.535</v>
      </c>
      <c r="Q949" s="3">
        <v>169.78</v>
      </c>
      <c r="R949" s="3">
        <v>0</v>
      </c>
      <c r="S949" s="3">
        <v>0</v>
      </c>
      <c r="T949" s="3">
        <v>486.447</v>
      </c>
      <c r="U949" s="3" t="s">
        <v>47</v>
      </c>
      <c r="V949" s="3" t="str">
        <f t="shared" si="28"/>
        <v/>
      </c>
      <c r="W949" s="3" t="e">
        <f t="shared" si="29"/>
        <v>#VALUE!</v>
      </c>
    </row>
    <row r="950" spans="1:23" x14ac:dyDescent="0.3">
      <c r="A950" s="2" t="s">
        <v>59</v>
      </c>
      <c r="B950" s="2">
        <v>2008</v>
      </c>
      <c r="C950" s="2" t="s">
        <v>37</v>
      </c>
      <c r="D950" s="3">
        <v>378.19369840000002</v>
      </c>
      <c r="E950" s="3">
        <v>2.4970174119999999</v>
      </c>
      <c r="F950" s="3">
        <v>0.32715463500000003</v>
      </c>
      <c r="G950" s="3">
        <v>572.96476419999999</v>
      </c>
      <c r="H950" s="3">
        <v>151.4581743</v>
      </c>
      <c r="I950" s="3">
        <v>0</v>
      </c>
      <c r="J950" s="3">
        <v>14.09039793</v>
      </c>
      <c r="K950" s="3">
        <v>83.692999999999998</v>
      </c>
      <c r="L950" s="3">
        <v>119.538</v>
      </c>
      <c r="M950" s="3">
        <v>66.945937130000004</v>
      </c>
      <c r="N950" s="3">
        <v>66.945937130000004</v>
      </c>
      <c r="O950" s="3">
        <v>0.13101816299999999</v>
      </c>
      <c r="P950" s="3">
        <v>204.2</v>
      </c>
      <c r="Q950" s="3">
        <v>181.09800000000001</v>
      </c>
      <c r="R950" s="3">
        <v>0</v>
      </c>
      <c r="S950" s="3">
        <v>0</v>
      </c>
      <c r="T950" s="3">
        <v>507.43900000000002</v>
      </c>
      <c r="U950" s="3" t="s">
        <v>47</v>
      </c>
      <c r="V950" s="3" t="str">
        <f t="shared" si="28"/>
        <v/>
      </c>
      <c r="W950" s="3" t="e">
        <f t="shared" si="29"/>
        <v>#VALUE!</v>
      </c>
    </row>
    <row r="951" spans="1:23" x14ac:dyDescent="0.3">
      <c r="A951" s="2" t="s">
        <v>59</v>
      </c>
      <c r="B951" s="2">
        <v>2009</v>
      </c>
      <c r="C951" s="2" t="s">
        <v>37</v>
      </c>
      <c r="D951" s="3">
        <v>395.05402049999998</v>
      </c>
      <c r="E951" s="3">
        <v>2.4849689709999998</v>
      </c>
      <c r="F951" s="3">
        <v>0.34892487500000002</v>
      </c>
      <c r="G951" s="3">
        <v>519.28898179999999</v>
      </c>
      <c r="H951" s="3">
        <v>158.97744599999999</v>
      </c>
      <c r="I951" s="3">
        <v>0</v>
      </c>
      <c r="J951" s="3">
        <v>14.550646759999999</v>
      </c>
      <c r="K951" s="3">
        <v>80.864000000000004</v>
      </c>
      <c r="L951" s="3">
        <v>115.93300000000001</v>
      </c>
      <c r="M951" s="3">
        <v>63.977005079999998</v>
      </c>
      <c r="N951" s="3">
        <v>63.977005079999998</v>
      </c>
      <c r="O951" s="3">
        <v>0.140414178</v>
      </c>
      <c r="P951" s="3">
        <v>217.08199999999999</v>
      </c>
      <c r="Q951" s="3">
        <v>193.47200000000001</v>
      </c>
      <c r="R951" s="3">
        <v>0</v>
      </c>
      <c r="S951" s="3">
        <v>0</v>
      </c>
      <c r="T951" s="3">
        <v>456.92599999999999</v>
      </c>
      <c r="U951" s="3" t="s">
        <v>47</v>
      </c>
      <c r="V951" s="3" t="str">
        <f t="shared" si="28"/>
        <v/>
      </c>
      <c r="W951" s="3" t="e">
        <f t="shared" si="29"/>
        <v>#VALUE!</v>
      </c>
    </row>
    <row r="952" spans="1:23" x14ac:dyDescent="0.3">
      <c r="A952" s="2" t="s">
        <v>59</v>
      </c>
      <c r="B952" s="2">
        <v>2010</v>
      </c>
      <c r="C952" s="2" t="s">
        <v>37</v>
      </c>
      <c r="D952" s="3">
        <v>434.81797310000002</v>
      </c>
      <c r="E952" s="3">
        <v>2.478835261</v>
      </c>
      <c r="F952" s="3">
        <v>0.36562031</v>
      </c>
      <c r="G952" s="3">
        <v>531.46106999999995</v>
      </c>
      <c r="H952" s="3">
        <v>175.4122107</v>
      </c>
      <c r="I952" s="3">
        <v>1.6661740000000001E-3</v>
      </c>
      <c r="J952" s="3">
        <v>14.456274219999999</v>
      </c>
      <c r="K952" s="3">
        <v>84.498999999999995</v>
      </c>
      <c r="L952" s="3">
        <v>117.526</v>
      </c>
      <c r="M952" s="3">
        <v>73.330070180000007</v>
      </c>
      <c r="N952" s="3">
        <v>73.330070180000007</v>
      </c>
      <c r="O952" s="3">
        <v>0.147496817</v>
      </c>
      <c r="P952" s="3">
        <v>240.071</v>
      </c>
      <c r="Q952" s="3">
        <v>212.26300000000001</v>
      </c>
      <c r="R952" s="3">
        <v>0</v>
      </c>
      <c r="S952" s="3">
        <v>1.6661740000000001E-3</v>
      </c>
      <c r="T952" s="3">
        <v>461.09899999999999</v>
      </c>
      <c r="U952" s="3" t="s">
        <v>47</v>
      </c>
      <c r="V952" s="3" t="str">
        <f t="shared" si="28"/>
        <v/>
      </c>
      <c r="W952" s="3" t="e">
        <f t="shared" si="29"/>
        <v>#VALUE!</v>
      </c>
    </row>
    <row r="953" spans="1:23" x14ac:dyDescent="0.3">
      <c r="A953" s="2" t="s">
        <v>59</v>
      </c>
      <c r="B953" s="2">
        <v>2011</v>
      </c>
      <c r="C953" s="2" t="s">
        <v>37</v>
      </c>
      <c r="D953" s="3">
        <v>451.10448200000002</v>
      </c>
      <c r="E953" s="3">
        <v>2.4548902579999998</v>
      </c>
      <c r="F953" s="3">
        <v>0.34484162899999998</v>
      </c>
      <c r="G953" s="3">
        <v>592.69698579999999</v>
      </c>
      <c r="H953" s="3">
        <v>183.7574941</v>
      </c>
      <c r="I953" s="3">
        <v>1.9993440000000001E-3</v>
      </c>
      <c r="J953" s="3">
        <v>14.43757868</v>
      </c>
      <c r="K953" s="3">
        <v>88.924999999999997</v>
      </c>
      <c r="L953" s="3">
        <v>116.94799999999999</v>
      </c>
      <c r="M953" s="3">
        <v>74.688040290000004</v>
      </c>
      <c r="N953" s="3">
        <v>74.688040290000004</v>
      </c>
      <c r="O953" s="3">
        <v>0.14047130099999999</v>
      </c>
      <c r="P953" s="3">
        <v>250.08199999999999</v>
      </c>
      <c r="Q953" s="3">
        <v>219.66200000000001</v>
      </c>
      <c r="R953" s="3">
        <v>0</v>
      </c>
      <c r="S953" s="3">
        <v>1.9993440000000001E-3</v>
      </c>
      <c r="T953" s="3">
        <v>520.16800000000001</v>
      </c>
      <c r="U953" s="3" t="s">
        <v>47</v>
      </c>
      <c r="V953" s="3" t="str">
        <f t="shared" si="28"/>
        <v/>
      </c>
      <c r="W953" s="3" t="e">
        <f t="shared" si="29"/>
        <v>#VALUE!</v>
      </c>
    </row>
    <row r="954" spans="1:23" x14ac:dyDescent="0.3">
      <c r="A954" s="2" t="s">
        <v>59</v>
      </c>
      <c r="B954" s="2">
        <v>2012</v>
      </c>
      <c r="C954" s="2" t="s">
        <v>37</v>
      </c>
      <c r="D954" s="3">
        <v>481.72022709999999</v>
      </c>
      <c r="E954" s="3">
        <v>2.5531775520000002</v>
      </c>
      <c r="F954" s="3">
        <v>0.349341083</v>
      </c>
      <c r="G954" s="3">
        <v>625.02075430000002</v>
      </c>
      <c r="H954" s="3">
        <v>188.67478560000001</v>
      </c>
      <c r="I954" s="3">
        <v>8.3127819999999995E-3</v>
      </c>
      <c r="J954" s="3">
        <v>16.46547876</v>
      </c>
      <c r="K954" s="3">
        <v>96.225999999999999</v>
      </c>
      <c r="L954" s="3">
        <v>122.446</v>
      </c>
      <c r="M954" s="3">
        <v>81.092032059999994</v>
      </c>
      <c r="N954" s="3">
        <v>81.092032059999994</v>
      </c>
      <c r="O954" s="3">
        <v>0.136826004</v>
      </c>
      <c r="P954" s="3">
        <v>288.71199999999999</v>
      </c>
      <c r="Q954" s="3">
        <v>262.74599999999998</v>
      </c>
      <c r="R954" s="3">
        <v>0</v>
      </c>
      <c r="S954" s="3">
        <v>8.3127819999999995E-3</v>
      </c>
      <c r="T954" s="3">
        <v>546.68499999999995</v>
      </c>
      <c r="U954" s="3" t="s">
        <v>47</v>
      </c>
      <c r="V954" s="3" t="str">
        <f t="shared" si="28"/>
        <v/>
      </c>
      <c r="W954" s="3" t="e">
        <f t="shared" si="29"/>
        <v>#VALUE!</v>
      </c>
    </row>
    <row r="955" spans="1:23" x14ac:dyDescent="0.3">
      <c r="A955" s="2" t="s">
        <v>59</v>
      </c>
      <c r="B955" s="2">
        <v>2013</v>
      </c>
      <c r="C955" s="2" t="s">
        <v>37</v>
      </c>
      <c r="D955" s="3">
        <v>488.6146766</v>
      </c>
      <c r="E955" s="3">
        <v>2.6043532030000001</v>
      </c>
      <c r="F955" s="3">
        <v>0.34502772599999998</v>
      </c>
      <c r="G955" s="3">
        <v>614.50067300000001</v>
      </c>
      <c r="H955" s="3">
        <v>187.614597</v>
      </c>
      <c r="I955" s="3">
        <v>1.2907155E-2</v>
      </c>
      <c r="J955" s="3">
        <v>17.548404300000001</v>
      </c>
      <c r="K955" s="3">
        <v>99.033000000000001</v>
      </c>
      <c r="L955" s="3">
        <v>116.648</v>
      </c>
      <c r="M955" s="3">
        <v>81.953937080000003</v>
      </c>
      <c r="N955" s="3">
        <v>81.953937080000003</v>
      </c>
      <c r="O955" s="3">
        <v>0.13248115699999999</v>
      </c>
      <c r="P955" s="3">
        <v>302.15800000000002</v>
      </c>
      <c r="Q955" s="3">
        <v>279.36</v>
      </c>
      <c r="R955" s="3">
        <v>0</v>
      </c>
      <c r="S955" s="3">
        <v>1.2907155E-2</v>
      </c>
      <c r="T955" s="3">
        <v>535.81799999999998</v>
      </c>
      <c r="U955" s="3" t="s">
        <v>47</v>
      </c>
      <c r="V955" s="3" t="str">
        <f t="shared" si="28"/>
        <v/>
      </c>
      <c r="W955" s="3" t="e">
        <f t="shared" si="29"/>
        <v>#VALUE!</v>
      </c>
    </row>
    <row r="956" spans="1:23" x14ac:dyDescent="0.3">
      <c r="A956" s="2" t="s">
        <v>59</v>
      </c>
      <c r="B956" s="2">
        <v>2014</v>
      </c>
      <c r="C956" s="2" t="s">
        <v>37</v>
      </c>
      <c r="D956" s="3">
        <v>525.02366300000006</v>
      </c>
      <c r="E956" s="3">
        <v>2.5403471039999999</v>
      </c>
      <c r="F956" s="3">
        <v>0.35767341499999999</v>
      </c>
      <c r="G956" s="3">
        <v>622.44126610000001</v>
      </c>
      <c r="H956" s="3">
        <v>206.67398650000001</v>
      </c>
      <c r="I956" s="3">
        <v>1.2482985E-2</v>
      </c>
      <c r="J956" s="3">
        <v>17.319919899999999</v>
      </c>
      <c r="K956" s="3">
        <v>107.104</v>
      </c>
      <c r="L956" s="3">
        <v>133.36199999999999</v>
      </c>
      <c r="M956" s="3">
        <v>85.125894070000001</v>
      </c>
      <c r="N956" s="3">
        <v>85.125894070000001</v>
      </c>
      <c r="O956" s="3">
        <v>0.140797064</v>
      </c>
      <c r="P956" s="3">
        <v>336.45800000000003</v>
      </c>
      <c r="Q956" s="3">
        <v>303.48099999999999</v>
      </c>
      <c r="R956" s="3">
        <v>0</v>
      </c>
      <c r="S956" s="3">
        <v>1.2482985E-2</v>
      </c>
      <c r="T956" s="3">
        <v>541.00300000000004</v>
      </c>
      <c r="U956" s="3" t="s">
        <v>47</v>
      </c>
      <c r="V956" s="3" t="str">
        <f t="shared" si="28"/>
        <v/>
      </c>
      <c r="W956" s="3" t="e">
        <f t="shared" si="29"/>
        <v>#VALUE!</v>
      </c>
    </row>
    <row r="957" spans="1:23" x14ac:dyDescent="0.3">
      <c r="A957" s="2" t="s">
        <v>59</v>
      </c>
      <c r="B957" s="2">
        <v>2015</v>
      </c>
      <c r="C957" s="2" t="s">
        <v>37</v>
      </c>
      <c r="D957" s="3">
        <v>550.7009736</v>
      </c>
      <c r="E957" s="3">
        <v>2.54487613</v>
      </c>
      <c r="F957" s="3">
        <v>0.36036795199999999</v>
      </c>
      <c r="G957" s="3">
        <v>648.63917819999995</v>
      </c>
      <c r="H957" s="3">
        <v>216.39598369999999</v>
      </c>
      <c r="I957" s="3">
        <v>3.5930345000000002E-2</v>
      </c>
      <c r="J957" s="3">
        <v>17.101763269999999</v>
      </c>
      <c r="K957" s="3">
        <v>115.166</v>
      </c>
      <c r="L957" s="3">
        <v>145.39099999999999</v>
      </c>
      <c r="M957" s="3">
        <v>87.254959240000005</v>
      </c>
      <c r="N957" s="3">
        <v>87.254959240000005</v>
      </c>
      <c r="O957" s="3">
        <v>0.14160530199999999</v>
      </c>
      <c r="P957" s="3">
        <v>359.02800000000002</v>
      </c>
      <c r="Q957" s="3">
        <v>318.947</v>
      </c>
      <c r="R957" s="3">
        <v>0</v>
      </c>
      <c r="S957" s="3">
        <v>3.5930345000000002E-2</v>
      </c>
      <c r="T957" s="3">
        <v>565.06200000000001</v>
      </c>
      <c r="U957" s="3" t="s">
        <v>47</v>
      </c>
      <c r="V957" s="3" t="str">
        <f t="shared" si="28"/>
        <v>Above Average</v>
      </c>
      <c r="W957" s="3" t="e">
        <f t="shared" si="29"/>
        <v>#VALUE!</v>
      </c>
    </row>
    <row r="958" spans="1:23" x14ac:dyDescent="0.3">
      <c r="A958" s="2" t="s">
        <v>59</v>
      </c>
      <c r="B958" s="2">
        <v>2016</v>
      </c>
      <c r="C958" s="2" t="s">
        <v>37</v>
      </c>
      <c r="D958" s="3">
        <v>546.77614719999997</v>
      </c>
      <c r="E958" s="3">
        <v>2.5453703719999998</v>
      </c>
      <c r="F958" s="3">
        <v>0.35192035399999999</v>
      </c>
      <c r="G958" s="3">
        <v>670.59507819999999</v>
      </c>
      <c r="H958" s="3">
        <v>214.8120184</v>
      </c>
      <c r="I958" s="3">
        <v>3.5088386999999999E-2</v>
      </c>
      <c r="J958" s="3">
        <v>17.712821080000001</v>
      </c>
      <c r="K958" s="3">
        <v>112.902</v>
      </c>
      <c r="L958" s="3">
        <v>157.24199999999999</v>
      </c>
      <c r="M958" s="3">
        <v>90.793918959999999</v>
      </c>
      <c r="N958" s="3">
        <v>90.793918959999999</v>
      </c>
      <c r="O958" s="3">
        <v>0.13825899699999999</v>
      </c>
      <c r="P958" s="3">
        <v>367.64299999999997</v>
      </c>
      <c r="Q958" s="3">
        <v>322.43200000000002</v>
      </c>
      <c r="R958" s="3">
        <v>0</v>
      </c>
      <c r="S958" s="3">
        <v>3.5088386999999999E-2</v>
      </c>
      <c r="T958" s="3">
        <v>583.61400000000003</v>
      </c>
      <c r="U958" s="3" t="s">
        <v>47</v>
      </c>
      <c r="V958" s="3" t="str">
        <f t="shared" si="28"/>
        <v/>
      </c>
      <c r="W958" s="3" t="e">
        <f t="shared" si="29"/>
        <v>#VALUE!</v>
      </c>
    </row>
    <row r="959" spans="1:23" x14ac:dyDescent="0.3">
      <c r="A959" s="2" t="s">
        <v>59</v>
      </c>
      <c r="B959" s="2">
        <v>2017</v>
      </c>
      <c r="C959" s="2" t="s">
        <v>37</v>
      </c>
      <c r="D959" s="3">
        <v>535.94287459999998</v>
      </c>
      <c r="E959" s="3">
        <v>2.4484832719999998</v>
      </c>
      <c r="F959" s="3">
        <v>0.34752466300000001</v>
      </c>
      <c r="G959" s="3">
        <v>646.74900309999998</v>
      </c>
      <c r="H959" s="3">
        <v>218.88770109999999</v>
      </c>
      <c r="I959" s="3">
        <v>4.1051405999999999E-2</v>
      </c>
      <c r="J959" s="3">
        <v>17.916980070000001</v>
      </c>
      <c r="K959" s="3">
        <v>110.76154099999999</v>
      </c>
      <c r="L959" s="3">
        <v>158.27030199999999</v>
      </c>
      <c r="M959" s="3">
        <v>95.49988845</v>
      </c>
      <c r="N959" s="3">
        <v>95.49988845</v>
      </c>
      <c r="O959" s="3">
        <v>0.14193466900000001</v>
      </c>
      <c r="P959" s="3">
        <v>378.29398400000002</v>
      </c>
      <c r="Q959" s="3">
        <v>324.68959699999999</v>
      </c>
      <c r="R959" s="3">
        <v>0</v>
      </c>
      <c r="S959" s="3">
        <v>4.1051405999999999E-2</v>
      </c>
      <c r="T959" s="3">
        <v>556.40472499999998</v>
      </c>
      <c r="U959" s="3" t="s">
        <v>47</v>
      </c>
      <c r="V959" s="3" t="str">
        <f t="shared" si="28"/>
        <v/>
      </c>
      <c r="W959" s="3" t="e">
        <f t="shared" si="29"/>
        <v>#VALUE!</v>
      </c>
    </row>
    <row r="960" spans="1:23" x14ac:dyDescent="0.3">
      <c r="A960" s="2" t="s">
        <v>59</v>
      </c>
      <c r="B960" s="2">
        <v>2018</v>
      </c>
      <c r="C960" s="2" t="s">
        <v>37</v>
      </c>
      <c r="D960" s="3">
        <v>511.43630519999999</v>
      </c>
      <c r="E960" s="3">
        <v>2.3939171250000002</v>
      </c>
      <c r="F960" s="3">
        <v>0.32375320899999999</v>
      </c>
      <c r="G960" s="3">
        <v>665.37432720000004</v>
      </c>
      <c r="H960" s="3">
        <v>213.6399376</v>
      </c>
      <c r="I960" s="3">
        <v>4.1066641000000001E-2</v>
      </c>
      <c r="J960" s="3">
        <v>17.90165721</v>
      </c>
      <c r="K960" s="3">
        <v>105.54419300000001</v>
      </c>
      <c r="L960" s="3">
        <v>156.04569699999999</v>
      </c>
      <c r="M960" s="3">
        <v>96.844957289999996</v>
      </c>
      <c r="N960" s="3">
        <v>96.844957289999996</v>
      </c>
      <c r="O960" s="3">
        <v>0.13523994</v>
      </c>
      <c r="P960" s="3">
        <v>378.15364599999998</v>
      </c>
      <c r="Q960" s="3">
        <v>321.56766800000003</v>
      </c>
      <c r="R960" s="3">
        <v>0</v>
      </c>
      <c r="S960" s="3">
        <v>4.1066641000000001E-2</v>
      </c>
      <c r="T960" s="3">
        <v>573.68058900000005</v>
      </c>
      <c r="U960" s="3" t="s">
        <v>47</v>
      </c>
      <c r="V960" s="3" t="str">
        <f t="shared" si="28"/>
        <v/>
      </c>
      <c r="W960" s="3" t="e">
        <f t="shared" si="29"/>
        <v>#VALUE!</v>
      </c>
    </row>
    <row r="961" spans="1:23" x14ac:dyDescent="0.3">
      <c r="A961" s="2" t="s">
        <v>59</v>
      </c>
      <c r="B961" s="2">
        <v>2019</v>
      </c>
      <c r="C961" s="2" t="s">
        <v>37</v>
      </c>
      <c r="D961" s="3">
        <v>508.28885830000002</v>
      </c>
      <c r="E961" s="3">
        <v>2.3629539820000001</v>
      </c>
      <c r="F961" s="3">
        <v>0.32069927399999998</v>
      </c>
      <c r="G961" s="3">
        <v>637.36911540000006</v>
      </c>
      <c r="H961" s="3">
        <v>215.1073877</v>
      </c>
      <c r="I961" s="3">
        <v>0.198613225</v>
      </c>
      <c r="J961" s="3">
        <v>17.122799789999998</v>
      </c>
      <c r="K961" s="3">
        <v>106.693021</v>
      </c>
      <c r="L961" s="3">
        <v>140.36127569999999</v>
      </c>
      <c r="M961" s="3">
        <v>96.787697859999994</v>
      </c>
      <c r="N961" s="3">
        <v>96.787697859999994</v>
      </c>
      <c r="O961" s="3">
        <v>0.135719644</v>
      </c>
      <c r="P961" s="3">
        <v>366.74672600000002</v>
      </c>
      <c r="Q961" s="3">
        <v>310.11420379999998</v>
      </c>
      <c r="R961" s="3">
        <v>0</v>
      </c>
      <c r="S961" s="3">
        <v>0.198613225</v>
      </c>
      <c r="T961" s="3">
        <v>546.85981990000005</v>
      </c>
      <c r="U961" s="3" t="s">
        <v>47</v>
      </c>
      <c r="V961" s="3" t="str">
        <f t="shared" si="28"/>
        <v/>
      </c>
      <c r="W961" s="3" t="e">
        <f t="shared" si="29"/>
        <v>#VALUE!</v>
      </c>
    </row>
    <row r="962" spans="1:23" x14ac:dyDescent="0.3">
      <c r="A962" s="2" t="s">
        <v>59</v>
      </c>
      <c r="B962" s="2">
        <v>2020</v>
      </c>
      <c r="C962" s="2" t="s">
        <v>37</v>
      </c>
      <c r="D962" s="3">
        <v>491.77638760000002</v>
      </c>
      <c r="E962" s="3">
        <v>2.3487026129999999</v>
      </c>
      <c r="F962" s="3">
        <v>0.32320928300000001</v>
      </c>
      <c r="G962" s="3">
        <v>599.08751240000004</v>
      </c>
      <c r="H962" s="3">
        <v>209.38214350000001</v>
      </c>
      <c r="I962" s="3">
        <v>0.20075892200000001</v>
      </c>
      <c r="J962" s="3">
        <v>17.516536899999998</v>
      </c>
      <c r="K962" s="3">
        <v>101.8131216</v>
      </c>
      <c r="L962" s="3">
        <v>123.2612197</v>
      </c>
      <c r="M962" s="3">
        <v>97.391408159999997</v>
      </c>
      <c r="N962" s="3">
        <v>97.391408159999997</v>
      </c>
      <c r="O962" s="3">
        <v>0.13761183799999999</v>
      </c>
      <c r="P962" s="3">
        <v>362.82696349999998</v>
      </c>
      <c r="Q962" s="3">
        <v>306.79972559999999</v>
      </c>
      <c r="R962" s="3">
        <v>0</v>
      </c>
      <c r="S962" s="3">
        <v>0.20075892200000001</v>
      </c>
      <c r="T962" s="3">
        <v>508.31819639999998</v>
      </c>
      <c r="U962" s="3" t="s">
        <v>47</v>
      </c>
      <c r="V962" s="3" t="str">
        <f t="shared" si="28"/>
        <v/>
      </c>
      <c r="W962" s="3" t="e">
        <f t="shared" si="29"/>
        <v>#VALUE!</v>
      </c>
    </row>
    <row r="963" spans="1:23" x14ac:dyDescent="0.3">
      <c r="A963" s="2" t="s">
        <v>60</v>
      </c>
      <c r="B963" s="2">
        <v>1990</v>
      </c>
      <c r="C963" s="2" t="s">
        <v>53</v>
      </c>
      <c r="D963" s="3">
        <v>251.9443354</v>
      </c>
      <c r="E963" s="3">
        <v>2.8082462879999999</v>
      </c>
      <c r="F963" s="3">
        <v>0.66530893999999996</v>
      </c>
      <c r="G963" s="3">
        <v>114.5365078</v>
      </c>
      <c r="H963" s="3">
        <v>89.715897240000004</v>
      </c>
      <c r="I963" s="3">
        <v>1.704878428</v>
      </c>
      <c r="J963" s="3">
        <v>23.034759810000001</v>
      </c>
      <c r="K963" s="3">
        <v>15.276999999999999</v>
      </c>
      <c r="L963" s="3">
        <v>13.083</v>
      </c>
      <c r="M963" s="3">
        <v>1.8419986209999999</v>
      </c>
      <c r="N963" s="3">
        <v>1.8419986209999999</v>
      </c>
      <c r="O963" s="3">
        <v>0.236912604</v>
      </c>
      <c r="P963" s="3">
        <v>167.226</v>
      </c>
      <c r="Q963" s="3">
        <v>140.71100000000001</v>
      </c>
      <c r="R963" s="3">
        <v>134.17500000000001</v>
      </c>
      <c r="S963" s="3">
        <v>0</v>
      </c>
      <c r="T963" s="3">
        <v>4.468</v>
      </c>
      <c r="U963" s="3">
        <v>174.8</v>
      </c>
      <c r="V963" s="3" t="str">
        <f t="shared" ref="V963:V1026" si="30">IF(D963 &gt; $D$1367, "Above Average", "")</f>
        <v/>
      </c>
      <c r="W963" s="3">
        <f t="shared" ref="W963:W1026" si="31">U963-R963</f>
        <v>40.625</v>
      </c>
    </row>
    <row r="964" spans="1:23" x14ac:dyDescent="0.3">
      <c r="A964" s="2" t="s">
        <v>60</v>
      </c>
      <c r="B964" s="2">
        <v>1991</v>
      </c>
      <c r="C964" s="2" t="s">
        <v>53</v>
      </c>
      <c r="D964" s="3">
        <v>247.85233700000001</v>
      </c>
      <c r="E964" s="3">
        <v>2.6885074090000001</v>
      </c>
      <c r="F964" s="3">
        <v>0.67613056999999999</v>
      </c>
      <c r="G964" s="3">
        <v>116.9323694</v>
      </c>
      <c r="H964" s="3">
        <v>92.189568140000006</v>
      </c>
      <c r="I964" s="3">
        <v>2.2481522850000002</v>
      </c>
      <c r="J964" s="3">
        <v>23.27910954</v>
      </c>
      <c r="K964" s="3">
        <v>15.227</v>
      </c>
      <c r="L964" s="3">
        <v>13.223000000000001</v>
      </c>
      <c r="M964" s="3">
        <v>1.867998295</v>
      </c>
      <c r="N964" s="3">
        <v>1.867998295</v>
      </c>
      <c r="O964" s="3">
        <v>0.251489197</v>
      </c>
      <c r="P964" s="3">
        <v>168.316</v>
      </c>
      <c r="Q964" s="3">
        <v>140.172</v>
      </c>
      <c r="R964" s="3">
        <v>131.351</v>
      </c>
      <c r="S964" s="3">
        <v>0</v>
      </c>
      <c r="T964" s="3">
        <v>4.468</v>
      </c>
      <c r="U964" s="3">
        <v>178.2</v>
      </c>
      <c r="V964" s="3" t="str">
        <f t="shared" si="30"/>
        <v/>
      </c>
      <c r="W964" s="3">
        <f t="shared" si="31"/>
        <v>46.84899999999999</v>
      </c>
    </row>
    <row r="965" spans="1:23" x14ac:dyDescent="0.3">
      <c r="A965" s="2" t="s">
        <v>60</v>
      </c>
      <c r="B965" s="2">
        <v>1992</v>
      </c>
      <c r="C965" s="2" t="s">
        <v>53</v>
      </c>
      <c r="D965" s="3">
        <v>244.93427829999999</v>
      </c>
      <c r="E965" s="3">
        <v>2.78738485</v>
      </c>
      <c r="F965" s="3">
        <v>0.68276122699999997</v>
      </c>
      <c r="G965" s="3">
        <v>115.0428258</v>
      </c>
      <c r="H965" s="3">
        <v>87.872429370000006</v>
      </c>
      <c r="I965" s="3">
        <v>1.240406925</v>
      </c>
      <c r="J965" s="3">
        <v>22.684626819999998</v>
      </c>
      <c r="K965" s="3">
        <v>15.022</v>
      </c>
      <c r="L965" s="3">
        <v>12.292999999999999</v>
      </c>
      <c r="M965" s="3">
        <v>1.881999921</v>
      </c>
      <c r="N965" s="3">
        <v>1.881999921</v>
      </c>
      <c r="O965" s="3">
        <v>0.244946882</v>
      </c>
      <c r="P965" s="3">
        <v>168.09</v>
      </c>
      <c r="Q965" s="3">
        <v>140.69</v>
      </c>
      <c r="R965" s="3">
        <v>129.69399999999999</v>
      </c>
      <c r="S965" s="3">
        <v>0</v>
      </c>
      <c r="T965" s="3">
        <v>5.5469999999999997</v>
      </c>
      <c r="U965" s="3">
        <v>174.4</v>
      </c>
      <c r="V965" s="3" t="str">
        <f t="shared" si="30"/>
        <v/>
      </c>
      <c r="W965" s="3">
        <f t="shared" si="31"/>
        <v>44.706000000000017</v>
      </c>
    </row>
    <row r="966" spans="1:23" x14ac:dyDescent="0.3">
      <c r="A966" s="2" t="s">
        <v>60</v>
      </c>
      <c r="B966" s="2">
        <v>1993</v>
      </c>
      <c r="C966" s="2" t="s">
        <v>53</v>
      </c>
      <c r="D966" s="3">
        <v>252.58544989999999</v>
      </c>
      <c r="E966" s="3">
        <v>2.6960939719999999</v>
      </c>
      <c r="F966" s="3">
        <v>0.69550983200000005</v>
      </c>
      <c r="G966" s="3">
        <v>122.9857839</v>
      </c>
      <c r="H966" s="3">
        <v>93.685699589999999</v>
      </c>
      <c r="I966" s="3">
        <v>0.85343376900000001</v>
      </c>
      <c r="J966" s="3">
        <v>23.484934259999999</v>
      </c>
      <c r="K966" s="3">
        <v>14.313000000000001</v>
      </c>
      <c r="L966" s="3">
        <v>13.275</v>
      </c>
      <c r="M966" s="3">
        <v>2.099998158</v>
      </c>
      <c r="N966" s="3">
        <v>2.099998158</v>
      </c>
      <c r="O966" s="3">
        <v>0.25796943300000003</v>
      </c>
      <c r="P966" s="3">
        <v>174.70599999999999</v>
      </c>
      <c r="Q966" s="3">
        <v>146.077</v>
      </c>
      <c r="R966" s="3">
        <v>133.679</v>
      </c>
      <c r="S966" s="3">
        <v>0</v>
      </c>
      <c r="T966" s="3">
        <v>7.1139999999999999</v>
      </c>
      <c r="U966" s="3">
        <v>188.214</v>
      </c>
      <c r="V966" s="3" t="str">
        <f t="shared" si="30"/>
        <v/>
      </c>
      <c r="W966" s="3">
        <f t="shared" si="31"/>
        <v>54.534999999999997</v>
      </c>
    </row>
    <row r="967" spans="1:23" x14ac:dyDescent="0.3">
      <c r="A967" s="2" t="s">
        <v>60</v>
      </c>
      <c r="B967" s="2">
        <v>1994</v>
      </c>
      <c r="C967" s="2" t="s">
        <v>53</v>
      </c>
      <c r="D967" s="3">
        <v>257.66237180000002</v>
      </c>
      <c r="E967" s="3">
        <v>2.6246433219999998</v>
      </c>
      <c r="F967" s="3">
        <v>0.687489774</v>
      </c>
      <c r="G967" s="3">
        <v>128.2839477</v>
      </c>
      <c r="H967" s="3">
        <v>98.17043314</v>
      </c>
      <c r="I967" s="3">
        <v>1.426055369</v>
      </c>
      <c r="J967" s="3">
        <v>23.861300669999999</v>
      </c>
      <c r="K967" s="3">
        <v>14.97</v>
      </c>
      <c r="L967" s="3">
        <v>14.173</v>
      </c>
      <c r="M967" s="3">
        <v>2.099998158</v>
      </c>
      <c r="N967" s="3">
        <v>2.099998158</v>
      </c>
      <c r="O967" s="3">
        <v>0.26193645700000001</v>
      </c>
      <c r="P967" s="3">
        <v>181.69</v>
      </c>
      <c r="Q967" s="3">
        <v>151.59700000000001</v>
      </c>
      <c r="R967" s="3">
        <v>135.53700000000001</v>
      </c>
      <c r="S967" s="3">
        <v>0</v>
      </c>
      <c r="T967" s="3">
        <v>7.0830000000000002</v>
      </c>
      <c r="U967" s="3">
        <v>195.80500000000001</v>
      </c>
      <c r="V967" s="3" t="str">
        <f t="shared" si="30"/>
        <v/>
      </c>
      <c r="W967" s="3">
        <f t="shared" si="31"/>
        <v>60.268000000000001</v>
      </c>
    </row>
    <row r="968" spans="1:23" x14ac:dyDescent="0.3">
      <c r="A968" s="2" t="s">
        <v>60</v>
      </c>
      <c r="B968" s="2">
        <v>1995</v>
      </c>
      <c r="C968" s="2" t="s">
        <v>53</v>
      </c>
      <c r="D968" s="3">
        <v>273.73688600000003</v>
      </c>
      <c r="E968" s="3">
        <v>2.643636452</v>
      </c>
      <c r="F968" s="3">
        <v>0.70841854100000001</v>
      </c>
      <c r="G968" s="3">
        <v>134.77961199999999</v>
      </c>
      <c r="H968" s="3">
        <v>103.5455862</v>
      </c>
      <c r="I968" s="3">
        <v>0.96595322900000002</v>
      </c>
      <c r="J968" s="3">
        <v>23.27617863</v>
      </c>
      <c r="K968" s="3">
        <v>16.373999999999999</v>
      </c>
      <c r="L968" s="3">
        <v>15.832000000000001</v>
      </c>
      <c r="M968" s="3">
        <v>2.099998158</v>
      </c>
      <c r="N968" s="3">
        <v>2.099998158</v>
      </c>
      <c r="O968" s="3">
        <v>0.26797124100000003</v>
      </c>
      <c r="P968" s="3">
        <v>186.655</v>
      </c>
      <c r="Q968" s="3">
        <v>157.042</v>
      </c>
      <c r="R968" s="3">
        <v>144.346</v>
      </c>
      <c r="S968" s="3">
        <v>0</v>
      </c>
      <c r="T968" s="3">
        <v>7.524</v>
      </c>
      <c r="U968" s="3">
        <v>206.21100000000001</v>
      </c>
      <c r="V968" s="3" t="str">
        <f t="shared" si="30"/>
        <v/>
      </c>
      <c r="W968" s="3">
        <f t="shared" si="31"/>
        <v>61.865000000000009</v>
      </c>
    </row>
    <row r="969" spans="1:23" x14ac:dyDescent="0.3">
      <c r="A969" s="2" t="s">
        <v>60</v>
      </c>
      <c r="B969" s="2">
        <v>1996</v>
      </c>
      <c r="C969" s="2" t="s">
        <v>53</v>
      </c>
      <c r="D969" s="3">
        <v>284.07903440000001</v>
      </c>
      <c r="E969" s="3">
        <v>2.665115015</v>
      </c>
      <c r="F969" s="3">
        <v>0.70487397399999996</v>
      </c>
      <c r="G969" s="3">
        <v>134.99464180000001</v>
      </c>
      <c r="H969" s="3">
        <v>106.5916603</v>
      </c>
      <c r="I969" s="3">
        <v>1.7841916360000001</v>
      </c>
      <c r="J969" s="3">
        <v>26.06937409</v>
      </c>
      <c r="K969" s="3">
        <v>16.331</v>
      </c>
      <c r="L969" s="3">
        <v>15.266</v>
      </c>
      <c r="M969" s="3">
        <v>1.890001263</v>
      </c>
      <c r="N969" s="3">
        <v>1.890001263</v>
      </c>
      <c r="O969" s="3">
        <v>0.26448163400000002</v>
      </c>
      <c r="P969" s="3">
        <v>201.71600000000001</v>
      </c>
      <c r="Q969" s="3">
        <v>183.18</v>
      </c>
      <c r="R969" s="3">
        <v>150.166</v>
      </c>
      <c r="S969" s="3">
        <v>0</v>
      </c>
      <c r="T969" s="3">
        <v>7.6440000000000001</v>
      </c>
      <c r="U969" s="3">
        <v>206.36199999999999</v>
      </c>
      <c r="V969" s="3" t="str">
        <f t="shared" si="30"/>
        <v/>
      </c>
      <c r="W969" s="3">
        <f t="shared" si="31"/>
        <v>56.195999999999998</v>
      </c>
    </row>
    <row r="970" spans="1:23" x14ac:dyDescent="0.3">
      <c r="A970" s="2" t="s">
        <v>60</v>
      </c>
      <c r="B970" s="2">
        <v>1997</v>
      </c>
      <c r="C970" s="2" t="s">
        <v>53</v>
      </c>
      <c r="D970" s="3">
        <v>298.93476179999999</v>
      </c>
      <c r="E970" s="3">
        <v>2.7508065249999998</v>
      </c>
      <c r="F970" s="3">
        <v>0.72293848199999999</v>
      </c>
      <c r="G970" s="3">
        <v>143.36496460000001</v>
      </c>
      <c r="H970" s="3">
        <v>108.6716783</v>
      </c>
      <c r="I970" s="3">
        <v>2.3036479970000001</v>
      </c>
      <c r="J970" s="3">
        <v>26.373237270000001</v>
      </c>
      <c r="K970" s="3">
        <v>16.835999999999999</v>
      </c>
      <c r="L970" s="3">
        <v>21.09</v>
      </c>
      <c r="M970" s="3">
        <v>1.6869999449999999</v>
      </c>
      <c r="N970" s="3">
        <v>1.6869999449999999</v>
      </c>
      <c r="O970" s="3">
        <v>0.26280964299999998</v>
      </c>
      <c r="P970" s="3">
        <v>210.36199999999999</v>
      </c>
      <c r="Q970" s="3">
        <v>190.87100000000001</v>
      </c>
      <c r="R970" s="3">
        <v>156.18</v>
      </c>
      <c r="S970" s="3">
        <v>0</v>
      </c>
      <c r="T970" s="3">
        <v>8.0470000000000006</v>
      </c>
      <c r="U970" s="3">
        <v>220.07300000000001</v>
      </c>
      <c r="V970" s="3" t="str">
        <f t="shared" si="30"/>
        <v/>
      </c>
      <c r="W970" s="3">
        <f t="shared" si="31"/>
        <v>63.893000000000001</v>
      </c>
    </row>
    <row r="971" spans="1:23" x14ac:dyDescent="0.3">
      <c r="A971" s="2" t="s">
        <v>60</v>
      </c>
      <c r="B971" s="2">
        <v>1998</v>
      </c>
      <c r="C971" s="2" t="s">
        <v>53</v>
      </c>
      <c r="D971" s="3">
        <v>306.60154720000003</v>
      </c>
      <c r="E971" s="3">
        <v>2.7681465630000002</v>
      </c>
      <c r="F971" s="3">
        <v>0.73779073799999995</v>
      </c>
      <c r="G971" s="3">
        <v>144.9931799</v>
      </c>
      <c r="H971" s="3">
        <v>110.7605903</v>
      </c>
      <c r="I971" s="3">
        <v>2.067447681</v>
      </c>
      <c r="J971" s="3">
        <v>25.686230259999999</v>
      </c>
      <c r="K971" s="3">
        <v>16.699000000000002</v>
      </c>
      <c r="L971" s="3">
        <v>15.887</v>
      </c>
      <c r="M971" s="3">
        <v>1.4210016480000001</v>
      </c>
      <c r="N971" s="3">
        <v>1.4210016480000001</v>
      </c>
      <c r="O971" s="3">
        <v>0.26652878400000002</v>
      </c>
      <c r="P971" s="3">
        <v>205.374</v>
      </c>
      <c r="Q971" s="3">
        <v>185.53899999999999</v>
      </c>
      <c r="R971" s="3">
        <v>159.13200000000001</v>
      </c>
      <c r="S971" s="3">
        <v>0</v>
      </c>
      <c r="T971" s="3">
        <v>7.8280000000000003</v>
      </c>
      <c r="U971" s="3">
        <v>222.977</v>
      </c>
      <c r="V971" s="3" t="str">
        <f t="shared" si="30"/>
        <v/>
      </c>
      <c r="W971" s="3">
        <f t="shared" si="31"/>
        <v>63.844999999999999</v>
      </c>
    </row>
    <row r="972" spans="1:23" x14ac:dyDescent="0.3">
      <c r="A972" s="2" t="s">
        <v>60</v>
      </c>
      <c r="B972" s="2">
        <v>1999</v>
      </c>
      <c r="C972" s="2" t="s">
        <v>53</v>
      </c>
      <c r="D972" s="3">
        <v>289.73932539999998</v>
      </c>
      <c r="E972" s="3">
        <v>2.6575612039999998</v>
      </c>
      <c r="F972" s="3">
        <v>0.68087338900000005</v>
      </c>
      <c r="G972" s="3">
        <v>144.76209750000001</v>
      </c>
      <c r="H972" s="3">
        <v>109.0245165</v>
      </c>
      <c r="I972" s="3">
        <v>1.7304395800000001</v>
      </c>
      <c r="J972" s="3">
        <v>26.174060799999999</v>
      </c>
      <c r="K972" s="3">
        <v>16.736000000000001</v>
      </c>
      <c r="L972" s="3">
        <v>17.431000000000001</v>
      </c>
      <c r="M972" s="3">
        <v>1.858998487</v>
      </c>
      <c r="N972" s="3">
        <v>1.858998487</v>
      </c>
      <c r="O972" s="3">
        <v>0.25620233599999997</v>
      </c>
      <c r="P972" s="3">
        <v>203.012</v>
      </c>
      <c r="Q972" s="3">
        <v>182.93700000000001</v>
      </c>
      <c r="R972" s="3">
        <v>151.92500000000001</v>
      </c>
      <c r="S972" s="3">
        <v>0</v>
      </c>
      <c r="T972" s="3">
        <v>8.1120000000000001</v>
      </c>
      <c r="U972" s="3">
        <v>223.51400000000001</v>
      </c>
      <c r="V972" s="3" t="str">
        <f t="shared" si="30"/>
        <v/>
      </c>
      <c r="W972" s="3">
        <f t="shared" si="31"/>
        <v>71.588999999999999</v>
      </c>
    </row>
    <row r="973" spans="1:23" x14ac:dyDescent="0.3">
      <c r="A973" s="2" t="s">
        <v>60</v>
      </c>
      <c r="B973" s="2">
        <v>2000</v>
      </c>
      <c r="C973" s="2" t="s">
        <v>53</v>
      </c>
      <c r="D973" s="3">
        <v>296.10569959999998</v>
      </c>
      <c r="E973" s="3">
        <v>2.7127779109999999</v>
      </c>
      <c r="F973" s="3">
        <v>0.66778698400000003</v>
      </c>
      <c r="G973" s="3">
        <v>143.62764250000001</v>
      </c>
      <c r="H973" s="3">
        <v>109.1522083</v>
      </c>
      <c r="I973" s="3">
        <v>2.0131010589999998</v>
      </c>
      <c r="J973" s="3">
        <v>27.651459020000001</v>
      </c>
      <c r="K973" s="3">
        <v>16.317</v>
      </c>
      <c r="L973" s="3">
        <v>17.213999999999999</v>
      </c>
      <c r="M973" s="3">
        <v>1.7110003030000001</v>
      </c>
      <c r="N973" s="3">
        <v>1.7110003030000001</v>
      </c>
      <c r="O973" s="3">
        <v>0.24616352899999999</v>
      </c>
      <c r="P973" s="3">
        <v>210.67</v>
      </c>
      <c r="Q973" s="3">
        <v>190.23099999999999</v>
      </c>
      <c r="R973" s="3">
        <v>157.27500000000001</v>
      </c>
      <c r="S973" s="3">
        <v>0</v>
      </c>
      <c r="T973" s="3">
        <v>8.9120000000000008</v>
      </c>
      <c r="U973" s="3">
        <v>224.2</v>
      </c>
      <c r="V973" s="3" t="str">
        <f t="shared" si="30"/>
        <v/>
      </c>
      <c r="W973" s="3">
        <f t="shared" si="31"/>
        <v>66.924999999999983</v>
      </c>
    </row>
    <row r="974" spans="1:23" x14ac:dyDescent="0.3">
      <c r="A974" s="2" t="s">
        <v>60</v>
      </c>
      <c r="B974" s="2">
        <v>2001</v>
      </c>
      <c r="C974" s="2" t="s">
        <v>53</v>
      </c>
      <c r="D974" s="3">
        <v>330.700399</v>
      </c>
      <c r="E974" s="3">
        <v>3.1354541</v>
      </c>
      <c r="F974" s="3">
        <v>0.72619872299999999</v>
      </c>
      <c r="G974" s="3">
        <v>142.32040380000001</v>
      </c>
      <c r="H974" s="3">
        <v>105.4712933</v>
      </c>
      <c r="I974" s="3">
        <v>2.0080913850000002</v>
      </c>
      <c r="J974" s="3">
        <v>27.242583280000002</v>
      </c>
      <c r="K974" s="3">
        <v>16.757999999999999</v>
      </c>
      <c r="L974" s="3">
        <v>21.131</v>
      </c>
      <c r="M974" s="3">
        <v>2.2229999629999999</v>
      </c>
      <c r="N974" s="3">
        <v>2.2229999629999999</v>
      </c>
      <c r="O974" s="3">
        <v>0.23160878800000001</v>
      </c>
      <c r="P974" s="3">
        <v>210.1</v>
      </c>
      <c r="Q974" s="3">
        <v>181.286</v>
      </c>
      <c r="R974" s="3">
        <v>155.685</v>
      </c>
      <c r="S974" s="3">
        <v>0</v>
      </c>
      <c r="T974" s="3">
        <v>5.3890000000000002</v>
      </c>
      <c r="U974" s="3">
        <v>223.56</v>
      </c>
      <c r="V974" s="3" t="str">
        <f t="shared" si="30"/>
        <v/>
      </c>
      <c r="W974" s="3">
        <f t="shared" si="31"/>
        <v>67.875</v>
      </c>
    </row>
    <row r="975" spans="1:23" x14ac:dyDescent="0.3">
      <c r="A975" s="2" t="s">
        <v>60</v>
      </c>
      <c r="B975" s="2">
        <v>2002</v>
      </c>
      <c r="C975" s="2" t="s">
        <v>53</v>
      </c>
      <c r="D975" s="3">
        <v>341.84269899999998</v>
      </c>
      <c r="E975" s="3">
        <v>3.4162516140000001</v>
      </c>
      <c r="F975" s="3">
        <v>0.72388022600000002</v>
      </c>
      <c r="G975" s="3">
        <v>140.37945379999999</v>
      </c>
      <c r="H975" s="3">
        <v>100.06367729999999</v>
      </c>
      <c r="I975" s="3">
        <v>2.109486569</v>
      </c>
      <c r="J975" s="3">
        <v>28.00152684</v>
      </c>
      <c r="K975" s="3">
        <v>17.183</v>
      </c>
      <c r="L975" s="3">
        <v>23.974</v>
      </c>
      <c r="M975" s="3">
        <v>2.2040025889999999</v>
      </c>
      <c r="N975" s="3">
        <v>2.2040025889999999</v>
      </c>
      <c r="O975" s="3">
        <v>0.21189312399999999</v>
      </c>
      <c r="P975" s="3">
        <v>220.57499999999999</v>
      </c>
      <c r="Q975" s="3">
        <v>193.529</v>
      </c>
      <c r="R975" s="3">
        <v>160.71100000000001</v>
      </c>
      <c r="S975" s="3">
        <v>0</v>
      </c>
      <c r="T975" s="3">
        <v>5.7320000000000002</v>
      </c>
      <c r="U975" s="3">
        <v>220.21299999999999</v>
      </c>
      <c r="V975" s="3" t="str">
        <f t="shared" si="30"/>
        <v/>
      </c>
      <c r="W975" s="3">
        <f t="shared" si="31"/>
        <v>59.501999999999981</v>
      </c>
    </row>
    <row r="976" spans="1:23" x14ac:dyDescent="0.3">
      <c r="A976" s="2" t="s">
        <v>60</v>
      </c>
      <c r="B976" s="2">
        <v>2003</v>
      </c>
      <c r="C976" s="2" t="s">
        <v>53</v>
      </c>
      <c r="D976" s="3">
        <v>363.84839119999998</v>
      </c>
      <c r="E976" s="3">
        <v>3.2291278409999999</v>
      </c>
      <c r="F976" s="3">
        <v>0.74840795900000001</v>
      </c>
      <c r="G976" s="3">
        <v>149.77229550000001</v>
      </c>
      <c r="H976" s="3">
        <v>112.67698559999999</v>
      </c>
      <c r="I976" s="3">
        <v>1.68510304</v>
      </c>
      <c r="J976" s="3">
        <v>27.686613309999998</v>
      </c>
      <c r="K976" s="3">
        <v>17.971</v>
      </c>
      <c r="L976" s="3">
        <v>22.096</v>
      </c>
      <c r="M976" s="3">
        <v>1.321999452</v>
      </c>
      <c r="N976" s="3">
        <v>1.321999452</v>
      </c>
      <c r="O976" s="3">
        <v>0.23176783200000001</v>
      </c>
      <c r="P976" s="3">
        <v>234.22900000000001</v>
      </c>
      <c r="Q976" s="3">
        <v>195.65600000000001</v>
      </c>
      <c r="R976" s="3">
        <v>170.54900000000001</v>
      </c>
      <c r="S976" s="3">
        <v>2.5615960000000002E-3</v>
      </c>
      <c r="T976" s="3">
        <v>5.0529999999999999</v>
      </c>
      <c r="U976" s="3">
        <v>238.751</v>
      </c>
      <c r="V976" s="3" t="str">
        <f t="shared" si="30"/>
        <v/>
      </c>
      <c r="W976" s="3">
        <f t="shared" si="31"/>
        <v>68.201999999999998</v>
      </c>
    </row>
    <row r="977" spans="1:23" x14ac:dyDescent="0.3">
      <c r="A977" s="2" t="s">
        <v>60</v>
      </c>
      <c r="B977" s="2">
        <v>2004</v>
      </c>
      <c r="C977" s="2" t="s">
        <v>53</v>
      </c>
      <c r="D977" s="3">
        <v>387.07057259999999</v>
      </c>
      <c r="E977" s="3">
        <v>3.1525547930000002</v>
      </c>
      <c r="F977" s="3">
        <v>0.76149164800000002</v>
      </c>
      <c r="G977" s="3">
        <v>153.72839450000001</v>
      </c>
      <c r="H977" s="3">
        <v>122.7799667</v>
      </c>
      <c r="I977" s="3">
        <v>2.0065002760000001</v>
      </c>
      <c r="J977" s="3">
        <v>26.826840870000002</v>
      </c>
      <c r="K977" s="3">
        <v>18.675000000000001</v>
      </c>
      <c r="L977" s="3">
        <v>20.05</v>
      </c>
      <c r="M977" s="3">
        <v>2.0310024480000002</v>
      </c>
      <c r="N977" s="3">
        <v>3.4040039370000001</v>
      </c>
      <c r="O977" s="3">
        <v>0.24154747500000001</v>
      </c>
      <c r="P977" s="3">
        <v>244.60499999999999</v>
      </c>
      <c r="Q977" s="3">
        <v>198.82400000000001</v>
      </c>
      <c r="R977" s="3">
        <v>181.137</v>
      </c>
      <c r="S977" s="3">
        <v>4.9058690000000002E-3</v>
      </c>
      <c r="T977" s="3">
        <v>6.3070000000000004</v>
      </c>
      <c r="U977" s="3">
        <v>242.821</v>
      </c>
      <c r="V977" s="3" t="str">
        <f t="shared" si="30"/>
        <v/>
      </c>
      <c r="W977" s="3">
        <f t="shared" si="31"/>
        <v>61.683999999999997</v>
      </c>
    </row>
    <row r="978" spans="1:23" x14ac:dyDescent="0.3">
      <c r="A978" s="2" t="s">
        <v>60</v>
      </c>
      <c r="B978" s="2">
        <v>2005</v>
      </c>
      <c r="C978" s="2" t="s">
        <v>53</v>
      </c>
      <c r="D978" s="3">
        <v>379.1693745</v>
      </c>
      <c r="E978" s="3">
        <v>3.211062552</v>
      </c>
      <c r="F978" s="3">
        <v>0.70855653699999999</v>
      </c>
      <c r="G978" s="3">
        <v>152.98258190000001</v>
      </c>
      <c r="H978" s="3">
        <v>118.0822137</v>
      </c>
      <c r="I978" s="3">
        <v>1.835686463</v>
      </c>
      <c r="J978" s="3">
        <v>27.26313056</v>
      </c>
      <c r="K978" s="3">
        <v>19.552</v>
      </c>
      <c r="L978" s="3">
        <v>23.795000000000002</v>
      </c>
      <c r="M978" s="3">
        <v>2.1839985049999999</v>
      </c>
      <c r="N978" s="3">
        <v>3.3780017629999999</v>
      </c>
      <c r="O978" s="3">
        <v>0.22066108200000001</v>
      </c>
      <c r="P978" s="3">
        <v>244.922</v>
      </c>
      <c r="Q978" s="3">
        <v>204.041</v>
      </c>
      <c r="R978" s="3">
        <v>178.655</v>
      </c>
      <c r="S978" s="3">
        <v>4.8995189999999997E-3</v>
      </c>
      <c r="T978" s="3">
        <v>4.508</v>
      </c>
      <c r="U978" s="3">
        <v>244.98599999999999</v>
      </c>
      <c r="V978" s="3" t="str">
        <f t="shared" si="30"/>
        <v/>
      </c>
      <c r="W978" s="3">
        <f t="shared" si="31"/>
        <v>66.330999999999989</v>
      </c>
    </row>
    <row r="979" spans="1:23" x14ac:dyDescent="0.3">
      <c r="A979" s="2" t="s">
        <v>60</v>
      </c>
      <c r="B979" s="2">
        <v>2006</v>
      </c>
      <c r="C979" s="2" t="s">
        <v>53</v>
      </c>
      <c r="D979" s="3">
        <v>378.8758004</v>
      </c>
      <c r="E979" s="3">
        <v>3.1467956730000002</v>
      </c>
      <c r="F979" s="3">
        <v>0.67043794700000003</v>
      </c>
      <c r="G979" s="3">
        <v>152.06187990000001</v>
      </c>
      <c r="H979" s="3">
        <v>120.40050890000001</v>
      </c>
      <c r="I979" s="3">
        <v>2.4263390569999999</v>
      </c>
      <c r="J979" s="3">
        <v>27.815653699999999</v>
      </c>
      <c r="K979" s="3">
        <v>19.878</v>
      </c>
      <c r="L979" s="3">
        <v>19.21</v>
      </c>
      <c r="M979" s="3">
        <v>1.903</v>
      </c>
      <c r="N979" s="3">
        <v>3.2770041769999998</v>
      </c>
      <c r="O979" s="3">
        <v>0.21305417199999999</v>
      </c>
      <c r="P979" s="3">
        <v>253.798</v>
      </c>
      <c r="Q979" s="3">
        <v>210.47300000000001</v>
      </c>
      <c r="R979" s="3">
        <v>180.90799999999999</v>
      </c>
      <c r="S979" s="3">
        <v>4.7281700000000003E-3</v>
      </c>
      <c r="T979" s="3">
        <v>5.4560000000000004</v>
      </c>
      <c r="U979" s="3">
        <v>244.774</v>
      </c>
      <c r="V979" s="3" t="str">
        <f t="shared" si="30"/>
        <v/>
      </c>
      <c r="W979" s="3">
        <f t="shared" si="31"/>
        <v>63.866000000000014</v>
      </c>
    </row>
    <row r="980" spans="1:23" x14ac:dyDescent="0.3">
      <c r="A980" s="2" t="s">
        <v>60</v>
      </c>
      <c r="B980" s="2">
        <v>2007</v>
      </c>
      <c r="C980" s="2" t="s">
        <v>53</v>
      </c>
      <c r="D980" s="3">
        <v>400.36119680000002</v>
      </c>
      <c r="E980" s="3">
        <v>3.0525343079999998</v>
      </c>
      <c r="F980" s="3">
        <v>0.67241280599999997</v>
      </c>
      <c r="G980" s="3">
        <v>153.42496539999999</v>
      </c>
      <c r="H980" s="3">
        <v>131.15698510000001</v>
      </c>
      <c r="I980" s="3">
        <v>1.584946049</v>
      </c>
      <c r="J980" s="3">
        <v>27.239528450000002</v>
      </c>
      <c r="K980" s="3">
        <v>23.507999999999999</v>
      </c>
      <c r="L980" s="3">
        <v>17.661999999999999</v>
      </c>
      <c r="M980" s="3">
        <v>1.7819990000000001</v>
      </c>
      <c r="N980" s="3">
        <v>4.2219988529999997</v>
      </c>
      <c r="O980" s="3">
        <v>0.22028017999999999</v>
      </c>
      <c r="P980" s="3">
        <v>263.47899999999998</v>
      </c>
      <c r="Q980" s="3">
        <v>219.15100000000001</v>
      </c>
      <c r="R980" s="3">
        <v>186.66200000000001</v>
      </c>
      <c r="S980" s="3">
        <v>4.554443E-3</v>
      </c>
      <c r="T980" s="3">
        <v>4.5960000000000001</v>
      </c>
      <c r="U980" s="3">
        <v>247.666</v>
      </c>
      <c r="V980" s="3" t="str">
        <f t="shared" si="30"/>
        <v/>
      </c>
      <c r="W980" s="3">
        <f t="shared" si="31"/>
        <v>61.003999999999991</v>
      </c>
    </row>
    <row r="981" spans="1:23" x14ac:dyDescent="0.3">
      <c r="A981" s="2" t="s">
        <v>60</v>
      </c>
      <c r="B981" s="2">
        <v>2008</v>
      </c>
      <c r="C981" s="2" t="s">
        <v>53</v>
      </c>
      <c r="D981" s="3">
        <v>432.59419789999998</v>
      </c>
      <c r="E981" s="3">
        <v>3.0436567870000002</v>
      </c>
      <c r="F981" s="3">
        <v>0.70408107200000003</v>
      </c>
      <c r="G981" s="3">
        <v>157.4114782</v>
      </c>
      <c r="H981" s="3">
        <v>142.12975650000001</v>
      </c>
      <c r="I981" s="3">
        <v>1.6736936250000001</v>
      </c>
      <c r="J981" s="3">
        <v>25.950267669999999</v>
      </c>
      <c r="K981" s="3">
        <v>23.402999999999999</v>
      </c>
      <c r="L981" s="3">
        <v>20.161999999999999</v>
      </c>
      <c r="M981" s="3">
        <v>1.5840015999999999</v>
      </c>
      <c r="N981" s="3">
        <v>4.3440026100000004</v>
      </c>
      <c r="O981" s="3">
        <v>0.23132735400000001</v>
      </c>
      <c r="P981" s="3">
        <v>258.291</v>
      </c>
      <c r="Q981" s="3">
        <v>213.46299999999999</v>
      </c>
      <c r="R981" s="3">
        <v>201.733</v>
      </c>
      <c r="S981" s="3">
        <v>8.1303650000000005E-3</v>
      </c>
      <c r="T981" s="3">
        <v>4.1429999999999998</v>
      </c>
      <c r="U981" s="3">
        <v>252.21299999999999</v>
      </c>
      <c r="V981" s="3" t="str">
        <f t="shared" si="30"/>
        <v/>
      </c>
      <c r="W981" s="3">
        <f t="shared" si="31"/>
        <v>50.47999999999999</v>
      </c>
    </row>
    <row r="982" spans="1:23" x14ac:dyDescent="0.3">
      <c r="A982" s="2" t="s">
        <v>60</v>
      </c>
      <c r="B982" s="2">
        <v>2009</v>
      </c>
      <c r="C982" s="2" t="s">
        <v>53</v>
      </c>
      <c r="D982" s="3">
        <v>408.32439970000001</v>
      </c>
      <c r="E982" s="3">
        <v>2.8352405319999998</v>
      </c>
      <c r="F982" s="3">
        <v>0.67496157899999998</v>
      </c>
      <c r="G982" s="3">
        <v>155.6019177</v>
      </c>
      <c r="H982" s="3">
        <v>144.01755159999999</v>
      </c>
      <c r="I982" s="3">
        <v>1.800791002</v>
      </c>
      <c r="J982" s="3">
        <v>23.936167359999999</v>
      </c>
      <c r="K982" s="3">
        <v>22.844000000000001</v>
      </c>
      <c r="L982" s="3">
        <v>18.893000000000001</v>
      </c>
      <c r="M982" s="3">
        <v>1.234998421</v>
      </c>
      <c r="N982" s="3">
        <v>3.764997224</v>
      </c>
      <c r="O982" s="3">
        <v>0.23806148799999999</v>
      </c>
      <c r="P982" s="3">
        <v>249.55699999999999</v>
      </c>
      <c r="Q982" s="3">
        <v>205.315</v>
      </c>
      <c r="R982" s="3">
        <v>186.958</v>
      </c>
      <c r="S982" s="3">
        <v>1.2021301999999999E-2</v>
      </c>
      <c r="T982" s="3">
        <v>4.4320000000000004</v>
      </c>
      <c r="U982" s="3">
        <v>249.489</v>
      </c>
      <c r="V982" s="3" t="str">
        <f t="shared" si="30"/>
        <v/>
      </c>
      <c r="W982" s="3">
        <f t="shared" si="31"/>
        <v>62.531000000000006</v>
      </c>
    </row>
    <row r="983" spans="1:23" x14ac:dyDescent="0.3">
      <c r="A983" s="2" t="s">
        <v>60</v>
      </c>
      <c r="B983" s="2">
        <v>2010</v>
      </c>
      <c r="C983" s="2" t="s">
        <v>53</v>
      </c>
      <c r="D983" s="3">
        <v>430.18281630000001</v>
      </c>
      <c r="E983" s="3">
        <v>3.1995631819999999</v>
      </c>
      <c r="F983" s="3">
        <v>0.69011594700000001</v>
      </c>
      <c r="G983" s="3">
        <v>158.52847729999999</v>
      </c>
      <c r="H983" s="3">
        <v>134.4504833</v>
      </c>
      <c r="I983" s="3">
        <v>2.0928270690000002</v>
      </c>
      <c r="J983" s="3">
        <v>27.537090589999998</v>
      </c>
      <c r="K983" s="3">
        <v>22.890999999999998</v>
      </c>
      <c r="L983" s="3">
        <v>18.696999999999999</v>
      </c>
      <c r="M983" s="3">
        <v>1.542999534</v>
      </c>
      <c r="N983" s="3">
        <v>4.7430016610000001</v>
      </c>
      <c r="O983" s="3">
        <v>0.215690676</v>
      </c>
      <c r="P983" s="3">
        <v>259.601</v>
      </c>
      <c r="Q983" s="3">
        <v>213.58600000000001</v>
      </c>
      <c r="R983" s="3">
        <v>193.37200000000001</v>
      </c>
      <c r="S983" s="3">
        <v>1.3097022E-2</v>
      </c>
      <c r="T983" s="3">
        <v>4.4960000000000004</v>
      </c>
      <c r="U983" s="3">
        <v>254.52199999999999</v>
      </c>
      <c r="V983" s="3" t="str">
        <f t="shared" si="30"/>
        <v/>
      </c>
      <c r="W983" s="3">
        <f t="shared" si="31"/>
        <v>61.149999999999977</v>
      </c>
    </row>
    <row r="984" spans="1:23" x14ac:dyDescent="0.3">
      <c r="A984" s="2" t="s">
        <v>60</v>
      </c>
      <c r="B984" s="2">
        <v>2011</v>
      </c>
      <c r="C984" s="2" t="s">
        <v>53</v>
      </c>
      <c r="D984" s="3">
        <v>414.3106712</v>
      </c>
      <c r="E984" s="3">
        <v>3.025870254</v>
      </c>
      <c r="F984" s="3">
        <v>0.64351899099999998</v>
      </c>
      <c r="G984" s="3">
        <v>157.24398830000001</v>
      </c>
      <c r="H984" s="3">
        <v>136.92281439999999</v>
      </c>
      <c r="I984" s="3">
        <v>2.0564642069999999</v>
      </c>
      <c r="J984" s="3">
        <v>27.45911809</v>
      </c>
      <c r="K984" s="3">
        <v>24.509</v>
      </c>
      <c r="L984" s="3">
        <v>19.178999999999998</v>
      </c>
      <c r="M984" s="3">
        <v>1.3620008480000001</v>
      </c>
      <c r="N984" s="3">
        <v>4.708001726</v>
      </c>
      <c r="O984" s="3">
        <v>0.212672368</v>
      </c>
      <c r="P984" s="3">
        <v>262.53800000000001</v>
      </c>
      <c r="Q984" s="3">
        <v>216.43899999999999</v>
      </c>
      <c r="R984" s="3">
        <v>182.38499999999999</v>
      </c>
      <c r="S984" s="3">
        <v>1.4093197999999999E-2</v>
      </c>
      <c r="T984" s="3">
        <v>5.32</v>
      </c>
      <c r="U984" s="3">
        <v>252.75700000000001</v>
      </c>
      <c r="V984" s="3" t="str">
        <f t="shared" si="30"/>
        <v/>
      </c>
      <c r="W984" s="3">
        <f t="shared" si="31"/>
        <v>70.372000000000014</v>
      </c>
    </row>
    <row r="985" spans="1:23" x14ac:dyDescent="0.3">
      <c r="A985" s="2" t="s">
        <v>60</v>
      </c>
      <c r="B985" s="2">
        <v>2012</v>
      </c>
      <c r="C985" s="2" t="s">
        <v>53</v>
      </c>
      <c r="D985" s="3">
        <v>431.320808</v>
      </c>
      <c r="E985" s="3">
        <v>3.2929653719999998</v>
      </c>
      <c r="F985" s="3">
        <v>0.65543256599999999</v>
      </c>
      <c r="G985" s="3">
        <v>159.3122425</v>
      </c>
      <c r="H985" s="3">
        <v>130.9824912</v>
      </c>
      <c r="I985" s="3">
        <v>1.7831179559999999</v>
      </c>
      <c r="J985" s="3">
        <v>25.934282469999999</v>
      </c>
      <c r="K985" s="3">
        <v>24.222999999999999</v>
      </c>
      <c r="L985" s="3">
        <v>19.016999999999999</v>
      </c>
      <c r="M985" s="3">
        <v>1.1799994739999999</v>
      </c>
      <c r="N985" s="3">
        <v>4.9500039469999999</v>
      </c>
      <c r="O985" s="3">
        <v>0.19904022399999999</v>
      </c>
      <c r="P985" s="3">
        <v>257.91899999999998</v>
      </c>
      <c r="Q985" s="3">
        <v>209.05500000000001</v>
      </c>
      <c r="R985" s="3">
        <v>190.148</v>
      </c>
      <c r="S985" s="3">
        <v>1.4345589000000001E-2</v>
      </c>
      <c r="T985" s="3">
        <v>5.0999999999999996</v>
      </c>
      <c r="U985" s="3">
        <v>258.57499999999999</v>
      </c>
      <c r="V985" s="3" t="str">
        <f t="shared" si="30"/>
        <v/>
      </c>
      <c r="W985" s="3">
        <f t="shared" si="31"/>
        <v>68.426999999999992</v>
      </c>
    </row>
    <row r="986" spans="1:23" x14ac:dyDescent="0.3">
      <c r="A986" s="2" t="s">
        <v>60</v>
      </c>
      <c r="B986" s="2">
        <v>2013</v>
      </c>
      <c r="C986" s="2" t="s">
        <v>53</v>
      </c>
      <c r="D986" s="3">
        <v>441.02997490000001</v>
      </c>
      <c r="E986" s="3">
        <v>3.3958210480000002</v>
      </c>
      <c r="F986" s="3">
        <v>0.65393496399999995</v>
      </c>
      <c r="G986" s="3">
        <v>158.56705439999999</v>
      </c>
      <c r="H986" s="3">
        <v>129.87432749999999</v>
      </c>
      <c r="I986" s="3">
        <v>1.713573864</v>
      </c>
      <c r="J986" s="3">
        <v>24.697303130000002</v>
      </c>
      <c r="K986" s="3">
        <v>25.475999999999999</v>
      </c>
      <c r="L986" s="3">
        <v>19.731999999999999</v>
      </c>
      <c r="M986" s="3">
        <v>1.265001289</v>
      </c>
      <c r="N986" s="3">
        <v>5.0199985260000002</v>
      </c>
      <c r="O986" s="3">
        <v>0.192570502</v>
      </c>
      <c r="P986" s="3">
        <v>256.07299999999998</v>
      </c>
      <c r="Q986" s="3">
        <v>208.62100000000001</v>
      </c>
      <c r="R986" s="3">
        <v>192.42</v>
      </c>
      <c r="S986" s="3">
        <v>1.1324895999999999E-2</v>
      </c>
      <c r="T986" s="3">
        <v>5.2720000000000002</v>
      </c>
      <c r="U986" s="3">
        <v>256.28199999999998</v>
      </c>
      <c r="V986" s="3" t="str">
        <f t="shared" si="30"/>
        <v/>
      </c>
      <c r="W986" s="3">
        <f t="shared" si="31"/>
        <v>63.861999999999995</v>
      </c>
    </row>
    <row r="987" spans="1:23" x14ac:dyDescent="0.3">
      <c r="A987" s="2" t="s">
        <v>60</v>
      </c>
      <c r="B987" s="2">
        <v>2014</v>
      </c>
      <c r="C987" s="2" t="s">
        <v>53</v>
      </c>
      <c r="D987" s="3">
        <v>453.17754450000001</v>
      </c>
      <c r="E987" s="3">
        <v>3.2914040679999998</v>
      </c>
      <c r="F987" s="3">
        <v>0.65976098100000002</v>
      </c>
      <c r="G987" s="3">
        <v>160.66986969999999</v>
      </c>
      <c r="H987" s="3">
        <v>137.6851748</v>
      </c>
      <c r="I987" s="3">
        <v>2.554458425</v>
      </c>
      <c r="J987" s="3">
        <v>24.56266042</v>
      </c>
      <c r="K987" s="3">
        <v>25.067</v>
      </c>
      <c r="L987" s="3">
        <v>20.164999999999999</v>
      </c>
      <c r="M987" s="3">
        <v>1.019001319</v>
      </c>
      <c r="N987" s="3">
        <v>4.7830000000000004</v>
      </c>
      <c r="O987" s="3">
        <v>0.200449707</v>
      </c>
      <c r="P987" s="3">
        <v>252.578</v>
      </c>
      <c r="Q987" s="3">
        <v>211.21600000000001</v>
      </c>
      <c r="R987" s="3">
        <v>199.571</v>
      </c>
      <c r="S987" s="3">
        <v>0.81756922600000004</v>
      </c>
      <c r="T987" s="3">
        <v>5.351</v>
      </c>
      <c r="U987" s="3">
        <v>260.54000000000002</v>
      </c>
      <c r="V987" s="3" t="str">
        <f t="shared" si="30"/>
        <v/>
      </c>
      <c r="W987" s="3">
        <f t="shared" si="31"/>
        <v>60.969000000000023</v>
      </c>
    </row>
    <row r="988" spans="1:23" x14ac:dyDescent="0.3">
      <c r="A988" s="2" t="s">
        <v>60</v>
      </c>
      <c r="B988" s="2">
        <v>2015</v>
      </c>
      <c r="C988" s="2" t="s">
        <v>53</v>
      </c>
      <c r="D988" s="3">
        <v>428.05174160000001</v>
      </c>
      <c r="E988" s="3">
        <v>3.3229252969999998</v>
      </c>
      <c r="F988" s="3">
        <v>0.61583007899999997</v>
      </c>
      <c r="G988" s="3">
        <v>158.2153447</v>
      </c>
      <c r="H988" s="3">
        <v>128.81774440000001</v>
      </c>
      <c r="I988" s="3">
        <v>3.4996294890000001</v>
      </c>
      <c r="J988" s="3">
        <v>24.65965516</v>
      </c>
      <c r="K988" s="3">
        <v>25.917000000000002</v>
      </c>
      <c r="L988" s="3">
        <v>20.544</v>
      </c>
      <c r="M988" s="3">
        <v>1.1799994739999999</v>
      </c>
      <c r="N988" s="3">
        <v>5.2560040419999998</v>
      </c>
      <c r="O988" s="3">
        <v>0.18532769299999999</v>
      </c>
      <c r="P988" s="3">
        <v>249.655</v>
      </c>
      <c r="Q988" s="3">
        <v>206.983</v>
      </c>
      <c r="R988" s="3">
        <v>185.94</v>
      </c>
      <c r="S988" s="3">
        <v>1.8569626079999999</v>
      </c>
      <c r="T988" s="3">
        <v>5.69</v>
      </c>
      <c r="U988" s="3">
        <v>256.12900000000002</v>
      </c>
      <c r="V988" s="3" t="str">
        <f t="shared" si="30"/>
        <v/>
      </c>
      <c r="W988" s="3">
        <f t="shared" si="31"/>
        <v>70.189000000000021</v>
      </c>
    </row>
    <row r="989" spans="1:23" x14ac:dyDescent="0.3">
      <c r="A989" s="2" t="s">
        <v>60</v>
      </c>
      <c r="B989" s="2">
        <v>2016</v>
      </c>
      <c r="C989" s="2" t="s">
        <v>53</v>
      </c>
      <c r="D989" s="3">
        <v>429.70070320000002</v>
      </c>
      <c r="E989" s="3">
        <v>3.1811178959999999</v>
      </c>
      <c r="F989" s="3">
        <v>0.61574504500000005</v>
      </c>
      <c r="G989" s="3">
        <v>158.78731329999999</v>
      </c>
      <c r="H989" s="3">
        <v>135.0785218</v>
      </c>
      <c r="I989" s="3">
        <v>4.3743348089999996</v>
      </c>
      <c r="J989" s="3">
        <v>26.46432798</v>
      </c>
      <c r="K989" s="3">
        <v>24.8</v>
      </c>
      <c r="L989" s="3">
        <v>20.285</v>
      </c>
      <c r="M989" s="3">
        <v>1.072000716</v>
      </c>
      <c r="N989" s="3">
        <v>5.3620064889999997</v>
      </c>
      <c r="O989" s="3">
        <v>0.19356247300000001</v>
      </c>
      <c r="P989" s="3">
        <v>252.74700000000001</v>
      </c>
      <c r="Q989" s="3">
        <v>220.02</v>
      </c>
      <c r="R989" s="3">
        <v>188.55099999999999</v>
      </c>
      <c r="S989" s="3">
        <v>2.6536417839999999</v>
      </c>
      <c r="T989" s="3">
        <v>5.5590000000000002</v>
      </c>
      <c r="U989" s="3">
        <v>255.81399999999999</v>
      </c>
      <c r="V989" s="3" t="str">
        <f t="shared" si="30"/>
        <v/>
      </c>
      <c r="W989" s="3">
        <f t="shared" si="31"/>
        <v>67.263000000000005</v>
      </c>
    </row>
    <row r="990" spans="1:23" x14ac:dyDescent="0.3">
      <c r="A990" s="2" t="s">
        <v>60</v>
      </c>
      <c r="B990" s="2">
        <v>2017</v>
      </c>
      <c r="C990" s="2" t="s">
        <v>53</v>
      </c>
      <c r="D990" s="3">
        <v>436.6626784</v>
      </c>
      <c r="E990" s="3">
        <v>3.2133271529999998</v>
      </c>
      <c r="F990" s="3">
        <v>0.61699384000000002</v>
      </c>
      <c r="G990" s="3">
        <v>159.26414059999999</v>
      </c>
      <c r="H990" s="3">
        <v>135.89113639999999</v>
      </c>
      <c r="I990" s="3">
        <v>5.7092529140000003</v>
      </c>
      <c r="J990" s="3">
        <v>25.423760390000002</v>
      </c>
      <c r="K990" s="3">
        <v>27.492497</v>
      </c>
      <c r="L990" s="3">
        <v>18.741235</v>
      </c>
      <c r="M990" s="3">
        <v>0.85793684199999998</v>
      </c>
      <c r="N990" s="3">
        <v>5.173923684</v>
      </c>
      <c r="O990" s="3">
        <v>0.19201090000000001</v>
      </c>
      <c r="P990" s="3">
        <v>255.13432700000001</v>
      </c>
      <c r="Q990" s="3">
        <v>219.08038500000001</v>
      </c>
      <c r="R990" s="3">
        <v>188.61117100000001</v>
      </c>
      <c r="S990" s="3">
        <v>3.4726804910000002</v>
      </c>
      <c r="T990" s="3">
        <v>5.2176309999999999</v>
      </c>
      <c r="U990" s="3">
        <v>257.12474099999997</v>
      </c>
      <c r="V990" s="3" t="str">
        <f t="shared" si="30"/>
        <v/>
      </c>
      <c r="W990" s="3">
        <f t="shared" si="31"/>
        <v>68.513569999999959</v>
      </c>
    </row>
    <row r="991" spans="1:23" x14ac:dyDescent="0.3">
      <c r="A991" s="2" t="s">
        <v>60</v>
      </c>
      <c r="B991" s="2">
        <v>2018</v>
      </c>
      <c r="C991" s="2" t="s">
        <v>53</v>
      </c>
      <c r="D991" s="3">
        <v>433.7892458</v>
      </c>
      <c r="E991" s="3">
        <v>3.2314829010000001</v>
      </c>
      <c r="F991" s="3">
        <v>0.60814729199999995</v>
      </c>
      <c r="G991" s="3">
        <v>158.1013117</v>
      </c>
      <c r="H991" s="3">
        <v>134.23844690000001</v>
      </c>
      <c r="I991" s="3">
        <v>6.578397979</v>
      </c>
      <c r="J991" s="3">
        <v>25.889297939999999</v>
      </c>
      <c r="K991" s="3">
        <v>27.401752999999999</v>
      </c>
      <c r="L991" s="3">
        <v>18.700849999999999</v>
      </c>
      <c r="M991" s="3">
        <v>1.029524211</v>
      </c>
      <c r="N991" s="3">
        <v>4.8789423159999998</v>
      </c>
      <c r="O991" s="3">
        <v>0.18819449499999999</v>
      </c>
      <c r="P991" s="3">
        <v>256.06422800000001</v>
      </c>
      <c r="Q991" s="3">
        <v>220.74861799999999</v>
      </c>
      <c r="R991" s="3">
        <v>187.04775699999999</v>
      </c>
      <c r="S991" s="3">
        <v>4.1817633350000003</v>
      </c>
      <c r="T991" s="3">
        <v>4.9240449999999996</v>
      </c>
      <c r="U991" s="3">
        <v>255.64149599999999</v>
      </c>
      <c r="V991" s="3" t="str">
        <f t="shared" si="30"/>
        <v/>
      </c>
      <c r="W991" s="3">
        <f t="shared" si="31"/>
        <v>68.593738999999999</v>
      </c>
    </row>
    <row r="992" spans="1:23" x14ac:dyDescent="0.3">
      <c r="A992" s="2" t="s">
        <v>60</v>
      </c>
      <c r="B992" s="2">
        <v>2019</v>
      </c>
      <c r="C992" s="2" t="s">
        <v>53</v>
      </c>
      <c r="D992" s="3">
        <v>422.11861770000002</v>
      </c>
      <c r="E992" s="3">
        <v>3.274055894</v>
      </c>
      <c r="F992" s="3">
        <v>0.59088170100000004</v>
      </c>
      <c r="G992" s="3">
        <v>158.73939490000001</v>
      </c>
      <c r="H992" s="3">
        <v>128.928348</v>
      </c>
      <c r="I992" s="3">
        <v>6.8480624619999997</v>
      </c>
      <c r="J992" s="3">
        <v>26.13016777</v>
      </c>
      <c r="K992" s="3">
        <v>27.264545869999999</v>
      </c>
      <c r="L992" s="3">
        <v>18.624468579999998</v>
      </c>
      <c r="M992" s="3">
        <v>1.18</v>
      </c>
      <c r="N992" s="3">
        <v>4.8710000000000004</v>
      </c>
      <c r="O992" s="3">
        <v>0.18047392000000001</v>
      </c>
      <c r="P992" s="3">
        <v>252.22326459999999</v>
      </c>
      <c r="Q992" s="3">
        <v>218.5990673</v>
      </c>
      <c r="R992" s="3">
        <v>176.24123839999999</v>
      </c>
      <c r="S992" s="3">
        <v>4.3736397389999997</v>
      </c>
      <c r="T992" s="3">
        <v>4.9164649999999996</v>
      </c>
      <c r="U992" s="3">
        <v>253.56899899999999</v>
      </c>
      <c r="V992" s="3" t="str">
        <f t="shared" si="30"/>
        <v/>
      </c>
      <c r="W992" s="3">
        <f t="shared" si="31"/>
        <v>77.327760600000005</v>
      </c>
    </row>
    <row r="993" spans="1:23" x14ac:dyDescent="0.3">
      <c r="A993" s="2" t="s">
        <v>60</v>
      </c>
      <c r="B993" s="2">
        <v>2020</v>
      </c>
      <c r="C993" s="2" t="s">
        <v>53</v>
      </c>
      <c r="D993" s="3">
        <v>394.70803869999997</v>
      </c>
      <c r="E993" s="3">
        <v>3.1812205389999999</v>
      </c>
      <c r="F993" s="3">
        <v>0.59537970799999995</v>
      </c>
      <c r="G993" s="3">
        <v>154.66153679999999</v>
      </c>
      <c r="H993" s="3">
        <v>124.0744029</v>
      </c>
      <c r="I993" s="3">
        <v>7.5606959539999998</v>
      </c>
      <c r="J993" s="3">
        <v>27.125212820000002</v>
      </c>
      <c r="K993" s="3">
        <v>22.856564120000002</v>
      </c>
      <c r="L993" s="3">
        <v>14.62446858</v>
      </c>
      <c r="M993" s="3">
        <v>1.2</v>
      </c>
      <c r="N993" s="3">
        <v>4.8347434390000004</v>
      </c>
      <c r="O993" s="3">
        <v>0.18715449000000001</v>
      </c>
      <c r="P993" s="3">
        <v>239.559335</v>
      </c>
      <c r="Q993" s="3">
        <v>208.03425010000001</v>
      </c>
      <c r="R993" s="3">
        <v>168.88743740000001</v>
      </c>
      <c r="S993" s="3">
        <v>4.9129494149999999</v>
      </c>
      <c r="T993" s="3">
        <v>4.8847543389999997</v>
      </c>
      <c r="U993" s="3">
        <v>247.48334299999999</v>
      </c>
      <c r="V993" s="3" t="str">
        <f t="shared" si="30"/>
        <v/>
      </c>
      <c r="W993" s="3">
        <f t="shared" si="31"/>
        <v>78.59590559999998</v>
      </c>
    </row>
    <row r="994" spans="1:23" x14ac:dyDescent="0.3">
      <c r="A994" s="2" t="s">
        <v>61</v>
      </c>
      <c r="B994" s="2">
        <v>1990</v>
      </c>
      <c r="C994" s="2" t="s">
        <v>26</v>
      </c>
      <c r="D994" s="3">
        <v>243.49721629999999</v>
      </c>
      <c r="E994" s="3">
        <v>2.5913266589999999</v>
      </c>
      <c r="F994" s="3">
        <v>0.46666675699999999</v>
      </c>
      <c r="G994" s="3">
        <v>23.675366100000002</v>
      </c>
      <c r="H994" s="3">
        <v>93.966237509999999</v>
      </c>
      <c r="I994" s="3">
        <v>6.037714362</v>
      </c>
      <c r="J994" s="3">
        <v>11.589677699999999</v>
      </c>
      <c r="K994" s="3">
        <v>48.314999999999998</v>
      </c>
      <c r="L994" s="3">
        <v>42.365000000000002</v>
      </c>
      <c r="M994" s="3">
        <v>0</v>
      </c>
      <c r="N994" s="3">
        <v>3.0419989009999999</v>
      </c>
      <c r="O994" s="3">
        <v>0.18008797000000001</v>
      </c>
      <c r="P994" s="3">
        <v>105.371</v>
      </c>
      <c r="Q994" s="3">
        <v>94.384</v>
      </c>
      <c r="R994" s="3">
        <v>44.776000000000003</v>
      </c>
      <c r="S994" s="3">
        <v>9.4902799999999998E-4</v>
      </c>
      <c r="T994" s="3">
        <v>0</v>
      </c>
      <c r="U994" s="3">
        <v>17.216999999999999</v>
      </c>
      <c r="V994" s="3" t="str">
        <f t="shared" si="30"/>
        <v/>
      </c>
      <c r="W994" s="3">
        <f t="shared" si="31"/>
        <v>-27.559000000000005</v>
      </c>
    </row>
    <row r="995" spans="1:23" x14ac:dyDescent="0.3">
      <c r="A995" s="2" t="s">
        <v>61</v>
      </c>
      <c r="B995" s="2">
        <v>1991</v>
      </c>
      <c r="C995" s="2" t="s">
        <v>26</v>
      </c>
      <c r="D995" s="3">
        <v>267.57197600000001</v>
      </c>
      <c r="E995" s="3">
        <v>2.6533691180000001</v>
      </c>
      <c r="F995" s="3">
        <v>0.46469243500000001</v>
      </c>
      <c r="G995" s="3">
        <v>23.169934009999999</v>
      </c>
      <c r="H995" s="3">
        <v>100.8423495</v>
      </c>
      <c r="I995" s="3">
        <v>4.3999303259999998</v>
      </c>
      <c r="J995" s="3">
        <v>11.58730854</v>
      </c>
      <c r="K995" s="3">
        <v>57.652999999999999</v>
      </c>
      <c r="L995" s="3">
        <v>57.29</v>
      </c>
      <c r="M995" s="3">
        <v>0</v>
      </c>
      <c r="N995" s="3">
        <v>3.5190028940000002</v>
      </c>
      <c r="O995" s="3">
        <v>0.17513297799999999</v>
      </c>
      <c r="P995" s="3">
        <v>114.82</v>
      </c>
      <c r="Q995" s="3">
        <v>104.374</v>
      </c>
      <c r="R995" s="3">
        <v>43.256999999999998</v>
      </c>
      <c r="S995" s="3">
        <v>8.7092799999999998E-4</v>
      </c>
      <c r="T995" s="3">
        <v>0</v>
      </c>
      <c r="U995" s="3">
        <v>15.058</v>
      </c>
      <c r="V995" s="3" t="str">
        <f t="shared" si="30"/>
        <v/>
      </c>
      <c r="W995" s="3">
        <f t="shared" si="31"/>
        <v>-28.198999999999998</v>
      </c>
    </row>
    <row r="996" spans="1:23" x14ac:dyDescent="0.3">
      <c r="A996" s="2" t="s">
        <v>61</v>
      </c>
      <c r="B996" s="2">
        <v>1992</v>
      </c>
      <c r="C996" s="2" t="s">
        <v>26</v>
      </c>
      <c r="D996" s="3">
        <v>290.85939239999999</v>
      </c>
      <c r="E996" s="3">
        <v>2.611010855</v>
      </c>
      <c r="F996" s="3">
        <v>0.47575540500000002</v>
      </c>
      <c r="G996" s="3">
        <v>20.917824020000001</v>
      </c>
      <c r="H996" s="3">
        <v>111.39723600000001</v>
      </c>
      <c r="I996" s="3">
        <v>3.8559086950000001</v>
      </c>
      <c r="J996" s="3">
        <v>11.48066315</v>
      </c>
      <c r="K996" s="3">
        <v>69.323999999999998</v>
      </c>
      <c r="L996" s="3">
        <v>70.811000000000007</v>
      </c>
      <c r="M996" s="3">
        <v>0</v>
      </c>
      <c r="N996" s="3">
        <v>4.6029978549999999</v>
      </c>
      <c r="O996" s="3">
        <v>0.18221119399999999</v>
      </c>
      <c r="P996" s="3">
        <v>126.17</v>
      </c>
      <c r="Q996" s="3">
        <v>115.245</v>
      </c>
      <c r="R996" s="3">
        <v>40.143999999999998</v>
      </c>
      <c r="S996" s="3">
        <v>1.5851629999999999E-3</v>
      </c>
      <c r="T996" s="3">
        <v>0</v>
      </c>
      <c r="U996" s="3">
        <v>11.97</v>
      </c>
      <c r="V996" s="3" t="str">
        <f t="shared" si="30"/>
        <v/>
      </c>
      <c r="W996" s="3">
        <f t="shared" si="31"/>
        <v>-28.173999999999999</v>
      </c>
    </row>
    <row r="997" spans="1:23" x14ac:dyDescent="0.3">
      <c r="A997" s="2" t="s">
        <v>61</v>
      </c>
      <c r="B997" s="2">
        <v>1993</v>
      </c>
      <c r="C997" s="2" t="s">
        <v>26</v>
      </c>
      <c r="D997" s="3">
        <v>317.39700699999997</v>
      </c>
      <c r="E997" s="3">
        <v>2.5397590559999998</v>
      </c>
      <c r="F997" s="3">
        <v>0.48589471299999998</v>
      </c>
      <c r="G997" s="3">
        <v>20.65883444</v>
      </c>
      <c r="H997" s="3">
        <v>124.97130629999999</v>
      </c>
      <c r="I997" s="3">
        <v>4.1494606879999996</v>
      </c>
      <c r="J997" s="3">
        <v>11.606162400000001</v>
      </c>
      <c r="K997" s="3">
        <v>75.55</v>
      </c>
      <c r="L997" s="3">
        <v>75.757000000000005</v>
      </c>
      <c r="M997" s="3">
        <v>0</v>
      </c>
      <c r="N997" s="3">
        <v>5.7500065989999998</v>
      </c>
      <c r="O997" s="3">
        <v>0.191315279</v>
      </c>
      <c r="P997" s="3">
        <v>144.81399999999999</v>
      </c>
      <c r="Q997" s="3">
        <v>127.733</v>
      </c>
      <c r="R997" s="3">
        <v>42.067999999999998</v>
      </c>
      <c r="S997" s="3">
        <v>2.0716229999999999E-3</v>
      </c>
      <c r="T997" s="3">
        <v>0</v>
      </c>
      <c r="U997" s="3">
        <v>9.4429999999999996</v>
      </c>
      <c r="V997" s="3" t="str">
        <f t="shared" si="30"/>
        <v/>
      </c>
      <c r="W997" s="3">
        <f t="shared" si="31"/>
        <v>-32.625</v>
      </c>
    </row>
    <row r="998" spans="1:23" x14ac:dyDescent="0.3">
      <c r="A998" s="2" t="s">
        <v>61</v>
      </c>
      <c r="B998" s="2">
        <v>1994</v>
      </c>
      <c r="C998" s="2" t="s">
        <v>26</v>
      </c>
      <c r="D998" s="3">
        <v>342.47459930000002</v>
      </c>
      <c r="E998" s="3">
        <v>2.577346409</v>
      </c>
      <c r="F998" s="3">
        <v>0.48008777800000002</v>
      </c>
      <c r="G998" s="3">
        <v>20.077857080000001</v>
      </c>
      <c r="H998" s="3">
        <v>132.87876170000001</v>
      </c>
      <c r="I998" s="3">
        <v>2.508011448</v>
      </c>
      <c r="J998" s="3">
        <v>12.34607407</v>
      </c>
      <c r="K998" s="3">
        <v>81.149000000000001</v>
      </c>
      <c r="L998" s="3">
        <v>79.548000000000002</v>
      </c>
      <c r="M998" s="3">
        <v>0</v>
      </c>
      <c r="N998" s="3">
        <v>7.6540078520000003</v>
      </c>
      <c r="O998" s="3">
        <v>0.18627211900000001</v>
      </c>
      <c r="P998" s="3">
        <v>163.51599999999999</v>
      </c>
      <c r="Q998" s="3">
        <v>146.54</v>
      </c>
      <c r="R998" s="3">
        <v>42.807000000000002</v>
      </c>
      <c r="S998" s="3">
        <v>1.8346829999999999E-3</v>
      </c>
      <c r="T998" s="3">
        <v>0</v>
      </c>
      <c r="U998" s="3">
        <v>7.4379999999999997</v>
      </c>
      <c r="V998" s="3" t="str">
        <f t="shared" si="30"/>
        <v/>
      </c>
      <c r="W998" s="3">
        <f t="shared" si="31"/>
        <v>-35.369</v>
      </c>
    </row>
    <row r="999" spans="1:23" x14ac:dyDescent="0.3">
      <c r="A999" s="2" t="s">
        <v>61</v>
      </c>
      <c r="B999" s="2">
        <v>1995</v>
      </c>
      <c r="C999" s="2" t="s">
        <v>26</v>
      </c>
      <c r="D999" s="3">
        <v>371.88794419999999</v>
      </c>
      <c r="E999" s="3">
        <v>2.552432477</v>
      </c>
      <c r="F999" s="3">
        <v>0.47578454100000001</v>
      </c>
      <c r="G999" s="3">
        <v>22.09215502</v>
      </c>
      <c r="H999" s="3">
        <v>145.6994249</v>
      </c>
      <c r="I999" s="3">
        <v>3.1165525380000001</v>
      </c>
      <c r="J999" s="3">
        <v>12.702159760000001</v>
      </c>
      <c r="K999" s="3">
        <v>87.998999999999995</v>
      </c>
      <c r="L999" s="3">
        <v>89.463999999999999</v>
      </c>
      <c r="M999" s="3">
        <v>0</v>
      </c>
      <c r="N999" s="3">
        <v>9.2549893710000006</v>
      </c>
      <c r="O999" s="3">
        <v>0.18640435899999999</v>
      </c>
      <c r="P999" s="3">
        <v>183.857</v>
      </c>
      <c r="Q999" s="3">
        <v>163.27000000000001</v>
      </c>
      <c r="R999" s="3">
        <v>44.406999999999996</v>
      </c>
      <c r="S999" s="3">
        <v>1.0878019999999999E-3</v>
      </c>
      <c r="T999" s="3">
        <v>0</v>
      </c>
      <c r="U999" s="3">
        <v>5.72</v>
      </c>
      <c r="V999" s="3" t="str">
        <f t="shared" si="30"/>
        <v/>
      </c>
      <c r="W999" s="3">
        <f t="shared" si="31"/>
        <v>-38.686999999999998</v>
      </c>
    </row>
    <row r="1000" spans="1:23" x14ac:dyDescent="0.3">
      <c r="A1000" s="2" t="s">
        <v>61</v>
      </c>
      <c r="B1000" s="2">
        <v>1996</v>
      </c>
      <c r="C1000" s="2" t="s">
        <v>26</v>
      </c>
      <c r="D1000" s="3">
        <v>395.51029629999999</v>
      </c>
      <c r="E1000" s="3">
        <v>2.5007321870000001</v>
      </c>
      <c r="F1000" s="3">
        <v>0.47029018299999997</v>
      </c>
      <c r="G1000" s="3">
        <v>23.3635132</v>
      </c>
      <c r="H1000" s="3">
        <v>158.15779800000001</v>
      </c>
      <c r="I1000" s="3">
        <v>2.730034764</v>
      </c>
      <c r="J1000" s="3">
        <v>13.327257960000001</v>
      </c>
      <c r="K1000" s="3">
        <v>90.76</v>
      </c>
      <c r="L1000" s="3">
        <v>100.163</v>
      </c>
      <c r="M1000" s="3">
        <v>0</v>
      </c>
      <c r="N1000" s="3">
        <v>12.228008000000001</v>
      </c>
      <c r="O1000" s="3">
        <v>0.18806099500000001</v>
      </c>
      <c r="P1000" s="3">
        <v>205.38200000000001</v>
      </c>
      <c r="Q1000" s="3">
        <v>182.47</v>
      </c>
      <c r="R1000" s="3">
        <v>50.325000000000003</v>
      </c>
      <c r="S1000" s="3">
        <v>1.4606930000000001E-3</v>
      </c>
      <c r="T1000" s="3">
        <v>0</v>
      </c>
      <c r="U1000" s="3">
        <v>4.9509999999999996</v>
      </c>
      <c r="V1000" s="3" t="str">
        <f t="shared" si="30"/>
        <v/>
      </c>
      <c r="W1000" s="3">
        <f t="shared" si="31"/>
        <v>-45.374000000000002</v>
      </c>
    </row>
    <row r="1001" spans="1:23" x14ac:dyDescent="0.3">
      <c r="A1001" s="2" t="s">
        <v>61</v>
      </c>
      <c r="B1001" s="2">
        <v>1997</v>
      </c>
      <c r="C1001" s="2" t="s">
        <v>26</v>
      </c>
      <c r="D1001" s="3">
        <v>418.40879269999999</v>
      </c>
      <c r="E1001" s="3">
        <v>2.4282953960000002</v>
      </c>
      <c r="F1001" s="3">
        <v>0.469701545</v>
      </c>
      <c r="G1001" s="3">
        <v>24.80204316</v>
      </c>
      <c r="H1001" s="3">
        <v>172.3055578</v>
      </c>
      <c r="I1001" s="3">
        <v>2.4409890339999998</v>
      </c>
      <c r="J1001" s="3">
        <v>13.81041467</v>
      </c>
      <c r="K1001" s="3">
        <v>96.762</v>
      </c>
      <c r="L1001" s="3">
        <v>120.97199999999999</v>
      </c>
      <c r="M1001" s="3">
        <v>0</v>
      </c>
      <c r="N1001" s="3">
        <v>14.858987490000001</v>
      </c>
      <c r="O1001" s="3">
        <v>0.193428504</v>
      </c>
      <c r="P1001" s="3">
        <v>224.70400000000001</v>
      </c>
      <c r="Q1001" s="3">
        <v>200.78299999999999</v>
      </c>
      <c r="R1001" s="3">
        <v>53.957000000000001</v>
      </c>
      <c r="S1001" s="3">
        <v>1.7801200000000001E-3</v>
      </c>
      <c r="T1001" s="3">
        <v>0.47</v>
      </c>
      <c r="U1001" s="3">
        <v>4.5140000000000002</v>
      </c>
      <c r="V1001" s="3" t="str">
        <f t="shared" si="30"/>
        <v/>
      </c>
      <c r="W1001" s="3">
        <f t="shared" si="31"/>
        <v>-49.442999999999998</v>
      </c>
    </row>
    <row r="1002" spans="1:23" x14ac:dyDescent="0.3">
      <c r="A1002" s="2" t="s">
        <v>61</v>
      </c>
      <c r="B1002" s="2">
        <v>1998</v>
      </c>
      <c r="C1002" s="2" t="s">
        <v>26</v>
      </c>
      <c r="D1002" s="3">
        <v>361.09181849999999</v>
      </c>
      <c r="E1002" s="3">
        <v>2.2913461700000002</v>
      </c>
      <c r="F1002" s="3">
        <v>0.42881974899999997</v>
      </c>
      <c r="G1002" s="3">
        <v>28.324764399999999</v>
      </c>
      <c r="H1002" s="3">
        <v>157.58937839999999</v>
      </c>
      <c r="I1002" s="3">
        <v>2.828504422</v>
      </c>
      <c r="J1002" s="3">
        <v>14.69507269</v>
      </c>
      <c r="K1002" s="3">
        <v>79.444999999999993</v>
      </c>
      <c r="L1002" s="3">
        <v>113.96299999999999</v>
      </c>
      <c r="M1002" s="3">
        <v>0</v>
      </c>
      <c r="N1002" s="3">
        <v>13.89998776</v>
      </c>
      <c r="O1002" s="3">
        <v>0.18714751800000001</v>
      </c>
      <c r="P1002" s="3">
        <v>217.88900000000001</v>
      </c>
      <c r="Q1002" s="3">
        <v>193.47</v>
      </c>
      <c r="R1002" s="3">
        <v>55.905000000000001</v>
      </c>
      <c r="S1002" s="3">
        <v>2.7536959999999999E-3</v>
      </c>
      <c r="T1002" s="3">
        <v>0.39100000000000001</v>
      </c>
      <c r="U1002" s="3">
        <v>4.3609999999999998</v>
      </c>
      <c r="V1002" s="3" t="str">
        <f t="shared" si="30"/>
        <v/>
      </c>
      <c r="W1002" s="3">
        <f t="shared" si="31"/>
        <v>-51.544000000000004</v>
      </c>
    </row>
    <row r="1003" spans="1:23" x14ac:dyDescent="0.3">
      <c r="A1003" s="2" t="s">
        <v>61</v>
      </c>
      <c r="B1003" s="2">
        <v>1999</v>
      </c>
      <c r="C1003" s="2" t="s">
        <v>26</v>
      </c>
      <c r="D1003" s="3">
        <v>394.93746010000001</v>
      </c>
      <c r="E1003" s="3">
        <v>2.2634439710000001</v>
      </c>
      <c r="F1003" s="3">
        <v>0.421363249</v>
      </c>
      <c r="G1003" s="3">
        <v>32.234092019999999</v>
      </c>
      <c r="H1003" s="3">
        <v>174.48519379999999</v>
      </c>
      <c r="I1003" s="3">
        <v>2.5953356379999999</v>
      </c>
      <c r="J1003" s="3">
        <v>14.73773664</v>
      </c>
      <c r="K1003" s="3">
        <v>86.697999999999993</v>
      </c>
      <c r="L1003" s="3">
        <v>120.349</v>
      </c>
      <c r="M1003" s="3">
        <v>0</v>
      </c>
      <c r="N1003" s="3">
        <v>16.926018490000001</v>
      </c>
      <c r="O1003" s="3">
        <v>0.18616023000000001</v>
      </c>
      <c r="P1003" s="3">
        <v>237.50299999999999</v>
      </c>
      <c r="Q1003" s="3">
        <v>214.215</v>
      </c>
      <c r="R1003" s="3">
        <v>59.152999999999999</v>
      </c>
      <c r="S1003" s="3">
        <v>4.6315200000000001E-3</v>
      </c>
      <c r="T1003" s="3">
        <v>0.44600000000000001</v>
      </c>
      <c r="U1003" s="3">
        <v>4.1970000000000001</v>
      </c>
      <c r="V1003" s="3" t="str">
        <f t="shared" si="30"/>
        <v/>
      </c>
      <c r="W1003" s="3">
        <f t="shared" si="31"/>
        <v>-54.955999999999996</v>
      </c>
    </row>
    <row r="1004" spans="1:23" x14ac:dyDescent="0.3">
      <c r="A1004" s="2" t="s">
        <v>61</v>
      </c>
      <c r="B1004" s="2">
        <v>2000</v>
      </c>
      <c r="C1004" s="2" t="s">
        <v>26</v>
      </c>
      <c r="D1004" s="3">
        <v>446.53011099999998</v>
      </c>
      <c r="E1004" s="3">
        <v>2.3490024530000002</v>
      </c>
      <c r="F1004" s="3">
        <v>0.43737483900000002</v>
      </c>
      <c r="G1004" s="3">
        <v>36.37663165</v>
      </c>
      <c r="H1004" s="3">
        <v>190.09350559999999</v>
      </c>
      <c r="I1004" s="3">
        <v>1.968455085</v>
      </c>
      <c r="J1004" s="3">
        <v>16.811856850000002</v>
      </c>
      <c r="K1004" s="3">
        <v>89.501000000000005</v>
      </c>
      <c r="L1004" s="3">
        <v>122</v>
      </c>
      <c r="M1004" s="3">
        <v>0</v>
      </c>
      <c r="N1004" s="3">
        <v>18.93198864</v>
      </c>
      <c r="O1004" s="3">
        <v>0.18619599100000001</v>
      </c>
      <c r="P1004" s="3">
        <v>290.12599999999998</v>
      </c>
      <c r="Q1004" s="3">
        <v>263.12200000000001</v>
      </c>
      <c r="R1004" s="3">
        <v>71.843999999999994</v>
      </c>
      <c r="S1004" s="3">
        <v>7.5829119999999998E-3</v>
      </c>
      <c r="T1004" s="3">
        <v>0.67</v>
      </c>
      <c r="U1004" s="3">
        <v>8.3000000000000007</v>
      </c>
      <c r="V1004" s="3" t="str">
        <f t="shared" si="30"/>
        <v/>
      </c>
      <c r="W1004" s="3">
        <f t="shared" si="31"/>
        <v>-63.543999999999997</v>
      </c>
    </row>
    <row r="1005" spans="1:23" x14ac:dyDescent="0.3">
      <c r="A1005" s="2" t="s">
        <v>61</v>
      </c>
      <c r="B1005" s="2">
        <v>2001</v>
      </c>
      <c r="C1005" s="2" t="s">
        <v>26</v>
      </c>
      <c r="D1005" s="3">
        <v>464.09309259999998</v>
      </c>
      <c r="E1005" s="3">
        <v>2.3999786040000002</v>
      </c>
      <c r="F1005" s="3">
        <v>0.43489728799999999</v>
      </c>
      <c r="G1005" s="3">
        <v>37.25559166</v>
      </c>
      <c r="H1005" s="3">
        <v>193.3738458</v>
      </c>
      <c r="I1005" s="3">
        <v>1.9549263889999999</v>
      </c>
      <c r="J1005" s="3">
        <v>17.59564743</v>
      </c>
      <c r="K1005" s="3">
        <v>89.272000000000006</v>
      </c>
      <c r="L1005" s="3">
        <v>119.208</v>
      </c>
      <c r="M1005" s="3">
        <v>0</v>
      </c>
      <c r="N1005" s="3">
        <v>20.879982729999998</v>
      </c>
      <c r="O1005" s="3">
        <v>0.18120881899999999</v>
      </c>
      <c r="P1005" s="3">
        <v>310.95800000000003</v>
      </c>
      <c r="Q1005" s="3">
        <v>281.572</v>
      </c>
      <c r="R1005" s="3">
        <v>77.838999999999999</v>
      </c>
      <c r="S1005" s="3">
        <v>6.11015E-3</v>
      </c>
      <c r="T1005" s="3">
        <v>0.57199999999999995</v>
      </c>
      <c r="U1005" s="3">
        <v>7.6340000000000003</v>
      </c>
      <c r="V1005" s="3" t="str">
        <f t="shared" si="30"/>
        <v/>
      </c>
      <c r="W1005" s="3">
        <f t="shared" si="31"/>
        <v>-70.204999999999998</v>
      </c>
    </row>
    <row r="1006" spans="1:23" x14ac:dyDescent="0.3">
      <c r="A1006" s="2" t="s">
        <v>61</v>
      </c>
      <c r="B1006" s="2">
        <v>2002</v>
      </c>
      <c r="C1006" s="2" t="s">
        <v>26</v>
      </c>
      <c r="D1006" s="3">
        <v>461.84074579999998</v>
      </c>
      <c r="E1006" s="3">
        <v>2.2923548490000001</v>
      </c>
      <c r="F1006" s="3">
        <v>0.40284541699999998</v>
      </c>
      <c r="G1006" s="3">
        <v>37.661222709999997</v>
      </c>
      <c r="H1006" s="3">
        <v>201.4700062</v>
      </c>
      <c r="I1006" s="3">
        <v>1.6608312590000001</v>
      </c>
      <c r="J1006" s="3">
        <v>17.93299665</v>
      </c>
      <c r="K1006" s="3">
        <v>89.519000000000005</v>
      </c>
      <c r="L1006" s="3">
        <v>111.27</v>
      </c>
      <c r="M1006" s="3">
        <v>0</v>
      </c>
      <c r="N1006" s="3">
        <v>23.32298509</v>
      </c>
      <c r="O1006" s="3">
        <v>0.175734318</v>
      </c>
      <c r="P1006" s="3">
        <v>331.88200000000001</v>
      </c>
      <c r="Q1006" s="3">
        <v>300.786</v>
      </c>
      <c r="R1006" s="3">
        <v>74.891968390000002</v>
      </c>
      <c r="S1006" s="3">
        <v>6.6288620000000001E-3</v>
      </c>
      <c r="T1006" s="3">
        <v>0.52800000000000002</v>
      </c>
      <c r="U1006" s="3">
        <v>3.3180000000000001</v>
      </c>
      <c r="V1006" s="3" t="str">
        <f t="shared" si="30"/>
        <v/>
      </c>
      <c r="W1006" s="3">
        <f t="shared" si="31"/>
        <v>-71.573968390000005</v>
      </c>
    </row>
    <row r="1007" spans="1:23" x14ac:dyDescent="0.3">
      <c r="A1007" s="2" t="s">
        <v>61</v>
      </c>
      <c r="B1007" s="2">
        <v>2003</v>
      </c>
      <c r="C1007" s="2" t="s">
        <v>26</v>
      </c>
      <c r="D1007" s="3">
        <v>464.85050239999998</v>
      </c>
      <c r="E1007" s="3">
        <v>2.2586121760000002</v>
      </c>
      <c r="F1007" s="3">
        <v>0.39391628499999998</v>
      </c>
      <c r="G1007" s="3">
        <v>41.056479830000001</v>
      </c>
      <c r="H1007" s="3">
        <v>205.8124487</v>
      </c>
      <c r="I1007" s="3">
        <v>2.0637789980000001</v>
      </c>
      <c r="J1007" s="3">
        <v>18.59337524</v>
      </c>
      <c r="K1007" s="3">
        <v>90.006</v>
      </c>
      <c r="L1007" s="3">
        <v>110.59399999999999</v>
      </c>
      <c r="M1007" s="3">
        <v>0</v>
      </c>
      <c r="N1007" s="3">
        <v>24.30198412</v>
      </c>
      <c r="O1007" s="3">
        <v>0.17440634099999999</v>
      </c>
      <c r="P1007" s="3">
        <v>345.19200000000001</v>
      </c>
      <c r="Q1007" s="3">
        <v>318.06200000000001</v>
      </c>
      <c r="R1007" s="3">
        <v>79.619031609999993</v>
      </c>
      <c r="S1007" s="3">
        <v>9.5598969999999995E-3</v>
      </c>
      <c r="T1007" s="3">
        <v>0.499</v>
      </c>
      <c r="U1007" s="3">
        <v>3.298</v>
      </c>
      <c r="V1007" s="3" t="str">
        <f t="shared" si="30"/>
        <v/>
      </c>
      <c r="W1007" s="3">
        <f t="shared" si="31"/>
        <v>-76.321031609999991</v>
      </c>
    </row>
    <row r="1008" spans="1:23" x14ac:dyDescent="0.3">
      <c r="A1008" s="2" t="s">
        <v>61</v>
      </c>
      <c r="B1008" s="2">
        <v>2004</v>
      </c>
      <c r="C1008" s="2" t="s">
        <v>26</v>
      </c>
      <c r="D1008" s="3">
        <v>487.68005099999999</v>
      </c>
      <c r="E1008" s="3">
        <v>2.2985356609999998</v>
      </c>
      <c r="F1008" s="3">
        <v>0.39395878899999998</v>
      </c>
      <c r="G1008" s="3">
        <v>42.151639490000001</v>
      </c>
      <c r="H1008" s="3">
        <v>212.16988670000001</v>
      </c>
      <c r="I1008" s="3">
        <v>1.6788804930000001</v>
      </c>
      <c r="J1008" s="3">
        <v>19.539873119999999</v>
      </c>
      <c r="K1008" s="3">
        <v>88.338999999999999</v>
      </c>
      <c r="L1008" s="3">
        <v>116.117</v>
      </c>
      <c r="M1008" s="3">
        <v>0</v>
      </c>
      <c r="N1008" s="3">
        <v>28.64999736</v>
      </c>
      <c r="O1008" s="3">
        <v>0.17139555200000001</v>
      </c>
      <c r="P1008" s="3">
        <v>368.16199999999998</v>
      </c>
      <c r="Q1008" s="3">
        <v>337.93799999999999</v>
      </c>
      <c r="R1008" s="3">
        <v>80.924968849999999</v>
      </c>
      <c r="S1008" s="3">
        <v>1.5482315E-2</v>
      </c>
      <c r="T1008" s="3">
        <v>0.437</v>
      </c>
      <c r="U1008" s="3">
        <v>3.1909999999999998</v>
      </c>
      <c r="V1008" s="3" t="str">
        <f t="shared" si="30"/>
        <v/>
      </c>
      <c r="W1008" s="3">
        <f t="shared" si="31"/>
        <v>-77.733968849999997</v>
      </c>
    </row>
    <row r="1009" spans="1:23" x14ac:dyDescent="0.3">
      <c r="A1009" s="2" t="s">
        <v>61</v>
      </c>
      <c r="B1009" s="2">
        <v>2005</v>
      </c>
      <c r="C1009" s="2" t="s">
        <v>26</v>
      </c>
      <c r="D1009" s="3">
        <v>492.73955569999998</v>
      </c>
      <c r="E1009" s="3">
        <v>2.302957079</v>
      </c>
      <c r="F1009" s="3">
        <v>0.38301759499999999</v>
      </c>
      <c r="G1009" s="3">
        <v>46.63766013</v>
      </c>
      <c r="H1009" s="3">
        <v>213.9595046</v>
      </c>
      <c r="I1009" s="3">
        <v>1.429928863</v>
      </c>
      <c r="J1009" s="3">
        <v>20.435561159999999</v>
      </c>
      <c r="K1009" s="3">
        <v>87.697999999999993</v>
      </c>
      <c r="L1009" s="3">
        <v>120.126</v>
      </c>
      <c r="M1009" s="3">
        <v>0.49200004800000002</v>
      </c>
      <c r="N1009" s="3">
        <v>30.477011919999999</v>
      </c>
      <c r="O1009" s="3">
        <v>0.166315559</v>
      </c>
      <c r="P1009" s="3">
        <v>389.39</v>
      </c>
      <c r="Q1009" s="3">
        <v>357.62700000000001</v>
      </c>
      <c r="R1009" s="3">
        <v>82.974031609999997</v>
      </c>
      <c r="S1009" s="3">
        <v>3.7237731000000003E-2</v>
      </c>
      <c r="T1009" s="3">
        <v>0.53300000000000003</v>
      </c>
      <c r="U1009" s="3">
        <v>2.8319999999999999</v>
      </c>
      <c r="V1009" s="3" t="str">
        <f t="shared" si="30"/>
        <v/>
      </c>
      <c r="W1009" s="3">
        <f t="shared" si="31"/>
        <v>-80.142031610000004</v>
      </c>
    </row>
    <row r="1010" spans="1:23" x14ac:dyDescent="0.3">
      <c r="A1010" s="2" t="s">
        <v>61</v>
      </c>
      <c r="B1010" s="2">
        <v>2006</v>
      </c>
      <c r="C1010" s="2" t="s">
        <v>26</v>
      </c>
      <c r="D1010" s="3">
        <v>495.85633059999998</v>
      </c>
      <c r="E1010" s="3">
        <v>2.2766009170000001</v>
      </c>
      <c r="F1010" s="3">
        <v>0.36647121999999999</v>
      </c>
      <c r="G1010" s="3">
        <v>47.817582340000001</v>
      </c>
      <c r="H1010" s="3">
        <v>217.80555699999999</v>
      </c>
      <c r="I1010" s="3">
        <v>1.427896075</v>
      </c>
      <c r="J1010" s="3">
        <v>20.922710630000001</v>
      </c>
      <c r="K1010" s="3">
        <v>86.54</v>
      </c>
      <c r="L1010" s="3">
        <v>122.80200000000001</v>
      </c>
      <c r="M1010" s="3">
        <v>0.43800046500000001</v>
      </c>
      <c r="N1010" s="3">
        <v>32.203989569999997</v>
      </c>
      <c r="O1010" s="3">
        <v>0.16097297399999999</v>
      </c>
      <c r="P1010" s="3">
        <v>404.02100000000002</v>
      </c>
      <c r="Q1010" s="3">
        <v>371.35399999999998</v>
      </c>
      <c r="R1010" s="3">
        <v>86.015968849999993</v>
      </c>
      <c r="S1010" s="3">
        <v>6.8560792999999995E-2</v>
      </c>
      <c r="T1010" s="3">
        <v>0.56999999999999995</v>
      </c>
      <c r="U1010" s="3">
        <v>2.8239999999999998</v>
      </c>
      <c r="V1010" s="3" t="str">
        <f t="shared" si="30"/>
        <v/>
      </c>
      <c r="W1010" s="3">
        <f t="shared" si="31"/>
        <v>-83.191968849999995</v>
      </c>
    </row>
    <row r="1011" spans="1:23" x14ac:dyDescent="0.3">
      <c r="A1011" s="2" t="s">
        <v>61</v>
      </c>
      <c r="B1011" s="2">
        <v>2007</v>
      </c>
      <c r="C1011" s="2" t="s">
        <v>26</v>
      </c>
      <c r="D1011" s="3">
        <v>517.02605430000006</v>
      </c>
      <c r="E1011" s="3">
        <v>2.2802700730000001</v>
      </c>
      <c r="F1011" s="3">
        <v>0.36232198599999998</v>
      </c>
      <c r="G1011" s="3">
        <v>47.104480539999997</v>
      </c>
      <c r="H1011" s="3">
        <v>226.73895540000001</v>
      </c>
      <c r="I1011" s="3">
        <v>1.396624512</v>
      </c>
      <c r="J1011" s="3">
        <v>21.23363535</v>
      </c>
      <c r="K1011" s="3">
        <v>89.435000000000002</v>
      </c>
      <c r="L1011" s="3">
        <v>123.003</v>
      </c>
      <c r="M1011" s="3">
        <v>0.353999693</v>
      </c>
      <c r="N1011" s="3">
        <v>34.851988179999999</v>
      </c>
      <c r="O1011" s="3">
        <v>0.15889433</v>
      </c>
      <c r="P1011" s="3">
        <v>427.31599999999997</v>
      </c>
      <c r="Q1011" s="3">
        <v>392.65600000000001</v>
      </c>
      <c r="R1011" s="3">
        <v>93.128</v>
      </c>
      <c r="S1011" s="3">
        <v>0.106244559</v>
      </c>
      <c r="T1011" s="3">
        <v>0.57999999999999996</v>
      </c>
      <c r="U1011" s="3">
        <v>2.8860000000000001</v>
      </c>
      <c r="V1011" s="3" t="str">
        <f t="shared" si="30"/>
        <v/>
      </c>
      <c r="W1011" s="3">
        <f t="shared" si="31"/>
        <v>-90.242000000000004</v>
      </c>
    </row>
    <row r="1012" spans="1:23" x14ac:dyDescent="0.3">
      <c r="A1012" s="2" t="s">
        <v>61</v>
      </c>
      <c r="B1012" s="2">
        <v>2008</v>
      </c>
      <c r="C1012" s="2" t="s">
        <v>26</v>
      </c>
      <c r="D1012" s="3">
        <v>530.31917469999996</v>
      </c>
      <c r="E1012" s="3">
        <v>2.286158919</v>
      </c>
      <c r="F1012" s="3">
        <v>0.36141238799999997</v>
      </c>
      <c r="G1012" s="3">
        <v>49.603420640000003</v>
      </c>
      <c r="H1012" s="3">
        <v>231.9695146</v>
      </c>
      <c r="I1012" s="3">
        <v>1.5386545229999999</v>
      </c>
      <c r="J1012" s="3">
        <v>21.595201329999998</v>
      </c>
      <c r="K1012" s="3">
        <v>84.387</v>
      </c>
      <c r="L1012" s="3">
        <v>120.336</v>
      </c>
      <c r="M1012" s="3">
        <v>0.21700018400000001</v>
      </c>
      <c r="N1012" s="3">
        <v>35.830985849999998</v>
      </c>
      <c r="O1012" s="3">
        <v>0.158087167</v>
      </c>
      <c r="P1012" s="3">
        <v>446.42899999999997</v>
      </c>
      <c r="Q1012" s="3">
        <v>408.04199999999997</v>
      </c>
      <c r="R1012" s="3">
        <v>103.7160312</v>
      </c>
      <c r="S1012" s="3">
        <v>0.16598384099999999</v>
      </c>
      <c r="T1012" s="3">
        <v>0.53600000000000003</v>
      </c>
      <c r="U1012" s="3">
        <v>2.7730000000000001</v>
      </c>
      <c r="V1012" s="3" t="str">
        <f t="shared" si="30"/>
        <v/>
      </c>
      <c r="W1012" s="3">
        <f t="shared" si="31"/>
        <v>-100.94303120000001</v>
      </c>
    </row>
    <row r="1013" spans="1:23" x14ac:dyDescent="0.3">
      <c r="A1013" s="2" t="s">
        <v>61</v>
      </c>
      <c r="B1013" s="2">
        <v>2009</v>
      </c>
      <c r="C1013" s="2" t="s">
        <v>26</v>
      </c>
      <c r="D1013" s="3">
        <v>542.28920540000001</v>
      </c>
      <c r="E1013" s="3">
        <v>2.3142451799999999</v>
      </c>
      <c r="F1013" s="3">
        <v>0.36697358600000002</v>
      </c>
      <c r="G1013" s="3">
        <v>49.390214579999999</v>
      </c>
      <c r="H1013" s="3">
        <v>234.3266003</v>
      </c>
      <c r="I1013" s="3">
        <v>1.6534507949999999</v>
      </c>
      <c r="J1013" s="3">
        <v>21.894015</v>
      </c>
      <c r="K1013" s="3">
        <v>86.69</v>
      </c>
      <c r="L1013" s="3">
        <v>116.72199999999999</v>
      </c>
      <c r="M1013" s="3">
        <v>0.50099988699999998</v>
      </c>
      <c r="N1013" s="3">
        <v>34.412988300000002</v>
      </c>
      <c r="O1013" s="3">
        <v>0.158571611</v>
      </c>
      <c r="P1013" s="3">
        <v>454.50400000000002</v>
      </c>
      <c r="Q1013" s="3">
        <v>414.69</v>
      </c>
      <c r="R1013" s="3">
        <v>107.657</v>
      </c>
      <c r="S1013" s="3">
        <v>0.29482688800000001</v>
      </c>
      <c r="T1013" s="3">
        <v>0.69099999999999995</v>
      </c>
      <c r="U1013" s="3">
        <v>2.5190000000000001</v>
      </c>
      <c r="V1013" s="3" t="str">
        <f t="shared" si="30"/>
        <v/>
      </c>
      <c r="W1013" s="3">
        <f t="shared" si="31"/>
        <v>-105.13799999999999</v>
      </c>
    </row>
    <row r="1014" spans="1:23" x14ac:dyDescent="0.3">
      <c r="A1014" s="2" t="s">
        <v>61</v>
      </c>
      <c r="B1014" s="2">
        <v>2010</v>
      </c>
      <c r="C1014" s="2" t="s">
        <v>26</v>
      </c>
      <c r="D1014" s="3">
        <v>593.86557479999999</v>
      </c>
      <c r="E1014" s="3">
        <v>2.3234331930000001</v>
      </c>
      <c r="F1014" s="3">
        <v>0.37735965399999999</v>
      </c>
      <c r="G1014" s="3">
        <v>50.521541970000001</v>
      </c>
      <c r="H1014" s="3">
        <v>255.59830020000001</v>
      </c>
      <c r="I1014" s="3">
        <v>1.7969682170000001</v>
      </c>
      <c r="J1014" s="3">
        <v>22.50149498</v>
      </c>
      <c r="K1014" s="3">
        <v>89.320999999999998</v>
      </c>
      <c r="L1014" s="3">
        <v>120.06</v>
      </c>
      <c r="M1014" s="3">
        <v>0.54099967199999999</v>
      </c>
      <c r="N1014" s="3">
        <v>43.165024510000002</v>
      </c>
      <c r="O1014" s="3">
        <v>0.16241467800000001</v>
      </c>
      <c r="P1014" s="3">
        <v>499.50799999999998</v>
      </c>
      <c r="Q1014" s="3">
        <v>458.47300000000001</v>
      </c>
      <c r="R1014" s="3">
        <v>120.0550628</v>
      </c>
      <c r="S1014" s="3">
        <v>0.35755183099999999</v>
      </c>
      <c r="T1014" s="3">
        <v>0.69699999999999995</v>
      </c>
      <c r="U1014" s="3">
        <v>2.0840000000000001</v>
      </c>
      <c r="V1014" s="3" t="str">
        <f t="shared" si="30"/>
        <v>Above Average</v>
      </c>
      <c r="W1014" s="3">
        <f t="shared" si="31"/>
        <v>-117.9710628</v>
      </c>
    </row>
    <row r="1015" spans="1:23" x14ac:dyDescent="0.3">
      <c r="A1015" s="2" t="s">
        <v>61</v>
      </c>
      <c r="B1015" s="2">
        <v>2011</v>
      </c>
      <c r="C1015" s="2" t="s">
        <v>26</v>
      </c>
      <c r="D1015" s="3">
        <v>625.59499779999999</v>
      </c>
      <c r="E1015" s="3">
        <v>2.3473321870000001</v>
      </c>
      <c r="F1015" s="3">
        <v>0.38340565999999998</v>
      </c>
      <c r="G1015" s="3">
        <v>53.027181149999997</v>
      </c>
      <c r="H1015" s="3">
        <v>266.51319369999999</v>
      </c>
      <c r="I1015" s="3">
        <v>2.0470641289999998</v>
      </c>
      <c r="J1015" s="3">
        <v>22.790839040000002</v>
      </c>
      <c r="K1015" s="3">
        <v>88.869</v>
      </c>
      <c r="L1015" s="3">
        <v>128.27600000000001</v>
      </c>
      <c r="M1015" s="3">
        <v>0.45300050800000002</v>
      </c>
      <c r="N1015" s="3">
        <v>46.460028579999999</v>
      </c>
      <c r="O1015" s="3">
        <v>0.16333677099999999</v>
      </c>
      <c r="P1015" s="3">
        <v>523.28599999999994</v>
      </c>
      <c r="Q1015" s="3">
        <v>480.95800000000003</v>
      </c>
      <c r="R1015" s="3">
        <v>129.62493720000001</v>
      </c>
      <c r="S1015" s="3">
        <v>0.39653268000000003</v>
      </c>
      <c r="T1015" s="3">
        <v>0.70599999999999996</v>
      </c>
      <c r="U1015" s="3">
        <v>2.0840000000000001</v>
      </c>
      <c r="V1015" s="3" t="str">
        <f t="shared" si="30"/>
        <v>Above Average</v>
      </c>
      <c r="W1015" s="3">
        <f t="shared" si="31"/>
        <v>-127.5409372</v>
      </c>
    </row>
    <row r="1016" spans="1:23" x14ac:dyDescent="0.3">
      <c r="A1016" s="2" t="s">
        <v>61</v>
      </c>
      <c r="B1016" s="2">
        <v>2012</v>
      </c>
      <c r="C1016" s="2" t="s">
        <v>26</v>
      </c>
      <c r="D1016" s="3">
        <v>630.84081419999995</v>
      </c>
      <c r="E1016" s="3">
        <v>2.3320085119999998</v>
      </c>
      <c r="F1016" s="3">
        <v>0.37795637700000001</v>
      </c>
      <c r="G1016" s="3">
        <v>53.297158789999997</v>
      </c>
      <c r="H1016" s="3">
        <v>270.51394149999999</v>
      </c>
      <c r="I1016" s="3">
        <v>2.015644816</v>
      </c>
      <c r="J1016" s="3">
        <v>22.64597826</v>
      </c>
      <c r="K1016" s="3">
        <v>92.141999999999996</v>
      </c>
      <c r="L1016" s="3">
        <v>131.89699999999999</v>
      </c>
      <c r="M1016" s="3">
        <v>0.436</v>
      </c>
      <c r="N1016" s="3">
        <v>50.222038159999997</v>
      </c>
      <c r="O1016" s="3">
        <v>0.16207332599999999</v>
      </c>
      <c r="P1016" s="3">
        <v>534.61800000000005</v>
      </c>
      <c r="Q1016" s="3">
        <v>492.56799999999998</v>
      </c>
      <c r="R1016" s="3">
        <v>128.03224449999999</v>
      </c>
      <c r="S1016" s="3">
        <v>0.45078916200000002</v>
      </c>
      <c r="T1016" s="3">
        <v>0.71699999999999997</v>
      </c>
      <c r="U1016" s="3">
        <v>2.0939999999999999</v>
      </c>
      <c r="V1016" s="3" t="str">
        <f t="shared" si="30"/>
        <v>Above Average</v>
      </c>
      <c r="W1016" s="3">
        <f t="shared" si="31"/>
        <v>-125.9382445</v>
      </c>
    </row>
    <row r="1017" spans="1:23" x14ac:dyDescent="0.3">
      <c r="A1017" s="2" t="s">
        <v>61</v>
      </c>
      <c r="B1017" s="2">
        <v>2013</v>
      </c>
      <c r="C1017" s="2" t="s">
        <v>26</v>
      </c>
      <c r="D1017" s="3">
        <v>628.15813879999996</v>
      </c>
      <c r="E1017" s="3">
        <v>2.3136346460000001</v>
      </c>
      <c r="F1017" s="3">
        <v>0.36575605700000002</v>
      </c>
      <c r="G1017" s="3">
        <v>51.275222120000002</v>
      </c>
      <c r="H1017" s="3">
        <v>271.50273700000002</v>
      </c>
      <c r="I1017" s="3">
        <v>2.3778773279999998</v>
      </c>
      <c r="J1017" s="3">
        <v>22.566035580000001</v>
      </c>
      <c r="K1017" s="3">
        <v>92.335999999999999</v>
      </c>
      <c r="L1017" s="3">
        <v>127.09399999999999</v>
      </c>
      <c r="M1017" s="3">
        <v>0.46300044800000001</v>
      </c>
      <c r="N1017" s="3">
        <v>52.558960740000003</v>
      </c>
      <c r="O1017" s="3">
        <v>0.158087215</v>
      </c>
      <c r="P1017" s="3">
        <v>541.99599999999998</v>
      </c>
      <c r="Q1017" s="3">
        <v>498.16199999999998</v>
      </c>
      <c r="R1017" s="3">
        <v>126.044065</v>
      </c>
      <c r="S1017" s="3">
        <v>0.70424874000000004</v>
      </c>
      <c r="T1017" s="3">
        <v>0.60399999999999998</v>
      </c>
      <c r="U1017" s="3">
        <v>1.8149999999999999</v>
      </c>
      <c r="V1017" s="3" t="str">
        <f t="shared" si="30"/>
        <v>Above Average</v>
      </c>
      <c r="W1017" s="3">
        <f t="shared" si="31"/>
        <v>-124.22906500000001</v>
      </c>
    </row>
    <row r="1018" spans="1:23" x14ac:dyDescent="0.3">
      <c r="A1018" s="2" t="s">
        <v>61</v>
      </c>
      <c r="B1018" s="2">
        <v>2014</v>
      </c>
      <c r="C1018" s="2" t="s">
        <v>26</v>
      </c>
      <c r="D1018" s="3">
        <v>624.28740300000004</v>
      </c>
      <c r="E1018" s="3">
        <v>2.2551900890000001</v>
      </c>
      <c r="F1018" s="3">
        <v>0.35174875300000003</v>
      </c>
      <c r="G1018" s="3">
        <v>57.526130080000001</v>
      </c>
      <c r="H1018" s="3">
        <v>276.82251980000001</v>
      </c>
      <c r="I1018" s="3">
        <v>2.4723469599999999</v>
      </c>
      <c r="J1018" s="3">
        <v>22.28504423</v>
      </c>
      <c r="K1018" s="3">
        <v>92.944000000000003</v>
      </c>
      <c r="L1018" s="3">
        <v>129.26</v>
      </c>
      <c r="M1018" s="3">
        <v>0.32200035999999999</v>
      </c>
      <c r="N1018" s="3">
        <v>47.396966040000002</v>
      </c>
      <c r="O1018" s="3">
        <v>0.155972995</v>
      </c>
      <c r="P1018" s="3">
        <v>550.93399999999997</v>
      </c>
      <c r="Q1018" s="3">
        <v>499.04599999999999</v>
      </c>
      <c r="R1018" s="3">
        <v>130.8947201</v>
      </c>
      <c r="S1018" s="3">
        <v>0.93259809699999996</v>
      </c>
      <c r="T1018" s="3">
        <v>0.78200000000000003</v>
      </c>
      <c r="U1018" s="3">
        <v>1.748</v>
      </c>
      <c r="V1018" s="3" t="str">
        <f t="shared" si="30"/>
        <v>Above Average</v>
      </c>
      <c r="W1018" s="3">
        <f t="shared" si="31"/>
        <v>-129.14672010000001</v>
      </c>
    </row>
    <row r="1019" spans="1:23" x14ac:dyDescent="0.3">
      <c r="A1019" s="2" t="s">
        <v>61</v>
      </c>
      <c r="B1019" s="2">
        <v>2015</v>
      </c>
      <c r="C1019" s="2" t="s">
        <v>26</v>
      </c>
      <c r="D1019" s="3">
        <v>638.43309239999996</v>
      </c>
      <c r="E1019" s="3">
        <v>2.2558917859999998</v>
      </c>
      <c r="F1019" s="3">
        <v>0.34995444999999997</v>
      </c>
      <c r="G1019" s="3">
        <v>61.735653970000001</v>
      </c>
      <c r="H1019" s="3">
        <v>283.00696699999997</v>
      </c>
      <c r="I1019" s="3">
        <v>2.5858653110000001</v>
      </c>
      <c r="J1019" s="3">
        <v>21.99253813</v>
      </c>
      <c r="K1019" s="3">
        <v>97.742999999999995</v>
      </c>
      <c r="L1019" s="3">
        <v>140.34800000000001</v>
      </c>
      <c r="M1019" s="3">
        <v>0.18799998100000001</v>
      </c>
      <c r="N1019" s="3">
        <v>44.321973759999999</v>
      </c>
      <c r="O1019" s="3">
        <v>0.15512909499999999</v>
      </c>
      <c r="P1019" s="3">
        <v>552.697</v>
      </c>
      <c r="Q1019" s="3">
        <v>506.64499999999998</v>
      </c>
      <c r="R1019" s="3">
        <v>135.01205859999999</v>
      </c>
      <c r="S1019" s="3">
        <v>1.2491473630000001</v>
      </c>
      <c r="T1019" s="3">
        <v>0.65800000000000003</v>
      </c>
      <c r="U1019" s="3">
        <v>1.764</v>
      </c>
      <c r="V1019" s="3" t="str">
        <f t="shared" si="30"/>
        <v>Above Average</v>
      </c>
      <c r="W1019" s="3">
        <f t="shared" si="31"/>
        <v>-133.24805859999998</v>
      </c>
    </row>
    <row r="1020" spans="1:23" x14ac:dyDescent="0.3">
      <c r="A1020" s="2" t="s">
        <v>61</v>
      </c>
      <c r="B1020" s="2">
        <v>2016</v>
      </c>
      <c r="C1020" s="2" t="s">
        <v>26</v>
      </c>
      <c r="D1020" s="3">
        <v>655.90029890000005</v>
      </c>
      <c r="E1020" s="3">
        <v>2.2359054359999999</v>
      </c>
      <c r="F1020" s="3">
        <v>0.349297052</v>
      </c>
      <c r="G1020" s="3">
        <v>62.376744260000002</v>
      </c>
      <c r="H1020" s="3">
        <v>293.3488547</v>
      </c>
      <c r="I1020" s="3">
        <v>3.4964264319999998</v>
      </c>
      <c r="J1020" s="3">
        <v>22.28010016</v>
      </c>
      <c r="K1020" s="3">
        <v>102.239</v>
      </c>
      <c r="L1020" s="3">
        <v>146.37700000000001</v>
      </c>
      <c r="M1020" s="3">
        <v>0.15399990899999999</v>
      </c>
      <c r="N1020" s="3">
        <v>47.024044689999997</v>
      </c>
      <c r="O1020" s="3">
        <v>0.15622174599999999</v>
      </c>
      <c r="P1020" s="3">
        <v>562.60299999999995</v>
      </c>
      <c r="Q1020" s="3">
        <v>530.14200000000005</v>
      </c>
      <c r="R1020" s="3">
        <v>134.95803119999999</v>
      </c>
      <c r="S1020" s="3">
        <v>1.5012362180000001</v>
      </c>
      <c r="T1020" s="3">
        <v>0.68899999999999995</v>
      </c>
      <c r="U1020" s="3">
        <v>1.726</v>
      </c>
      <c r="V1020" s="3" t="str">
        <f t="shared" si="30"/>
        <v>Above Average</v>
      </c>
      <c r="W1020" s="3">
        <f t="shared" si="31"/>
        <v>-133.23203119999999</v>
      </c>
    </row>
    <row r="1021" spans="1:23" x14ac:dyDescent="0.3">
      <c r="A1021" s="2" t="s">
        <v>61</v>
      </c>
      <c r="B1021" s="2">
        <v>2017</v>
      </c>
      <c r="C1021" s="2" t="s">
        <v>26</v>
      </c>
      <c r="D1021" s="3">
        <v>665.3422564</v>
      </c>
      <c r="E1021" s="3">
        <v>2.2550458199999999</v>
      </c>
      <c r="F1021" s="3">
        <v>0.34379566299999997</v>
      </c>
      <c r="G1021" s="3">
        <v>61.898581980000003</v>
      </c>
      <c r="H1021" s="3">
        <v>295.0460033</v>
      </c>
      <c r="I1021" s="3">
        <v>4.0233007369999996</v>
      </c>
      <c r="J1021" s="3">
        <v>21.84219998</v>
      </c>
      <c r="K1021" s="3">
        <v>102.942633</v>
      </c>
      <c r="L1021" s="3">
        <v>153.46199999999999</v>
      </c>
      <c r="M1021" s="3">
        <v>0.34048788899999999</v>
      </c>
      <c r="N1021" s="3">
        <v>48.75451383</v>
      </c>
      <c r="O1021" s="3">
        <v>0.152456176</v>
      </c>
      <c r="P1021" s="3">
        <v>566.87957200000005</v>
      </c>
      <c r="Q1021" s="3">
        <v>538.38446099999999</v>
      </c>
      <c r="R1021" s="3">
        <v>138.46640830000001</v>
      </c>
      <c r="S1021" s="3">
        <v>1.972903691</v>
      </c>
      <c r="T1021" s="3">
        <v>0.71799999999999997</v>
      </c>
      <c r="U1021" s="3">
        <v>1.486</v>
      </c>
      <c r="V1021" s="3" t="str">
        <f t="shared" si="30"/>
        <v>Above Average</v>
      </c>
      <c r="W1021" s="3">
        <f t="shared" si="31"/>
        <v>-136.98040830000002</v>
      </c>
    </row>
    <row r="1022" spans="1:23" x14ac:dyDescent="0.3">
      <c r="A1022" s="2" t="s">
        <v>61</v>
      </c>
      <c r="B1022" s="2">
        <v>2018</v>
      </c>
      <c r="C1022" s="2" t="s">
        <v>26</v>
      </c>
      <c r="D1022" s="3">
        <v>667.37589620000006</v>
      </c>
      <c r="E1022" s="3">
        <v>2.2561038070000001</v>
      </c>
      <c r="F1022" s="3">
        <v>0.33588405300000002</v>
      </c>
      <c r="G1022" s="3">
        <v>58.801914979999999</v>
      </c>
      <c r="H1022" s="3">
        <v>295.80903769999998</v>
      </c>
      <c r="I1022" s="3">
        <v>4.5647314449999996</v>
      </c>
      <c r="J1022" s="3">
        <v>22.20875938</v>
      </c>
      <c r="K1022" s="3">
        <v>99.990797999999998</v>
      </c>
      <c r="L1022" s="3">
        <v>158.50700000000001</v>
      </c>
      <c r="M1022" s="3">
        <v>0.29119700799999998</v>
      </c>
      <c r="N1022" s="3">
        <v>54.111919380000003</v>
      </c>
      <c r="O1022" s="3">
        <v>0.14887792499999999</v>
      </c>
      <c r="P1022" s="3">
        <v>590.11116700000002</v>
      </c>
      <c r="Q1022" s="3">
        <v>545.48393799999997</v>
      </c>
      <c r="R1022" s="3">
        <v>139.01012499999999</v>
      </c>
      <c r="S1022" s="3">
        <v>2.359433235</v>
      </c>
      <c r="T1022" s="3">
        <v>0.77400000000000002</v>
      </c>
      <c r="U1022" s="3">
        <v>1.1399999999999999</v>
      </c>
      <c r="V1022" s="3" t="str">
        <f t="shared" si="30"/>
        <v>Above Average</v>
      </c>
      <c r="W1022" s="3">
        <f t="shared" si="31"/>
        <v>-137.870125</v>
      </c>
    </row>
    <row r="1023" spans="1:23" x14ac:dyDescent="0.3">
      <c r="A1023" s="2" t="s">
        <v>61</v>
      </c>
      <c r="B1023" s="2">
        <v>2019</v>
      </c>
      <c r="C1023" s="2" t="s">
        <v>26</v>
      </c>
      <c r="D1023" s="3">
        <v>608.42142479999995</v>
      </c>
      <c r="E1023" s="3">
        <v>2.0797284559999998</v>
      </c>
      <c r="F1023" s="3">
        <v>0.300093903</v>
      </c>
      <c r="G1023" s="3">
        <v>62.123976689999999</v>
      </c>
      <c r="H1023" s="3">
        <v>292.54849259999997</v>
      </c>
      <c r="I1023" s="3">
        <v>5.3431683889999997</v>
      </c>
      <c r="J1023" s="3">
        <v>22.26020647</v>
      </c>
      <c r="K1023" s="3">
        <v>99.685346999999993</v>
      </c>
      <c r="L1023" s="3">
        <v>157.47901429999999</v>
      </c>
      <c r="M1023" s="3">
        <v>0.24639746800000001</v>
      </c>
      <c r="N1023" s="3">
        <v>52.455993550000002</v>
      </c>
      <c r="O1023" s="3">
        <v>0.144294753</v>
      </c>
      <c r="P1023" s="3">
        <v>582.24470029999998</v>
      </c>
      <c r="Q1023" s="3">
        <v>538.37059050000005</v>
      </c>
      <c r="R1023" s="3">
        <v>131.0825141</v>
      </c>
      <c r="S1023" s="3">
        <v>3.1614248090000001</v>
      </c>
      <c r="T1023" s="3">
        <v>0.63476190499999996</v>
      </c>
      <c r="U1023" s="3">
        <v>1.0298</v>
      </c>
      <c r="V1023" s="3" t="str">
        <f t="shared" si="30"/>
        <v>Above Average</v>
      </c>
      <c r="W1023" s="3">
        <f t="shared" si="31"/>
        <v>-130.0527141</v>
      </c>
    </row>
    <row r="1024" spans="1:23" x14ac:dyDescent="0.3">
      <c r="A1024" s="2" t="s">
        <v>61</v>
      </c>
      <c r="B1024" s="2">
        <v>2020</v>
      </c>
      <c r="C1024" s="2" t="s">
        <v>26</v>
      </c>
      <c r="D1024" s="3">
        <v>569.76794829999994</v>
      </c>
      <c r="E1024" s="3">
        <v>2.015087861</v>
      </c>
      <c r="F1024" s="3">
        <v>0.28386738299999997</v>
      </c>
      <c r="G1024" s="3">
        <v>67.116437540000007</v>
      </c>
      <c r="H1024" s="3">
        <v>282.75092080000002</v>
      </c>
      <c r="I1024" s="3">
        <v>7.0737981630000002</v>
      </c>
      <c r="J1024" s="3">
        <v>22.684857010000002</v>
      </c>
      <c r="K1024" s="3">
        <v>93.926855549999999</v>
      </c>
      <c r="L1024" s="3">
        <v>145.9620898</v>
      </c>
      <c r="M1024" s="3">
        <v>0.17670929599999999</v>
      </c>
      <c r="N1024" s="3">
        <v>53.030576779999997</v>
      </c>
      <c r="O1024" s="3">
        <v>0.14087097100000001</v>
      </c>
      <c r="P1024" s="3">
        <v>570.99876549999999</v>
      </c>
      <c r="Q1024" s="3">
        <v>525.53026550000004</v>
      </c>
      <c r="R1024" s="3">
        <v>114.85771819999999</v>
      </c>
      <c r="S1024" s="3">
        <v>5.1593227600000002</v>
      </c>
      <c r="T1024" s="3">
        <v>0.42180952399999999</v>
      </c>
      <c r="U1024" s="3">
        <v>0.96804999999999997</v>
      </c>
      <c r="V1024" s="3" t="str">
        <f t="shared" si="30"/>
        <v>Above Average</v>
      </c>
      <c r="W1024" s="3">
        <f t="shared" si="31"/>
        <v>-113.88966819999999</v>
      </c>
    </row>
    <row r="1025" spans="1:23" x14ac:dyDescent="0.3">
      <c r="A1025" s="2" t="s">
        <v>62</v>
      </c>
      <c r="B1025" s="2">
        <v>1990</v>
      </c>
      <c r="C1025" s="2" t="s">
        <v>28</v>
      </c>
      <c r="D1025" s="3">
        <v>205.4938372</v>
      </c>
      <c r="E1025" s="3">
        <v>2.280856011</v>
      </c>
      <c r="F1025" s="3">
        <v>0.20550056799999999</v>
      </c>
      <c r="G1025" s="3">
        <v>34.61267101</v>
      </c>
      <c r="H1025" s="3">
        <v>90.095050369999996</v>
      </c>
      <c r="I1025" s="3">
        <v>17.606945620000001</v>
      </c>
      <c r="J1025" s="3">
        <v>17.554089300000001</v>
      </c>
      <c r="K1025" s="3">
        <v>43.5</v>
      </c>
      <c r="L1025" s="3">
        <v>53.084000000000003</v>
      </c>
      <c r="M1025" s="3">
        <v>1.4709987630000001</v>
      </c>
      <c r="N1025" s="3">
        <v>5.7419997220000001</v>
      </c>
      <c r="O1025" s="3">
        <v>9.0098000999999997E-2</v>
      </c>
      <c r="P1025" s="3">
        <v>151.923</v>
      </c>
      <c r="Q1025" s="3">
        <v>129.161</v>
      </c>
      <c r="R1025" s="3">
        <v>47.563000000000002</v>
      </c>
      <c r="S1025" s="3">
        <v>1.5139247999999999E-2</v>
      </c>
      <c r="T1025" s="3">
        <v>1.1439999999999999</v>
      </c>
      <c r="U1025" s="3">
        <v>0</v>
      </c>
      <c r="V1025" s="3" t="str">
        <f t="shared" si="30"/>
        <v/>
      </c>
      <c r="W1025" s="3">
        <f t="shared" si="31"/>
        <v>-47.563000000000002</v>
      </c>
    </row>
    <row r="1026" spans="1:23" x14ac:dyDescent="0.3">
      <c r="A1026" s="2" t="s">
        <v>62</v>
      </c>
      <c r="B1026" s="2">
        <v>1991</v>
      </c>
      <c r="C1026" s="2" t="s">
        <v>28</v>
      </c>
      <c r="D1026" s="3">
        <v>214.2438472</v>
      </c>
      <c r="E1026" s="3">
        <v>2.2925660290000001</v>
      </c>
      <c r="F1026" s="3">
        <v>0.20893146800000001</v>
      </c>
      <c r="G1026" s="3">
        <v>34.358193030000002</v>
      </c>
      <c r="H1026" s="3">
        <v>93.451549270000001</v>
      </c>
      <c r="I1026" s="3">
        <v>18.524271349999999</v>
      </c>
      <c r="J1026" s="3">
        <v>17.248067949999999</v>
      </c>
      <c r="K1026" s="3">
        <v>45.838000000000001</v>
      </c>
      <c r="L1026" s="3">
        <v>55.079000000000001</v>
      </c>
      <c r="M1026" s="3">
        <v>1.376001391</v>
      </c>
      <c r="N1026" s="3">
        <v>6.4440030290000001</v>
      </c>
      <c r="O1026" s="3">
        <v>9.113433E-2</v>
      </c>
      <c r="P1026" s="3">
        <v>155.80099999999999</v>
      </c>
      <c r="Q1026" s="3">
        <v>132.07499999999999</v>
      </c>
      <c r="R1026" s="3">
        <v>47.72</v>
      </c>
      <c r="S1026" s="3">
        <v>1.6687955000000001E-2</v>
      </c>
      <c r="T1026" s="3">
        <v>1.4219999999999999</v>
      </c>
      <c r="U1026" s="3">
        <v>0</v>
      </c>
      <c r="V1026" s="3" t="str">
        <f t="shared" si="30"/>
        <v/>
      </c>
      <c r="W1026" s="3">
        <f t="shared" si="31"/>
        <v>-47.72</v>
      </c>
    </row>
    <row r="1027" spans="1:23" x14ac:dyDescent="0.3">
      <c r="A1027" s="2" t="s">
        <v>62</v>
      </c>
      <c r="B1027" s="2">
        <v>1992</v>
      </c>
      <c r="C1027" s="2" t="s">
        <v>28</v>
      </c>
      <c r="D1027" s="3">
        <v>224.57176620000001</v>
      </c>
      <c r="E1027" s="3">
        <v>2.3591909680000001</v>
      </c>
      <c r="F1027" s="3">
        <v>0.21698702</v>
      </c>
      <c r="G1027" s="3">
        <v>33.733952109999997</v>
      </c>
      <c r="H1027" s="3">
        <v>95.190160219999996</v>
      </c>
      <c r="I1027" s="3">
        <v>13.62382026</v>
      </c>
      <c r="J1027" s="3">
        <v>17.362467819999999</v>
      </c>
      <c r="K1027" s="3">
        <v>47.661999999999999</v>
      </c>
      <c r="L1027" s="3">
        <v>56.978999999999999</v>
      </c>
      <c r="M1027" s="3">
        <v>1.2589987949999999</v>
      </c>
      <c r="N1027" s="3">
        <v>6.8089922820000002</v>
      </c>
      <c r="O1027" s="3">
        <v>9.1975182000000003E-2</v>
      </c>
      <c r="P1027" s="3">
        <v>158.72200000000001</v>
      </c>
      <c r="Q1027" s="3">
        <v>134.25200000000001</v>
      </c>
      <c r="R1027" s="3">
        <v>47.222000000000001</v>
      </c>
      <c r="S1027" s="3">
        <v>7.2453723999999997E-2</v>
      </c>
      <c r="T1027" s="3">
        <v>1.4019999999999999</v>
      </c>
      <c r="U1027" s="3">
        <v>35.682000000000002</v>
      </c>
      <c r="V1027" s="3" t="str">
        <f t="shared" ref="V1027:V1090" si="32">IF(D1027 &gt; $D$1367, "Above Average", "")</f>
        <v/>
      </c>
      <c r="W1027" s="3">
        <f t="shared" ref="W1027:W1090" si="33">U1027-R1027</f>
        <v>-11.54</v>
      </c>
    </row>
    <row r="1028" spans="1:23" x14ac:dyDescent="0.3">
      <c r="A1028" s="2" t="s">
        <v>62</v>
      </c>
      <c r="B1028" s="2">
        <v>1993</v>
      </c>
      <c r="C1028" s="2" t="s">
        <v>28</v>
      </c>
      <c r="D1028" s="3">
        <v>210.7366926</v>
      </c>
      <c r="E1028" s="3">
        <v>2.3081692110000001</v>
      </c>
      <c r="F1028" s="3">
        <v>0.20574142100000001</v>
      </c>
      <c r="G1028" s="3">
        <v>32.945116489999997</v>
      </c>
      <c r="H1028" s="3">
        <v>91.300365510000006</v>
      </c>
      <c r="I1028" s="3">
        <v>16.892003930000001</v>
      </c>
      <c r="J1028" s="3">
        <v>17.739630080000001</v>
      </c>
      <c r="K1028" s="3">
        <v>45.308999999999997</v>
      </c>
      <c r="L1028" s="3">
        <v>54.491999999999997</v>
      </c>
      <c r="M1028" s="3">
        <v>0.678000088</v>
      </c>
      <c r="N1028" s="3">
        <v>6.7039975810000003</v>
      </c>
      <c r="O1028" s="3">
        <v>8.9136195000000001E-2</v>
      </c>
      <c r="P1028" s="3">
        <v>156.80199999999999</v>
      </c>
      <c r="Q1028" s="3">
        <v>134.101</v>
      </c>
      <c r="R1028" s="3">
        <v>44.527000000000001</v>
      </c>
      <c r="S1028" s="3">
        <v>8.2269359E-2</v>
      </c>
      <c r="T1028" s="3">
        <v>1.1020000000000001</v>
      </c>
      <c r="U1028" s="3">
        <v>33.561999999999998</v>
      </c>
      <c r="V1028" s="3" t="str">
        <f t="shared" si="32"/>
        <v/>
      </c>
      <c r="W1028" s="3">
        <f t="shared" si="33"/>
        <v>-10.965000000000003</v>
      </c>
    </row>
    <row r="1029" spans="1:23" x14ac:dyDescent="0.3">
      <c r="A1029" s="2" t="s">
        <v>62</v>
      </c>
      <c r="B1029" s="2">
        <v>1994</v>
      </c>
      <c r="C1029" s="2" t="s">
        <v>28</v>
      </c>
      <c r="D1029" s="3">
        <v>218.9457567</v>
      </c>
      <c r="E1029" s="3">
        <v>2.272610845</v>
      </c>
      <c r="F1029" s="3">
        <v>0.208780258</v>
      </c>
      <c r="G1029" s="3">
        <v>32.251580199999999</v>
      </c>
      <c r="H1029" s="3">
        <v>96.341068309999997</v>
      </c>
      <c r="I1029" s="3">
        <v>18.54213391</v>
      </c>
      <c r="J1029" s="3">
        <v>17.700979910000001</v>
      </c>
      <c r="K1029" s="3">
        <v>48.558</v>
      </c>
      <c r="L1029" s="3">
        <v>55.564</v>
      </c>
      <c r="M1029" s="3">
        <v>0.205999765</v>
      </c>
      <c r="N1029" s="3">
        <v>7.1460080389999998</v>
      </c>
      <c r="O1029" s="3">
        <v>9.1868019999999995E-2</v>
      </c>
      <c r="P1029" s="3">
        <v>161.85300000000001</v>
      </c>
      <c r="Q1029" s="3">
        <v>139.99799999999999</v>
      </c>
      <c r="R1029" s="3">
        <v>43.195999999999998</v>
      </c>
      <c r="S1029" s="3">
        <v>0.117390472</v>
      </c>
      <c r="T1029" s="3">
        <v>0.94799999999999995</v>
      </c>
      <c r="U1029" s="3">
        <v>33.470999999999997</v>
      </c>
      <c r="V1029" s="3" t="str">
        <f t="shared" si="32"/>
        <v/>
      </c>
      <c r="W1029" s="3">
        <f t="shared" si="33"/>
        <v>-9.7250000000000014</v>
      </c>
    </row>
    <row r="1030" spans="1:23" x14ac:dyDescent="0.3">
      <c r="A1030" s="2" t="s">
        <v>62</v>
      </c>
      <c r="B1030" s="2">
        <v>1995</v>
      </c>
      <c r="C1030" s="2" t="s">
        <v>28</v>
      </c>
      <c r="D1030" s="3">
        <v>231.53086949999999</v>
      </c>
      <c r="E1030" s="3">
        <v>2.2973364350000001</v>
      </c>
      <c r="F1030" s="3">
        <v>0.2148564</v>
      </c>
      <c r="G1030" s="3">
        <v>31.511081409999999</v>
      </c>
      <c r="H1030" s="3">
        <v>100.78230859999999</v>
      </c>
      <c r="I1030" s="3">
        <v>15.48267401</v>
      </c>
      <c r="J1030" s="3">
        <v>17.416459029999999</v>
      </c>
      <c r="K1030" s="3">
        <v>51.957000000000001</v>
      </c>
      <c r="L1030" s="3">
        <v>55.781999999999996</v>
      </c>
      <c r="M1030" s="3">
        <v>0.43800003999999998</v>
      </c>
      <c r="N1030" s="3">
        <v>8.9189934009999998</v>
      </c>
      <c r="O1030" s="3">
        <v>9.3524133999999995E-2</v>
      </c>
      <c r="P1030" s="3">
        <v>167.09</v>
      </c>
      <c r="Q1030" s="3">
        <v>145.53700000000001</v>
      </c>
      <c r="R1030" s="3">
        <v>43.395000000000003</v>
      </c>
      <c r="S1030" s="3">
        <v>0.17355915999999999</v>
      </c>
      <c r="T1030" s="3">
        <v>0.78300000000000003</v>
      </c>
      <c r="U1030" s="3">
        <v>31.582999999999998</v>
      </c>
      <c r="V1030" s="3" t="str">
        <f t="shared" si="32"/>
        <v/>
      </c>
      <c r="W1030" s="3">
        <f t="shared" si="33"/>
        <v>-11.812000000000005</v>
      </c>
    </row>
    <row r="1031" spans="1:23" x14ac:dyDescent="0.3">
      <c r="A1031" s="2" t="s">
        <v>62</v>
      </c>
      <c r="B1031" s="2">
        <v>1996</v>
      </c>
      <c r="C1031" s="2" t="s">
        <v>28</v>
      </c>
      <c r="D1031" s="3">
        <v>221.5907297</v>
      </c>
      <c r="E1031" s="3">
        <v>2.2315457680000002</v>
      </c>
      <c r="F1031" s="3">
        <v>0.200303022</v>
      </c>
      <c r="G1031" s="3">
        <v>32.696556770000001</v>
      </c>
      <c r="H1031" s="3">
        <v>99.299209050000002</v>
      </c>
      <c r="I1031" s="3">
        <v>24.268739360000001</v>
      </c>
      <c r="J1031" s="3">
        <v>18.10024679</v>
      </c>
      <c r="K1031" s="3">
        <v>50.752000000000002</v>
      </c>
      <c r="L1031" s="3">
        <v>53.774999999999999</v>
      </c>
      <c r="M1031" s="3">
        <v>0.49199991100000001</v>
      </c>
      <c r="N1031" s="3">
        <v>9.9819992499999994</v>
      </c>
      <c r="O1031" s="3">
        <v>8.9759764000000006E-2</v>
      </c>
      <c r="P1031" s="3">
        <v>174.459</v>
      </c>
      <c r="Q1031" s="3">
        <v>151.51599999999999</v>
      </c>
      <c r="R1031" s="3">
        <v>37.045999999999999</v>
      </c>
      <c r="S1031" s="3">
        <v>0.218962622</v>
      </c>
      <c r="T1031" s="3">
        <v>0.51200000000000001</v>
      </c>
      <c r="U1031" s="3">
        <v>29.632999999999999</v>
      </c>
      <c r="V1031" s="3" t="str">
        <f t="shared" si="32"/>
        <v/>
      </c>
      <c r="W1031" s="3">
        <f t="shared" si="33"/>
        <v>-7.4130000000000003</v>
      </c>
    </row>
    <row r="1032" spans="1:23" x14ac:dyDescent="0.3">
      <c r="A1032" s="2" t="s">
        <v>62</v>
      </c>
      <c r="B1032" s="2">
        <v>1997</v>
      </c>
      <c r="C1032" s="2" t="s">
        <v>28</v>
      </c>
      <c r="D1032" s="3">
        <v>240.8269296</v>
      </c>
      <c r="E1032" s="3">
        <v>2.2818184829999999</v>
      </c>
      <c r="F1032" s="3">
        <v>0.209918831</v>
      </c>
      <c r="G1032" s="3">
        <v>31.69868262</v>
      </c>
      <c r="H1032" s="3">
        <v>105.54166840000001</v>
      </c>
      <c r="I1032" s="3">
        <v>20.07646978</v>
      </c>
      <c r="J1032" s="3">
        <v>18.496499149999998</v>
      </c>
      <c r="K1032" s="3">
        <v>53.116</v>
      </c>
      <c r="L1032" s="3">
        <v>56.68</v>
      </c>
      <c r="M1032" s="3">
        <v>0.187999891</v>
      </c>
      <c r="N1032" s="3">
        <v>13.06101016</v>
      </c>
      <c r="O1032" s="3">
        <v>9.1996287999999996E-2</v>
      </c>
      <c r="P1032" s="3">
        <v>190.40199999999999</v>
      </c>
      <c r="Q1032" s="3">
        <v>163.44</v>
      </c>
      <c r="R1032" s="3">
        <v>40.966999999999999</v>
      </c>
      <c r="S1032" s="3">
        <v>0.39968067600000001</v>
      </c>
      <c r="T1032" s="3">
        <v>0.371</v>
      </c>
      <c r="U1032" s="3">
        <v>28.305</v>
      </c>
      <c r="V1032" s="3" t="str">
        <f t="shared" si="32"/>
        <v/>
      </c>
      <c r="W1032" s="3">
        <f t="shared" si="33"/>
        <v>-12.661999999999999</v>
      </c>
    </row>
    <row r="1033" spans="1:23" x14ac:dyDescent="0.3">
      <c r="A1033" s="2" t="s">
        <v>62</v>
      </c>
      <c r="B1033" s="2">
        <v>1998</v>
      </c>
      <c r="C1033" s="2" t="s">
        <v>28</v>
      </c>
      <c r="D1033" s="3">
        <v>249.19842969999999</v>
      </c>
      <c r="E1033" s="3">
        <v>2.2476926009999998</v>
      </c>
      <c r="F1033" s="3">
        <v>0.20807510300000001</v>
      </c>
      <c r="G1033" s="3">
        <v>32.336817289999999</v>
      </c>
      <c r="H1033" s="3">
        <v>110.8685545</v>
      </c>
      <c r="I1033" s="3">
        <v>19.829829520000001</v>
      </c>
      <c r="J1033" s="3">
        <v>18.06265806</v>
      </c>
      <c r="K1033" s="3">
        <v>57.084000000000003</v>
      </c>
      <c r="L1033" s="3">
        <v>61.576999999999998</v>
      </c>
      <c r="M1033" s="3">
        <v>0.118000094</v>
      </c>
      <c r="N1033" s="3">
        <v>13.40901247</v>
      </c>
      <c r="O1033" s="3">
        <v>9.2572758000000005E-2</v>
      </c>
      <c r="P1033" s="3">
        <v>195.21600000000001</v>
      </c>
      <c r="Q1033" s="3">
        <v>169.673</v>
      </c>
      <c r="R1033" s="3">
        <v>39.518999999999998</v>
      </c>
      <c r="S1033" s="3">
        <v>0.70383575099999995</v>
      </c>
      <c r="T1033" s="3">
        <v>0.52900000000000003</v>
      </c>
      <c r="U1033" s="3">
        <v>26.99</v>
      </c>
      <c r="V1033" s="3" t="str">
        <f t="shared" si="32"/>
        <v/>
      </c>
      <c r="W1033" s="3">
        <f t="shared" si="33"/>
        <v>-12.529</v>
      </c>
    </row>
    <row r="1034" spans="1:23" x14ac:dyDescent="0.3">
      <c r="A1034" s="2" t="s">
        <v>62</v>
      </c>
      <c r="B1034" s="2">
        <v>1999</v>
      </c>
      <c r="C1034" s="2" t="s">
        <v>28</v>
      </c>
      <c r="D1034" s="3">
        <v>270.35971369999999</v>
      </c>
      <c r="E1034" s="3">
        <v>2.3259497740000001</v>
      </c>
      <c r="F1034" s="3">
        <v>0.216042913</v>
      </c>
      <c r="G1034" s="3">
        <v>30.6601116</v>
      </c>
      <c r="H1034" s="3">
        <v>116.23626470000001</v>
      </c>
      <c r="I1034" s="3">
        <v>14.321454810000001</v>
      </c>
      <c r="J1034" s="3">
        <v>18.869223139999999</v>
      </c>
      <c r="K1034" s="3">
        <v>59.152000000000001</v>
      </c>
      <c r="L1034" s="3">
        <v>60.703000000000003</v>
      </c>
      <c r="M1034" s="3">
        <v>0.15099996500000001</v>
      </c>
      <c r="N1034" s="3">
        <v>15.349016199999999</v>
      </c>
      <c r="O1034" s="3">
        <v>9.2883739000000007E-2</v>
      </c>
      <c r="P1034" s="3">
        <v>208.24700000000001</v>
      </c>
      <c r="Q1034" s="3">
        <v>181.65199999999999</v>
      </c>
      <c r="R1034" s="3">
        <v>43.398000000000003</v>
      </c>
      <c r="S1034" s="3">
        <v>1.329671016</v>
      </c>
      <c r="T1034" s="3">
        <v>0.29899999999999999</v>
      </c>
      <c r="U1034" s="3">
        <v>26.49</v>
      </c>
      <c r="V1034" s="3" t="str">
        <f t="shared" si="32"/>
        <v/>
      </c>
      <c r="W1034" s="3">
        <f t="shared" si="33"/>
        <v>-16.908000000000005</v>
      </c>
    </row>
    <row r="1035" spans="1:23" x14ac:dyDescent="0.3">
      <c r="A1035" s="2" t="s">
        <v>62</v>
      </c>
      <c r="B1035" s="2">
        <v>2000</v>
      </c>
      <c r="C1035" s="2" t="s">
        <v>28</v>
      </c>
      <c r="D1035" s="3">
        <v>286.47534389999998</v>
      </c>
      <c r="E1035" s="3">
        <v>2.3604929110000001</v>
      </c>
      <c r="F1035" s="3">
        <v>0.21751024499999999</v>
      </c>
      <c r="G1035" s="3">
        <v>31.48743867</v>
      </c>
      <c r="H1035" s="3">
        <v>121.3625097</v>
      </c>
      <c r="I1035" s="3">
        <v>16.947181780000001</v>
      </c>
      <c r="J1035" s="3">
        <v>18.79992257</v>
      </c>
      <c r="K1035" s="3">
        <v>60.816000000000003</v>
      </c>
      <c r="L1035" s="3">
        <v>59.682000000000002</v>
      </c>
      <c r="M1035" s="3">
        <v>0.17099983899999999</v>
      </c>
      <c r="N1035" s="3">
        <v>17.577984570000002</v>
      </c>
      <c r="O1035" s="3">
        <v>9.2146112000000002E-2</v>
      </c>
      <c r="P1035" s="3">
        <v>224.46799999999999</v>
      </c>
      <c r="Q1035" s="3">
        <v>194.709</v>
      </c>
      <c r="R1035" s="3">
        <v>45.735999999999997</v>
      </c>
      <c r="S1035" s="3">
        <v>2.1121050659999998</v>
      </c>
      <c r="T1035" s="3">
        <v>0.22700000000000001</v>
      </c>
      <c r="U1035" s="3">
        <v>26.138000000000002</v>
      </c>
      <c r="V1035" s="3" t="str">
        <f t="shared" si="32"/>
        <v/>
      </c>
      <c r="W1035" s="3">
        <f t="shared" si="33"/>
        <v>-19.597999999999995</v>
      </c>
    </row>
    <row r="1036" spans="1:23" x14ac:dyDescent="0.3">
      <c r="A1036" s="2" t="s">
        <v>62</v>
      </c>
      <c r="B1036" s="2">
        <v>2001</v>
      </c>
      <c r="C1036" s="2" t="s">
        <v>28</v>
      </c>
      <c r="D1036" s="3">
        <v>286.74312509999999</v>
      </c>
      <c r="E1036" s="3">
        <v>2.3022184970000001</v>
      </c>
      <c r="F1036" s="3">
        <v>0.20947501700000001</v>
      </c>
      <c r="G1036" s="3">
        <v>33.406657760000002</v>
      </c>
      <c r="H1036" s="3">
        <v>124.5507868</v>
      </c>
      <c r="I1036" s="3">
        <v>22.145350709999999</v>
      </c>
      <c r="J1036" s="3">
        <v>19.132646260000001</v>
      </c>
      <c r="K1036" s="3">
        <v>63.003999999999998</v>
      </c>
      <c r="L1036" s="3">
        <v>57.652000000000001</v>
      </c>
      <c r="M1036" s="3">
        <v>0.54400007900000003</v>
      </c>
      <c r="N1036" s="3">
        <v>18.94202121</v>
      </c>
      <c r="O1036" s="3">
        <v>9.0988330000000006E-2</v>
      </c>
      <c r="P1036" s="3">
        <v>236.036</v>
      </c>
      <c r="Q1036" s="3">
        <v>207.297</v>
      </c>
      <c r="R1036" s="3">
        <v>41.613</v>
      </c>
      <c r="S1036" s="3">
        <v>2.8707485300000002</v>
      </c>
      <c r="T1036" s="3">
        <v>0.33800000000000002</v>
      </c>
      <c r="U1036" s="3">
        <v>24.298999999999999</v>
      </c>
      <c r="V1036" s="3" t="str">
        <f t="shared" si="32"/>
        <v/>
      </c>
      <c r="W1036" s="3">
        <f t="shared" si="33"/>
        <v>-17.314</v>
      </c>
    </row>
    <row r="1037" spans="1:23" x14ac:dyDescent="0.3">
      <c r="A1037" s="2" t="s">
        <v>62</v>
      </c>
      <c r="B1037" s="2">
        <v>2002</v>
      </c>
      <c r="C1037" s="2" t="s">
        <v>28</v>
      </c>
      <c r="D1037" s="3">
        <v>303.94270360000002</v>
      </c>
      <c r="E1037" s="3">
        <v>2.3694175670000002</v>
      </c>
      <c r="F1037" s="3">
        <v>0.216137106</v>
      </c>
      <c r="G1037" s="3">
        <v>31.60586648</v>
      </c>
      <c r="H1037" s="3">
        <v>128.2773909</v>
      </c>
      <c r="I1037" s="3">
        <v>15.60148764</v>
      </c>
      <c r="J1037" s="3">
        <v>19.294748899999998</v>
      </c>
      <c r="K1037" s="3">
        <v>63.573999999999998</v>
      </c>
      <c r="L1037" s="3">
        <v>57.802999999999997</v>
      </c>
      <c r="M1037" s="3">
        <v>0.53900047399999995</v>
      </c>
      <c r="N1037" s="3">
        <v>21.65700056</v>
      </c>
      <c r="O1037" s="3">
        <v>9.1219509000000004E-2</v>
      </c>
      <c r="P1037" s="3">
        <v>244.95099999999999</v>
      </c>
      <c r="Q1037" s="3">
        <v>211.86600000000001</v>
      </c>
      <c r="R1037" s="3">
        <v>45.908000000000001</v>
      </c>
      <c r="S1037" s="3">
        <v>3.8211723979999999</v>
      </c>
      <c r="T1037" s="3">
        <v>0.316</v>
      </c>
      <c r="U1037" s="3">
        <v>23.471</v>
      </c>
      <c r="V1037" s="3" t="str">
        <f t="shared" si="32"/>
        <v/>
      </c>
      <c r="W1037" s="3">
        <f t="shared" si="33"/>
        <v>-22.437000000000001</v>
      </c>
    </row>
    <row r="1038" spans="1:23" x14ac:dyDescent="0.3">
      <c r="A1038" s="2" t="s">
        <v>62</v>
      </c>
      <c r="B1038" s="2">
        <v>2003</v>
      </c>
      <c r="C1038" s="2" t="s">
        <v>28</v>
      </c>
      <c r="D1038" s="3">
        <v>310.3074355</v>
      </c>
      <c r="E1038" s="3">
        <v>2.3383215329999998</v>
      </c>
      <c r="F1038" s="3">
        <v>0.214273722</v>
      </c>
      <c r="G1038" s="3">
        <v>32.93417281</v>
      </c>
      <c r="H1038" s="3">
        <v>132.70520379999999</v>
      </c>
      <c r="I1038" s="3">
        <v>22.698365209999999</v>
      </c>
      <c r="J1038" s="3">
        <v>19.414106480000001</v>
      </c>
      <c r="K1038" s="3">
        <v>65.319000000000003</v>
      </c>
      <c r="L1038" s="3">
        <v>57.854999999999997</v>
      </c>
      <c r="M1038" s="3">
        <v>0.226999802</v>
      </c>
      <c r="N1038" s="3">
        <v>24.548995850000001</v>
      </c>
      <c r="O1038" s="3">
        <v>9.1635696000000003E-2</v>
      </c>
      <c r="P1038" s="3">
        <v>260.70600000000002</v>
      </c>
      <c r="Q1038" s="3">
        <v>224.26599999999999</v>
      </c>
      <c r="R1038" s="3">
        <v>42.486632319999998</v>
      </c>
      <c r="S1038" s="3">
        <v>4.6393255240000002</v>
      </c>
      <c r="T1038" s="3">
        <v>0.32200000000000001</v>
      </c>
      <c r="U1038" s="3">
        <v>22.678000000000001</v>
      </c>
      <c r="V1038" s="3" t="str">
        <f t="shared" si="32"/>
        <v/>
      </c>
      <c r="W1038" s="3">
        <f t="shared" si="33"/>
        <v>-19.808632319999997</v>
      </c>
    </row>
    <row r="1039" spans="1:23" x14ac:dyDescent="0.3">
      <c r="A1039" s="2" t="s">
        <v>62</v>
      </c>
      <c r="B1039" s="2">
        <v>2004</v>
      </c>
      <c r="C1039" s="2" t="s">
        <v>28</v>
      </c>
      <c r="D1039" s="3">
        <v>325.80972359999998</v>
      </c>
      <c r="E1039" s="3">
        <v>2.3483095390000002</v>
      </c>
      <c r="F1039" s="3">
        <v>0.21816551100000001</v>
      </c>
      <c r="G1039" s="3">
        <v>32.790006200000001</v>
      </c>
      <c r="H1039" s="3">
        <v>138.74223910000001</v>
      </c>
      <c r="I1039" s="3">
        <v>19.106348780000001</v>
      </c>
      <c r="J1039" s="3">
        <v>19.86135372</v>
      </c>
      <c r="K1039" s="3">
        <v>66.796000000000006</v>
      </c>
      <c r="L1039" s="3">
        <v>59.898000000000003</v>
      </c>
      <c r="M1039" s="3">
        <v>0.35799979599999998</v>
      </c>
      <c r="N1039" s="3">
        <v>28.493965880000001</v>
      </c>
      <c r="O1039" s="3">
        <v>9.2903216999999996E-2</v>
      </c>
      <c r="P1039" s="3">
        <v>279.97500000000002</v>
      </c>
      <c r="Q1039" s="3">
        <v>237.03800000000001</v>
      </c>
      <c r="R1039" s="3">
        <v>44.673999999999999</v>
      </c>
      <c r="S1039" s="3">
        <v>6.6745245110000004</v>
      </c>
      <c r="T1039" s="3">
        <v>0.255</v>
      </c>
      <c r="U1039" s="3">
        <v>22.033999999999999</v>
      </c>
      <c r="V1039" s="3" t="str">
        <f t="shared" si="32"/>
        <v/>
      </c>
      <c r="W1039" s="3">
        <f t="shared" si="33"/>
        <v>-22.64</v>
      </c>
    </row>
    <row r="1040" spans="1:23" x14ac:dyDescent="0.3">
      <c r="A1040" s="2" t="s">
        <v>62</v>
      </c>
      <c r="B1040" s="2">
        <v>2005</v>
      </c>
      <c r="C1040" s="2" t="s">
        <v>28</v>
      </c>
      <c r="D1040" s="3">
        <v>339.7152706</v>
      </c>
      <c r="E1040" s="3">
        <v>2.3948010900000001</v>
      </c>
      <c r="F1040" s="3">
        <v>0.219461984</v>
      </c>
      <c r="G1040" s="3">
        <v>30.591524769999999</v>
      </c>
      <c r="H1040" s="3">
        <v>141.8553182</v>
      </c>
      <c r="I1040" s="3">
        <v>15.948504509999999</v>
      </c>
      <c r="J1040" s="3">
        <v>20.309785380000001</v>
      </c>
      <c r="K1040" s="3">
        <v>67.549000000000007</v>
      </c>
      <c r="L1040" s="3">
        <v>60.720999999999997</v>
      </c>
      <c r="M1040" s="3">
        <v>0.16700013499999999</v>
      </c>
      <c r="N1040" s="3">
        <v>33.634011719999997</v>
      </c>
      <c r="O1040" s="3">
        <v>9.1641006999999997E-2</v>
      </c>
      <c r="P1040" s="3">
        <v>294.084</v>
      </c>
      <c r="Q1040" s="3">
        <v>248.46899999999999</v>
      </c>
      <c r="R1040" s="3">
        <v>43.898000000000003</v>
      </c>
      <c r="S1040" s="3">
        <v>8.9151398919999991</v>
      </c>
      <c r="T1040" s="3">
        <v>0.16600000000000001</v>
      </c>
      <c r="U1040" s="3">
        <v>20.562000000000001</v>
      </c>
      <c r="V1040" s="3" t="str">
        <f t="shared" si="32"/>
        <v/>
      </c>
      <c r="W1040" s="3">
        <f t="shared" si="33"/>
        <v>-23.336000000000002</v>
      </c>
    </row>
    <row r="1041" spans="1:23" x14ac:dyDescent="0.3">
      <c r="A1041" s="2" t="s">
        <v>62</v>
      </c>
      <c r="B1041" s="2">
        <v>2006</v>
      </c>
      <c r="C1041" s="2" t="s">
        <v>28</v>
      </c>
      <c r="D1041" s="3">
        <v>330.738338</v>
      </c>
      <c r="E1041" s="3">
        <v>2.340311142</v>
      </c>
      <c r="F1041" s="3">
        <v>0.20524220200000001</v>
      </c>
      <c r="G1041" s="3">
        <v>31.36877853</v>
      </c>
      <c r="H1041" s="3">
        <v>141.32237889999999</v>
      </c>
      <c r="I1041" s="3">
        <v>18.709343480000001</v>
      </c>
      <c r="J1041" s="3">
        <v>21.199603809999999</v>
      </c>
      <c r="K1041" s="3">
        <v>66.248999999999995</v>
      </c>
      <c r="L1041" s="3">
        <v>61.261000000000003</v>
      </c>
      <c r="M1041" s="3">
        <v>7.2999974999999995E-2</v>
      </c>
      <c r="N1041" s="3">
        <v>36.088012280000001</v>
      </c>
      <c r="O1041" s="3">
        <v>8.7698682E-2</v>
      </c>
      <c r="P1041" s="3">
        <v>299.45999999999998</v>
      </c>
      <c r="Q1041" s="3">
        <v>254.04</v>
      </c>
      <c r="R1041" s="3">
        <v>38.816000000000003</v>
      </c>
      <c r="S1041" s="3">
        <v>7.9312762970000001</v>
      </c>
      <c r="T1041" s="3">
        <v>0.13900000000000001</v>
      </c>
      <c r="U1041" s="3">
        <v>20.486999999999998</v>
      </c>
      <c r="V1041" s="3" t="str">
        <f t="shared" si="32"/>
        <v/>
      </c>
      <c r="W1041" s="3">
        <f t="shared" si="33"/>
        <v>-18.329000000000004</v>
      </c>
    </row>
    <row r="1042" spans="1:23" x14ac:dyDescent="0.3">
      <c r="A1042" s="2" t="s">
        <v>62</v>
      </c>
      <c r="B1042" s="2">
        <v>2007</v>
      </c>
      <c r="C1042" s="2" t="s">
        <v>28</v>
      </c>
      <c r="D1042" s="3">
        <v>344.45818350000002</v>
      </c>
      <c r="E1042" s="3">
        <v>2.4027016589999999</v>
      </c>
      <c r="F1042" s="3">
        <v>0.206319</v>
      </c>
      <c r="G1042" s="3">
        <v>30.319957899999999</v>
      </c>
      <c r="H1042" s="3">
        <v>143.36286079999999</v>
      </c>
      <c r="I1042" s="3">
        <v>20.161018030000001</v>
      </c>
      <c r="J1042" s="3">
        <v>21.07703613</v>
      </c>
      <c r="K1042" s="3">
        <v>66.662999999999997</v>
      </c>
      <c r="L1042" s="3">
        <v>59.723999999999997</v>
      </c>
      <c r="M1042" s="3">
        <v>1.7999995000000001E-2</v>
      </c>
      <c r="N1042" s="3">
        <v>36.78696901</v>
      </c>
      <c r="O1042" s="3">
        <v>8.5869587999999997E-2</v>
      </c>
      <c r="P1042" s="3">
        <v>305.05900000000003</v>
      </c>
      <c r="Q1042" s="3">
        <v>257.64299999999997</v>
      </c>
      <c r="R1042" s="3">
        <v>41.488999999999997</v>
      </c>
      <c r="S1042" s="3">
        <v>9.3119691600000003</v>
      </c>
      <c r="T1042" s="3">
        <v>0.14199999999999999</v>
      </c>
      <c r="U1042" s="3">
        <v>19.481000000000002</v>
      </c>
      <c r="V1042" s="3" t="str">
        <f t="shared" si="32"/>
        <v/>
      </c>
      <c r="W1042" s="3">
        <f t="shared" si="33"/>
        <v>-22.007999999999996</v>
      </c>
    </row>
    <row r="1043" spans="1:23" x14ac:dyDescent="0.3">
      <c r="A1043" s="2" t="s">
        <v>62</v>
      </c>
      <c r="B1043" s="2">
        <v>2008</v>
      </c>
      <c r="C1043" s="2" t="s">
        <v>28</v>
      </c>
      <c r="D1043" s="3">
        <v>315.7315117</v>
      </c>
      <c r="E1043" s="3">
        <v>2.2780450299999999</v>
      </c>
      <c r="F1043" s="3">
        <v>0.18744972800000001</v>
      </c>
      <c r="G1043" s="3">
        <v>30.377901009999999</v>
      </c>
      <c r="H1043" s="3">
        <v>138.5975727</v>
      </c>
      <c r="I1043" s="3">
        <v>20.69206204</v>
      </c>
      <c r="J1043" s="3">
        <v>22.25931508</v>
      </c>
      <c r="K1043" s="3">
        <v>63.372</v>
      </c>
      <c r="L1043" s="3">
        <v>60.405999999999999</v>
      </c>
      <c r="M1043" s="3">
        <v>1.7000017999999999E-2</v>
      </c>
      <c r="N1043" s="3">
        <v>40.319001010000001</v>
      </c>
      <c r="O1043" s="3">
        <v>8.2285347999999994E-2</v>
      </c>
      <c r="P1043" s="3">
        <v>313.75799999999998</v>
      </c>
      <c r="Q1043" s="3">
        <v>260.95999999999998</v>
      </c>
      <c r="R1043" s="3">
        <v>25.613</v>
      </c>
      <c r="S1043" s="3">
        <v>11.419947860000001</v>
      </c>
      <c r="T1043" s="3">
        <v>0.127</v>
      </c>
      <c r="U1043" s="3">
        <v>18.446999999999999</v>
      </c>
      <c r="V1043" s="3" t="str">
        <f t="shared" si="32"/>
        <v/>
      </c>
      <c r="W1043" s="3">
        <f t="shared" si="33"/>
        <v>-7.1660000000000004</v>
      </c>
    </row>
    <row r="1044" spans="1:23" x14ac:dyDescent="0.3">
      <c r="A1044" s="2" t="s">
        <v>62</v>
      </c>
      <c r="B1044" s="2">
        <v>2009</v>
      </c>
      <c r="C1044" s="2" t="s">
        <v>28</v>
      </c>
      <c r="D1044" s="3">
        <v>280.51737370000001</v>
      </c>
      <c r="E1044" s="3">
        <v>2.2017709110000001</v>
      </c>
      <c r="F1044" s="3">
        <v>0.17305558500000001</v>
      </c>
      <c r="G1044" s="3">
        <v>30.389552519999999</v>
      </c>
      <c r="H1044" s="3">
        <v>127.40534100000001</v>
      </c>
      <c r="I1044" s="3">
        <v>26.077998780000001</v>
      </c>
      <c r="J1044" s="3">
        <v>22.542697260000001</v>
      </c>
      <c r="K1044" s="3">
        <v>58.976999999999997</v>
      </c>
      <c r="L1044" s="3">
        <v>57.021999999999998</v>
      </c>
      <c r="M1044" s="3">
        <v>1.400001E-2</v>
      </c>
      <c r="N1044" s="3">
        <v>36.032033460000001</v>
      </c>
      <c r="O1044" s="3">
        <v>7.8598361000000005E-2</v>
      </c>
      <c r="P1044" s="3">
        <v>294.62</v>
      </c>
      <c r="Q1044" s="3">
        <v>247.161</v>
      </c>
      <c r="R1044" s="3">
        <v>18.731000000000002</v>
      </c>
      <c r="S1044" s="3">
        <v>15.11166927</v>
      </c>
      <c r="T1044" s="3">
        <v>0.105</v>
      </c>
      <c r="U1044" s="3">
        <v>17.181999999999999</v>
      </c>
      <c r="V1044" s="3" t="str">
        <f t="shared" si="32"/>
        <v/>
      </c>
      <c r="W1044" s="3">
        <f t="shared" si="33"/>
        <v>-1.549000000000003</v>
      </c>
    </row>
    <row r="1045" spans="1:23" x14ac:dyDescent="0.3">
      <c r="A1045" s="2" t="s">
        <v>62</v>
      </c>
      <c r="B1045" s="2">
        <v>2010</v>
      </c>
      <c r="C1045" s="2" t="s">
        <v>28</v>
      </c>
      <c r="D1045" s="3">
        <v>266.98901690000002</v>
      </c>
      <c r="E1045" s="3">
        <v>2.1006777570000001</v>
      </c>
      <c r="F1045" s="3">
        <v>0.16444167200000001</v>
      </c>
      <c r="G1045" s="3">
        <v>34.266920030000001</v>
      </c>
      <c r="H1045" s="3">
        <v>127.0966078</v>
      </c>
      <c r="I1045" s="3">
        <v>33.490533190000001</v>
      </c>
      <c r="J1045" s="3">
        <v>22.688224009999999</v>
      </c>
      <c r="K1045" s="3">
        <v>57.481999999999999</v>
      </c>
      <c r="L1045" s="3">
        <v>57.432000000000002</v>
      </c>
      <c r="M1045" s="3">
        <v>5.0999957999999998E-2</v>
      </c>
      <c r="N1045" s="3">
        <v>35.824030610000001</v>
      </c>
      <c r="O1045" s="3">
        <v>7.8280294E-2</v>
      </c>
      <c r="P1045" s="3">
        <v>301.52699999999999</v>
      </c>
      <c r="Q1045" s="3">
        <v>250.16900000000001</v>
      </c>
      <c r="R1045" s="3">
        <v>14.510999999999999</v>
      </c>
      <c r="S1045" s="3">
        <v>17.118201689999999</v>
      </c>
      <c r="T1045" s="3">
        <v>0.123</v>
      </c>
      <c r="U1045" s="3">
        <v>10.186999999999999</v>
      </c>
      <c r="V1045" s="3" t="str">
        <f t="shared" si="32"/>
        <v/>
      </c>
      <c r="W1045" s="3">
        <f t="shared" si="33"/>
        <v>-4.3239999999999998</v>
      </c>
    </row>
    <row r="1046" spans="1:23" x14ac:dyDescent="0.3">
      <c r="A1046" s="2" t="s">
        <v>62</v>
      </c>
      <c r="B1046" s="2">
        <v>2011</v>
      </c>
      <c r="C1046" s="2" t="s">
        <v>28</v>
      </c>
      <c r="D1046" s="3">
        <v>270.34359990000002</v>
      </c>
      <c r="E1046" s="3">
        <v>2.160608587</v>
      </c>
      <c r="F1046" s="3">
        <v>0.16787492800000001</v>
      </c>
      <c r="G1046" s="3">
        <v>31.784998219999999</v>
      </c>
      <c r="H1046" s="3">
        <v>125.12381999999999</v>
      </c>
      <c r="I1046" s="3">
        <v>30.572713010000001</v>
      </c>
      <c r="J1046" s="3">
        <v>23.38601375</v>
      </c>
      <c r="K1046" s="3">
        <v>53.664000000000001</v>
      </c>
      <c r="L1046" s="3">
        <v>56.512</v>
      </c>
      <c r="M1046" s="3">
        <v>5.199997E-2</v>
      </c>
      <c r="N1046" s="3">
        <v>33.250024089999997</v>
      </c>
      <c r="O1046" s="3">
        <v>7.7697981999999999E-2</v>
      </c>
      <c r="P1046" s="3">
        <v>293.84699999999998</v>
      </c>
      <c r="Q1046" s="3">
        <v>248.83500000000001</v>
      </c>
      <c r="R1046" s="3">
        <v>24.693999999999999</v>
      </c>
      <c r="S1046" s="3">
        <v>17.862356940000002</v>
      </c>
      <c r="T1046" s="3">
        <v>0.1</v>
      </c>
      <c r="U1046" s="3">
        <v>9.4450000000000003</v>
      </c>
      <c r="V1046" s="3" t="str">
        <f t="shared" si="32"/>
        <v/>
      </c>
      <c r="W1046" s="3">
        <f t="shared" si="33"/>
        <v>-15.248999999999999</v>
      </c>
    </row>
    <row r="1047" spans="1:23" x14ac:dyDescent="0.3">
      <c r="A1047" s="2" t="s">
        <v>62</v>
      </c>
      <c r="B1047" s="2">
        <v>2012</v>
      </c>
      <c r="C1047" s="2" t="s">
        <v>28</v>
      </c>
      <c r="D1047" s="3">
        <v>265.48769670000001</v>
      </c>
      <c r="E1047" s="3">
        <v>2.1344234059999998</v>
      </c>
      <c r="F1047" s="3">
        <v>0.169887278</v>
      </c>
      <c r="G1047" s="3">
        <v>32.798166389999999</v>
      </c>
      <c r="H1047" s="3">
        <v>124.38380119999999</v>
      </c>
      <c r="I1047" s="3">
        <v>30.44068571</v>
      </c>
      <c r="J1047" s="3">
        <v>24.21304014</v>
      </c>
      <c r="K1047" s="3">
        <v>49.451000000000001</v>
      </c>
      <c r="L1047" s="3">
        <v>61.234999999999999</v>
      </c>
      <c r="M1047" s="3">
        <v>6.1000005000000003E-2</v>
      </c>
      <c r="N1047" s="3">
        <v>32.397026230000002</v>
      </c>
      <c r="O1047" s="3">
        <v>7.9593991000000003E-2</v>
      </c>
      <c r="P1047" s="3">
        <v>297.55900000000003</v>
      </c>
      <c r="Q1047" s="3">
        <v>245.50299999999999</v>
      </c>
      <c r="R1047" s="3">
        <v>28.449000000000002</v>
      </c>
      <c r="S1047" s="3">
        <v>20.70681781</v>
      </c>
      <c r="T1047" s="3">
        <v>0.14199999999999999</v>
      </c>
      <c r="U1047" s="3">
        <v>8.43</v>
      </c>
      <c r="V1047" s="3" t="str">
        <f t="shared" si="32"/>
        <v/>
      </c>
      <c r="W1047" s="3">
        <f t="shared" si="33"/>
        <v>-20.019000000000002</v>
      </c>
    </row>
    <row r="1048" spans="1:23" x14ac:dyDescent="0.3">
      <c r="A1048" s="2" t="s">
        <v>62</v>
      </c>
      <c r="B1048" s="2">
        <v>2013</v>
      </c>
      <c r="C1048" s="2" t="s">
        <v>28</v>
      </c>
      <c r="D1048" s="3">
        <v>238.27931950000001</v>
      </c>
      <c r="E1048" s="3">
        <v>2.0568097029999999</v>
      </c>
      <c r="F1048" s="3">
        <v>0.15469697499999999</v>
      </c>
      <c r="G1048" s="3">
        <v>33.898170630000003</v>
      </c>
      <c r="H1048" s="3">
        <v>115.8489865</v>
      </c>
      <c r="I1048" s="3">
        <v>40.468996709999999</v>
      </c>
      <c r="J1048" s="3">
        <v>24.189932930000001</v>
      </c>
      <c r="K1048" s="3">
        <v>46.750999999999998</v>
      </c>
      <c r="L1048" s="3">
        <v>60.322000000000003</v>
      </c>
      <c r="M1048" s="3">
        <v>5.6999952999999999E-2</v>
      </c>
      <c r="N1048" s="3">
        <v>29.627995240000001</v>
      </c>
      <c r="O1048" s="3">
        <v>7.5212099000000004E-2</v>
      </c>
      <c r="P1048" s="3">
        <v>285.63099999999997</v>
      </c>
      <c r="Q1048" s="3">
        <v>235.18100000000001</v>
      </c>
      <c r="R1048" s="3">
        <v>21.149000000000001</v>
      </c>
      <c r="S1048" s="3">
        <v>24.06671545</v>
      </c>
      <c r="T1048" s="3">
        <v>0.36799999999999999</v>
      </c>
      <c r="U1048" s="3">
        <v>6.6210000000000004</v>
      </c>
      <c r="V1048" s="3" t="str">
        <f t="shared" si="32"/>
        <v/>
      </c>
      <c r="W1048" s="3">
        <f t="shared" si="33"/>
        <v>-14.528</v>
      </c>
    </row>
    <row r="1049" spans="1:23" x14ac:dyDescent="0.3">
      <c r="A1049" s="2" t="s">
        <v>62</v>
      </c>
      <c r="B1049" s="2">
        <v>2014</v>
      </c>
      <c r="C1049" s="2" t="s">
        <v>28</v>
      </c>
      <c r="D1049" s="3">
        <v>236.0035556</v>
      </c>
      <c r="E1049" s="3">
        <v>2.0848391949999998</v>
      </c>
      <c r="F1049" s="3">
        <v>0.151128018</v>
      </c>
      <c r="G1049" s="3">
        <v>34.227792129999997</v>
      </c>
      <c r="H1049" s="3">
        <v>113.19988429999999</v>
      </c>
      <c r="I1049" s="3">
        <v>40.921973090000002</v>
      </c>
      <c r="J1049" s="3">
        <v>24.566008700000001</v>
      </c>
      <c r="K1049" s="3">
        <v>45.417000000000002</v>
      </c>
      <c r="L1049" s="3">
        <v>60.201000000000001</v>
      </c>
      <c r="M1049" s="3">
        <v>2.400002E-2</v>
      </c>
      <c r="N1049" s="3">
        <v>27.23100414</v>
      </c>
      <c r="O1049" s="3">
        <v>7.2489052999999998E-2</v>
      </c>
      <c r="P1049" s="3">
        <v>278.75</v>
      </c>
      <c r="Q1049" s="3">
        <v>233.30600000000001</v>
      </c>
      <c r="R1049" s="3">
        <v>23.077999999999999</v>
      </c>
      <c r="S1049" s="3">
        <v>23.5644843</v>
      </c>
      <c r="T1049" s="3">
        <v>0.30499999999999999</v>
      </c>
      <c r="U1049" s="3">
        <v>6.181</v>
      </c>
      <c r="V1049" s="3" t="str">
        <f t="shared" si="32"/>
        <v/>
      </c>
      <c r="W1049" s="3">
        <f t="shared" si="33"/>
        <v>-16.896999999999998</v>
      </c>
    </row>
    <row r="1050" spans="1:23" x14ac:dyDescent="0.3">
      <c r="A1050" s="2" t="s">
        <v>62</v>
      </c>
      <c r="B1050" s="2">
        <v>2015</v>
      </c>
      <c r="C1050" s="2" t="s">
        <v>28</v>
      </c>
      <c r="D1050" s="3">
        <v>251.6995005</v>
      </c>
      <c r="E1050" s="3">
        <v>2.1425136839999999</v>
      </c>
      <c r="F1050" s="3">
        <v>0.15522594300000001</v>
      </c>
      <c r="G1050" s="3">
        <v>32.701470149999999</v>
      </c>
      <c r="H1050" s="3">
        <v>117.47859649999999</v>
      </c>
      <c r="I1050" s="3">
        <v>35.710954719999997</v>
      </c>
      <c r="J1050" s="3">
        <v>24.755931560000001</v>
      </c>
      <c r="K1050" s="3">
        <v>47.863</v>
      </c>
      <c r="L1050" s="3">
        <v>64.739999999999995</v>
      </c>
      <c r="M1050" s="3">
        <v>6.2000068999999998E-2</v>
      </c>
      <c r="N1050" s="3">
        <v>28.203010339999999</v>
      </c>
      <c r="O1050" s="3">
        <v>7.2450386000000006E-2</v>
      </c>
      <c r="P1050" s="3">
        <v>280.911</v>
      </c>
      <c r="Q1050" s="3">
        <v>238.54499999999999</v>
      </c>
      <c r="R1050" s="3">
        <v>26.058</v>
      </c>
      <c r="S1050" s="3">
        <v>22.569425899999999</v>
      </c>
      <c r="T1050" s="3">
        <v>0.23200000000000001</v>
      </c>
      <c r="U1050" s="3">
        <v>4.3680000000000003</v>
      </c>
      <c r="V1050" s="3" t="str">
        <f t="shared" si="32"/>
        <v/>
      </c>
      <c r="W1050" s="3">
        <f t="shared" si="33"/>
        <v>-21.689999999999998</v>
      </c>
    </row>
    <row r="1051" spans="1:23" x14ac:dyDescent="0.3">
      <c r="A1051" s="2" t="s">
        <v>62</v>
      </c>
      <c r="B1051" s="2">
        <v>2016</v>
      </c>
      <c r="C1051" s="2" t="s">
        <v>28</v>
      </c>
      <c r="D1051" s="3">
        <v>242.84586379999999</v>
      </c>
      <c r="E1051" s="3">
        <v>2.0497661260000002</v>
      </c>
      <c r="F1051" s="3">
        <v>0.14535951899999999</v>
      </c>
      <c r="G1051" s="3">
        <v>33.289187630000001</v>
      </c>
      <c r="H1051" s="3">
        <v>118.4749132</v>
      </c>
      <c r="I1051" s="3">
        <v>39.342436640000003</v>
      </c>
      <c r="J1051" s="3">
        <v>24.121621609999998</v>
      </c>
      <c r="K1051" s="3">
        <v>49.491</v>
      </c>
      <c r="L1051" s="3">
        <v>64.77</v>
      </c>
      <c r="M1051" s="3">
        <v>5.4000019000000003E-2</v>
      </c>
      <c r="N1051" s="3">
        <v>28.76099176</v>
      </c>
      <c r="O1051" s="3">
        <v>7.0915172999999998E-2</v>
      </c>
      <c r="P1051" s="3">
        <v>274.77199999999999</v>
      </c>
      <c r="Q1051" s="3">
        <v>239.821</v>
      </c>
      <c r="R1051" s="3">
        <v>19.821999999999999</v>
      </c>
      <c r="S1051" s="3">
        <v>22.802905679999999</v>
      </c>
      <c r="T1051" s="3">
        <v>0.14099999999999999</v>
      </c>
      <c r="U1051" s="3">
        <v>3.899</v>
      </c>
      <c r="V1051" s="3" t="str">
        <f t="shared" si="32"/>
        <v/>
      </c>
      <c r="W1051" s="3">
        <f t="shared" si="33"/>
        <v>-15.922999999999998</v>
      </c>
    </row>
    <row r="1052" spans="1:23" x14ac:dyDescent="0.3">
      <c r="A1052" s="2" t="s">
        <v>62</v>
      </c>
      <c r="B1052" s="2">
        <v>2017</v>
      </c>
      <c r="C1052" s="2" t="s">
        <v>28</v>
      </c>
      <c r="D1052" s="3">
        <v>258.2111175</v>
      </c>
      <c r="E1052" s="3">
        <v>2.0714252399999999</v>
      </c>
      <c r="F1052" s="3">
        <v>0.15021284600000001</v>
      </c>
      <c r="G1052" s="3">
        <v>32.695783159999998</v>
      </c>
      <c r="H1052" s="3">
        <v>124.6538434</v>
      </c>
      <c r="I1052" s="3">
        <v>32.884820439999999</v>
      </c>
      <c r="J1052" s="3">
        <v>24.245501220000001</v>
      </c>
      <c r="K1052" s="3">
        <v>49.866999999999997</v>
      </c>
      <c r="L1052" s="3">
        <v>65.819000000000003</v>
      </c>
      <c r="M1052" s="3">
        <v>2.7000024000000001E-2</v>
      </c>
      <c r="N1052" s="3">
        <v>31.128963710000001</v>
      </c>
      <c r="O1052" s="3">
        <v>7.2516662999999995E-2</v>
      </c>
      <c r="P1052" s="3">
        <v>275.726</v>
      </c>
      <c r="Q1052" s="3">
        <v>246.542</v>
      </c>
      <c r="R1052" s="3">
        <v>24.062999999999999</v>
      </c>
      <c r="S1052" s="3">
        <v>23.071817670000001</v>
      </c>
      <c r="T1052" s="3">
        <v>0.12</v>
      </c>
      <c r="U1052" s="3">
        <v>3.0640000000000001</v>
      </c>
      <c r="V1052" s="3" t="str">
        <f t="shared" si="32"/>
        <v/>
      </c>
      <c r="W1052" s="3">
        <f t="shared" si="33"/>
        <v>-20.998999999999999</v>
      </c>
    </row>
    <row r="1053" spans="1:23" x14ac:dyDescent="0.3">
      <c r="A1053" s="2" t="s">
        <v>62</v>
      </c>
      <c r="B1053" s="2">
        <v>2018</v>
      </c>
      <c r="C1053" s="2" t="s">
        <v>28</v>
      </c>
      <c r="D1053" s="3">
        <v>253.42788909999999</v>
      </c>
      <c r="E1053" s="3">
        <v>2.0398523819999999</v>
      </c>
      <c r="F1053" s="3">
        <v>0.14404375</v>
      </c>
      <c r="G1053" s="3">
        <v>33.172502989999998</v>
      </c>
      <c r="H1053" s="3">
        <v>124.2383476</v>
      </c>
      <c r="I1053" s="3">
        <v>38.751402800000001</v>
      </c>
      <c r="J1053" s="3">
        <v>23.606584080000001</v>
      </c>
      <c r="K1053" s="3">
        <v>50.515999999999998</v>
      </c>
      <c r="L1053" s="3">
        <v>68.111999999999995</v>
      </c>
      <c r="M1053" s="3">
        <v>8.7000035000000003E-2</v>
      </c>
      <c r="N1053" s="3">
        <v>30.957002339999999</v>
      </c>
      <c r="O1053" s="3">
        <v>7.0614790999999996E-2</v>
      </c>
      <c r="P1053" s="3">
        <v>274.452</v>
      </c>
      <c r="Q1053" s="3">
        <v>245.76900000000001</v>
      </c>
      <c r="R1053" s="3">
        <v>20.88</v>
      </c>
      <c r="S1053" s="3">
        <v>23.222275660000001</v>
      </c>
      <c r="T1053" s="3">
        <v>8.6999999999999994E-2</v>
      </c>
      <c r="U1053" s="3">
        <v>1.8</v>
      </c>
      <c r="V1053" s="3" t="str">
        <f t="shared" si="32"/>
        <v/>
      </c>
      <c r="W1053" s="3">
        <f t="shared" si="33"/>
        <v>-19.079999999999998</v>
      </c>
    </row>
    <row r="1054" spans="1:23" x14ac:dyDescent="0.3">
      <c r="A1054" s="2" t="s">
        <v>62</v>
      </c>
      <c r="B1054" s="2">
        <v>2019</v>
      </c>
      <c r="C1054" s="2" t="s">
        <v>28</v>
      </c>
      <c r="D1054" s="3">
        <v>237.12690549999999</v>
      </c>
      <c r="E1054" s="3">
        <v>1.965245932</v>
      </c>
      <c r="F1054" s="3">
        <v>0.13216565499999999</v>
      </c>
      <c r="G1054" s="3">
        <v>33.140067819999999</v>
      </c>
      <c r="H1054" s="3">
        <v>120.66016860000001</v>
      </c>
      <c r="I1054" s="3">
        <v>37.633634479999998</v>
      </c>
      <c r="J1054" s="3">
        <v>23.538746</v>
      </c>
      <c r="K1054" s="3">
        <v>50.414697779999997</v>
      </c>
      <c r="L1054" s="3">
        <v>65.746895420000001</v>
      </c>
      <c r="M1054" s="3">
        <v>0.13030608900000001</v>
      </c>
      <c r="N1054" s="3">
        <v>35.317510370000001</v>
      </c>
      <c r="O1054" s="3">
        <v>6.7251459E-2</v>
      </c>
      <c r="P1054" s="3">
        <v>274.29097610000002</v>
      </c>
      <c r="Q1054" s="3">
        <v>241.8438621</v>
      </c>
      <c r="R1054" s="3">
        <v>8.7908627209999999</v>
      </c>
      <c r="S1054" s="3">
        <v>25.8282673</v>
      </c>
      <c r="T1054" s="3">
        <v>4.0249163999999997E-2</v>
      </c>
      <c r="U1054" s="3">
        <v>2.9769999999999999</v>
      </c>
      <c r="V1054" s="3" t="str">
        <f t="shared" si="32"/>
        <v/>
      </c>
      <c r="W1054" s="3">
        <f t="shared" si="33"/>
        <v>-5.8138627209999996</v>
      </c>
    </row>
    <row r="1055" spans="1:23" x14ac:dyDescent="0.3">
      <c r="A1055" s="2" t="s">
        <v>62</v>
      </c>
      <c r="B1055" s="2">
        <v>2020</v>
      </c>
      <c r="C1055" s="2" t="s">
        <v>28</v>
      </c>
      <c r="D1055" s="3">
        <v>191.1271663</v>
      </c>
      <c r="E1055" s="3">
        <v>1.788191723</v>
      </c>
      <c r="F1055" s="3">
        <v>0.11969339700000001</v>
      </c>
      <c r="G1055" s="3">
        <v>33.74636091</v>
      </c>
      <c r="H1055" s="3">
        <v>106.88292749999999</v>
      </c>
      <c r="I1055" s="3">
        <v>43.915442609999999</v>
      </c>
      <c r="J1055" s="3">
        <v>25.310210980000001</v>
      </c>
      <c r="K1055" s="3">
        <v>41.060944120000002</v>
      </c>
      <c r="L1055" s="3">
        <v>56.0058887</v>
      </c>
      <c r="M1055" s="3">
        <v>5.2246389999999997E-2</v>
      </c>
      <c r="N1055" s="3">
        <v>31.82116585</v>
      </c>
      <c r="O1055" s="3">
        <v>6.6935438999999999E-2</v>
      </c>
      <c r="P1055" s="3">
        <v>264.12264540000001</v>
      </c>
      <c r="Q1055" s="3">
        <v>227.84930539999999</v>
      </c>
      <c r="R1055" s="3">
        <v>3.8268589290000001</v>
      </c>
      <c r="S1055" s="3">
        <v>29.115080209999999</v>
      </c>
      <c r="T1055" s="3">
        <v>2.7538849000000001E-2</v>
      </c>
      <c r="U1055" s="3">
        <v>2.4009999999999998</v>
      </c>
      <c r="V1055" s="3" t="str">
        <f t="shared" si="32"/>
        <v/>
      </c>
      <c r="W1055" s="3">
        <f t="shared" si="33"/>
        <v>-1.4258589290000003</v>
      </c>
    </row>
    <row r="1056" spans="1:23" x14ac:dyDescent="0.3">
      <c r="A1056" s="2" t="s">
        <v>63</v>
      </c>
      <c r="B1056" s="2">
        <v>1990</v>
      </c>
      <c r="C1056" s="2" t="s">
        <v>28</v>
      </c>
      <c r="D1056" s="3">
        <v>52.579040130000003</v>
      </c>
      <c r="E1056" s="3">
        <v>1.113978441</v>
      </c>
      <c r="F1056" s="3">
        <v>0.18792020500000001</v>
      </c>
      <c r="G1056" s="3">
        <v>29.685656030000001</v>
      </c>
      <c r="H1056" s="3">
        <v>47.199333639999999</v>
      </c>
      <c r="I1056" s="3">
        <v>51.17736189</v>
      </c>
      <c r="J1056" s="3">
        <v>31.718374600000001</v>
      </c>
      <c r="K1056" s="3">
        <v>14.669</v>
      </c>
      <c r="L1056" s="3">
        <v>18.044</v>
      </c>
      <c r="M1056" s="3" t="s">
        <v>47</v>
      </c>
      <c r="N1056" s="3">
        <v>0.61599935400000005</v>
      </c>
      <c r="O1056" s="3">
        <v>0.168692856</v>
      </c>
      <c r="P1056" s="3">
        <v>146.51400000000001</v>
      </c>
      <c r="Q1056" s="3">
        <v>130.73699999999999</v>
      </c>
      <c r="R1056" s="3">
        <v>4.8780000000000001</v>
      </c>
      <c r="S1056" s="3">
        <v>4.0951720000000002E-3</v>
      </c>
      <c r="T1056" s="3">
        <v>0</v>
      </c>
      <c r="U1056" s="3">
        <v>0.59199999999999997</v>
      </c>
      <c r="V1056" s="3" t="str">
        <f t="shared" si="32"/>
        <v/>
      </c>
      <c r="W1056" s="3">
        <f t="shared" si="33"/>
        <v>-4.2860000000000005</v>
      </c>
    </row>
    <row r="1057" spans="1:23" x14ac:dyDescent="0.3">
      <c r="A1057" s="2" t="s">
        <v>63</v>
      </c>
      <c r="B1057" s="2">
        <v>1991</v>
      </c>
      <c r="C1057" s="2" t="s">
        <v>28</v>
      </c>
      <c r="D1057" s="3">
        <v>52.79683326</v>
      </c>
      <c r="E1057" s="3">
        <v>1.08431251</v>
      </c>
      <c r="F1057" s="3">
        <v>0.19088611599999999</v>
      </c>
      <c r="G1057" s="3">
        <v>31.428772760000001</v>
      </c>
      <c r="H1057" s="3">
        <v>48.691528290000001</v>
      </c>
      <c r="I1057" s="3">
        <v>44.461857850000001</v>
      </c>
      <c r="J1057" s="3">
        <v>32.037442300000002</v>
      </c>
      <c r="K1057" s="3">
        <v>14.643000000000001</v>
      </c>
      <c r="L1057" s="3">
        <v>17.96</v>
      </c>
      <c r="M1057" s="3" t="s">
        <v>47</v>
      </c>
      <c r="N1057" s="3">
        <v>0.63899943999999997</v>
      </c>
      <c r="O1057" s="3">
        <v>0.17604345099999999</v>
      </c>
      <c r="P1057" s="3">
        <v>147.39599999999999</v>
      </c>
      <c r="Q1057" s="3">
        <v>132.33500000000001</v>
      </c>
      <c r="R1057" s="3">
        <v>4.9059999999999997</v>
      </c>
      <c r="S1057" s="3">
        <v>8.8197780000000003E-3</v>
      </c>
      <c r="T1057" s="3">
        <v>0</v>
      </c>
      <c r="U1057" s="3">
        <v>0.746</v>
      </c>
      <c r="V1057" s="3" t="str">
        <f t="shared" si="32"/>
        <v/>
      </c>
      <c r="W1057" s="3">
        <f t="shared" si="33"/>
        <v>-4.16</v>
      </c>
    </row>
    <row r="1058" spans="1:23" x14ac:dyDescent="0.3">
      <c r="A1058" s="2" t="s">
        <v>63</v>
      </c>
      <c r="B1058" s="2">
        <v>1992</v>
      </c>
      <c r="C1058" s="2" t="s">
        <v>28</v>
      </c>
      <c r="D1058" s="3">
        <v>53.298563569999999</v>
      </c>
      <c r="E1058" s="3">
        <v>1.14562137</v>
      </c>
      <c r="F1058" s="3">
        <v>0.19495889299999999</v>
      </c>
      <c r="G1058" s="3">
        <v>29.458867210000001</v>
      </c>
      <c r="H1058" s="3">
        <v>46.523716280000002</v>
      </c>
      <c r="I1058" s="3">
        <v>52.50537671</v>
      </c>
      <c r="J1058" s="3">
        <v>29.835033339999999</v>
      </c>
      <c r="K1058" s="3">
        <v>15.843999999999999</v>
      </c>
      <c r="L1058" s="3">
        <v>20.702999999999999</v>
      </c>
      <c r="M1058" s="3" t="s">
        <v>47</v>
      </c>
      <c r="N1058" s="3">
        <v>0.72300074999999997</v>
      </c>
      <c r="O1058" s="3">
        <v>0.17017742399999999</v>
      </c>
      <c r="P1058" s="3">
        <v>146.465</v>
      </c>
      <c r="Q1058" s="3">
        <v>130.053</v>
      </c>
      <c r="R1058" s="3">
        <v>4.577</v>
      </c>
      <c r="S1058" s="3">
        <v>2.1165466000000001E-2</v>
      </c>
      <c r="T1058" s="3">
        <v>0</v>
      </c>
      <c r="U1058" s="3">
        <v>0.746</v>
      </c>
      <c r="V1058" s="3" t="str">
        <f t="shared" si="32"/>
        <v/>
      </c>
      <c r="W1058" s="3">
        <f t="shared" si="33"/>
        <v>-3.831</v>
      </c>
    </row>
    <row r="1059" spans="1:23" x14ac:dyDescent="0.3">
      <c r="A1059" s="2" t="s">
        <v>63</v>
      </c>
      <c r="B1059" s="2">
        <v>1993</v>
      </c>
      <c r="C1059" s="2" t="s">
        <v>28</v>
      </c>
      <c r="D1059" s="3">
        <v>52.518561720000001</v>
      </c>
      <c r="E1059" s="3">
        <v>1.1299198029999999</v>
      </c>
      <c r="F1059" s="3">
        <v>0.19615761700000001</v>
      </c>
      <c r="G1059" s="3">
        <v>29.30133837</v>
      </c>
      <c r="H1059" s="3">
        <v>46.479902000000003</v>
      </c>
      <c r="I1059" s="3">
        <v>53.106740189999996</v>
      </c>
      <c r="J1059" s="3">
        <v>30.051042379999998</v>
      </c>
      <c r="K1059" s="3">
        <v>15.523999999999999</v>
      </c>
      <c r="L1059" s="3">
        <v>21.431000000000001</v>
      </c>
      <c r="M1059" s="3" t="s">
        <v>47</v>
      </c>
      <c r="N1059" s="3">
        <v>0.80499980400000004</v>
      </c>
      <c r="O1059" s="3">
        <v>0.17360313199999999</v>
      </c>
      <c r="P1059" s="3">
        <v>145.81200000000001</v>
      </c>
      <c r="Q1059" s="3">
        <v>130.59800000000001</v>
      </c>
      <c r="R1059" s="3">
        <v>4.6539999999999999</v>
      </c>
      <c r="S1059" s="3">
        <v>3.3604915999999999E-2</v>
      </c>
      <c r="T1059" s="3">
        <v>0</v>
      </c>
      <c r="U1059" s="3">
        <v>0.71799999999999997</v>
      </c>
      <c r="V1059" s="3" t="str">
        <f t="shared" si="32"/>
        <v/>
      </c>
      <c r="W1059" s="3">
        <f t="shared" si="33"/>
        <v>-3.9359999999999999</v>
      </c>
    </row>
    <row r="1060" spans="1:23" x14ac:dyDescent="0.3">
      <c r="A1060" s="2" t="s">
        <v>63</v>
      </c>
      <c r="B1060" s="2">
        <v>1994</v>
      </c>
      <c r="C1060" s="2" t="s">
        <v>28</v>
      </c>
      <c r="D1060" s="3">
        <v>55.322824079999997</v>
      </c>
      <c r="E1060" s="3">
        <v>1.1130778189999999</v>
      </c>
      <c r="F1060" s="3">
        <v>0.198737687</v>
      </c>
      <c r="G1060" s="3">
        <v>31.24240043</v>
      </c>
      <c r="H1060" s="3">
        <v>49.702566310000002</v>
      </c>
      <c r="I1060" s="3">
        <v>43.169314870000001</v>
      </c>
      <c r="J1060" s="3">
        <v>29.606838440000001</v>
      </c>
      <c r="K1060" s="3">
        <v>16.555</v>
      </c>
      <c r="L1060" s="3">
        <v>20.440999999999999</v>
      </c>
      <c r="M1060" s="3" t="s">
        <v>47</v>
      </c>
      <c r="N1060" s="3">
        <v>0.80700013000000004</v>
      </c>
      <c r="O1060" s="3">
        <v>0.17854788199999999</v>
      </c>
      <c r="P1060" s="3">
        <v>143.053</v>
      </c>
      <c r="Q1060" s="3">
        <v>129.613</v>
      </c>
      <c r="R1060" s="3">
        <v>4.694</v>
      </c>
      <c r="S1060" s="3">
        <v>5.1030038E-2</v>
      </c>
      <c r="T1060" s="3">
        <v>0</v>
      </c>
      <c r="U1060" s="3">
        <v>0.68600000000000005</v>
      </c>
      <c r="V1060" s="3" t="str">
        <f t="shared" si="32"/>
        <v/>
      </c>
      <c r="W1060" s="3">
        <f t="shared" si="33"/>
        <v>-4.008</v>
      </c>
    </row>
    <row r="1061" spans="1:23" x14ac:dyDescent="0.3">
      <c r="A1061" s="2" t="s">
        <v>63</v>
      </c>
      <c r="B1061" s="2">
        <v>1995</v>
      </c>
      <c r="C1061" s="2" t="s">
        <v>28</v>
      </c>
      <c r="D1061" s="3">
        <v>55.066838480000001</v>
      </c>
      <c r="E1061" s="3">
        <v>1.0945435750000001</v>
      </c>
      <c r="F1061" s="3">
        <v>0.19021258899999999</v>
      </c>
      <c r="G1061" s="3">
        <v>31.82271549</v>
      </c>
      <c r="H1061" s="3">
        <v>50.310320910000002</v>
      </c>
      <c r="I1061" s="3">
        <v>47.599274690000001</v>
      </c>
      <c r="J1061" s="3">
        <v>29.473151680000001</v>
      </c>
      <c r="K1061" s="3">
        <v>16.448</v>
      </c>
      <c r="L1061" s="3">
        <v>20.504000000000001</v>
      </c>
      <c r="M1061" s="3" t="s">
        <v>47</v>
      </c>
      <c r="N1061" s="3">
        <v>0.79599923800000005</v>
      </c>
      <c r="O1061" s="3">
        <v>0.173782564</v>
      </c>
      <c r="P1061" s="3">
        <v>148.351</v>
      </c>
      <c r="Q1061" s="3">
        <v>132.38900000000001</v>
      </c>
      <c r="R1061" s="3">
        <v>4.734</v>
      </c>
      <c r="S1061" s="3">
        <v>6.7407702E-2</v>
      </c>
      <c r="T1061" s="3">
        <v>0</v>
      </c>
      <c r="U1061" s="3">
        <v>0.752</v>
      </c>
      <c r="V1061" s="3" t="str">
        <f t="shared" si="32"/>
        <v/>
      </c>
      <c r="W1061" s="3">
        <f t="shared" si="33"/>
        <v>-3.9820000000000002</v>
      </c>
    </row>
    <row r="1062" spans="1:23" x14ac:dyDescent="0.3">
      <c r="A1062" s="2" t="s">
        <v>63</v>
      </c>
      <c r="B1062" s="2">
        <v>1996</v>
      </c>
      <c r="C1062" s="2" t="s">
        <v>28</v>
      </c>
      <c r="D1062" s="3">
        <v>60.497867110000001</v>
      </c>
      <c r="E1062" s="3">
        <v>1.1752660850000001</v>
      </c>
      <c r="F1062" s="3">
        <v>0.20565149699999999</v>
      </c>
      <c r="G1062" s="3">
        <v>31.957377879999999</v>
      </c>
      <c r="H1062" s="3">
        <v>51.47588949</v>
      </c>
      <c r="I1062" s="3">
        <v>38.416914310000003</v>
      </c>
      <c r="J1062" s="3">
        <v>28.967890199999999</v>
      </c>
      <c r="K1062" s="3">
        <v>17.763000000000002</v>
      </c>
      <c r="L1062" s="3">
        <v>21.7</v>
      </c>
      <c r="M1062" s="3" t="s">
        <v>47</v>
      </c>
      <c r="N1062" s="3">
        <v>0.81600078200000004</v>
      </c>
      <c r="O1062" s="3">
        <v>0.17498292500000001</v>
      </c>
      <c r="P1062" s="3">
        <v>140.66200000000001</v>
      </c>
      <c r="Q1062" s="3">
        <v>132.29900000000001</v>
      </c>
      <c r="R1062" s="3">
        <v>5.173</v>
      </c>
      <c r="S1062" s="3">
        <v>0.103083989</v>
      </c>
      <c r="T1062" s="3">
        <v>0</v>
      </c>
      <c r="U1062" s="3">
        <v>0.71799999999999997</v>
      </c>
      <c r="V1062" s="3" t="str">
        <f t="shared" si="32"/>
        <v/>
      </c>
      <c r="W1062" s="3">
        <f t="shared" si="33"/>
        <v>-4.4550000000000001</v>
      </c>
    </row>
    <row r="1063" spans="1:23" x14ac:dyDescent="0.3">
      <c r="A1063" s="2" t="s">
        <v>63</v>
      </c>
      <c r="B1063" s="2">
        <v>1997</v>
      </c>
      <c r="C1063" s="2" t="s">
        <v>28</v>
      </c>
      <c r="D1063" s="3">
        <v>55.068340730000003</v>
      </c>
      <c r="E1063" s="3">
        <v>1.097311266</v>
      </c>
      <c r="F1063" s="3">
        <v>0.18156778900000001</v>
      </c>
      <c r="G1063" s="3">
        <v>32.451661059999999</v>
      </c>
      <c r="H1063" s="3">
        <v>50.184794799999999</v>
      </c>
      <c r="I1063" s="3">
        <v>48.292450870000003</v>
      </c>
      <c r="J1063" s="3">
        <v>29.328631850000001</v>
      </c>
      <c r="K1063" s="3">
        <v>16.462</v>
      </c>
      <c r="L1063" s="3">
        <v>22.718</v>
      </c>
      <c r="M1063" s="3" t="s">
        <v>47</v>
      </c>
      <c r="N1063" s="3">
        <v>0.85499905899999995</v>
      </c>
      <c r="O1063" s="3">
        <v>0.16546607599999999</v>
      </c>
      <c r="P1063" s="3">
        <v>149.249</v>
      </c>
      <c r="Q1063" s="3">
        <v>132.04</v>
      </c>
      <c r="R1063" s="3">
        <v>4.4119999999999999</v>
      </c>
      <c r="S1063" s="3">
        <v>0.13668433299999999</v>
      </c>
      <c r="T1063" s="3">
        <v>0</v>
      </c>
      <c r="U1063" s="3">
        <v>0.64500000000000002</v>
      </c>
      <c r="V1063" s="3" t="str">
        <f t="shared" si="32"/>
        <v/>
      </c>
      <c r="W1063" s="3">
        <f t="shared" si="33"/>
        <v>-3.7669999999999999</v>
      </c>
    </row>
    <row r="1064" spans="1:23" x14ac:dyDescent="0.3">
      <c r="A1064" s="2" t="s">
        <v>63</v>
      </c>
      <c r="B1064" s="2">
        <v>1998</v>
      </c>
      <c r="C1064" s="2" t="s">
        <v>28</v>
      </c>
      <c r="D1064" s="3">
        <v>55.874337609999998</v>
      </c>
      <c r="E1064" s="3">
        <v>1.094595768</v>
      </c>
      <c r="F1064" s="3">
        <v>0.17669621099999999</v>
      </c>
      <c r="G1064" s="3">
        <v>33.961672389999997</v>
      </c>
      <c r="H1064" s="3">
        <v>51.04563641</v>
      </c>
      <c r="I1064" s="3">
        <v>49.19568598</v>
      </c>
      <c r="J1064" s="3">
        <v>29.48178119</v>
      </c>
      <c r="K1064" s="3">
        <v>16.574999999999999</v>
      </c>
      <c r="L1064" s="3">
        <v>22.462</v>
      </c>
      <c r="M1064" s="3" t="s">
        <v>47</v>
      </c>
      <c r="N1064" s="3">
        <v>0.88899912800000003</v>
      </c>
      <c r="O1064" s="3">
        <v>0.16142599499999999</v>
      </c>
      <c r="P1064" s="3">
        <v>158.83099999999999</v>
      </c>
      <c r="Q1064" s="3">
        <v>132.88300000000001</v>
      </c>
      <c r="R1064" s="3">
        <v>4.4619999999999997</v>
      </c>
      <c r="S1064" s="3">
        <v>0.20021280499999999</v>
      </c>
      <c r="T1064" s="3">
        <v>0</v>
      </c>
      <c r="U1064" s="3">
        <v>0.625</v>
      </c>
      <c r="V1064" s="3" t="str">
        <f t="shared" si="32"/>
        <v/>
      </c>
      <c r="W1064" s="3">
        <f t="shared" si="33"/>
        <v>-3.8369999999999997</v>
      </c>
    </row>
    <row r="1065" spans="1:23" x14ac:dyDescent="0.3">
      <c r="A1065" s="2" t="s">
        <v>63</v>
      </c>
      <c r="B1065" s="2">
        <v>1999</v>
      </c>
      <c r="C1065" s="2" t="s">
        <v>28</v>
      </c>
      <c r="D1065" s="3">
        <v>54.453192090000002</v>
      </c>
      <c r="E1065" s="3">
        <v>1.086532533</v>
      </c>
      <c r="F1065" s="3">
        <v>0.165084815</v>
      </c>
      <c r="G1065" s="3">
        <v>33.209035350000001</v>
      </c>
      <c r="H1065" s="3">
        <v>50.11648563</v>
      </c>
      <c r="I1065" s="3">
        <v>48.281673769999998</v>
      </c>
      <c r="J1065" s="3">
        <v>29.94905842</v>
      </c>
      <c r="K1065" s="3">
        <v>16.279</v>
      </c>
      <c r="L1065" s="3">
        <v>22.773</v>
      </c>
      <c r="M1065" s="3" t="s">
        <v>47</v>
      </c>
      <c r="N1065" s="3">
        <v>0.87600040099999998</v>
      </c>
      <c r="O1065" s="3">
        <v>0.151937296</v>
      </c>
      <c r="P1065" s="3">
        <v>154.86000000000001</v>
      </c>
      <c r="Q1065" s="3">
        <v>132.68600000000001</v>
      </c>
      <c r="R1065" s="3">
        <v>4.1870000000000003</v>
      </c>
      <c r="S1065" s="3">
        <v>0.23182229100000001</v>
      </c>
      <c r="T1065" s="3">
        <v>0</v>
      </c>
      <c r="U1065" s="3">
        <v>0.58499999999999996</v>
      </c>
      <c r="V1065" s="3" t="str">
        <f t="shared" si="32"/>
        <v/>
      </c>
      <c r="W1065" s="3">
        <f t="shared" si="33"/>
        <v>-3.6020000000000003</v>
      </c>
    </row>
    <row r="1066" spans="1:23" x14ac:dyDescent="0.3">
      <c r="A1066" s="2" t="s">
        <v>63</v>
      </c>
      <c r="B1066" s="2">
        <v>2000</v>
      </c>
      <c r="C1066" s="2" t="s">
        <v>28</v>
      </c>
      <c r="D1066" s="3">
        <v>50.977408390000001</v>
      </c>
      <c r="E1066" s="3">
        <v>1.0725701889999999</v>
      </c>
      <c r="F1066" s="3">
        <v>0.147364044</v>
      </c>
      <c r="G1066" s="3">
        <v>30.487064610000001</v>
      </c>
      <c r="H1066" s="3">
        <v>47.528272659999999</v>
      </c>
      <c r="I1066" s="3">
        <v>57.257031929999997</v>
      </c>
      <c r="J1066" s="3">
        <v>30.809065279999999</v>
      </c>
      <c r="K1066" s="3">
        <v>14.843</v>
      </c>
      <c r="L1066" s="3">
        <v>22.707999999999998</v>
      </c>
      <c r="M1066" s="3" t="s">
        <v>47</v>
      </c>
      <c r="N1066" s="3">
        <v>0.80499963299999999</v>
      </c>
      <c r="O1066" s="3">
        <v>0.13739338000000001</v>
      </c>
      <c r="P1066" s="3">
        <v>145.26599999999999</v>
      </c>
      <c r="Q1066" s="3">
        <v>135.40799999999999</v>
      </c>
      <c r="R1066" s="3">
        <v>4.1660000000000004</v>
      </c>
      <c r="S1066" s="3">
        <v>0.31528368600000001</v>
      </c>
      <c r="T1066" s="3">
        <v>0</v>
      </c>
      <c r="U1066" s="3">
        <v>0.54100000000000004</v>
      </c>
      <c r="V1066" s="3" t="str">
        <f t="shared" si="32"/>
        <v/>
      </c>
      <c r="W1066" s="3">
        <f t="shared" si="33"/>
        <v>-3.6250000000000004</v>
      </c>
    </row>
    <row r="1067" spans="1:23" x14ac:dyDescent="0.3">
      <c r="A1067" s="2" t="s">
        <v>63</v>
      </c>
      <c r="B1067" s="2">
        <v>2001</v>
      </c>
      <c r="C1067" s="2" t="s">
        <v>28</v>
      </c>
      <c r="D1067" s="3">
        <v>51.856064570000001</v>
      </c>
      <c r="E1067" s="3">
        <v>1.0268674959999999</v>
      </c>
      <c r="F1067" s="3">
        <v>0.14773540399999999</v>
      </c>
      <c r="G1067" s="3">
        <v>33.865131140000003</v>
      </c>
      <c r="H1067" s="3">
        <v>50.499275480000001</v>
      </c>
      <c r="I1067" s="3">
        <v>51.568213739999997</v>
      </c>
      <c r="J1067" s="3">
        <v>31.741514500000001</v>
      </c>
      <c r="K1067" s="3">
        <v>14.827999999999999</v>
      </c>
      <c r="L1067" s="3">
        <v>21.492999999999999</v>
      </c>
      <c r="M1067" s="3" t="s">
        <v>47</v>
      </c>
      <c r="N1067" s="3">
        <v>0.88199951899999995</v>
      </c>
      <c r="O1067" s="3">
        <v>0.14386997800000001</v>
      </c>
      <c r="P1067" s="3">
        <v>161.61699999999999</v>
      </c>
      <c r="Q1067" s="3">
        <v>138.51</v>
      </c>
      <c r="R1067" s="3">
        <v>4.5549999999999997</v>
      </c>
      <c r="S1067" s="3">
        <v>0.29947344599999998</v>
      </c>
      <c r="T1067" s="3">
        <v>0</v>
      </c>
      <c r="U1067" s="3">
        <v>0.63700000000000001</v>
      </c>
      <c r="V1067" s="3" t="str">
        <f t="shared" si="32"/>
        <v/>
      </c>
      <c r="W1067" s="3">
        <f t="shared" si="33"/>
        <v>-3.9179999999999997</v>
      </c>
    </row>
    <row r="1068" spans="1:23" x14ac:dyDescent="0.3">
      <c r="A1068" s="2" t="s">
        <v>63</v>
      </c>
      <c r="B1068" s="2">
        <v>2002</v>
      </c>
      <c r="C1068" s="2" t="s">
        <v>28</v>
      </c>
      <c r="D1068" s="3">
        <v>53.309104359999999</v>
      </c>
      <c r="E1068" s="3">
        <v>1.0303565690000001</v>
      </c>
      <c r="F1068" s="3">
        <v>0.14861144800000001</v>
      </c>
      <c r="G1068" s="3">
        <v>31.783620490000001</v>
      </c>
      <c r="H1068" s="3">
        <v>51.738500989999999</v>
      </c>
      <c r="I1068" s="3">
        <v>48.509217300000003</v>
      </c>
      <c r="J1068" s="3">
        <v>31.078078250000001</v>
      </c>
      <c r="K1068" s="3">
        <v>15.215</v>
      </c>
      <c r="L1068" s="3">
        <v>19.516999999999999</v>
      </c>
      <c r="M1068" s="3" t="s">
        <v>47</v>
      </c>
      <c r="N1068" s="3">
        <v>0.88799958199999995</v>
      </c>
      <c r="O1068" s="3">
        <v>0.14423302800000001</v>
      </c>
      <c r="P1068" s="3">
        <v>146.73500000000001</v>
      </c>
      <c r="Q1068" s="3">
        <v>136.655</v>
      </c>
      <c r="R1068" s="3">
        <v>5.0090000000000003</v>
      </c>
      <c r="S1068" s="3">
        <v>0.41571540499999998</v>
      </c>
      <c r="T1068" s="3">
        <v>0</v>
      </c>
      <c r="U1068" s="3">
        <v>0.80400000000000005</v>
      </c>
      <c r="V1068" s="3" t="str">
        <f t="shared" si="32"/>
        <v/>
      </c>
      <c r="W1068" s="3">
        <f t="shared" si="33"/>
        <v>-4.2050000000000001</v>
      </c>
    </row>
    <row r="1069" spans="1:23" x14ac:dyDescent="0.3">
      <c r="A1069" s="2" t="s">
        <v>63</v>
      </c>
      <c r="B1069" s="2">
        <v>2003</v>
      </c>
      <c r="C1069" s="2" t="s">
        <v>28</v>
      </c>
      <c r="D1069" s="3">
        <v>54.668420849999997</v>
      </c>
      <c r="E1069" s="3">
        <v>1.0806047400000001</v>
      </c>
      <c r="F1069" s="3">
        <v>0.14905515499999999</v>
      </c>
      <c r="G1069" s="3">
        <v>30.89651521</v>
      </c>
      <c r="H1069" s="3">
        <v>50.590580289999998</v>
      </c>
      <c r="I1069" s="3">
        <v>43.406897669999999</v>
      </c>
      <c r="J1069" s="3">
        <v>31.28176191</v>
      </c>
      <c r="K1069" s="3">
        <v>14.913</v>
      </c>
      <c r="L1069" s="3">
        <v>19.385000000000002</v>
      </c>
      <c r="M1069" s="3" t="s">
        <v>47</v>
      </c>
      <c r="N1069" s="3">
        <v>0.92600077999999997</v>
      </c>
      <c r="O1069" s="3">
        <v>0.137936796</v>
      </c>
      <c r="P1069" s="3">
        <v>135.43700000000001</v>
      </c>
      <c r="Q1069" s="3">
        <v>134.61699999999999</v>
      </c>
      <c r="R1069" s="3">
        <v>4.9219999999999997</v>
      </c>
      <c r="S1069" s="3">
        <v>0.50281680799999995</v>
      </c>
      <c r="T1069" s="3">
        <v>0</v>
      </c>
      <c r="U1069" s="3">
        <v>0.80600000000000005</v>
      </c>
      <c r="V1069" s="3" t="str">
        <f t="shared" si="32"/>
        <v/>
      </c>
      <c r="W1069" s="3">
        <f t="shared" si="33"/>
        <v>-4.1159999999999997</v>
      </c>
    </row>
    <row r="1070" spans="1:23" x14ac:dyDescent="0.3">
      <c r="A1070" s="2" t="s">
        <v>63</v>
      </c>
      <c r="B1070" s="2">
        <v>2004</v>
      </c>
      <c r="C1070" s="2" t="s">
        <v>28</v>
      </c>
      <c r="D1070" s="3">
        <v>53.095402030000002</v>
      </c>
      <c r="E1070" s="3">
        <v>1.0102775939999999</v>
      </c>
      <c r="F1070" s="3">
        <v>0.13876319200000001</v>
      </c>
      <c r="G1070" s="3">
        <v>34.299601350000003</v>
      </c>
      <c r="H1070" s="3">
        <v>52.555260390000001</v>
      </c>
      <c r="I1070" s="3">
        <v>44.972913839999997</v>
      </c>
      <c r="J1070" s="3">
        <v>31.602145889999999</v>
      </c>
      <c r="K1070" s="3">
        <v>14.378</v>
      </c>
      <c r="L1070" s="3">
        <v>20.308</v>
      </c>
      <c r="M1070" s="3" t="s">
        <v>47</v>
      </c>
      <c r="N1070" s="3">
        <v>0.89099939699999997</v>
      </c>
      <c r="O1070" s="3">
        <v>0.13735154899999999</v>
      </c>
      <c r="P1070" s="3">
        <v>151.738</v>
      </c>
      <c r="Q1070" s="3">
        <v>135.41399999999999</v>
      </c>
      <c r="R1070" s="3">
        <v>5.0970000000000004</v>
      </c>
      <c r="S1070" s="3">
        <v>0.56808446099999999</v>
      </c>
      <c r="T1070" s="3">
        <v>0</v>
      </c>
      <c r="U1070" s="3">
        <v>0.89300000000000002</v>
      </c>
      <c r="V1070" s="3" t="str">
        <f t="shared" si="32"/>
        <v/>
      </c>
      <c r="W1070" s="3">
        <f t="shared" si="33"/>
        <v>-4.2040000000000006</v>
      </c>
    </row>
    <row r="1071" spans="1:23" x14ac:dyDescent="0.3">
      <c r="A1071" s="2" t="s">
        <v>63</v>
      </c>
      <c r="B1071" s="2">
        <v>2005</v>
      </c>
      <c r="C1071" s="2" t="s">
        <v>28</v>
      </c>
      <c r="D1071" s="3">
        <v>50.397140899999997</v>
      </c>
      <c r="E1071" s="3">
        <v>0.97723122200000001</v>
      </c>
      <c r="F1071" s="3">
        <v>0.128004496</v>
      </c>
      <c r="G1071" s="3">
        <v>34.543492780000001</v>
      </c>
      <c r="H1071" s="3">
        <v>51.571357679999998</v>
      </c>
      <c r="I1071" s="3">
        <v>51.315681509999997</v>
      </c>
      <c r="J1071" s="3">
        <v>31.888978340000001</v>
      </c>
      <c r="K1071" s="3">
        <v>13.766999999999999</v>
      </c>
      <c r="L1071" s="3">
        <v>19.8</v>
      </c>
      <c r="M1071" s="3" t="s">
        <v>47</v>
      </c>
      <c r="N1071" s="3">
        <v>0.83899967900000005</v>
      </c>
      <c r="O1071" s="3">
        <v>0.13098690800000001</v>
      </c>
      <c r="P1071" s="3">
        <v>158.435</v>
      </c>
      <c r="Q1071" s="3">
        <v>135.41800000000001</v>
      </c>
      <c r="R1071" s="3">
        <v>4.5629999999999997</v>
      </c>
      <c r="S1071" s="3">
        <v>0.59140972599999997</v>
      </c>
      <c r="T1071" s="3">
        <v>0</v>
      </c>
      <c r="U1071" s="3">
        <v>0.70799999999999996</v>
      </c>
      <c r="V1071" s="3" t="str">
        <f t="shared" si="32"/>
        <v/>
      </c>
      <c r="W1071" s="3">
        <f t="shared" si="33"/>
        <v>-3.8549999999999995</v>
      </c>
    </row>
    <row r="1072" spans="1:23" x14ac:dyDescent="0.3">
      <c r="A1072" s="2" t="s">
        <v>63</v>
      </c>
      <c r="B1072" s="2">
        <v>2006</v>
      </c>
      <c r="C1072" s="2" t="s">
        <v>28</v>
      </c>
      <c r="D1072" s="3">
        <v>51.37801846</v>
      </c>
      <c r="E1072" s="3">
        <v>1.023430139</v>
      </c>
      <c r="F1072" s="3">
        <v>0.124754052</v>
      </c>
      <c r="G1072" s="3">
        <v>32.64124399</v>
      </c>
      <c r="H1072" s="3">
        <v>50.201783689999999</v>
      </c>
      <c r="I1072" s="3">
        <v>49.64648296</v>
      </c>
      <c r="J1072" s="3">
        <v>32.05024324</v>
      </c>
      <c r="K1072" s="3">
        <v>13.526999999999999</v>
      </c>
      <c r="L1072" s="3">
        <v>20.123000000000001</v>
      </c>
      <c r="M1072" s="3" t="s">
        <v>47</v>
      </c>
      <c r="N1072" s="3">
        <v>0.85800040899999996</v>
      </c>
      <c r="O1072" s="3">
        <v>0.121897965</v>
      </c>
      <c r="P1072" s="3">
        <v>143.416</v>
      </c>
      <c r="Q1072" s="3">
        <v>135.357</v>
      </c>
      <c r="R1072" s="3">
        <v>4.899</v>
      </c>
      <c r="S1072" s="3">
        <v>0.68751045899999996</v>
      </c>
      <c r="T1072" s="3">
        <v>0</v>
      </c>
      <c r="U1072" s="3">
        <v>0.621</v>
      </c>
      <c r="V1072" s="3" t="str">
        <f t="shared" si="32"/>
        <v/>
      </c>
      <c r="W1072" s="3">
        <f t="shared" si="33"/>
        <v>-4.2780000000000005</v>
      </c>
    </row>
    <row r="1073" spans="1:23" x14ac:dyDescent="0.3">
      <c r="A1073" s="2" t="s">
        <v>63</v>
      </c>
      <c r="B1073" s="2">
        <v>2007</v>
      </c>
      <c r="C1073" s="2" t="s">
        <v>28</v>
      </c>
      <c r="D1073" s="3">
        <v>48.916371400000003</v>
      </c>
      <c r="E1073" s="3">
        <v>0.979630165</v>
      </c>
      <c r="F1073" s="3">
        <v>0.114836859</v>
      </c>
      <c r="G1073" s="3">
        <v>33.310924720000003</v>
      </c>
      <c r="H1073" s="3">
        <v>49.933508750000001</v>
      </c>
      <c r="I1073" s="3">
        <v>52.058795879999998</v>
      </c>
      <c r="J1073" s="3">
        <v>31.959922129999999</v>
      </c>
      <c r="K1073" s="3">
        <v>13.143000000000001</v>
      </c>
      <c r="L1073" s="3">
        <v>17.952999999999999</v>
      </c>
      <c r="M1073" s="3" t="s">
        <v>47</v>
      </c>
      <c r="N1073" s="3">
        <v>0.93000068999999996</v>
      </c>
      <c r="O1073" s="3">
        <v>0.117224707</v>
      </c>
      <c r="P1073" s="3">
        <v>148.922</v>
      </c>
      <c r="Q1073" s="3">
        <v>135.64099999999999</v>
      </c>
      <c r="R1073" s="3">
        <v>4.610585757</v>
      </c>
      <c r="S1073" s="3">
        <v>0.95956272399999998</v>
      </c>
      <c r="T1073" s="3">
        <v>0</v>
      </c>
      <c r="U1073" s="3">
        <v>0.52</v>
      </c>
      <c r="V1073" s="3" t="str">
        <f t="shared" si="32"/>
        <v/>
      </c>
      <c r="W1073" s="3">
        <f t="shared" si="33"/>
        <v>-4.0905857569999995</v>
      </c>
    </row>
    <row r="1074" spans="1:23" x14ac:dyDescent="0.3">
      <c r="A1074" s="2" t="s">
        <v>63</v>
      </c>
      <c r="B1074" s="2">
        <v>2008</v>
      </c>
      <c r="C1074" s="2" t="s">
        <v>28</v>
      </c>
      <c r="D1074" s="3">
        <v>47.993213089999998</v>
      </c>
      <c r="E1074" s="3">
        <v>0.96852052600000005</v>
      </c>
      <c r="F1074" s="3">
        <v>0.112943292</v>
      </c>
      <c r="G1074" s="3">
        <v>32.981569290000003</v>
      </c>
      <c r="H1074" s="3">
        <v>49.553119219999999</v>
      </c>
      <c r="I1074" s="3">
        <v>54.35289727</v>
      </c>
      <c r="J1074" s="3">
        <v>32.109920199999998</v>
      </c>
      <c r="K1074" s="3">
        <v>12.791</v>
      </c>
      <c r="L1074" s="3">
        <v>20.879000000000001</v>
      </c>
      <c r="M1074" s="3" t="s">
        <v>47</v>
      </c>
      <c r="N1074" s="3">
        <v>0.79700048999999995</v>
      </c>
      <c r="O1074" s="3">
        <v>0.116614247</v>
      </c>
      <c r="P1074" s="3">
        <v>150.03800000000001</v>
      </c>
      <c r="Q1074" s="3">
        <v>133.256</v>
      </c>
      <c r="R1074" s="3">
        <v>4.7758008329999999</v>
      </c>
      <c r="S1074" s="3">
        <v>1.334328637</v>
      </c>
      <c r="T1074" s="3">
        <v>0</v>
      </c>
      <c r="U1074" s="3">
        <v>0.83699999999999997</v>
      </c>
      <c r="V1074" s="3" t="str">
        <f t="shared" si="32"/>
        <v/>
      </c>
      <c r="W1074" s="3">
        <f t="shared" si="33"/>
        <v>-3.9388008330000002</v>
      </c>
    </row>
    <row r="1075" spans="1:23" x14ac:dyDescent="0.3">
      <c r="A1075" s="2" t="s">
        <v>63</v>
      </c>
      <c r="B1075" s="2">
        <v>2009</v>
      </c>
      <c r="C1075" s="2" t="s">
        <v>28</v>
      </c>
      <c r="D1075" s="3">
        <v>44.117896569999999</v>
      </c>
      <c r="E1075" s="3">
        <v>0.97204990199999997</v>
      </c>
      <c r="F1075" s="3">
        <v>0.108416415</v>
      </c>
      <c r="G1075" s="3">
        <v>30.09645038</v>
      </c>
      <c r="H1075" s="3">
        <v>45.386452349999999</v>
      </c>
      <c r="I1075" s="3">
        <v>58.45979449</v>
      </c>
      <c r="J1075" s="3">
        <v>32.507247079999999</v>
      </c>
      <c r="K1075" s="3">
        <v>11.701000000000001</v>
      </c>
      <c r="L1075" s="3">
        <v>20.248000000000001</v>
      </c>
      <c r="M1075" s="3" t="s">
        <v>47</v>
      </c>
      <c r="N1075" s="3">
        <v>1.2389989029999999</v>
      </c>
      <c r="O1075" s="3">
        <v>0.111533796</v>
      </c>
      <c r="P1075" s="3">
        <v>136.73500000000001</v>
      </c>
      <c r="Q1075" s="3">
        <v>127.944</v>
      </c>
      <c r="R1075" s="3">
        <v>3.5135100769999998</v>
      </c>
      <c r="S1075" s="3">
        <v>1.826891432</v>
      </c>
      <c r="T1075" s="3">
        <v>0</v>
      </c>
      <c r="U1075" s="3">
        <v>0.70199999999999996</v>
      </c>
      <c r="V1075" s="3" t="str">
        <f t="shared" si="32"/>
        <v/>
      </c>
      <c r="W1075" s="3">
        <f t="shared" si="33"/>
        <v>-2.8115100769999999</v>
      </c>
    </row>
    <row r="1076" spans="1:23" x14ac:dyDescent="0.3">
      <c r="A1076" s="2" t="s">
        <v>63</v>
      </c>
      <c r="B1076" s="2">
        <v>2010</v>
      </c>
      <c r="C1076" s="2" t="s">
        <v>28</v>
      </c>
      <c r="D1076" s="3">
        <v>49.207215239999996</v>
      </c>
      <c r="E1076" s="3">
        <v>0.96722822600000002</v>
      </c>
      <c r="F1076" s="3">
        <v>0.11387526000000001</v>
      </c>
      <c r="G1076" s="3">
        <v>32.81382953</v>
      </c>
      <c r="H1076" s="3">
        <v>50.874461599999997</v>
      </c>
      <c r="I1076" s="3">
        <v>55.328244069999997</v>
      </c>
      <c r="J1076" s="3">
        <v>31.696061709999999</v>
      </c>
      <c r="K1076" s="3">
        <v>12.492000000000001</v>
      </c>
      <c r="L1076" s="3">
        <v>20.768999999999998</v>
      </c>
      <c r="M1076" s="3" t="s">
        <v>47</v>
      </c>
      <c r="N1076" s="3">
        <v>1.571999769</v>
      </c>
      <c r="O1076" s="3">
        <v>0.11773359899999999</v>
      </c>
      <c r="P1076" s="3">
        <v>148.548</v>
      </c>
      <c r="Q1076" s="3">
        <v>136.63399999999999</v>
      </c>
      <c r="R1076" s="3">
        <v>4.637985359</v>
      </c>
      <c r="S1076" s="3">
        <v>2.3534480439999999</v>
      </c>
      <c r="T1076" s="3">
        <v>0</v>
      </c>
      <c r="U1076" s="3">
        <v>0.79700000000000004</v>
      </c>
      <c r="V1076" s="3" t="str">
        <f t="shared" si="32"/>
        <v/>
      </c>
      <c r="W1076" s="3">
        <f t="shared" si="33"/>
        <v>-3.8409853589999998</v>
      </c>
    </row>
    <row r="1077" spans="1:23" x14ac:dyDescent="0.3">
      <c r="A1077" s="2" t="s">
        <v>63</v>
      </c>
      <c r="B1077" s="2">
        <v>2011</v>
      </c>
      <c r="C1077" s="2" t="s">
        <v>28</v>
      </c>
      <c r="D1077" s="3">
        <v>44.81784253</v>
      </c>
      <c r="E1077" s="3">
        <v>0.90403160800000004</v>
      </c>
      <c r="F1077" s="3">
        <v>0.100645359</v>
      </c>
      <c r="G1077" s="3">
        <v>32.67778191</v>
      </c>
      <c r="H1077" s="3">
        <v>49.575526050000001</v>
      </c>
      <c r="I1077" s="3">
        <v>55.988830159999999</v>
      </c>
      <c r="J1077" s="3">
        <v>31.766514699999998</v>
      </c>
      <c r="K1077" s="3">
        <v>11.515000000000001</v>
      </c>
      <c r="L1077" s="3">
        <v>19.62</v>
      </c>
      <c r="M1077" s="3" t="s">
        <v>47</v>
      </c>
      <c r="N1077" s="3">
        <v>1.3149998549999999</v>
      </c>
      <c r="O1077" s="3">
        <v>0.111329469</v>
      </c>
      <c r="P1077" s="3">
        <v>150.405</v>
      </c>
      <c r="Q1077" s="3">
        <v>128.96100000000001</v>
      </c>
      <c r="R1077" s="3">
        <v>4.1832783190000002</v>
      </c>
      <c r="S1077" s="3">
        <v>4.0676839200000003</v>
      </c>
      <c r="T1077" s="3">
        <v>0</v>
      </c>
      <c r="U1077" s="3">
        <v>0.73599999999999999</v>
      </c>
      <c r="V1077" s="3" t="str">
        <f t="shared" si="32"/>
        <v/>
      </c>
      <c r="W1077" s="3">
        <f t="shared" si="33"/>
        <v>-3.4472783190000005</v>
      </c>
    </row>
    <row r="1078" spans="1:23" x14ac:dyDescent="0.3">
      <c r="A1078" s="2" t="s">
        <v>63</v>
      </c>
      <c r="B1078" s="2">
        <v>2012</v>
      </c>
      <c r="C1078" s="2" t="s">
        <v>28</v>
      </c>
      <c r="D1078" s="3">
        <v>42.021559490000001</v>
      </c>
      <c r="E1078" s="3">
        <v>0.83908307400000004</v>
      </c>
      <c r="F1078" s="3">
        <v>9.4965079999999993E-2</v>
      </c>
      <c r="G1078" s="3">
        <v>35.5853915</v>
      </c>
      <c r="H1078" s="3">
        <v>50.080332650000003</v>
      </c>
      <c r="I1078" s="3">
        <v>59.098468429999997</v>
      </c>
      <c r="J1078" s="3">
        <v>32.387583990000003</v>
      </c>
      <c r="K1078" s="3">
        <v>11.048</v>
      </c>
      <c r="L1078" s="3">
        <v>21.408999999999999</v>
      </c>
      <c r="M1078" s="3" t="s">
        <v>47</v>
      </c>
      <c r="N1078" s="3">
        <v>1.178001246</v>
      </c>
      <c r="O1078" s="3">
        <v>0.113177209</v>
      </c>
      <c r="P1078" s="3">
        <v>166.56100000000001</v>
      </c>
      <c r="Q1078" s="3">
        <v>132.11600000000001</v>
      </c>
      <c r="R1078" s="3">
        <v>3.5306784219999998</v>
      </c>
      <c r="S1078" s="3">
        <v>4.312534147</v>
      </c>
      <c r="T1078" s="3">
        <v>0</v>
      </c>
      <c r="U1078" s="3">
        <v>0.47199999999999998</v>
      </c>
      <c r="V1078" s="3" t="str">
        <f t="shared" si="32"/>
        <v/>
      </c>
      <c r="W1078" s="3">
        <f t="shared" si="33"/>
        <v>-3.0586784219999998</v>
      </c>
    </row>
    <row r="1079" spans="1:23" x14ac:dyDescent="0.3">
      <c r="A1079" s="2" t="s">
        <v>63</v>
      </c>
      <c r="B1079" s="2">
        <v>2013</v>
      </c>
      <c r="C1079" s="2" t="s">
        <v>28</v>
      </c>
      <c r="D1079" s="3">
        <v>40.56261585</v>
      </c>
      <c r="E1079" s="3">
        <v>0.82326835300000001</v>
      </c>
      <c r="F1079" s="3">
        <v>9.0681531999999995E-2</v>
      </c>
      <c r="G1079" s="3">
        <v>34.590130520000002</v>
      </c>
      <c r="H1079" s="3">
        <v>49.270223610000002</v>
      </c>
      <c r="I1079" s="3">
        <v>54.074011200000001</v>
      </c>
      <c r="J1079" s="3">
        <v>32.318602519999999</v>
      </c>
      <c r="K1079" s="3">
        <v>10.701000000000001</v>
      </c>
      <c r="L1079" s="3">
        <v>17.584</v>
      </c>
      <c r="M1079" s="3" t="s">
        <v>47</v>
      </c>
      <c r="N1079" s="3">
        <v>1.077000602</v>
      </c>
      <c r="O1079" s="3">
        <v>0.110148206</v>
      </c>
      <c r="P1079" s="3">
        <v>153.166</v>
      </c>
      <c r="Q1079" s="3">
        <v>129.34100000000001</v>
      </c>
      <c r="R1079" s="3">
        <v>3.5656974090000002</v>
      </c>
      <c r="S1079" s="3">
        <v>6.4485590799999999</v>
      </c>
      <c r="T1079" s="3">
        <v>0</v>
      </c>
      <c r="U1079" s="3">
        <v>0.624</v>
      </c>
      <c r="V1079" s="3" t="str">
        <f t="shared" si="32"/>
        <v/>
      </c>
      <c r="W1079" s="3">
        <f t="shared" si="33"/>
        <v>-2.9416974090000001</v>
      </c>
    </row>
    <row r="1080" spans="1:23" x14ac:dyDescent="0.3">
      <c r="A1080" s="2" t="s">
        <v>63</v>
      </c>
      <c r="B1080" s="2">
        <v>2014</v>
      </c>
      <c r="C1080" s="2" t="s">
        <v>28</v>
      </c>
      <c r="D1080" s="3">
        <v>39.24044525</v>
      </c>
      <c r="E1080" s="3">
        <v>0.81653615499999999</v>
      </c>
      <c r="F1080" s="3">
        <v>8.5380059999999994E-2</v>
      </c>
      <c r="G1080" s="3">
        <v>34.279829530000001</v>
      </c>
      <c r="H1080" s="3">
        <v>48.057204810000002</v>
      </c>
      <c r="I1080" s="3">
        <v>55.869012060000003</v>
      </c>
      <c r="J1080" s="3">
        <v>32.359903379999999</v>
      </c>
      <c r="K1080" s="3">
        <v>10.465</v>
      </c>
      <c r="L1080" s="3">
        <v>19.798999999999999</v>
      </c>
      <c r="M1080" s="3" t="s">
        <v>47</v>
      </c>
      <c r="N1080" s="3">
        <v>0.91999913200000005</v>
      </c>
      <c r="O1080" s="3">
        <v>0.104563722</v>
      </c>
      <c r="P1080" s="3">
        <v>153.66300000000001</v>
      </c>
      <c r="Q1080" s="3">
        <v>126.845</v>
      </c>
      <c r="R1080" s="3">
        <v>3.2482844150000001</v>
      </c>
      <c r="S1080" s="3">
        <v>7.342040699</v>
      </c>
      <c r="T1080" s="3">
        <v>0</v>
      </c>
      <c r="U1080" s="3">
        <v>0.45</v>
      </c>
      <c r="V1080" s="3" t="str">
        <f t="shared" si="32"/>
        <v/>
      </c>
      <c r="W1080" s="3">
        <f t="shared" si="33"/>
        <v>-2.7982844149999999</v>
      </c>
    </row>
    <row r="1081" spans="1:23" x14ac:dyDescent="0.3">
      <c r="A1081" s="2" t="s">
        <v>63</v>
      </c>
      <c r="B1081" s="2">
        <v>2015</v>
      </c>
      <c r="C1081" s="2" t="s">
        <v>28</v>
      </c>
      <c r="D1081" s="3">
        <v>38.958300209999997</v>
      </c>
      <c r="E1081" s="3">
        <v>0.87818745399999998</v>
      </c>
      <c r="F1081" s="3">
        <v>8.1177470000000002E-2</v>
      </c>
      <c r="G1081" s="3">
        <v>33.807814409999999</v>
      </c>
      <c r="H1081" s="3">
        <v>44.362168969999999</v>
      </c>
      <c r="I1081" s="3">
        <v>63.303765300000002</v>
      </c>
      <c r="J1081" s="3">
        <v>32.691853000000002</v>
      </c>
      <c r="K1081" s="3">
        <v>10.189</v>
      </c>
      <c r="L1081" s="3">
        <v>21.367000000000001</v>
      </c>
      <c r="M1081" s="3" t="s">
        <v>47</v>
      </c>
      <c r="N1081" s="3">
        <v>0.96400030800000003</v>
      </c>
      <c r="O1081" s="3">
        <v>9.2437519999999995E-2</v>
      </c>
      <c r="P1081" s="3">
        <v>162.11199999999999</v>
      </c>
      <c r="Q1081" s="3">
        <v>129.27500000000001</v>
      </c>
      <c r="R1081" s="3">
        <v>3.176323945</v>
      </c>
      <c r="S1081" s="3">
        <v>10.12818298</v>
      </c>
      <c r="T1081" s="3">
        <v>0</v>
      </c>
      <c r="U1081" s="3">
        <v>0.36899999999999999</v>
      </c>
      <c r="V1081" s="3" t="str">
        <f t="shared" si="32"/>
        <v/>
      </c>
      <c r="W1081" s="3">
        <f t="shared" si="33"/>
        <v>-2.8073239450000003</v>
      </c>
    </row>
    <row r="1082" spans="1:23" x14ac:dyDescent="0.3">
      <c r="A1082" s="2" t="s">
        <v>63</v>
      </c>
      <c r="B1082" s="2">
        <v>2016</v>
      </c>
      <c r="C1082" s="2" t="s">
        <v>28</v>
      </c>
      <c r="D1082" s="3">
        <v>39.030626490000003</v>
      </c>
      <c r="E1082" s="3">
        <v>0.81750344399999997</v>
      </c>
      <c r="F1082" s="3">
        <v>7.9411936000000002E-2</v>
      </c>
      <c r="G1082" s="3">
        <v>34.757095040000003</v>
      </c>
      <c r="H1082" s="3">
        <v>47.743684500000001</v>
      </c>
      <c r="I1082" s="3">
        <v>57.205307349999998</v>
      </c>
      <c r="J1082" s="3">
        <v>32.609381900000002</v>
      </c>
      <c r="K1082" s="3">
        <v>10.348000000000001</v>
      </c>
      <c r="L1082" s="3">
        <v>21.210999999999999</v>
      </c>
      <c r="M1082" s="3" t="s">
        <v>47</v>
      </c>
      <c r="N1082" s="3">
        <v>0.92100065499999995</v>
      </c>
      <c r="O1082" s="3">
        <v>9.7139574000000006E-2</v>
      </c>
      <c r="P1082" s="3">
        <v>156.01</v>
      </c>
      <c r="Q1082" s="3">
        <v>132.05699999999999</v>
      </c>
      <c r="R1082" s="3">
        <v>3.1400624709999998</v>
      </c>
      <c r="S1082" s="3">
        <v>10.01346068</v>
      </c>
      <c r="T1082" s="3">
        <v>3.0000000000000001E-3</v>
      </c>
      <c r="U1082" s="3">
        <v>0.42399999999999999</v>
      </c>
      <c r="V1082" s="3" t="str">
        <f t="shared" si="32"/>
        <v/>
      </c>
      <c r="W1082" s="3">
        <f t="shared" si="33"/>
        <v>-2.7160624709999999</v>
      </c>
    </row>
    <row r="1083" spans="1:23" x14ac:dyDescent="0.3">
      <c r="A1083" s="2" t="s">
        <v>63</v>
      </c>
      <c r="B1083" s="2">
        <v>2017</v>
      </c>
      <c r="C1083" s="2" t="s">
        <v>28</v>
      </c>
      <c r="D1083" s="3">
        <v>39.056413059999997</v>
      </c>
      <c r="E1083" s="3">
        <v>0.79623512100000005</v>
      </c>
      <c r="F1083" s="3">
        <v>7.7592974999999995E-2</v>
      </c>
      <c r="G1083" s="3">
        <v>35.997792060000002</v>
      </c>
      <c r="H1083" s="3">
        <v>49.051356830000003</v>
      </c>
      <c r="I1083" s="3">
        <v>57.889193300000002</v>
      </c>
      <c r="J1083" s="3">
        <v>32.190727180000003</v>
      </c>
      <c r="K1083" s="3">
        <v>10.209637000000001</v>
      </c>
      <c r="L1083" s="3">
        <v>21.132000000000001</v>
      </c>
      <c r="M1083" s="3" t="s">
        <v>47</v>
      </c>
      <c r="N1083" s="3">
        <v>1.1410004309999999</v>
      </c>
      <c r="O1083" s="3">
        <v>9.7449827000000003E-2</v>
      </c>
      <c r="P1083" s="3">
        <v>164.25</v>
      </c>
      <c r="Q1083" s="3">
        <v>132.00299999999999</v>
      </c>
      <c r="R1083" s="3">
        <v>3.1194793760000001</v>
      </c>
      <c r="S1083" s="3">
        <v>10.860882800000001</v>
      </c>
      <c r="T1083" s="3">
        <v>2E-3</v>
      </c>
      <c r="U1083" s="3">
        <v>0.377</v>
      </c>
      <c r="V1083" s="3" t="str">
        <f t="shared" si="32"/>
        <v/>
      </c>
      <c r="W1083" s="3">
        <f t="shared" si="33"/>
        <v>-2.7424793760000004</v>
      </c>
    </row>
    <row r="1084" spans="1:23" x14ac:dyDescent="0.3">
      <c r="A1084" s="2" t="s">
        <v>63</v>
      </c>
      <c r="B1084" s="2">
        <v>2018</v>
      </c>
      <c r="C1084" s="2" t="s">
        <v>28</v>
      </c>
      <c r="D1084" s="3">
        <v>36.586451760000003</v>
      </c>
      <c r="E1084" s="3">
        <v>0.73561192500000006</v>
      </c>
      <c r="F1084" s="3">
        <v>7.1103701000000005E-2</v>
      </c>
      <c r="G1084" s="3">
        <v>36.300874120000003</v>
      </c>
      <c r="H1084" s="3">
        <v>49.736077590000001</v>
      </c>
      <c r="I1084" s="3">
        <v>55.80966952</v>
      </c>
      <c r="J1084" s="3">
        <v>32.870999699999999</v>
      </c>
      <c r="K1084" s="3">
        <v>9.1316319999999997</v>
      </c>
      <c r="L1084" s="3">
        <v>21.649000000000001</v>
      </c>
      <c r="M1084" s="3" t="s">
        <v>47</v>
      </c>
      <c r="N1084" s="3">
        <v>1.223001359</v>
      </c>
      <c r="O1084" s="3">
        <v>9.6659254999999999E-2</v>
      </c>
      <c r="P1084" s="3">
        <v>163.4</v>
      </c>
      <c r="Q1084" s="3">
        <v>131.85900000000001</v>
      </c>
      <c r="R1084" s="3">
        <v>3.225051895</v>
      </c>
      <c r="S1084" s="3">
        <v>10.42227662</v>
      </c>
      <c r="T1084" s="3">
        <v>1E-3</v>
      </c>
      <c r="U1084" s="3">
        <v>0.53500000000000003</v>
      </c>
      <c r="V1084" s="3" t="str">
        <f t="shared" si="32"/>
        <v/>
      </c>
      <c r="W1084" s="3">
        <f t="shared" si="33"/>
        <v>-2.6900518949999999</v>
      </c>
    </row>
    <row r="1085" spans="1:23" x14ac:dyDescent="0.3">
      <c r="A1085" s="2" t="s">
        <v>63</v>
      </c>
      <c r="B1085" s="2">
        <v>2019</v>
      </c>
      <c r="C1085" s="2" t="s">
        <v>28</v>
      </c>
      <c r="D1085" s="3">
        <v>36.072824369999999</v>
      </c>
      <c r="E1085" s="3">
        <v>0.73846548499999998</v>
      </c>
      <c r="F1085" s="3">
        <v>6.9232474000000002E-2</v>
      </c>
      <c r="G1085" s="3">
        <v>36.804453170000002</v>
      </c>
      <c r="H1085" s="3">
        <v>48.84835528</v>
      </c>
      <c r="I1085" s="3">
        <v>58.511529000000003</v>
      </c>
      <c r="J1085" s="3">
        <v>32.601676329999997</v>
      </c>
      <c r="K1085" s="3">
        <v>8.8268917810000005</v>
      </c>
      <c r="L1085" s="3">
        <v>16.755361409999999</v>
      </c>
      <c r="M1085" s="3" t="s">
        <v>47</v>
      </c>
      <c r="N1085" s="3">
        <v>1.2150678619999999</v>
      </c>
      <c r="O1085" s="3">
        <v>9.3751807000000006E-2</v>
      </c>
      <c r="P1085" s="3">
        <v>169.10776079999999</v>
      </c>
      <c r="Q1085" s="3">
        <v>128.31681259999999</v>
      </c>
      <c r="R1085" s="3">
        <v>3.0622106050000002</v>
      </c>
      <c r="S1085" s="3">
        <v>12.14440445</v>
      </c>
      <c r="T1085" s="3">
        <v>5.0000000000000001E-3</v>
      </c>
      <c r="U1085" s="3">
        <v>0.53500000000000003</v>
      </c>
      <c r="V1085" s="3" t="str">
        <f t="shared" si="32"/>
        <v/>
      </c>
      <c r="W1085" s="3">
        <f t="shared" si="33"/>
        <v>-2.5272106050000001</v>
      </c>
    </row>
    <row r="1086" spans="1:23" x14ac:dyDescent="0.3">
      <c r="A1086" s="2" t="s">
        <v>63</v>
      </c>
      <c r="B1086" s="2">
        <v>2020</v>
      </c>
      <c r="C1086" s="2" t="s">
        <v>28</v>
      </c>
      <c r="D1086" s="3">
        <v>32.202288799999998</v>
      </c>
      <c r="E1086" s="3">
        <v>0.68789304299999998</v>
      </c>
      <c r="F1086" s="3">
        <v>6.3649824999999993E-2</v>
      </c>
      <c r="G1086" s="3">
        <v>32.866519080000003</v>
      </c>
      <c r="H1086" s="3">
        <v>46.8129299</v>
      </c>
      <c r="I1086" s="3">
        <v>68.402780710000002</v>
      </c>
      <c r="J1086" s="3">
        <v>32.741916510000003</v>
      </c>
      <c r="K1086" s="3">
        <v>7.9306070860000002</v>
      </c>
      <c r="L1086" s="3">
        <v>18.43099921</v>
      </c>
      <c r="M1086" s="3" t="s">
        <v>47</v>
      </c>
      <c r="N1086" s="3">
        <v>1.2535233429999999</v>
      </c>
      <c r="O1086" s="3">
        <v>9.2528664999999996E-2</v>
      </c>
      <c r="P1086" s="3">
        <v>163.68373539999999</v>
      </c>
      <c r="Q1086" s="3">
        <v>123.4699071</v>
      </c>
      <c r="R1086" s="3">
        <v>2.6886578050000001</v>
      </c>
      <c r="S1086" s="3">
        <v>17.300287409999999</v>
      </c>
      <c r="T1086" s="3">
        <v>4.0000000000000001E-3</v>
      </c>
      <c r="U1086" s="3">
        <v>0.53500000000000003</v>
      </c>
      <c r="V1086" s="3" t="str">
        <f t="shared" si="32"/>
        <v/>
      </c>
      <c r="W1086" s="3">
        <f t="shared" si="33"/>
        <v>-2.1536578049999999</v>
      </c>
    </row>
    <row r="1087" spans="1:23" x14ac:dyDescent="0.3">
      <c r="A1087" s="2" t="s">
        <v>64</v>
      </c>
      <c r="B1087" s="2">
        <v>1990</v>
      </c>
      <c r="C1087" s="2" t="s">
        <v>26</v>
      </c>
      <c r="D1087" s="3">
        <v>112.395763</v>
      </c>
      <c r="E1087" s="3">
        <v>2.3611966529999999</v>
      </c>
      <c r="F1087" s="3">
        <v>0.67150719800000003</v>
      </c>
      <c r="G1087" s="3">
        <v>10.63247112</v>
      </c>
      <c r="H1087" s="3">
        <v>47.601186810000002</v>
      </c>
      <c r="I1087" s="3">
        <v>9.0804279139999995</v>
      </c>
      <c r="J1087" s="3">
        <v>21.513242859999998</v>
      </c>
      <c r="K1087" s="3">
        <v>24.734000000000002</v>
      </c>
      <c r="L1087" s="3">
        <v>21.46</v>
      </c>
      <c r="M1087" s="3">
        <v>1.2899989380000001</v>
      </c>
      <c r="N1087" s="3">
        <v>1.7239982060000001</v>
      </c>
      <c r="O1087" s="3">
        <v>0.284392745</v>
      </c>
      <c r="P1087" s="3">
        <v>90.204999999999998</v>
      </c>
      <c r="Q1087" s="3">
        <v>78.81</v>
      </c>
      <c r="R1087" s="3">
        <v>17.36476944</v>
      </c>
      <c r="S1087" s="3">
        <v>0</v>
      </c>
      <c r="T1087" s="3">
        <v>0.17499999999999999</v>
      </c>
      <c r="U1087" s="3">
        <v>0</v>
      </c>
      <c r="V1087" s="3" t="str">
        <f t="shared" si="32"/>
        <v/>
      </c>
      <c r="W1087" s="3">
        <f t="shared" si="33"/>
        <v>-17.36476944</v>
      </c>
    </row>
    <row r="1088" spans="1:23" x14ac:dyDescent="0.3">
      <c r="A1088" s="2" t="s">
        <v>64</v>
      </c>
      <c r="B1088" s="2">
        <v>1991</v>
      </c>
      <c r="C1088" s="2" t="s">
        <v>26</v>
      </c>
      <c r="D1088" s="3">
        <v>121.59026919999999</v>
      </c>
      <c r="E1088" s="3">
        <v>2.3601690560000002</v>
      </c>
      <c r="F1088" s="3">
        <v>0.67541854800000001</v>
      </c>
      <c r="G1088" s="3">
        <v>10.688049729999999</v>
      </c>
      <c r="H1088" s="3">
        <v>51.517610099999999</v>
      </c>
      <c r="I1088" s="3">
        <v>5.555611571</v>
      </c>
      <c r="J1088" s="3">
        <v>22.4025912</v>
      </c>
      <c r="K1088" s="3">
        <v>25.788</v>
      </c>
      <c r="L1088" s="3">
        <v>23.042999999999999</v>
      </c>
      <c r="M1088" s="3">
        <v>0.98700001599999998</v>
      </c>
      <c r="N1088" s="3">
        <v>2.7550006950000001</v>
      </c>
      <c r="O1088" s="3">
        <v>0.28617379999999998</v>
      </c>
      <c r="P1088" s="3">
        <v>99.179000000000002</v>
      </c>
      <c r="Q1088" s="3">
        <v>87.078000000000003</v>
      </c>
      <c r="R1088" s="3">
        <v>19.035773850000002</v>
      </c>
      <c r="S1088" s="3">
        <v>0</v>
      </c>
      <c r="T1088" s="3">
        <v>0.108</v>
      </c>
      <c r="U1088" s="3">
        <v>0</v>
      </c>
      <c r="V1088" s="3" t="str">
        <f t="shared" si="32"/>
        <v/>
      </c>
      <c r="W1088" s="3">
        <f t="shared" si="33"/>
        <v>-19.035773850000002</v>
      </c>
    </row>
    <row r="1089" spans="1:23" x14ac:dyDescent="0.3">
      <c r="A1089" s="2" t="s">
        <v>64</v>
      </c>
      <c r="B1089" s="2">
        <v>1992</v>
      </c>
      <c r="C1089" s="2" t="s">
        <v>26</v>
      </c>
      <c r="D1089" s="3">
        <v>128.9307949</v>
      </c>
      <c r="E1089" s="3">
        <v>2.399333006</v>
      </c>
      <c r="F1089" s="3">
        <v>0.66630496900000002</v>
      </c>
      <c r="G1089" s="3">
        <v>10.36262945</v>
      </c>
      <c r="H1089" s="3">
        <v>53.736098570000003</v>
      </c>
      <c r="I1089" s="3">
        <v>7.9152847529999999</v>
      </c>
      <c r="J1089" s="3">
        <v>22.54146197</v>
      </c>
      <c r="K1089" s="3">
        <v>26.149000000000001</v>
      </c>
      <c r="L1089" s="3">
        <v>23.138999999999999</v>
      </c>
      <c r="M1089" s="3">
        <v>0.85499893999999999</v>
      </c>
      <c r="N1089" s="3">
        <v>2.9130007340000001</v>
      </c>
      <c r="O1089" s="3">
        <v>0.27770424799999999</v>
      </c>
      <c r="P1089" s="3">
        <v>105.53</v>
      </c>
      <c r="Q1089" s="3">
        <v>93.025000000000006</v>
      </c>
      <c r="R1089" s="3">
        <v>21.924819800000002</v>
      </c>
      <c r="S1089" s="3">
        <v>0</v>
      </c>
      <c r="T1089" s="3">
        <v>6.5000000000000002E-2</v>
      </c>
      <c r="U1089" s="3">
        <v>0</v>
      </c>
      <c r="V1089" s="3" t="str">
        <f t="shared" si="32"/>
        <v/>
      </c>
      <c r="W1089" s="3">
        <f t="shared" si="33"/>
        <v>-21.924819800000002</v>
      </c>
    </row>
    <row r="1090" spans="1:23" x14ac:dyDescent="0.3">
      <c r="A1090" s="2" t="s">
        <v>64</v>
      </c>
      <c r="B1090" s="2">
        <v>1993</v>
      </c>
      <c r="C1090" s="2" t="s">
        <v>26</v>
      </c>
      <c r="D1090" s="3">
        <v>138.09916569999999</v>
      </c>
      <c r="E1090" s="3">
        <v>2.400037668</v>
      </c>
      <c r="F1090" s="3">
        <v>0.66691071300000004</v>
      </c>
      <c r="G1090" s="3">
        <v>10.257913820000001</v>
      </c>
      <c r="H1090" s="3">
        <v>57.540415950000003</v>
      </c>
      <c r="I1090" s="3">
        <v>5.8330801609999998</v>
      </c>
      <c r="J1090" s="3">
        <v>23.3068028</v>
      </c>
      <c r="K1090" s="3">
        <v>28.026</v>
      </c>
      <c r="L1090" s="3">
        <v>25.45</v>
      </c>
      <c r="M1090" s="3">
        <v>0.82799999999999996</v>
      </c>
      <c r="N1090" s="3">
        <v>2.8080030589999998</v>
      </c>
      <c r="O1090" s="3">
        <v>0.27787510199999998</v>
      </c>
      <c r="P1090" s="3">
        <v>115.205</v>
      </c>
      <c r="Q1090" s="3">
        <v>101.38500000000001</v>
      </c>
      <c r="R1090" s="3">
        <v>23.904374579999999</v>
      </c>
      <c r="S1090" s="3">
        <v>0</v>
      </c>
      <c r="T1090" s="3">
        <v>5.8999999999999997E-2</v>
      </c>
      <c r="U1090" s="3">
        <v>0</v>
      </c>
      <c r="V1090" s="3" t="str">
        <f t="shared" si="32"/>
        <v/>
      </c>
      <c r="W1090" s="3">
        <f t="shared" si="33"/>
        <v>-23.904374579999999</v>
      </c>
    </row>
    <row r="1091" spans="1:23" x14ac:dyDescent="0.3">
      <c r="A1091" s="2" t="s">
        <v>64</v>
      </c>
      <c r="B1091" s="2">
        <v>1994</v>
      </c>
      <c r="C1091" s="2" t="s">
        <v>26</v>
      </c>
      <c r="D1091" s="3">
        <v>146.32575439999999</v>
      </c>
      <c r="E1091" s="3">
        <v>2.4246368490000001</v>
      </c>
      <c r="F1091" s="3">
        <v>0.65974379699999997</v>
      </c>
      <c r="G1091" s="3">
        <v>10.52251152</v>
      </c>
      <c r="H1091" s="3">
        <v>60.349554789999999</v>
      </c>
      <c r="I1091" s="3">
        <v>7.1303636189999997</v>
      </c>
      <c r="J1091" s="3">
        <v>23.55644139</v>
      </c>
      <c r="K1091" s="3">
        <v>29.57</v>
      </c>
      <c r="L1091" s="3">
        <v>24.928999999999998</v>
      </c>
      <c r="M1091" s="3">
        <v>0.90799983900000003</v>
      </c>
      <c r="N1091" s="3">
        <v>3.712997675</v>
      </c>
      <c r="O1091" s="3">
        <v>0.27210004599999998</v>
      </c>
      <c r="P1091" s="3">
        <v>124.636</v>
      </c>
      <c r="Q1091" s="3">
        <v>108.65</v>
      </c>
      <c r="R1091" s="3">
        <v>25.092768159999999</v>
      </c>
      <c r="S1091" s="3">
        <v>0</v>
      </c>
      <c r="T1091" s="3">
        <v>6.2E-2</v>
      </c>
      <c r="U1091" s="3">
        <v>0</v>
      </c>
      <c r="V1091" s="3" t="str">
        <f t="shared" ref="V1091:V1154" si="34">IF(D1091 &gt; $D$1367, "Above Average", "")</f>
        <v/>
      </c>
      <c r="W1091" s="3">
        <f t="shared" ref="W1091:W1154" si="35">U1091-R1091</f>
        <v>-25.092768159999999</v>
      </c>
    </row>
    <row r="1092" spans="1:23" x14ac:dyDescent="0.3">
      <c r="A1092" s="2" t="s">
        <v>64</v>
      </c>
      <c r="B1092" s="2">
        <v>1995</v>
      </c>
      <c r="C1092" s="2" t="s">
        <v>26</v>
      </c>
      <c r="D1092" s="3">
        <v>155.15737720000001</v>
      </c>
      <c r="E1092" s="3">
        <v>2.445258795</v>
      </c>
      <c r="F1092" s="3">
        <v>0.65733578599999998</v>
      </c>
      <c r="G1092" s="3">
        <v>10.61858031</v>
      </c>
      <c r="H1092" s="3">
        <v>63.452333779999996</v>
      </c>
      <c r="I1092" s="3">
        <v>6.6701724069999999</v>
      </c>
      <c r="J1092" s="3">
        <v>23.866783359999999</v>
      </c>
      <c r="K1092" s="3">
        <v>32.014000000000003</v>
      </c>
      <c r="L1092" s="3">
        <v>30.141999999999999</v>
      </c>
      <c r="M1092" s="3">
        <v>0.94200019300000004</v>
      </c>
      <c r="N1092" s="3">
        <v>3.9570002689999999</v>
      </c>
      <c r="O1092" s="3">
        <v>0.26882053900000002</v>
      </c>
      <c r="P1092" s="3">
        <v>133.11500000000001</v>
      </c>
      <c r="Q1092" s="3">
        <v>115.837</v>
      </c>
      <c r="R1092" s="3">
        <v>25.925031149999999</v>
      </c>
      <c r="S1092" s="3">
        <v>0</v>
      </c>
      <c r="T1092" s="3">
        <v>5.6000000000000001E-2</v>
      </c>
      <c r="U1092" s="3">
        <v>0</v>
      </c>
      <c r="V1092" s="3" t="str">
        <f t="shared" si="34"/>
        <v/>
      </c>
      <c r="W1092" s="3">
        <f t="shared" si="35"/>
        <v>-25.925031149999999</v>
      </c>
    </row>
    <row r="1093" spans="1:23" x14ac:dyDescent="0.3">
      <c r="A1093" s="2" t="s">
        <v>64</v>
      </c>
      <c r="B1093" s="2">
        <v>1996</v>
      </c>
      <c r="C1093" s="2" t="s">
        <v>26</v>
      </c>
      <c r="D1093" s="3">
        <v>162.8436178</v>
      </c>
      <c r="E1093" s="3">
        <v>2.4401596909999999</v>
      </c>
      <c r="F1093" s="3">
        <v>0.65022113400000003</v>
      </c>
      <c r="G1093" s="3">
        <v>11.173467280000001</v>
      </c>
      <c r="H1093" s="3">
        <v>66.734820020000001</v>
      </c>
      <c r="I1093" s="3">
        <v>6.3706740489999998</v>
      </c>
      <c r="J1093" s="3">
        <v>24.371413789999998</v>
      </c>
      <c r="K1093" s="3">
        <v>31.928999999999998</v>
      </c>
      <c r="L1093" s="3">
        <v>32.033000000000001</v>
      </c>
      <c r="M1093" s="3">
        <v>0.90100099300000003</v>
      </c>
      <c r="N1093" s="3">
        <v>4.120997912</v>
      </c>
      <c r="O1093" s="3">
        <v>0.26646663199999998</v>
      </c>
      <c r="P1093" s="3">
        <v>141.96299999999999</v>
      </c>
      <c r="Q1093" s="3">
        <v>123.146</v>
      </c>
      <c r="R1093" s="3">
        <v>29.64703115</v>
      </c>
      <c r="S1093" s="3">
        <v>3.3257579999999998E-3</v>
      </c>
      <c r="T1093" s="3">
        <v>5.3999999999999999E-2</v>
      </c>
      <c r="U1093" s="3">
        <v>0</v>
      </c>
      <c r="V1093" s="3" t="str">
        <f t="shared" si="34"/>
        <v/>
      </c>
      <c r="W1093" s="3">
        <f t="shared" si="35"/>
        <v>-29.64703115</v>
      </c>
    </row>
    <row r="1094" spans="1:23" x14ac:dyDescent="0.3">
      <c r="A1094" s="2" t="s">
        <v>64</v>
      </c>
      <c r="B1094" s="2">
        <v>1997</v>
      </c>
      <c r="C1094" s="2" t="s">
        <v>26</v>
      </c>
      <c r="D1094" s="3">
        <v>175.597936</v>
      </c>
      <c r="E1094" s="3">
        <v>2.4885281789999998</v>
      </c>
      <c r="F1094" s="3">
        <v>0.65773740599999997</v>
      </c>
      <c r="G1094" s="3">
        <v>10.982760799999999</v>
      </c>
      <c r="H1094" s="3">
        <v>70.562968699999999</v>
      </c>
      <c r="I1094" s="3">
        <v>6.6617049980000003</v>
      </c>
      <c r="J1094" s="3">
        <v>25.089354610000001</v>
      </c>
      <c r="K1094" s="3">
        <v>32.426000000000002</v>
      </c>
      <c r="L1094" s="3">
        <v>32.622999999999998</v>
      </c>
      <c r="M1094" s="3">
        <v>0.85999914099999997</v>
      </c>
      <c r="N1094" s="3">
        <v>4.6890014190000002</v>
      </c>
      <c r="O1094" s="3">
        <v>0.26430779900000001</v>
      </c>
      <c r="P1094" s="3">
        <v>150.48699999999999</v>
      </c>
      <c r="Q1094" s="3">
        <v>131.76599999999999</v>
      </c>
      <c r="R1094" s="3">
        <v>33.911999999999999</v>
      </c>
      <c r="S1094" s="3">
        <v>2.0165560000000001E-3</v>
      </c>
      <c r="T1094" s="3">
        <v>4.5999999999999999E-2</v>
      </c>
      <c r="U1094" s="3">
        <v>0</v>
      </c>
      <c r="V1094" s="3" t="str">
        <f t="shared" si="34"/>
        <v/>
      </c>
      <c r="W1094" s="3">
        <f t="shared" si="35"/>
        <v>-33.911999999999999</v>
      </c>
    </row>
    <row r="1095" spans="1:23" x14ac:dyDescent="0.3">
      <c r="A1095" s="2" t="s">
        <v>64</v>
      </c>
      <c r="B1095" s="2">
        <v>1998</v>
      </c>
      <c r="C1095" s="2" t="s">
        <v>26</v>
      </c>
      <c r="D1095" s="3">
        <v>186.05055659999999</v>
      </c>
      <c r="E1095" s="3">
        <v>2.4669616429999999</v>
      </c>
      <c r="F1095" s="3">
        <v>0.66688019099999996</v>
      </c>
      <c r="G1095" s="3">
        <v>11.313888329999999</v>
      </c>
      <c r="H1095" s="3">
        <v>75.416882619999996</v>
      </c>
      <c r="I1095" s="3">
        <v>6.8572058880000002</v>
      </c>
      <c r="J1095" s="3">
        <v>25.77019044</v>
      </c>
      <c r="K1095" s="3">
        <v>33.409999999999997</v>
      </c>
      <c r="L1095" s="3">
        <v>33.901000000000003</v>
      </c>
      <c r="M1095" s="3">
        <v>0.87899907899999996</v>
      </c>
      <c r="N1095" s="3">
        <v>5.8480019409999997</v>
      </c>
      <c r="O1095" s="3">
        <v>0.27032450800000002</v>
      </c>
      <c r="P1095" s="3">
        <v>163.18600000000001</v>
      </c>
      <c r="Q1095" s="3">
        <v>142.54400000000001</v>
      </c>
      <c r="R1095" s="3">
        <v>36.912031149999997</v>
      </c>
      <c r="S1095" s="3">
        <v>1.895196E-3</v>
      </c>
      <c r="T1095" s="3">
        <v>4.9000000000000002E-2</v>
      </c>
      <c r="U1095" s="3">
        <v>0</v>
      </c>
      <c r="V1095" s="3" t="str">
        <f t="shared" si="34"/>
        <v/>
      </c>
      <c r="W1095" s="3">
        <f t="shared" si="35"/>
        <v>-36.912031149999997</v>
      </c>
    </row>
    <row r="1096" spans="1:23" x14ac:dyDescent="0.3">
      <c r="A1096" s="2" t="s">
        <v>64</v>
      </c>
      <c r="B1096" s="2">
        <v>1999</v>
      </c>
      <c r="C1096" s="2" t="s">
        <v>26</v>
      </c>
      <c r="D1096" s="3">
        <v>194.58669620000001</v>
      </c>
      <c r="E1096" s="3">
        <v>2.4773697659999998</v>
      </c>
      <c r="F1096" s="3">
        <v>0.65986485900000003</v>
      </c>
      <c r="G1096" s="3">
        <v>11.700903759999999</v>
      </c>
      <c r="H1096" s="3">
        <v>78.545681329999994</v>
      </c>
      <c r="I1096" s="3">
        <v>5.7023832700000003</v>
      </c>
      <c r="J1096" s="3">
        <v>26.087748510000001</v>
      </c>
      <c r="K1096" s="3">
        <v>35.094000000000001</v>
      </c>
      <c r="L1096" s="3">
        <v>35.911000000000001</v>
      </c>
      <c r="M1096" s="3">
        <v>0.85599989300000001</v>
      </c>
      <c r="N1096" s="3">
        <v>5.7299977279999998</v>
      </c>
      <c r="O1096" s="3">
        <v>0.26635703300000002</v>
      </c>
      <c r="P1096" s="3">
        <v>169.47300000000001</v>
      </c>
      <c r="Q1096" s="3">
        <v>149.18600000000001</v>
      </c>
      <c r="R1096" s="3">
        <v>38.828000000000003</v>
      </c>
      <c r="S1096" s="3">
        <v>8.6801800000000002E-4</v>
      </c>
      <c r="T1096" s="3">
        <v>4.2000000000000003E-2</v>
      </c>
      <c r="U1096" s="3">
        <v>0</v>
      </c>
      <c r="V1096" s="3" t="str">
        <f t="shared" si="34"/>
        <v/>
      </c>
      <c r="W1096" s="3">
        <f t="shared" si="35"/>
        <v>-38.828000000000003</v>
      </c>
    </row>
    <row r="1097" spans="1:23" x14ac:dyDescent="0.3">
      <c r="A1097" s="2" t="s">
        <v>64</v>
      </c>
      <c r="B1097" s="2">
        <v>2000</v>
      </c>
      <c r="C1097" s="2" t="s">
        <v>26</v>
      </c>
      <c r="D1097" s="3">
        <v>212.3211972</v>
      </c>
      <c r="E1097" s="3">
        <v>2.5003046389999999</v>
      </c>
      <c r="F1097" s="3">
        <v>0.68840273900000004</v>
      </c>
      <c r="G1097" s="3">
        <v>11.79012393</v>
      </c>
      <c r="H1097" s="3">
        <v>84.918131149999994</v>
      </c>
      <c r="I1097" s="3">
        <v>5.354060585</v>
      </c>
      <c r="J1097" s="3">
        <v>27.071696639999999</v>
      </c>
      <c r="K1097" s="3">
        <v>36.088999999999999</v>
      </c>
      <c r="L1097" s="3">
        <v>36.816000000000003</v>
      </c>
      <c r="M1097" s="3">
        <v>0.74699901199999996</v>
      </c>
      <c r="N1097" s="3">
        <v>6.2300017719999996</v>
      </c>
      <c r="O1097" s="3">
        <v>0.27532754500000001</v>
      </c>
      <c r="P1097" s="3">
        <v>185.392</v>
      </c>
      <c r="Q1097" s="3">
        <v>163.75899999999999</v>
      </c>
      <c r="R1097" s="3">
        <v>45.883968850000002</v>
      </c>
      <c r="S1097" s="3">
        <v>5.3939799999999996E-4</v>
      </c>
      <c r="T1097" s="3">
        <v>3.3000000000000002E-2</v>
      </c>
      <c r="U1097" s="3">
        <v>0</v>
      </c>
      <c r="V1097" s="3" t="str">
        <f t="shared" si="34"/>
        <v/>
      </c>
      <c r="W1097" s="3">
        <f t="shared" si="35"/>
        <v>-45.883968850000002</v>
      </c>
    </row>
    <row r="1098" spans="1:23" x14ac:dyDescent="0.3">
      <c r="A1098" s="2" t="s">
        <v>64</v>
      </c>
      <c r="B1098" s="2">
        <v>2001</v>
      </c>
      <c r="C1098" s="2" t="s">
        <v>26</v>
      </c>
      <c r="D1098" s="3">
        <v>220.73310720000001</v>
      </c>
      <c r="E1098" s="3">
        <v>2.5520257220000002</v>
      </c>
      <c r="F1098" s="3">
        <v>0.72480842199999995</v>
      </c>
      <c r="G1098" s="3">
        <v>11.23559586</v>
      </c>
      <c r="H1098" s="3">
        <v>86.493292460000006</v>
      </c>
      <c r="I1098" s="3">
        <v>5.4972521670000001</v>
      </c>
      <c r="J1098" s="3">
        <v>25.28542508</v>
      </c>
      <c r="K1098" s="3">
        <v>38.259</v>
      </c>
      <c r="L1098" s="3">
        <v>38.478000000000002</v>
      </c>
      <c r="M1098" s="3">
        <v>0.84900066299999999</v>
      </c>
      <c r="N1098" s="3">
        <v>6.8919968919999999</v>
      </c>
      <c r="O1098" s="3">
        <v>0.284012977</v>
      </c>
      <c r="P1098" s="3">
        <v>189.24</v>
      </c>
      <c r="Q1098" s="3">
        <v>166.52600000000001</v>
      </c>
      <c r="R1098" s="3">
        <v>49.445</v>
      </c>
      <c r="S1098" s="3">
        <v>6.3411539999999999E-3</v>
      </c>
      <c r="T1098" s="3">
        <v>3.6999999999999998E-2</v>
      </c>
      <c r="U1098" s="3">
        <v>0</v>
      </c>
      <c r="V1098" s="3" t="str">
        <f t="shared" si="34"/>
        <v/>
      </c>
      <c r="W1098" s="3">
        <f t="shared" si="35"/>
        <v>-49.445</v>
      </c>
    </row>
    <row r="1099" spans="1:23" x14ac:dyDescent="0.3">
      <c r="A1099" s="2" t="s">
        <v>64</v>
      </c>
      <c r="B1099" s="2">
        <v>2002</v>
      </c>
      <c r="C1099" s="2" t="s">
        <v>26</v>
      </c>
      <c r="D1099" s="3">
        <v>228.70027189999999</v>
      </c>
      <c r="E1099" s="3">
        <v>2.527816675</v>
      </c>
      <c r="F1099" s="3">
        <v>0.71131687099999996</v>
      </c>
      <c r="G1099" s="3">
        <v>12.15429159</v>
      </c>
      <c r="H1099" s="3">
        <v>90.473440670000002</v>
      </c>
      <c r="I1099" s="3">
        <v>3.823479281</v>
      </c>
      <c r="J1099" s="3">
        <v>25.599745299999999</v>
      </c>
      <c r="K1099" s="3">
        <v>38.168999999999997</v>
      </c>
      <c r="L1099" s="3">
        <v>39.393999999999998</v>
      </c>
      <c r="M1099" s="3">
        <v>0.88699979600000001</v>
      </c>
      <c r="N1099" s="3">
        <v>7.8639972800000004</v>
      </c>
      <c r="O1099" s="3">
        <v>0.28139575100000003</v>
      </c>
      <c r="P1099" s="3">
        <v>199.47800000000001</v>
      </c>
      <c r="Q1099" s="3">
        <v>175.90700000000001</v>
      </c>
      <c r="R1099" s="3">
        <v>52.482968849999999</v>
      </c>
      <c r="S1099" s="3">
        <v>8.0209349999999999E-3</v>
      </c>
      <c r="T1099" s="3">
        <v>4.5999999999999999E-2</v>
      </c>
      <c r="U1099" s="3">
        <v>0</v>
      </c>
      <c r="V1099" s="3" t="str">
        <f t="shared" si="34"/>
        <v/>
      </c>
      <c r="W1099" s="3">
        <f t="shared" si="35"/>
        <v>-52.482968849999999</v>
      </c>
    </row>
    <row r="1100" spans="1:23" x14ac:dyDescent="0.3">
      <c r="A1100" s="2" t="s">
        <v>64</v>
      </c>
      <c r="B1100" s="2">
        <v>2003</v>
      </c>
      <c r="C1100" s="2" t="s">
        <v>26</v>
      </c>
      <c r="D1100" s="3">
        <v>239.30239230000001</v>
      </c>
      <c r="E1100" s="3">
        <v>2.539542097</v>
      </c>
      <c r="F1100" s="3">
        <v>0.71483670899999996</v>
      </c>
      <c r="G1100" s="3">
        <v>12.143416800000001</v>
      </c>
      <c r="H1100" s="3">
        <v>94.230527850000001</v>
      </c>
      <c r="I1100" s="3">
        <v>4.022679342</v>
      </c>
      <c r="J1100" s="3">
        <v>25.926188419999999</v>
      </c>
      <c r="K1100" s="3">
        <v>39.527000000000001</v>
      </c>
      <c r="L1100" s="3">
        <v>45.024000000000001</v>
      </c>
      <c r="M1100" s="3">
        <v>0.83100046999999999</v>
      </c>
      <c r="N1100" s="3">
        <v>7.9400088860000002</v>
      </c>
      <c r="O1100" s="3">
        <v>0.28148252000000001</v>
      </c>
      <c r="P1100" s="3">
        <v>210.059</v>
      </c>
      <c r="Q1100" s="3">
        <v>185.255</v>
      </c>
      <c r="R1100" s="3">
        <v>56.622031149999998</v>
      </c>
      <c r="S1100" s="3">
        <v>1.1425361E-2</v>
      </c>
      <c r="T1100" s="3">
        <v>4.1000000000000002E-2</v>
      </c>
      <c r="U1100" s="3">
        <v>0</v>
      </c>
      <c r="V1100" s="3" t="str">
        <f t="shared" si="34"/>
        <v/>
      </c>
      <c r="W1100" s="3">
        <f t="shared" si="35"/>
        <v>-56.622031149999998</v>
      </c>
    </row>
    <row r="1101" spans="1:23" x14ac:dyDescent="0.3">
      <c r="A1101" s="2" t="s">
        <v>64</v>
      </c>
      <c r="B1101" s="2">
        <v>2004</v>
      </c>
      <c r="C1101" s="2" t="s">
        <v>26</v>
      </c>
      <c r="D1101" s="3">
        <v>247.25317509999999</v>
      </c>
      <c r="E1101" s="3">
        <v>2.5884676689999999</v>
      </c>
      <c r="F1101" s="3">
        <v>0.693469856</v>
      </c>
      <c r="G1101" s="3">
        <v>12.48472325</v>
      </c>
      <c r="H1101" s="3">
        <v>95.521059829999999</v>
      </c>
      <c r="I1101" s="3">
        <v>3.8439260220000002</v>
      </c>
      <c r="J1101" s="3">
        <v>26.297219139999999</v>
      </c>
      <c r="K1101" s="3">
        <v>40.686999999999998</v>
      </c>
      <c r="L1101" s="3">
        <v>49.73</v>
      </c>
      <c r="M1101" s="3">
        <v>0.79500096600000003</v>
      </c>
      <c r="N1101" s="3">
        <v>9.4239921140000007</v>
      </c>
      <c r="O1101" s="3">
        <v>0.26790748199999997</v>
      </c>
      <c r="P1101" s="3">
        <v>219.255</v>
      </c>
      <c r="Q1101" s="3">
        <v>195.126</v>
      </c>
      <c r="R1101" s="3">
        <v>58.256031149999998</v>
      </c>
      <c r="S1101" s="3">
        <v>1.1858338E-2</v>
      </c>
      <c r="T1101" s="3">
        <v>0.04</v>
      </c>
      <c r="U1101" s="3">
        <v>0</v>
      </c>
      <c r="V1101" s="3" t="str">
        <f t="shared" si="34"/>
        <v/>
      </c>
      <c r="W1101" s="3">
        <f t="shared" si="35"/>
        <v>-58.256031149999998</v>
      </c>
    </row>
    <row r="1102" spans="1:23" x14ac:dyDescent="0.3">
      <c r="A1102" s="2" t="s">
        <v>64</v>
      </c>
      <c r="B1102" s="2">
        <v>2005</v>
      </c>
      <c r="C1102" s="2" t="s">
        <v>26</v>
      </c>
      <c r="D1102" s="3">
        <v>250.79066510000001</v>
      </c>
      <c r="E1102" s="3">
        <v>2.5694599789999999</v>
      </c>
      <c r="F1102" s="3">
        <v>0.66725384700000001</v>
      </c>
      <c r="G1102" s="3">
        <v>12.715769209999999</v>
      </c>
      <c r="H1102" s="3">
        <v>97.604425489999997</v>
      </c>
      <c r="I1102" s="3">
        <v>4.33554788</v>
      </c>
      <c r="J1102" s="3">
        <v>26.345444650000001</v>
      </c>
      <c r="K1102" s="3">
        <v>40.703000000000003</v>
      </c>
      <c r="L1102" s="3">
        <v>52.252000000000002</v>
      </c>
      <c r="M1102" s="3">
        <v>0.49200033300000001</v>
      </c>
      <c r="N1102" s="3">
        <v>9.1529963090000006</v>
      </c>
      <c r="O1102" s="3">
        <v>0.25968641399999998</v>
      </c>
      <c r="P1102" s="3">
        <v>226.98400000000001</v>
      </c>
      <c r="Q1102" s="3">
        <v>203.202</v>
      </c>
      <c r="R1102" s="3">
        <v>59.911968850000001</v>
      </c>
      <c r="S1102" s="3">
        <v>4.0531491000000003E-2</v>
      </c>
      <c r="T1102" s="3">
        <v>2.9000000000000001E-2</v>
      </c>
      <c r="U1102" s="3">
        <v>0</v>
      </c>
      <c r="V1102" s="3" t="str">
        <f t="shared" si="34"/>
        <v/>
      </c>
      <c r="W1102" s="3">
        <f t="shared" si="35"/>
        <v>-59.911968850000001</v>
      </c>
    </row>
    <row r="1103" spans="1:23" x14ac:dyDescent="0.3">
      <c r="A1103" s="2" t="s">
        <v>64</v>
      </c>
      <c r="B1103" s="2">
        <v>2006</v>
      </c>
      <c r="C1103" s="2" t="s">
        <v>26</v>
      </c>
      <c r="D1103" s="3">
        <v>258.38393880000001</v>
      </c>
      <c r="E1103" s="3">
        <v>2.5745044300000002</v>
      </c>
      <c r="F1103" s="3">
        <v>0.65085589899999996</v>
      </c>
      <c r="G1103" s="3">
        <v>12.67999184</v>
      </c>
      <c r="H1103" s="3">
        <v>100.3625924</v>
      </c>
      <c r="I1103" s="3">
        <v>4.3195095439999998</v>
      </c>
      <c r="J1103" s="3">
        <v>26.837150269999999</v>
      </c>
      <c r="K1103" s="3">
        <v>41.008000000000003</v>
      </c>
      <c r="L1103" s="3">
        <v>51.442</v>
      </c>
      <c r="M1103" s="3">
        <v>0.41600047200000001</v>
      </c>
      <c r="N1103" s="3">
        <v>9.3539920559999992</v>
      </c>
      <c r="O1103" s="3">
        <v>0.252808227</v>
      </c>
      <c r="P1103" s="3">
        <v>235.536</v>
      </c>
      <c r="Q1103" s="3">
        <v>209.977</v>
      </c>
      <c r="R1103" s="3">
        <v>62.651999539999998</v>
      </c>
      <c r="S1103" s="3">
        <v>0.117604103</v>
      </c>
      <c r="T1103" s="3">
        <v>2.1000000000000001E-2</v>
      </c>
      <c r="U1103" s="3">
        <v>0</v>
      </c>
      <c r="V1103" s="3" t="str">
        <f t="shared" si="34"/>
        <v/>
      </c>
      <c r="W1103" s="3">
        <f t="shared" si="35"/>
        <v>-62.651999539999998</v>
      </c>
    </row>
    <row r="1104" spans="1:23" x14ac:dyDescent="0.3">
      <c r="A1104" s="2" t="s">
        <v>64</v>
      </c>
      <c r="B1104" s="2">
        <v>2007</v>
      </c>
      <c r="C1104" s="2" t="s">
        <v>26</v>
      </c>
      <c r="D1104" s="3">
        <v>263.17509039999999</v>
      </c>
      <c r="E1104" s="3">
        <v>2.5101656530000001</v>
      </c>
      <c r="F1104" s="3">
        <v>0.62236544800000004</v>
      </c>
      <c r="G1104" s="3">
        <v>12.91622415</v>
      </c>
      <c r="H1104" s="3">
        <v>104.84371419999999</v>
      </c>
      <c r="I1104" s="3">
        <v>4.4139761530000001</v>
      </c>
      <c r="J1104" s="3">
        <v>26.126271540000001</v>
      </c>
      <c r="K1104" s="3">
        <v>42.899000000000001</v>
      </c>
      <c r="L1104" s="3">
        <v>50.808</v>
      </c>
      <c r="M1104" s="3">
        <v>0.375</v>
      </c>
      <c r="N1104" s="3">
        <v>10.22599967</v>
      </c>
      <c r="O1104" s="3">
        <v>0.24793799799999999</v>
      </c>
      <c r="P1104" s="3">
        <v>243.386</v>
      </c>
      <c r="Q1104" s="3">
        <v>217.089</v>
      </c>
      <c r="R1104" s="3">
        <v>65.227000000000004</v>
      </c>
      <c r="S1104" s="3">
        <v>0.18119365900000001</v>
      </c>
      <c r="T1104" s="3">
        <v>1.6E-2</v>
      </c>
      <c r="U1104" s="3">
        <v>0</v>
      </c>
      <c r="V1104" s="3" t="str">
        <f t="shared" si="34"/>
        <v/>
      </c>
      <c r="W1104" s="3">
        <f t="shared" si="35"/>
        <v>-65.227000000000004</v>
      </c>
    </row>
    <row r="1105" spans="1:23" x14ac:dyDescent="0.3">
      <c r="A1105" s="2" t="s">
        <v>64</v>
      </c>
      <c r="B1105" s="2">
        <v>2008</v>
      </c>
      <c r="C1105" s="2" t="s">
        <v>26</v>
      </c>
      <c r="D1105" s="3">
        <v>250.7384586</v>
      </c>
      <c r="E1105" s="3">
        <v>2.489056723</v>
      </c>
      <c r="F1105" s="3">
        <v>0.58880880800000002</v>
      </c>
      <c r="G1105" s="3">
        <v>13.007611710000001</v>
      </c>
      <c r="H1105" s="3">
        <v>100.73633770000001</v>
      </c>
      <c r="I1105" s="3">
        <v>4.2875088979999996</v>
      </c>
      <c r="J1105" s="3">
        <v>26.80259671</v>
      </c>
      <c r="K1105" s="3">
        <v>40.680999999999997</v>
      </c>
      <c r="L1105" s="3">
        <v>47.311</v>
      </c>
      <c r="M1105" s="3">
        <v>0.32100003799999999</v>
      </c>
      <c r="N1105" s="3">
        <v>11.097996269999999</v>
      </c>
      <c r="O1105" s="3">
        <v>0.23655901500000001</v>
      </c>
      <c r="P1105" s="3">
        <v>238.81</v>
      </c>
      <c r="Q1105" s="3">
        <v>214.345</v>
      </c>
      <c r="R1105" s="3">
        <v>62.634030699999997</v>
      </c>
      <c r="S1105" s="3">
        <v>0.24789581699999999</v>
      </c>
      <c r="T1105" s="3">
        <v>1.4E-2</v>
      </c>
      <c r="U1105" s="3">
        <v>0</v>
      </c>
      <c r="V1105" s="3" t="str">
        <f t="shared" si="34"/>
        <v/>
      </c>
      <c r="W1105" s="3">
        <f t="shared" si="35"/>
        <v>-62.634030699999997</v>
      </c>
    </row>
    <row r="1106" spans="1:23" x14ac:dyDescent="0.3">
      <c r="A1106" s="2" t="s">
        <v>64</v>
      </c>
      <c r="B1106" s="2">
        <v>2009</v>
      </c>
      <c r="C1106" s="2" t="s">
        <v>26</v>
      </c>
      <c r="D1106" s="3">
        <v>237.17516430000001</v>
      </c>
      <c r="E1106" s="3">
        <v>2.363934204</v>
      </c>
      <c r="F1106" s="3">
        <v>0.56582238299999998</v>
      </c>
      <c r="G1106" s="3">
        <v>13.10206941</v>
      </c>
      <c r="H1106" s="3">
        <v>100.3306961</v>
      </c>
      <c r="I1106" s="3">
        <v>4.1641329459999996</v>
      </c>
      <c r="J1106" s="3">
        <v>25.913271770000001</v>
      </c>
      <c r="K1106" s="3">
        <v>40.085999999999999</v>
      </c>
      <c r="L1106" s="3">
        <v>48.792000000000002</v>
      </c>
      <c r="M1106" s="3">
        <v>0.31500012100000002</v>
      </c>
      <c r="N1106" s="3">
        <v>10.70800414</v>
      </c>
      <c r="O1106" s="3">
        <v>0.239356232</v>
      </c>
      <c r="P1106" s="3">
        <v>230.22800000000001</v>
      </c>
      <c r="Q1106" s="3">
        <v>205.50399999999999</v>
      </c>
      <c r="R1106" s="3">
        <v>60.200031610000003</v>
      </c>
      <c r="S1106" s="3">
        <v>0.34530986699999999</v>
      </c>
      <c r="T1106" s="3">
        <v>1.4E-2</v>
      </c>
      <c r="U1106" s="3">
        <v>0</v>
      </c>
      <c r="V1106" s="3" t="str">
        <f t="shared" si="34"/>
        <v/>
      </c>
      <c r="W1106" s="3">
        <f t="shared" si="35"/>
        <v>-60.200031610000003</v>
      </c>
    </row>
    <row r="1107" spans="1:23" x14ac:dyDescent="0.3">
      <c r="A1107" s="2" t="s">
        <v>64</v>
      </c>
      <c r="B1107" s="2">
        <v>2010</v>
      </c>
      <c r="C1107" s="2" t="s">
        <v>26</v>
      </c>
      <c r="D1107" s="3">
        <v>254.10151200000001</v>
      </c>
      <c r="E1107" s="3">
        <v>2.3995533010000001</v>
      </c>
      <c r="F1107" s="3">
        <v>0.54795048499999999</v>
      </c>
      <c r="G1107" s="3">
        <v>13.215733459999999</v>
      </c>
      <c r="H1107" s="3">
        <v>105.89533969999999</v>
      </c>
      <c r="I1107" s="3">
        <v>4.0909827429999996</v>
      </c>
      <c r="J1107" s="3">
        <v>26.13039998</v>
      </c>
      <c r="K1107" s="3">
        <v>41.866999999999997</v>
      </c>
      <c r="L1107" s="3">
        <v>45.994999999999997</v>
      </c>
      <c r="M1107" s="3">
        <v>0.26599994599999999</v>
      </c>
      <c r="N1107" s="3">
        <v>13.418996419999999</v>
      </c>
      <c r="O1107" s="3">
        <v>0.22835520400000001</v>
      </c>
      <c r="P1107" s="3">
        <v>246.86</v>
      </c>
      <c r="Q1107" s="3">
        <v>222.215</v>
      </c>
      <c r="R1107" s="3">
        <v>63.267937230000001</v>
      </c>
      <c r="S1107" s="3">
        <v>0.42615247499999998</v>
      </c>
      <c r="T1107" s="3">
        <v>1.2999999999999999E-2</v>
      </c>
      <c r="U1107" s="3">
        <v>0.47199999999999998</v>
      </c>
      <c r="V1107" s="3" t="str">
        <f t="shared" si="34"/>
        <v/>
      </c>
      <c r="W1107" s="3">
        <f t="shared" si="35"/>
        <v>-62.79593723</v>
      </c>
    </row>
    <row r="1108" spans="1:23" x14ac:dyDescent="0.3">
      <c r="A1108" s="2" t="s">
        <v>64</v>
      </c>
      <c r="B1108" s="2">
        <v>2011</v>
      </c>
      <c r="C1108" s="2" t="s">
        <v>26</v>
      </c>
      <c r="D1108" s="3">
        <v>259.93241719999997</v>
      </c>
      <c r="E1108" s="3">
        <v>2.46484697</v>
      </c>
      <c r="F1108" s="3">
        <v>0.53998054600000001</v>
      </c>
      <c r="G1108" s="3">
        <v>13.42629035</v>
      </c>
      <c r="H1108" s="3">
        <v>105.4558033</v>
      </c>
      <c r="I1108" s="3">
        <v>4.0936554090000001</v>
      </c>
      <c r="J1108" s="3">
        <v>27.339482870000001</v>
      </c>
      <c r="K1108" s="3">
        <v>38.49</v>
      </c>
      <c r="L1108" s="3">
        <v>42.463000000000001</v>
      </c>
      <c r="M1108" s="3">
        <v>0.29700018500000003</v>
      </c>
      <c r="N1108" s="3">
        <v>14.634989089999999</v>
      </c>
      <c r="O1108" s="3">
        <v>0.21907264500000001</v>
      </c>
      <c r="P1108" s="3">
        <v>252.07300000000001</v>
      </c>
      <c r="Q1108" s="3">
        <v>226.92</v>
      </c>
      <c r="R1108" s="3">
        <v>66.798968389999999</v>
      </c>
      <c r="S1108" s="3">
        <v>0.620058475</v>
      </c>
      <c r="T1108" s="3">
        <v>0.01</v>
      </c>
      <c r="U1108" s="3">
        <v>0.40200000000000002</v>
      </c>
      <c r="V1108" s="3" t="str">
        <f t="shared" si="34"/>
        <v/>
      </c>
      <c r="W1108" s="3">
        <f t="shared" si="35"/>
        <v>-66.396968389999998</v>
      </c>
    </row>
    <row r="1109" spans="1:23" x14ac:dyDescent="0.3">
      <c r="A1109" s="2" t="s">
        <v>64</v>
      </c>
      <c r="B1109" s="2">
        <v>2012</v>
      </c>
      <c r="C1109" s="2" t="s">
        <v>26</v>
      </c>
      <c r="D1109" s="3">
        <v>255.5317057</v>
      </c>
      <c r="E1109" s="3">
        <v>2.4328497160000002</v>
      </c>
      <c r="F1109" s="3">
        <v>0.52010486</v>
      </c>
      <c r="G1109" s="3">
        <v>13.271265789999999</v>
      </c>
      <c r="H1109" s="3">
        <v>105.0339049</v>
      </c>
      <c r="I1109" s="3">
        <v>4.8128256829999998</v>
      </c>
      <c r="J1109" s="3">
        <v>27.349271689999998</v>
      </c>
      <c r="K1109" s="3">
        <v>38.200000000000003</v>
      </c>
      <c r="L1109" s="3">
        <v>46.527000000000001</v>
      </c>
      <c r="M1109" s="3">
        <v>0.39700011000000002</v>
      </c>
      <c r="N1109" s="3">
        <v>15.25401177</v>
      </c>
      <c r="O1109" s="3">
        <v>0.213784212</v>
      </c>
      <c r="P1109" s="3">
        <v>250.435</v>
      </c>
      <c r="Q1109" s="3">
        <v>226.38200000000001</v>
      </c>
      <c r="R1109" s="3">
        <v>66.361999999999995</v>
      </c>
      <c r="S1109" s="3">
        <v>0.63369736700000001</v>
      </c>
      <c r="T1109" s="3">
        <v>0.01</v>
      </c>
      <c r="U1109" s="3">
        <v>0.33500000000000002</v>
      </c>
      <c r="V1109" s="3" t="str">
        <f t="shared" si="34"/>
        <v/>
      </c>
      <c r="W1109" s="3">
        <f t="shared" si="35"/>
        <v>-66.027000000000001</v>
      </c>
    </row>
    <row r="1110" spans="1:23" x14ac:dyDescent="0.3">
      <c r="A1110" s="2" t="s">
        <v>64</v>
      </c>
      <c r="B1110" s="2">
        <v>2013</v>
      </c>
      <c r="C1110" s="2" t="s">
        <v>26</v>
      </c>
      <c r="D1110" s="3">
        <v>257.39870239999999</v>
      </c>
      <c r="E1110" s="3">
        <v>2.4082560690000001</v>
      </c>
      <c r="F1110" s="3">
        <v>0.512614876</v>
      </c>
      <c r="G1110" s="3">
        <v>13.56893927</v>
      </c>
      <c r="H1110" s="3">
        <v>106.8817829</v>
      </c>
      <c r="I1110" s="3">
        <v>4.9334690759999997</v>
      </c>
      <c r="J1110" s="3">
        <v>26.840806690000001</v>
      </c>
      <c r="K1110" s="3">
        <v>39.06</v>
      </c>
      <c r="L1110" s="3">
        <v>44.04</v>
      </c>
      <c r="M1110" s="3">
        <v>0.343000258</v>
      </c>
      <c r="N1110" s="3">
        <v>15.587016220000001</v>
      </c>
      <c r="O1110" s="3">
        <v>0.212857296</v>
      </c>
      <c r="P1110" s="3">
        <v>252.43899999999999</v>
      </c>
      <c r="Q1110" s="3">
        <v>230.48599999999999</v>
      </c>
      <c r="R1110" s="3">
        <v>67.399999539999996</v>
      </c>
      <c r="S1110" s="3">
        <v>0.78355563100000003</v>
      </c>
      <c r="T1110" s="3">
        <v>8.9999999999999993E-3</v>
      </c>
      <c r="U1110" s="3">
        <v>0.32800000000000001</v>
      </c>
      <c r="V1110" s="3" t="str">
        <f t="shared" si="34"/>
        <v/>
      </c>
      <c r="W1110" s="3">
        <f t="shared" si="35"/>
        <v>-67.071999539999993</v>
      </c>
    </row>
    <row r="1111" spans="1:23" x14ac:dyDescent="0.3">
      <c r="A1111" s="2" t="s">
        <v>64</v>
      </c>
      <c r="B1111" s="2">
        <v>2014</v>
      </c>
      <c r="C1111" s="2" t="s">
        <v>26</v>
      </c>
      <c r="D1111" s="3">
        <v>264.51690239999999</v>
      </c>
      <c r="E1111" s="3">
        <v>2.4250275239999999</v>
      </c>
      <c r="F1111" s="3">
        <v>0.50642723700000003</v>
      </c>
      <c r="G1111" s="3">
        <v>13.588974609999999</v>
      </c>
      <c r="H1111" s="3">
        <v>109.07789699999999</v>
      </c>
      <c r="I1111" s="3">
        <v>4.3987401410000002</v>
      </c>
      <c r="J1111" s="3">
        <v>27.070596259999999</v>
      </c>
      <c r="K1111" s="3">
        <v>40.679000000000002</v>
      </c>
      <c r="L1111" s="3">
        <v>44.631</v>
      </c>
      <c r="M1111" s="3">
        <v>0.34099997300000001</v>
      </c>
      <c r="N1111" s="3">
        <v>16.380984059999999</v>
      </c>
      <c r="O1111" s="3">
        <v>0.20883360400000001</v>
      </c>
      <c r="P1111" s="3">
        <v>260.029</v>
      </c>
      <c r="Q1111" s="3">
        <v>235.99</v>
      </c>
      <c r="R1111" s="3">
        <v>67.88106277</v>
      </c>
      <c r="S1111" s="3">
        <v>0.78914274900000003</v>
      </c>
      <c r="T1111" s="3">
        <v>8.0000000000000002E-3</v>
      </c>
      <c r="U1111" s="3">
        <v>0.28499999999999998</v>
      </c>
      <c r="V1111" s="3" t="str">
        <f t="shared" si="34"/>
        <v/>
      </c>
      <c r="W1111" s="3">
        <f t="shared" si="35"/>
        <v>-67.596062770000003</v>
      </c>
    </row>
    <row r="1112" spans="1:23" x14ac:dyDescent="0.3">
      <c r="A1112" s="2" t="s">
        <v>64</v>
      </c>
      <c r="B1112" s="2">
        <v>2015</v>
      </c>
      <c r="C1112" s="2" t="s">
        <v>26</v>
      </c>
      <c r="D1112" s="3">
        <v>265.07760330000002</v>
      </c>
      <c r="E1112" s="3">
        <v>2.4807205830000001</v>
      </c>
      <c r="F1112" s="3">
        <v>0.50344102700000004</v>
      </c>
      <c r="G1112" s="3">
        <v>12.069058869999999</v>
      </c>
      <c r="H1112" s="3">
        <v>106.85508280000001</v>
      </c>
      <c r="I1112" s="3">
        <v>4.5957555589999997</v>
      </c>
      <c r="J1112" s="3">
        <v>27.028108029999999</v>
      </c>
      <c r="K1112" s="3">
        <v>41.796999999999997</v>
      </c>
      <c r="L1112" s="3">
        <v>44.771000000000001</v>
      </c>
      <c r="M1112" s="3">
        <v>0.336000258</v>
      </c>
      <c r="N1112" s="3">
        <v>17.599989319999999</v>
      </c>
      <c r="O1112" s="3">
        <v>0.202941448</v>
      </c>
      <c r="P1112" s="3">
        <v>258.173</v>
      </c>
      <c r="Q1112" s="3">
        <v>234.75899999999999</v>
      </c>
      <c r="R1112" s="3">
        <v>65.040000000000006</v>
      </c>
      <c r="S1112" s="3">
        <v>0.92999655299999995</v>
      </c>
      <c r="T1112" s="3">
        <v>8.0000000000000002E-3</v>
      </c>
      <c r="U1112" s="3">
        <v>0.23499999999999999</v>
      </c>
      <c r="V1112" s="3" t="str">
        <f t="shared" si="34"/>
        <v/>
      </c>
      <c r="W1112" s="3">
        <f t="shared" si="35"/>
        <v>-64.805000000000007</v>
      </c>
    </row>
    <row r="1113" spans="1:23" x14ac:dyDescent="0.3">
      <c r="A1113" s="2" t="s">
        <v>64</v>
      </c>
      <c r="B1113" s="2">
        <v>2016</v>
      </c>
      <c r="C1113" s="2" t="s">
        <v>26</v>
      </c>
      <c r="D1113" s="3">
        <v>268.47857269999997</v>
      </c>
      <c r="E1113" s="3">
        <v>2.4714537499999998</v>
      </c>
      <c r="F1113" s="3">
        <v>0.50280847500000003</v>
      </c>
      <c r="G1113" s="3">
        <v>10.902184159999999</v>
      </c>
      <c r="H1113" s="3">
        <v>108.6318418</v>
      </c>
      <c r="I1113" s="3">
        <v>5.4358155049999999</v>
      </c>
      <c r="J1113" s="3">
        <v>27.382564500000001</v>
      </c>
      <c r="K1113" s="3">
        <v>41.634999999999998</v>
      </c>
      <c r="L1113" s="3">
        <v>45.045000000000002</v>
      </c>
      <c r="M1113" s="3">
        <v>0.28899965399999999</v>
      </c>
      <c r="N1113" s="3">
        <v>18.444989960000001</v>
      </c>
      <c r="O1113" s="3">
        <v>0.203446443</v>
      </c>
      <c r="P1113" s="3">
        <v>264.137</v>
      </c>
      <c r="Q1113" s="3">
        <v>240.119</v>
      </c>
      <c r="R1113" s="3">
        <v>66.170968389999999</v>
      </c>
      <c r="S1113" s="3">
        <v>0.98017316799999998</v>
      </c>
      <c r="T1113" s="3">
        <v>8.0000000000000002E-3</v>
      </c>
      <c r="U1113" s="3">
        <v>0.14699999999999999</v>
      </c>
      <c r="V1113" s="3" t="str">
        <f t="shared" si="34"/>
        <v/>
      </c>
      <c r="W1113" s="3">
        <f t="shared" si="35"/>
        <v>-66.023968389999993</v>
      </c>
    </row>
    <row r="1114" spans="1:23" x14ac:dyDescent="0.3">
      <c r="A1114" s="2" t="s">
        <v>64</v>
      </c>
      <c r="B1114" s="2">
        <v>2017</v>
      </c>
      <c r="C1114" s="2" t="s">
        <v>26</v>
      </c>
      <c r="D1114" s="3">
        <v>275.82574699999998</v>
      </c>
      <c r="E1114" s="3">
        <v>2.5681004120000002</v>
      </c>
      <c r="F1114" s="3">
        <v>0.50203695599999998</v>
      </c>
      <c r="G1114" s="3">
        <v>8.3727193979999992</v>
      </c>
      <c r="H1114" s="3">
        <v>107.4045804</v>
      </c>
      <c r="I1114" s="3">
        <v>5.201509733</v>
      </c>
      <c r="J1114" s="3">
        <v>28.202531950000001</v>
      </c>
      <c r="K1114" s="3">
        <v>41.103555999999998</v>
      </c>
      <c r="L1114" s="3">
        <v>44.273440999999998</v>
      </c>
      <c r="M1114" s="3">
        <v>0.238829294</v>
      </c>
      <c r="N1114" s="3">
        <v>20.260848200000002</v>
      </c>
      <c r="O1114" s="3">
        <v>0.19548961300000001</v>
      </c>
      <c r="P1114" s="3">
        <v>270.28679599999998</v>
      </c>
      <c r="Q1114" s="3">
        <v>245.41027800000001</v>
      </c>
      <c r="R1114" s="3">
        <v>67.637953999999993</v>
      </c>
      <c r="S1114" s="3">
        <v>1.2631227460000001</v>
      </c>
      <c r="T1114" s="3">
        <v>4.8669999999999998E-3</v>
      </c>
      <c r="U1114" s="3">
        <v>9.9000000000000005E-2</v>
      </c>
      <c r="V1114" s="3" t="str">
        <f t="shared" si="34"/>
        <v/>
      </c>
      <c r="W1114" s="3">
        <f t="shared" si="35"/>
        <v>-67.53895399999999</v>
      </c>
    </row>
    <row r="1115" spans="1:23" x14ac:dyDescent="0.3">
      <c r="A1115" s="2" t="s">
        <v>64</v>
      </c>
      <c r="B1115" s="2">
        <v>2018</v>
      </c>
      <c r="C1115" s="2" t="s">
        <v>26</v>
      </c>
      <c r="D1115" s="3">
        <v>271.71470970000001</v>
      </c>
      <c r="E1115" s="3">
        <v>2.4638948319999998</v>
      </c>
      <c r="F1115" s="3">
        <v>0.48134153499999999</v>
      </c>
      <c r="G1115" s="3">
        <v>9.7309690450000002</v>
      </c>
      <c r="H1115" s="3">
        <v>110.2785339</v>
      </c>
      <c r="I1115" s="3">
        <v>5.1611671350000003</v>
      </c>
      <c r="J1115" s="3">
        <v>28.43067856</v>
      </c>
      <c r="K1115" s="3">
        <v>40.783217</v>
      </c>
      <c r="L1115" s="3">
        <v>46.245505000000001</v>
      </c>
      <c r="M1115" s="3">
        <v>0.17782921300000001</v>
      </c>
      <c r="N1115" s="3">
        <v>20.206267660000002</v>
      </c>
      <c r="O1115" s="3">
        <v>0.19535798700000001</v>
      </c>
      <c r="P1115" s="3">
        <v>275.57795800000002</v>
      </c>
      <c r="Q1115" s="3">
        <v>250.211614</v>
      </c>
      <c r="R1115" s="3">
        <v>67.416485969999997</v>
      </c>
      <c r="S1115" s="3">
        <v>1.60589549</v>
      </c>
      <c r="T1115" s="3">
        <v>4.2090000000000001E-3</v>
      </c>
      <c r="U1115" s="3">
        <v>7.9000000000000001E-2</v>
      </c>
      <c r="V1115" s="3" t="str">
        <f t="shared" si="34"/>
        <v/>
      </c>
      <c r="W1115" s="3">
        <f t="shared" si="35"/>
        <v>-67.337485970000003</v>
      </c>
    </row>
    <row r="1116" spans="1:23" x14ac:dyDescent="0.3">
      <c r="A1116" s="2" t="s">
        <v>64</v>
      </c>
      <c r="B1116" s="2">
        <v>2019</v>
      </c>
      <c r="C1116" s="2" t="s">
        <v>26</v>
      </c>
      <c r="D1116" s="3">
        <v>261.16953210000003</v>
      </c>
      <c r="E1116" s="3">
        <v>2.4282383219999999</v>
      </c>
      <c r="F1116" s="3">
        <v>0.45045789000000003</v>
      </c>
      <c r="G1116" s="3">
        <v>11.142540690000001</v>
      </c>
      <c r="H1116" s="3">
        <v>107.555148</v>
      </c>
      <c r="I1116" s="3">
        <v>6.0703394560000001</v>
      </c>
      <c r="J1116" s="3">
        <v>29.243514340000001</v>
      </c>
      <c r="K1116" s="3">
        <v>37.846815300000003</v>
      </c>
      <c r="L1116" s="3">
        <v>45.822945349999998</v>
      </c>
      <c r="M1116" s="3">
        <v>0.15050149600000001</v>
      </c>
      <c r="N1116" s="3">
        <v>19.837760530000001</v>
      </c>
      <c r="O1116" s="3">
        <v>0.18550810500000001</v>
      </c>
      <c r="P1116" s="3">
        <v>274.219426</v>
      </c>
      <c r="Q1116" s="3">
        <v>248.5104418</v>
      </c>
      <c r="R1116" s="3">
        <v>64.525328900000005</v>
      </c>
      <c r="S1116" s="3">
        <v>2.1604141719999999</v>
      </c>
      <c r="T1116" s="3">
        <v>3.4651220000000002E-3</v>
      </c>
      <c r="U1116" s="3">
        <v>9.1999999999999998E-2</v>
      </c>
      <c r="V1116" s="3" t="str">
        <f t="shared" si="34"/>
        <v/>
      </c>
      <c r="W1116" s="3">
        <f t="shared" si="35"/>
        <v>-64.433328900000006</v>
      </c>
    </row>
    <row r="1117" spans="1:23" x14ac:dyDescent="0.3">
      <c r="A1117" s="2" t="s">
        <v>64</v>
      </c>
      <c r="B1117" s="2">
        <v>2020</v>
      </c>
      <c r="C1117" s="2" t="s">
        <v>26</v>
      </c>
      <c r="D1117" s="3">
        <v>257.13884580000001</v>
      </c>
      <c r="E1117" s="3">
        <v>2.4383437130000001</v>
      </c>
      <c r="F1117" s="3">
        <v>0.443293094</v>
      </c>
      <c r="G1117" s="3">
        <v>10.865002580000001</v>
      </c>
      <c r="H1117" s="3">
        <v>105.45635729999999</v>
      </c>
      <c r="I1117" s="3">
        <v>5.9582897109999999</v>
      </c>
      <c r="J1117" s="3">
        <v>29.687137660000001</v>
      </c>
      <c r="K1117" s="3">
        <v>37.400046400000001</v>
      </c>
      <c r="L1117" s="3">
        <v>38.549101299999997</v>
      </c>
      <c r="M1117" s="3">
        <v>9.4806574000000005E-2</v>
      </c>
      <c r="N1117" s="3">
        <v>21.533326989999999</v>
      </c>
      <c r="O1117" s="3">
        <v>0.18180090500000001</v>
      </c>
      <c r="P1117" s="3">
        <v>280.16907980000002</v>
      </c>
      <c r="Q1117" s="3">
        <v>254.16252309999999</v>
      </c>
      <c r="R1117" s="3">
        <v>63.237244709999999</v>
      </c>
      <c r="S1117" s="3">
        <v>3.0557717790000001</v>
      </c>
      <c r="T1117" s="3">
        <v>1.952753E-3</v>
      </c>
      <c r="U1117" s="3">
        <v>8.3000000000000004E-2</v>
      </c>
      <c r="V1117" s="3" t="str">
        <f t="shared" si="34"/>
        <v/>
      </c>
      <c r="W1117" s="3">
        <f t="shared" si="35"/>
        <v>-63.15424471</v>
      </c>
    </row>
    <row r="1118" spans="1:23" x14ac:dyDescent="0.3">
      <c r="A1118" s="2" t="s">
        <v>65</v>
      </c>
      <c r="B1118" s="2">
        <v>1990</v>
      </c>
      <c r="C1118" s="2" t="s">
        <v>26</v>
      </c>
      <c r="D1118" s="3">
        <v>80.922698560000001</v>
      </c>
      <c r="E1118" s="3">
        <v>1.918573418</v>
      </c>
      <c r="F1118" s="3">
        <v>0.20736036099999999</v>
      </c>
      <c r="G1118" s="3">
        <v>26.81036061</v>
      </c>
      <c r="H1118" s="3">
        <v>42.178578000000002</v>
      </c>
      <c r="I1118" s="3">
        <v>11.26403477</v>
      </c>
      <c r="J1118" s="3">
        <v>11.38580799</v>
      </c>
      <c r="K1118" s="3">
        <v>17.207000000000001</v>
      </c>
      <c r="L1118" s="3">
        <v>11.86</v>
      </c>
      <c r="M1118" s="3">
        <v>6.3840064620000003</v>
      </c>
      <c r="N1118" s="3">
        <v>6.386996087</v>
      </c>
      <c r="O1118" s="3">
        <v>0.108080493</v>
      </c>
      <c r="P1118" s="3">
        <v>44.176000000000002</v>
      </c>
      <c r="Q1118" s="3">
        <v>38.344000000000001</v>
      </c>
      <c r="R1118" s="3">
        <v>12.78</v>
      </c>
      <c r="S1118" s="3">
        <v>2.2636729999999999E-3</v>
      </c>
      <c r="T1118" s="3">
        <v>2.7509999999999999</v>
      </c>
      <c r="U1118" s="3">
        <v>12.420999999999999</v>
      </c>
      <c r="V1118" s="3" t="str">
        <f t="shared" si="34"/>
        <v/>
      </c>
      <c r="W1118" s="3">
        <f t="shared" si="35"/>
        <v>-0.35899999999999999</v>
      </c>
    </row>
    <row r="1119" spans="1:23" x14ac:dyDescent="0.3">
      <c r="A1119" s="2" t="s">
        <v>65</v>
      </c>
      <c r="B1119" s="2">
        <v>1991</v>
      </c>
      <c r="C1119" s="2" t="s">
        <v>26</v>
      </c>
      <c r="D1119" s="3">
        <v>90.075396339999998</v>
      </c>
      <c r="E1119" s="3">
        <v>1.966895091</v>
      </c>
      <c r="F1119" s="3">
        <v>0.21261734400000001</v>
      </c>
      <c r="G1119" s="3">
        <v>29.8686723</v>
      </c>
      <c r="H1119" s="3">
        <v>45.795729899999998</v>
      </c>
      <c r="I1119" s="3">
        <v>9.1401813290000007</v>
      </c>
      <c r="J1119" s="3">
        <v>12.14117669</v>
      </c>
      <c r="K1119" s="3">
        <v>18.341999999999999</v>
      </c>
      <c r="L1119" s="3">
        <v>12.526999999999999</v>
      </c>
      <c r="M1119" s="3">
        <v>7.8990056629999996</v>
      </c>
      <c r="N1119" s="3">
        <v>7.9030055580000003</v>
      </c>
      <c r="O1119" s="3">
        <v>0.10809795899999999</v>
      </c>
      <c r="P1119" s="3">
        <v>50.185000000000002</v>
      </c>
      <c r="Q1119" s="3">
        <v>43.399000000000001</v>
      </c>
      <c r="R1119" s="3">
        <v>15.063000000000001</v>
      </c>
      <c r="S1119" s="3">
        <v>1.9926269999999999E-3</v>
      </c>
      <c r="T1119" s="3">
        <v>3.18</v>
      </c>
      <c r="U1119" s="3">
        <v>14.689</v>
      </c>
      <c r="V1119" s="3" t="str">
        <f t="shared" si="34"/>
        <v/>
      </c>
      <c r="W1119" s="3">
        <f t="shared" si="35"/>
        <v>-0.37400000000000055</v>
      </c>
    </row>
    <row r="1120" spans="1:23" x14ac:dyDescent="0.3">
      <c r="A1120" s="2" t="s">
        <v>65</v>
      </c>
      <c r="B1120" s="2">
        <v>1992</v>
      </c>
      <c r="C1120" s="2" t="s">
        <v>26</v>
      </c>
      <c r="D1120" s="3">
        <v>98.351734969999995</v>
      </c>
      <c r="E1120" s="3">
        <v>2.0168130620000002</v>
      </c>
      <c r="F1120" s="3">
        <v>0.214790754</v>
      </c>
      <c r="G1120" s="3">
        <v>31.091806210000001</v>
      </c>
      <c r="H1120" s="3">
        <v>48.765915309999997</v>
      </c>
      <c r="I1120" s="3">
        <v>7.4240779010000004</v>
      </c>
      <c r="J1120" s="3">
        <v>12.7109624</v>
      </c>
      <c r="K1120" s="3">
        <v>20.271000000000001</v>
      </c>
      <c r="L1120" s="3">
        <v>15.432</v>
      </c>
      <c r="M1120" s="3">
        <v>8.4630052449999997</v>
      </c>
      <c r="N1120" s="3">
        <v>8.4670080890000001</v>
      </c>
      <c r="O1120" s="3">
        <v>0.106500081</v>
      </c>
      <c r="P1120" s="3">
        <v>57.097999999999999</v>
      </c>
      <c r="Q1120" s="3">
        <v>49.305</v>
      </c>
      <c r="R1120" s="3">
        <v>16.079000000000001</v>
      </c>
      <c r="S1120" s="3">
        <v>1.7513749999999999E-3</v>
      </c>
      <c r="T1120" s="3">
        <v>3.5670000000000002</v>
      </c>
      <c r="U1120" s="3">
        <v>15.356999999999999</v>
      </c>
      <c r="V1120" s="3" t="str">
        <f t="shared" si="34"/>
        <v/>
      </c>
      <c r="W1120" s="3">
        <f t="shared" si="35"/>
        <v>-0.72200000000000131</v>
      </c>
    </row>
    <row r="1121" spans="1:23" x14ac:dyDescent="0.3">
      <c r="A1121" s="2" t="s">
        <v>65</v>
      </c>
      <c r="B1121" s="2">
        <v>1993</v>
      </c>
      <c r="C1121" s="2" t="s">
        <v>26</v>
      </c>
      <c r="D1121" s="3">
        <v>111.1457149</v>
      </c>
      <c r="E1121" s="3">
        <v>2.1612938900000001</v>
      </c>
      <c r="F1121" s="3">
        <v>0.22423024499999999</v>
      </c>
      <c r="G1121" s="3">
        <v>30.430794590000001</v>
      </c>
      <c r="H1121" s="3">
        <v>51.425544389999999</v>
      </c>
      <c r="I1121" s="3">
        <v>5.8400492059999998</v>
      </c>
      <c r="J1121" s="3">
        <v>13.404803149999999</v>
      </c>
      <c r="K1121" s="3">
        <v>23.414000000000001</v>
      </c>
      <c r="L1121" s="3">
        <v>18.332999999999998</v>
      </c>
      <c r="M1121" s="3">
        <v>9.4949872380000002</v>
      </c>
      <c r="N1121" s="3">
        <v>9.5000041209999999</v>
      </c>
      <c r="O1121" s="3">
        <v>0.103748151</v>
      </c>
      <c r="P1121" s="3">
        <v>63.406999999999996</v>
      </c>
      <c r="Q1121" s="3">
        <v>56.279000000000003</v>
      </c>
      <c r="R1121" s="3">
        <v>16.821999999999999</v>
      </c>
      <c r="S1121" s="3">
        <v>1.577113E-3</v>
      </c>
      <c r="T1121" s="3">
        <v>3.677</v>
      </c>
      <c r="U1121" s="3">
        <v>15.545999999999999</v>
      </c>
      <c r="V1121" s="3" t="str">
        <f t="shared" si="34"/>
        <v/>
      </c>
      <c r="W1121" s="3">
        <f t="shared" si="35"/>
        <v>-1.2759999999999998</v>
      </c>
    </row>
    <row r="1122" spans="1:23" x14ac:dyDescent="0.3">
      <c r="A1122" s="2" t="s">
        <v>65</v>
      </c>
      <c r="B1122" s="2">
        <v>1994</v>
      </c>
      <c r="C1122" s="2" t="s">
        <v>26</v>
      </c>
      <c r="D1122" s="3">
        <v>125.04813420000001</v>
      </c>
      <c r="E1122" s="3">
        <v>2.200385936</v>
      </c>
      <c r="F1122" s="3">
        <v>0.23359706099999999</v>
      </c>
      <c r="G1122" s="3">
        <v>31.89666407</v>
      </c>
      <c r="H1122" s="3">
        <v>56.83009157</v>
      </c>
      <c r="I1122" s="3">
        <v>6.3433412479999998</v>
      </c>
      <c r="J1122" s="3">
        <v>13.413144580000001</v>
      </c>
      <c r="K1122" s="3">
        <v>26.844000000000001</v>
      </c>
      <c r="L1122" s="3">
        <v>21.741</v>
      </c>
      <c r="M1122" s="3">
        <v>10.570007690000001</v>
      </c>
      <c r="N1122" s="3">
        <v>10.575012020000001</v>
      </c>
      <c r="O1122" s="3">
        <v>0.106161859</v>
      </c>
      <c r="P1122" s="3">
        <v>71.177000000000007</v>
      </c>
      <c r="Q1122" s="3">
        <v>62.51</v>
      </c>
      <c r="R1122" s="3">
        <v>18.606999999999999</v>
      </c>
      <c r="S1122" s="3">
        <v>1.404948E-3</v>
      </c>
      <c r="T1122" s="3">
        <v>4.2389999999999999</v>
      </c>
      <c r="U1122" s="3">
        <v>17.094999999999999</v>
      </c>
      <c r="V1122" s="3" t="str">
        <f t="shared" si="34"/>
        <v/>
      </c>
      <c r="W1122" s="3">
        <f t="shared" si="35"/>
        <v>-1.5120000000000005</v>
      </c>
    </row>
    <row r="1123" spans="1:23" x14ac:dyDescent="0.3">
      <c r="A1123" s="2" t="s">
        <v>65</v>
      </c>
      <c r="B1123" s="2">
        <v>1995</v>
      </c>
      <c r="C1123" s="2" t="s">
        <v>26</v>
      </c>
      <c r="D1123" s="3">
        <v>141.06440689999999</v>
      </c>
      <c r="E1123" s="3">
        <v>2.2778366600000002</v>
      </c>
      <c r="F1123" s="3">
        <v>0.24372524600000001</v>
      </c>
      <c r="G1123" s="3">
        <v>33.198323510000002</v>
      </c>
      <c r="H1123" s="3">
        <v>61.929114310000003</v>
      </c>
      <c r="I1123" s="3">
        <v>8.7421799880000002</v>
      </c>
      <c r="J1123" s="3">
        <v>13.783418230000001</v>
      </c>
      <c r="K1123" s="3">
        <v>29.946999999999999</v>
      </c>
      <c r="L1123" s="3">
        <v>24.242999999999999</v>
      </c>
      <c r="M1123" s="3">
        <v>11.1379947</v>
      </c>
      <c r="N1123" s="3">
        <v>11.14398525</v>
      </c>
      <c r="O1123" s="3">
        <v>0.10699856100000001</v>
      </c>
      <c r="P1123" s="3">
        <v>80.082999999999998</v>
      </c>
      <c r="Q1123" s="3">
        <v>71.224999999999994</v>
      </c>
      <c r="R1123" s="3">
        <v>20.901</v>
      </c>
      <c r="S1123" s="3">
        <v>1.248704E-3</v>
      </c>
      <c r="T1123" s="3">
        <v>4.1050000000000004</v>
      </c>
      <c r="U1123" s="3">
        <v>18.420999999999999</v>
      </c>
      <c r="V1123" s="3" t="str">
        <f t="shared" si="34"/>
        <v/>
      </c>
      <c r="W1123" s="3">
        <f t="shared" si="35"/>
        <v>-2.4800000000000004</v>
      </c>
    </row>
    <row r="1124" spans="1:23" x14ac:dyDescent="0.3">
      <c r="A1124" s="2" t="s">
        <v>65</v>
      </c>
      <c r="B1124" s="2">
        <v>1996</v>
      </c>
      <c r="C1124" s="2" t="s">
        <v>26</v>
      </c>
      <c r="D1124" s="3">
        <v>159.2839865</v>
      </c>
      <c r="E1124" s="3">
        <v>2.3002311990000002</v>
      </c>
      <c r="F1124" s="3">
        <v>0.260480926</v>
      </c>
      <c r="G1124" s="3">
        <v>37.156716469999999</v>
      </c>
      <c r="H1124" s="3">
        <v>69.246946370000003</v>
      </c>
      <c r="I1124" s="3">
        <v>9.1293604330000004</v>
      </c>
      <c r="J1124" s="3">
        <v>13.44684312</v>
      </c>
      <c r="K1124" s="3">
        <v>33.567</v>
      </c>
      <c r="L1124" s="3">
        <v>32.588000000000001</v>
      </c>
      <c r="M1124" s="3">
        <v>13.07701395</v>
      </c>
      <c r="N1124" s="3">
        <v>13.08399275</v>
      </c>
      <c r="O1124" s="3">
        <v>0.113241193</v>
      </c>
      <c r="P1124" s="3">
        <v>89.841999999999999</v>
      </c>
      <c r="Q1124" s="3">
        <v>77.353999999999999</v>
      </c>
      <c r="R1124" s="3">
        <v>24.942</v>
      </c>
      <c r="S1124" s="3">
        <v>2.2261300000000002E-3</v>
      </c>
      <c r="T1124" s="3">
        <v>5.117</v>
      </c>
      <c r="U1124" s="3">
        <v>21.48</v>
      </c>
      <c r="V1124" s="3" t="str">
        <f t="shared" si="34"/>
        <v/>
      </c>
      <c r="W1124" s="3">
        <f t="shared" si="35"/>
        <v>-3.4619999999999997</v>
      </c>
    </row>
    <row r="1125" spans="1:23" x14ac:dyDescent="0.3">
      <c r="A1125" s="2" t="s">
        <v>65</v>
      </c>
      <c r="B1125" s="2">
        <v>1997</v>
      </c>
      <c r="C1125" s="2" t="s">
        <v>26</v>
      </c>
      <c r="D1125" s="3">
        <v>163.2843475</v>
      </c>
      <c r="E1125" s="3">
        <v>2.3148529999999998</v>
      </c>
      <c r="F1125" s="3">
        <v>0.27458372399999997</v>
      </c>
      <c r="G1125" s="3">
        <v>40.040776440000002</v>
      </c>
      <c r="H1125" s="3">
        <v>70.537674539999998</v>
      </c>
      <c r="I1125" s="3">
        <v>8.0932357929999998</v>
      </c>
      <c r="J1125" s="3">
        <v>14.12706874</v>
      </c>
      <c r="K1125" s="3">
        <v>33.250999999999998</v>
      </c>
      <c r="L1125" s="3">
        <v>37.92</v>
      </c>
      <c r="M1125" s="3">
        <v>15.990021069999999</v>
      </c>
      <c r="N1125" s="3">
        <v>15.999010849999999</v>
      </c>
      <c r="O1125" s="3">
        <v>0.118618212</v>
      </c>
      <c r="P1125" s="3">
        <v>93.225999999999999</v>
      </c>
      <c r="Q1125" s="3">
        <v>82.429000000000002</v>
      </c>
      <c r="R1125" s="3">
        <v>25.896000000000001</v>
      </c>
      <c r="S1125" s="3">
        <v>2.1453240000000001E-3</v>
      </c>
      <c r="T1125" s="3">
        <v>5.5750000000000002</v>
      </c>
      <c r="U1125" s="3">
        <v>23.393000000000001</v>
      </c>
      <c r="V1125" s="3" t="str">
        <f t="shared" si="34"/>
        <v/>
      </c>
      <c r="W1125" s="3">
        <f t="shared" si="35"/>
        <v>-2.5030000000000001</v>
      </c>
    </row>
    <row r="1126" spans="1:23" x14ac:dyDescent="0.3">
      <c r="A1126" s="2" t="s">
        <v>65</v>
      </c>
      <c r="B1126" s="2">
        <v>1998</v>
      </c>
      <c r="C1126" s="2" t="s">
        <v>26</v>
      </c>
      <c r="D1126" s="3">
        <v>148.52323190000001</v>
      </c>
      <c r="E1126" s="3">
        <v>2.2456473190000001</v>
      </c>
      <c r="F1126" s="3">
        <v>0.27040283300000001</v>
      </c>
      <c r="G1126" s="3">
        <v>39.699010649999998</v>
      </c>
      <c r="H1126" s="3">
        <v>66.138271399999994</v>
      </c>
      <c r="I1126" s="3">
        <v>6.1053613469999997</v>
      </c>
      <c r="J1126" s="3">
        <v>15.148760640000001</v>
      </c>
      <c r="K1126" s="3">
        <v>29.704999999999998</v>
      </c>
      <c r="L1126" s="3">
        <v>35.067</v>
      </c>
      <c r="M1126" s="3">
        <v>17.444979310000001</v>
      </c>
      <c r="N1126" s="3">
        <v>17.47599945</v>
      </c>
      <c r="O1126" s="3">
        <v>0.120411977</v>
      </c>
      <c r="P1126" s="3">
        <v>90.052000000000007</v>
      </c>
      <c r="Q1126" s="3">
        <v>80.433999999999997</v>
      </c>
      <c r="R1126" s="3">
        <v>22.204999999999998</v>
      </c>
      <c r="S1126" s="3">
        <v>2.2209389999999999E-3</v>
      </c>
      <c r="T1126" s="3">
        <v>5.8380000000000001</v>
      </c>
      <c r="U1126" s="3">
        <v>20.163</v>
      </c>
      <c r="V1126" s="3" t="str">
        <f t="shared" si="34"/>
        <v/>
      </c>
      <c r="W1126" s="3">
        <f t="shared" si="35"/>
        <v>-2.041999999999998</v>
      </c>
    </row>
    <row r="1127" spans="1:23" x14ac:dyDescent="0.3">
      <c r="A1127" s="2" t="s">
        <v>65</v>
      </c>
      <c r="B1127" s="2">
        <v>1999</v>
      </c>
      <c r="C1127" s="2" t="s">
        <v>26</v>
      </c>
      <c r="D1127" s="3">
        <v>154.7184427</v>
      </c>
      <c r="E1127" s="3">
        <v>2.1911944050000001</v>
      </c>
      <c r="F1127" s="3">
        <v>0.26936568999999999</v>
      </c>
      <c r="G1127" s="3">
        <v>41.548640220000003</v>
      </c>
      <c r="H1127" s="3">
        <v>70.609181129999996</v>
      </c>
      <c r="I1127" s="3">
        <v>4.888992548</v>
      </c>
      <c r="J1127" s="3">
        <v>14.19689764</v>
      </c>
      <c r="K1127" s="3">
        <v>31.457999999999998</v>
      </c>
      <c r="L1127" s="3">
        <v>37.527000000000001</v>
      </c>
      <c r="M1127" s="3">
        <v>18.987015199999998</v>
      </c>
      <c r="N1127" s="3">
        <v>19.027000439999998</v>
      </c>
      <c r="O1127" s="3">
        <v>0.12293098700000001</v>
      </c>
      <c r="P1127" s="3">
        <v>90.039000000000001</v>
      </c>
      <c r="Q1127" s="3">
        <v>81.45</v>
      </c>
      <c r="R1127" s="3">
        <v>21.968</v>
      </c>
      <c r="S1127" s="3">
        <v>2.2212600000000001E-3</v>
      </c>
      <c r="T1127" s="3">
        <v>6.194</v>
      </c>
      <c r="U1127" s="3">
        <v>18.265999999999998</v>
      </c>
      <c r="V1127" s="3" t="str">
        <f t="shared" si="34"/>
        <v/>
      </c>
      <c r="W1127" s="3">
        <f t="shared" si="35"/>
        <v>-3.7020000000000017</v>
      </c>
    </row>
    <row r="1128" spans="1:23" x14ac:dyDescent="0.3">
      <c r="A1128" s="2" t="s">
        <v>65</v>
      </c>
      <c r="B1128" s="2">
        <v>2000</v>
      </c>
      <c r="C1128" s="2" t="s">
        <v>26</v>
      </c>
      <c r="D1128" s="3">
        <v>155.45578929999999</v>
      </c>
      <c r="E1128" s="3">
        <v>2.1503644030000002</v>
      </c>
      <c r="F1128" s="3">
        <v>0.25910455599999999</v>
      </c>
      <c r="G1128" s="3">
        <v>43.955063109999998</v>
      </c>
      <c r="H1128" s="3">
        <v>72.29276539</v>
      </c>
      <c r="I1128" s="3">
        <v>6.8110068039999998</v>
      </c>
      <c r="J1128" s="3">
        <v>14.94406218</v>
      </c>
      <c r="K1128" s="3">
        <v>30.513999999999999</v>
      </c>
      <c r="L1128" s="3">
        <v>37.594999999999999</v>
      </c>
      <c r="M1128" s="3">
        <v>19.99002613</v>
      </c>
      <c r="N1128" s="3">
        <v>22.210997150000001</v>
      </c>
      <c r="O1128" s="3">
        <v>0.120493324</v>
      </c>
      <c r="P1128" s="3">
        <v>95.977000000000004</v>
      </c>
      <c r="Q1128" s="3">
        <v>87.932000000000002</v>
      </c>
      <c r="R1128" s="3">
        <v>21.765000000000001</v>
      </c>
      <c r="S1128" s="3">
        <v>2.0838330000000002E-3</v>
      </c>
      <c r="T1128" s="3">
        <v>7.6840000000000002</v>
      </c>
      <c r="U1128" s="3">
        <v>17.707999999999998</v>
      </c>
      <c r="V1128" s="3" t="str">
        <f t="shared" si="34"/>
        <v/>
      </c>
      <c r="W1128" s="3">
        <f t="shared" si="35"/>
        <v>-4.0570000000000022</v>
      </c>
    </row>
    <row r="1129" spans="1:23" x14ac:dyDescent="0.3">
      <c r="A1129" s="2" t="s">
        <v>65</v>
      </c>
      <c r="B1129" s="2">
        <v>2001</v>
      </c>
      <c r="C1129" s="2" t="s">
        <v>26</v>
      </c>
      <c r="D1129" s="3">
        <v>163.72478150000001</v>
      </c>
      <c r="E1129" s="3">
        <v>2.200716565</v>
      </c>
      <c r="F1129" s="3">
        <v>0.26380088000000002</v>
      </c>
      <c r="G1129" s="3">
        <v>43.128466279999998</v>
      </c>
      <c r="H1129" s="3">
        <v>74.396123590000002</v>
      </c>
      <c r="I1129" s="3">
        <v>6.6363991410000001</v>
      </c>
      <c r="J1129" s="3">
        <v>15.1496066</v>
      </c>
      <c r="K1129" s="3">
        <v>30.013999999999999</v>
      </c>
      <c r="L1129" s="3">
        <v>38.613</v>
      </c>
      <c r="M1129" s="3">
        <v>19.422016459999998</v>
      </c>
      <c r="N1129" s="3">
        <v>25.938016019999999</v>
      </c>
      <c r="O1129" s="3">
        <v>0.119870448</v>
      </c>
      <c r="P1129" s="3">
        <v>102.42</v>
      </c>
      <c r="Q1129" s="3">
        <v>92.29</v>
      </c>
      <c r="R1129" s="3">
        <v>24.869</v>
      </c>
      <c r="S1129" s="3">
        <v>1.952744E-3</v>
      </c>
      <c r="T1129" s="3">
        <v>8.0719999999999992</v>
      </c>
      <c r="U1129" s="3">
        <v>19.617000000000001</v>
      </c>
      <c r="V1129" s="3" t="str">
        <f t="shared" si="34"/>
        <v/>
      </c>
      <c r="W1129" s="3">
        <f t="shared" si="35"/>
        <v>-5.2519999999999989</v>
      </c>
    </row>
    <row r="1130" spans="1:23" x14ac:dyDescent="0.3">
      <c r="A1130" s="2" t="s">
        <v>65</v>
      </c>
      <c r="B1130" s="2">
        <v>2002</v>
      </c>
      <c r="C1130" s="2" t="s">
        <v>26</v>
      </c>
      <c r="D1130" s="3">
        <v>175.3260636</v>
      </c>
      <c r="E1130" s="3">
        <v>2.1310700699999998</v>
      </c>
      <c r="F1130" s="3">
        <v>0.26612941899999998</v>
      </c>
      <c r="G1130" s="3">
        <v>45.981185789999998</v>
      </c>
      <c r="H1130" s="3">
        <v>82.271374420000001</v>
      </c>
      <c r="I1130" s="3">
        <v>7.4844284630000004</v>
      </c>
      <c r="J1130" s="3">
        <v>14.6648818</v>
      </c>
      <c r="K1130" s="3">
        <v>33.959000000000003</v>
      </c>
      <c r="L1130" s="3">
        <v>41.902999999999999</v>
      </c>
      <c r="M1130" s="3">
        <v>20.55600433</v>
      </c>
      <c r="N1130" s="3">
        <v>28.019013340000001</v>
      </c>
      <c r="O1130" s="3">
        <v>0.12488065199999999</v>
      </c>
      <c r="P1130" s="3">
        <v>109.01300000000001</v>
      </c>
      <c r="Q1130" s="3">
        <v>100.173</v>
      </c>
      <c r="R1130" s="3">
        <v>25.135999999999999</v>
      </c>
      <c r="S1130" s="3">
        <v>1.8346440000000001E-3</v>
      </c>
      <c r="T1130" s="3">
        <v>9.1920000000000002</v>
      </c>
      <c r="U1130" s="3">
        <v>19.602</v>
      </c>
      <c r="V1130" s="3" t="str">
        <f t="shared" si="34"/>
        <v/>
      </c>
      <c r="W1130" s="3">
        <f t="shared" si="35"/>
        <v>-5.5339999999999989</v>
      </c>
    </row>
    <row r="1131" spans="1:23" x14ac:dyDescent="0.3">
      <c r="A1131" s="2" t="s">
        <v>65</v>
      </c>
      <c r="B1131" s="2">
        <v>2003</v>
      </c>
      <c r="C1131" s="2" t="s">
        <v>26</v>
      </c>
      <c r="D1131" s="3">
        <v>184.66257669999999</v>
      </c>
      <c r="E1131" s="3">
        <v>2.071996999</v>
      </c>
      <c r="F1131" s="3">
        <v>0.26150123199999997</v>
      </c>
      <c r="G1131" s="3">
        <v>49.328461599999997</v>
      </c>
      <c r="H1131" s="3">
        <v>89.12299428</v>
      </c>
      <c r="I1131" s="3">
        <v>7.2249814079999997</v>
      </c>
      <c r="J1131" s="3">
        <v>14.41650001</v>
      </c>
      <c r="K1131" s="3">
        <v>37.198</v>
      </c>
      <c r="L1131" s="3">
        <v>45.063000000000002</v>
      </c>
      <c r="M1131" s="3">
        <v>21.664006109999999</v>
      </c>
      <c r="N1131" s="3">
        <v>29.75101386</v>
      </c>
      <c r="O1131" s="3">
        <v>0.126207341</v>
      </c>
      <c r="P1131" s="3">
        <v>116.983</v>
      </c>
      <c r="Q1131" s="3">
        <v>106.959</v>
      </c>
      <c r="R1131" s="3">
        <v>25.071000000000002</v>
      </c>
      <c r="S1131" s="3">
        <v>1.7096500000000001E-3</v>
      </c>
      <c r="T1131" s="3">
        <v>10.706</v>
      </c>
      <c r="U1131" s="3">
        <v>18.843</v>
      </c>
      <c r="V1131" s="3" t="str">
        <f t="shared" si="34"/>
        <v/>
      </c>
      <c r="W1131" s="3">
        <f t="shared" si="35"/>
        <v>-6.2280000000000015</v>
      </c>
    </row>
    <row r="1132" spans="1:23" x14ac:dyDescent="0.3">
      <c r="A1132" s="2" t="s">
        <v>65</v>
      </c>
      <c r="B1132" s="2">
        <v>2004</v>
      </c>
      <c r="C1132" s="2" t="s">
        <v>26</v>
      </c>
      <c r="D1132" s="3">
        <v>201.5301747</v>
      </c>
      <c r="E1132" s="3">
        <v>2.0925621799999998</v>
      </c>
      <c r="F1132" s="3">
        <v>0.26850070399999998</v>
      </c>
      <c r="G1132" s="3">
        <v>51.274949309999997</v>
      </c>
      <c r="H1132" s="3">
        <v>96.307854840000005</v>
      </c>
      <c r="I1132" s="3">
        <v>5.823729191</v>
      </c>
      <c r="J1132" s="3">
        <v>14.30460164</v>
      </c>
      <c r="K1132" s="3">
        <v>41.136000000000003</v>
      </c>
      <c r="L1132" s="3">
        <v>49.433999999999997</v>
      </c>
      <c r="M1132" s="3">
        <v>22.399018550000001</v>
      </c>
      <c r="N1132" s="3">
        <v>31.178025359999999</v>
      </c>
      <c r="O1132" s="3">
        <v>0.12831193599999999</v>
      </c>
      <c r="P1132" s="3">
        <v>125.727</v>
      </c>
      <c r="Q1132" s="3">
        <v>115.044</v>
      </c>
      <c r="R1132" s="3">
        <v>28.084</v>
      </c>
      <c r="S1132" s="3">
        <v>1.5907479999999999E-3</v>
      </c>
      <c r="T1132" s="3">
        <v>10.532</v>
      </c>
      <c r="U1132" s="3">
        <v>20.059999999999999</v>
      </c>
      <c r="V1132" s="3" t="str">
        <f t="shared" si="34"/>
        <v/>
      </c>
      <c r="W1132" s="3">
        <f t="shared" si="35"/>
        <v>-8.0240000000000009</v>
      </c>
    </row>
    <row r="1133" spans="1:23" x14ac:dyDescent="0.3">
      <c r="A1133" s="2" t="s">
        <v>65</v>
      </c>
      <c r="B1133" s="2">
        <v>2005</v>
      </c>
      <c r="C1133" s="2" t="s">
        <v>26</v>
      </c>
      <c r="D1133" s="3">
        <v>207.77139159999999</v>
      </c>
      <c r="E1133" s="3">
        <v>2.0948199949999999</v>
      </c>
      <c r="F1133" s="3">
        <v>0.26568931099999998</v>
      </c>
      <c r="G1133" s="3">
        <v>55.197424789999999</v>
      </c>
      <c r="H1133" s="3">
        <v>99.183410539999997</v>
      </c>
      <c r="I1133" s="3">
        <v>5.5447551759999998</v>
      </c>
      <c r="J1133" s="3">
        <v>14.91201691</v>
      </c>
      <c r="K1133" s="3">
        <v>40.514000000000003</v>
      </c>
      <c r="L1133" s="3">
        <v>48.552999999999997</v>
      </c>
      <c r="M1133" s="3">
        <v>23.651982539999999</v>
      </c>
      <c r="N1133" s="3">
        <v>33.156959120000003</v>
      </c>
      <c r="O1133" s="3">
        <v>0.126831571</v>
      </c>
      <c r="P1133" s="3">
        <v>132.197</v>
      </c>
      <c r="Q1133" s="3">
        <v>121.229</v>
      </c>
      <c r="R1133" s="3">
        <v>29.614000000000001</v>
      </c>
      <c r="S1133" s="3">
        <v>1.5128940000000001E-3</v>
      </c>
      <c r="T1133" s="3">
        <v>12.502000000000001</v>
      </c>
      <c r="U1133" s="3">
        <v>20.878</v>
      </c>
      <c r="V1133" s="3" t="str">
        <f t="shared" si="34"/>
        <v/>
      </c>
      <c r="W1133" s="3">
        <f t="shared" si="35"/>
        <v>-8.7360000000000007</v>
      </c>
    </row>
    <row r="1134" spans="1:23" x14ac:dyDescent="0.3">
      <c r="A1134" s="2" t="s">
        <v>65</v>
      </c>
      <c r="B1134" s="2">
        <v>2006</v>
      </c>
      <c r="C1134" s="2" t="s">
        <v>26</v>
      </c>
      <c r="D1134" s="3">
        <v>209.78661059999999</v>
      </c>
      <c r="E1134" s="3">
        <v>2.0758582030000001</v>
      </c>
      <c r="F1134" s="3">
        <v>0.25556979400000002</v>
      </c>
      <c r="G1134" s="3">
        <v>57.351073880000001</v>
      </c>
      <c r="H1134" s="3">
        <v>101.06018330000001</v>
      </c>
      <c r="I1134" s="3">
        <v>6.9171555839999996</v>
      </c>
      <c r="J1134" s="3">
        <v>15.346154390000001</v>
      </c>
      <c r="K1134" s="3">
        <v>40.448999999999998</v>
      </c>
      <c r="L1134" s="3">
        <v>50.009</v>
      </c>
      <c r="M1134" s="3">
        <v>24.339013510000001</v>
      </c>
      <c r="N1134" s="3">
        <v>34.131026110000001</v>
      </c>
      <c r="O1134" s="3">
        <v>0.123115246</v>
      </c>
      <c r="P1134" s="3">
        <v>138.74199999999999</v>
      </c>
      <c r="Q1134" s="3">
        <v>127.81100000000001</v>
      </c>
      <c r="R1134" s="3">
        <v>30.007999999999999</v>
      </c>
      <c r="S1134" s="3">
        <v>2.1622870000000001E-3</v>
      </c>
      <c r="T1134" s="3">
        <v>14.053000000000001</v>
      </c>
      <c r="U1134" s="3">
        <v>19.001000000000001</v>
      </c>
      <c r="V1134" s="3" t="str">
        <f t="shared" si="34"/>
        <v/>
      </c>
      <c r="W1134" s="3">
        <f t="shared" si="35"/>
        <v>-11.006999999999998</v>
      </c>
    </row>
    <row r="1135" spans="1:23" x14ac:dyDescent="0.3">
      <c r="A1135" s="2" t="s">
        <v>65</v>
      </c>
      <c r="B1135" s="2">
        <v>2007</v>
      </c>
      <c r="C1135" s="2" t="s">
        <v>26</v>
      </c>
      <c r="D1135" s="3">
        <v>217.5831858</v>
      </c>
      <c r="E1135" s="3">
        <v>2.0654544170000002</v>
      </c>
      <c r="F1135" s="3">
        <v>0.25140383799999999</v>
      </c>
      <c r="G1135" s="3">
        <v>60.497471599999997</v>
      </c>
      <c r="H1135" s="3">
        <v>105.3439786</v>
      </c>
      <c r="I1135" s="3">
        <v>6.91389195</v>
      </c>
      <c r="J1135" s="3">
        <v>15.72031481</v>
      </c>
      <c r="K1135" s="3">
        <v>39.908999999999999</v>
      </c>
      <c r="L1135" s="3">
        <v>49.915999999999997</v>
      </c>
      <c r="M1135" s="3">
        <v>25.975981340000001</v>
      </c>
      <c r="N1135" s="3">
        <v>36.213996629999997</v>
      </c>
      <c r="O1135" s="3">
        <v>0.121718415</v>
      </c>
      <c r="P1135" s="3">
        <v>143.37799999999999</v>
      </c>
      <c r="Q1135" s="3">
        <v>133.178</v>
      </c>
      <c r="R1135" s="3">
        <v>32.164999999999999</v>
      </c>
      <c r="S1135" s="3">
        <v>2.092371E-3</v>
      </c>
      <c r="T1135" s="3">
        <v>14.769</v>
      </c>
      <c r="U1135" s="3">
        <v>18.239000000000001</v>
      </c>
      <c r="V1135" s="3" t="str">
        <f t="shared" si="34"/>
        <v/>
      </c>
      <c r="W1135" s="3">
        <f t="shared" si="35"/>
        <v>-13.925999999999998</v>
      </c>
    </row>
    <row r="1136" spans="1:23" x14ac:dyDescent="0.3">
      <c r="A1136" s="2" t="s">
        <v>65</v>
      </c>
      <c r="B1136" s="2">
        <v>2008</v>
      </c>
      <c r="C1136" s="2" t="s">
        <v>26</v>
      </c>
      <c r="D1136" s="3">
        <v>223.505281</v>
      </c>
      <c r="E1136" s="3">
        <v>2.0671279450000002</v>
      </c>
      <c r="F1136" s="3">
        <v>0.25386557399999998</v>
      </c>
      <c r="G1136" s="3">
        <v>65.512613250000001</v>
      </c>
      <c r="H1136" s="3">
        <v>108.1235835</v>
      </c>
      <c r="I1136" s="3">
        <v>6.5978863969999999</v>
      </c>
      <c r="J1136" s="3">
        <v>15.67695458</v>
      </c>
      <c r="K1136" s="3">
        <v>37.661000000000001</v>
      </c>
      <c r="L1136" s="3">
        <v>50.451000000000001</v>
      </c>
      <c r="M1136" s="3">
        <v>29.439024060000001</v>
      </c>
      <c r="N1136" s="3">
        <v>39.58195611</v>
      </c>
      <c r="O1136" s="3">
        <v>0.12281077</v>
      </c>
      <c r="P1136" s="3">
        <v>147.42599999999999</v>
      </c>
      <c r="Q1136" s="3">
        <v>135.44999999999999</v>
      </c>
      <c r="R1136" s="3">
        <v>34.427999999999997</v>
      </c>
      <c r="S1136" s="3">
        <v>2.713226E-3</v>
      </c>
      <c r="T1136" s="3">
        <v>15.824999999999999</v>
      </c>
      <c r="U1136" s="3">
        <v>17.981999999999999</v>
      </c>
      <c r="V1136" s="3" t="str">
        <f t="shared" si="34"/>
        <v/>
      </c>
      <c r="W1136" s="3">
        <f t="shared" si="35"/>
        <v>-16.445999999999998</v>
      </c>
    </row>
    <row r="1137" spans="1:23" x14ac:dyDescent="0.3">
      <c r="A1137" s="2" t="s">
        <v>65</v>
      </c>
      <c r="B1137" s="2">
        <v>2009</v>
      </c>
      <c r="C1137" s="2" t="s">
        <v>26</v>
      </c>
      <c r="D1137" s="3">
        <v>218.20779279999999</v>
      </c>
      <c r="E1137" s="3">
        <v>2.0256381069999998</v>
      </c>
      <c r="F1137" s="3">
        <v>0.24957237099999999</v>
      </c>
      <c r="G1137" s="3">
        <v>64.633675550000007</v>
      </c>
      <c r="H1137" s="3">
        <v>107.72298960000001</v>
      </c>
      <c r="I1137" s="3">
        <v>6.8971791309999997</v>
      </c>
      <c r="J1137" s="3">
        <v>14.81417334</v>
      </c>
      <c r="K1137" s="3">
        <v>39.658999999999999</v>
      </c>
      <c r="L1137" s="3">
        <v>52.912999999999997</v>
      </c>
      <c r="M1137" s="3">
        <v>27.424979260000001</v>
      </c>
      <c r="N1137" s="3">
        <v>36.984044990000001</v>
      </c>
      <c r="O1137" s="3">
        <v>0.123206791</v>
      </c>
      <c r="P1137" s="3">
        <v>148.39400000000001</v>
      </c>
      <c r="Q1137" s="3">
        <v>135.209</v>
      </c>
      <c r="R1137" s="3">
        <v>33.354999999999997</v>
      </c>
      <c r="S1137" s="3">
        <v>7.412699E-3</v>
      </c>
      <c r="T1137" s="3">
        <v>16.137</v>
      </c>
      <c r="U1137" s="3">
        <v>17.786000000000001</v>
      </c>
      <c r="V1137" s="3" t="str">
        <f t="shared" si="34"/>
        <v/>
      </c>
      <c r="W1137" s="3">
        <f t="shared" si="35"/>
        <v>-15.568999999999996</v>
      </c>
    </row>
    <row r="1138" spans="1:23" x14ac:dyDescent="0.3">
      <c r="A1138" s="2" t="s">
        <v>65</v>
      </c>
      <c r="B1138" s="2">
        <v>2010</v>
      </c>
      <c r="C1138" s="2" t="s">
        <v>26</v>
      </c>
      <c r="D1138" s="3">
        <v>235.42528250000001</v>
      </c>
      <c r="E1138" s="3">
        <v>1.997452673</v>
      </c>
      <c r="F1138" s="3">
        <v>0.25044708500000001</v>
      </c>
      <c r="G1138" s="3">
        <v>70.59220139</v>
      </c>
      <c r="H1138" s="3">
        <v>117.8627587</v>
      </c>
      <c r="I1138" s="3">
        <v>5.6098845300000004</v>
      </c>
      <c r="J1138" s="3">
        <v>15.122553679999999</v>
      </c>
      <c r="K1138" s="3">
        <v>42.201000000000001</v>
      </c>
      <c r="L1138" s="3">
        <v>54.468000000000004</v>
      </c>
      <c r="M1138" s="3">
        <v>31.606962299999999</v>
      </c>
      <c r="N1138" s="3">
        <v>42.13494815</v>
      </c>
      <c r="O1138" s="3">
        <v>0.12538323900000001</v>
      </c>
      <c r="P1138" s="3">
        <v>159.52199999999999</v>
      </c>
      <c r="Q1138" s="3">
        <v>149.32</v>
      </c>
      <c r="R1138" s="3">
        <v>35.689</v>
      </c>
      <c r="S1138" s="3">
        <v>1.3791200999999999E-2</v>
      </c>
      <c r="T1138" s="3">
        <v>16.858000000000001</v>
      </c>
      <c r="U1138" s="3">
        <v>18.344000000000001</v>
      </c>
      <c r="V1138" s="3" t="str">
        <f t="shared" si="34"/>
        <v/>
      </c>
      <c r="W1138" s="3">
        <f t="shared" si="35"/>
        <v>-17.344999999999999</v>
      </c>
    </row>
    <row r="1139" spans="1:23" x14ac:dyDescent="0.3">
      <c r="A1139" s="2" t="s">
        <v>65</v>
      </c>
      <c r="B1139" s="2">
        <v>2011</v>
      </c>
      <c r="C1139" s="2" t="s">
        <v>26</v>
      </c>
      <c r="D1139" s="3">
        <v>235.0371274</v>
      </c>
      <c r="E1139" s="3">
        <v>1.9978478</v>
      </c>
      <c r="F1139" s="3">
        <v>0.24795147100000001</v>
      </c>
      <c r="G1139" s="3">
        <v>68.687252209999997</v>
      </c>
      <c r="H1139" s="3">
        <v>117.64516159999999</v>
      </c>
      <c r="I1139" s="3">
        <v>8.0479001990000008</v>
      </c>
      <c r="J1139" s="3">
        <v>14.92026682</v>
      </c>
      <c r="K1139" s="3">
        <v>43.585999999999999</v>
      </c>
      <c r="L1139" s="3">
        <v>54.18</v>
      </c>
      <c r="M1139" s="3">
        <v>28.12703664</v>
      </c>
      <c r="N1139" s="3">
        <v>39.372980550000001</v>
      </c>
      <c r="O1139" s="3">
        <v>0.12410929</v>
      </c>
      <c r="P1139" s="3">
        <v>155.99100000000001</v>
      </c>
      <c r="Q1139" s="3">
        <v>148.69999999999999</v>
      </c>
      <c r="R1139" s="3">
        <v>36.883000000000003</v>
      </c>
      <c r="S1139" s="3">
        <v>6.4747324999999994E-2</v>
      </c>
      <c r="T1139" s="3">
        <v>17.216999999999999</v>
      </c>
      <c r="U1139" s="3">
        <v>21.327000000000002</v>
      </c>
      <c r="V1139" s="3" t="str">
        <f t="shared" si="34"/>
        <v/>
      </c>
      <c r="W1139" s="3">
        <f t="shared" si="35"/>
        <v>-15.556000000000001</v>
      </c>
    </row>
    <row r="1140" spans="1:23" x14ac:dyDescent="0.3">
      <c r="A1140" s="2" t="s">
        <v>65</v>
      </c>
      <c r="B1140" s="2">
        <v>2012</v>
      </c>
      <c r="C1140" s="2" t="s">
        <v>26</v>
      </c>
      <c r="D1140" s="3">
        <v>252.0441677</v>
      </c>
      <c r="E1140" s="3">
        <v>1.9963715689999999</v>
      </c>
      <c r="F1140" s="3">
        <v>0.24793553800000001</v>
      </c>
      <c r="G1140" s="3">
        <v>75.463383399999998</v>
      </c>
      <c r="H1140" s="3">
        <v>126.2511306</v>
      </c>
      <c r="I1140" s="3">
        <v>8.2776250890000007</v>
      </c>
      <c r="J1140" s="3">
        <v>15.142991159999999</v>
      </c>
      <c r="K1140" s="3">
        <v>46.375999999999998</v>
      </c>
      <c r="L1140" s="3">
        <v>57.448</v>
      </c>
      <c r="M1140" s="3">
        <v>33.497024379999999</v>
      </c>
      <c r="N1140" s="3">
        <v>44.986949260000003</v>
      </c>
      <c r="O1140" s="3">
        <v>0.124193082</v>
      </c>
      <c r="P1140" s="3">
        <v>166.642</v>
      </c>
      <c r="Q1140" s="3">
        <v>161.749</v>
      </c>
      <c r="R1140" s="3">
        <v>36.216000000000001</v>
      </c>
      <c r="S1140" s="3">
        <v>0.38105639600000002</v>
      </c>
      <c r="T1140" s="3">
        <v>18.824999999999999</v>
      </c>
      <c r="U1140" s="3">
        <v>18.068999999999999</v>
      </c>
      <c r="V1140" s="3" t="str">
        <f t="shared" si="34"/>
        <v/>
      </c>
      <c r="W1140" s="3">
        <f t="shared" si="35"/>
        <v>-18.147000000000002</v>
      </c>
    </row>
    <row r="1141" spans="1:23" x14ac:dyDescent="0.3">
      <c r="A1141" s="2" t="s">
        <v>65</v>
      </c>
      <c r="B1141" s="2">
        <v>2013</v>
      </c>
      <c r="C1141" s="2" t="s">
        <v>26</v>
      </c>
      <c r="D1141" s="3">
        <v>263.86947670000001</v>
      </c>
      <c r="E1141" s="3">
        <v>1.936538111</v>
      </c>
      <c r="F1141" s="3">
        <v>0.252775054</v>
      </c>
      <c r="G1141" s="3">
        <v>78.757911960000001</v>
      </c>
      <c r="H1141" s="3">
        <v>136.2583443</v>
      </c>
      <c r="I1141" s="3">
        <v>8.1329195760000008</v>
      </c>
      <c r="J1141" s="3">
        <v>14.73198816</v>
      </c>
      <c r="K1141" s="3">
        <v>49.911999999999999</v>
      </c>
      <c r="L1141" s="3">
        <v>61.173000000000002</v>
      </c>
      <c r="M1141" s="3">
        <v>36.283005180000004</v>
      </c>
      <c r="N1141" s="3">
        <v>48.380967030000001</v>
      </c>
      <c r="O1141" s="3">
        <v>0.13052934599999999</v>
      </c>
      <c r="P1141" s="3">
        <v>170.148</v>
      </c>
      <c r="Q1141" s="3">
        <v>164.322</v>
      </c>
      <c r="R1141" s="3">
        <v>37.673000000000002</v>
      </c>
      <c r="S1141" s="3">
        <v>0.81458494999999997</v>
      </c>
      <c r="T1141" s="3">
        <v>19.175999999999998</v>
      </c>
      <c r="U1141" s="3">
        <v>17.591000000000001</v>
      </c>
      <c r="V1141" s="3" t="str">
        <f t="shared" si="34"/>
        <v/>
      </c>
      <c r="W1141" s="3">
        <f t="shared" si="35"/>
        <v>-20.082000000000001</v>
      </c>
    </row>
    <row r="1142" spans="1:23" x14ac:dyDescent="0.3">
      <c r="A1142" s="2" t="s">
        <v>65</v>
      </c>
      <c r="B1142" s="2">
        <v>2014</v>
      </c>
      <c r="C1142" s="2" t="s">
        <v>26</v>
      </c>
      <c r="D1142" s="3">
        <v>259.61034649999999</v>
      </c>
      <c r="E1142" s="3">
        <v>1.914615848</v>
      </c>
      <c r="F1142" s="3">
        <v>0.24627067599999999</v>
      </c>
      <c r="G1142" s="3">
        <v>79.4183527</v>
      </c>
      <c r="H1142" s="3">
        <v>135.59396100000001</v>
      </c>
      <c r="I1142" s="3">
        <v>8.3589246429999999</v>
      </c>
      <c r="J1142" s="3">
        <v>15.02356644</v>
      </c>
      <c r="K1142" s="3">
        <v>49.905000000000001</v>
      </c>
      <c r="L1142" s="3">
        <v>58.677999999999997</v>
      </c>
      <c r="M1142" s="3">
        <v>37.049030790000003</v>
      </c>
      <c r="N1142" s="3">
        <v>48.35399494</v>
      </c>
      <c r="O1142" s="3">
        <v>0.12862667799999999</v>
      </c>
      <c r="P1142" s="3">
        <v>172.25899999999999</v>
      </c>
      <c r="Q1142" s="3">
        <v>168.78800000000001</v>
      </c>
      <c r="R1142" s="3">
        <v>36.122</v>
      </c>
      <c r="S1142" s="3">
        <v>0.98166133600000005</v>
      </c>
      <c r="T1142" s="3">
        <v>18.695</v>
      </c>
      <c r="U1142" s="3">
        <v>18.042000000000002</v>
      </c>
      <c r="V1142" s="3" t="str">
        <f t="shared" si="34"/>
        <v/>
      </c>
      <c r="W1142" s="3">
        <f t="shared" si="35"/>
        <v>-18.079999999999998</v>
      </c>
    </row>
    <row r="1143" spans="1:23" x14ac:dyDescent="0.3">
      <c r="A1143" s="2" t="s">
        <v>65</v>
      </c>
      <c r="B1143" s="2">
        <v>2015</v>
      </c>
      <c r="C1143" s="2" t="s">
        <v>26</v>
      </c>
      <c r="D1143" s="3">
        <v>263.57665400000002</v>
      </c>
      <c r="E1143" s="3">
        <v>1.9347871430000001</v>
      </c>
      <c r="F1143" s="3">
        <v>0.242435502</v>
      </c>
      <c r="G1143" s="3">
        <v>75.76956835</v>
      </c>
      <c r="H1143" s="3">
        <v>136.23031090000001</v>
      </c>
      <c r="I1143" s="3">
        <v>7.8792892429999997</v>
      </c>
      <c r="J1143" s="3">
        <v>15.26908412</v>
      </c>
      <c r="K1143" s="3">
        <v>49.655999999999999</v>
      </c>
      <c r="L1143" s="3">
        <v>63.110999999999997</v>
      </c>
      <c r="M1143" s="3">
        <v>32.969015740000003</v>
      </c>
      <c r="N1143" s="3">
        <v>48.097989599999998</v>
      </c>
      <c r="O1143" s="3">
        <v>0.12530344900000001</v>
      </c>
      <c r="P1143" s="3">
        <v>176.488</v>
      </c>
      <c r="Q1143" s="3">
        <v>174.053</v>
      </c>
      <c r="R1143" s="3">
        <v>35.929000000000002</v>
      </c>
      <c r="S1143" s="3">
        <v>1.5343819409999999</v>
      </c>
      <c r="T1143" s="3">
        <v>19.469000000000001</v>
      </c>
      <c r="U1143" s="3">
        <v>15.151</v>
      </c>
      <c r="V1143" s="3" t="str">
        <f t="shared" si="34"/>
        <v/>
      </c>
      <c r="W1143" s="3">
        <f t="shared" si="35"/>
        <v>-20.778000000000002</v>
      </c>
    </row>
    <row r="1144" spans="1:23" x14ac:dyDescent="0.3">
      <c r="A1144" s="2" t="s">
        <v>65</v>
      </c>
      <c r="B1144" s="2">
        <v>2016</v>
      </c>
      <c r="C1144" s="2" t="s">
        <v>26</v>
      </c>
      <c r="D1144" s="3">
        <v>259.92288589999998</v>
      </c>
      <c r="E1144" s="3">
        <v>1.8651285909999999</v>
      </c>
      <c r="F1144" s="3">
        <v>0.231310875</v>
      </c>
      <c r="G1144" s="3">
        <v>79.188691669999997</v>
      </c>
      <c r="H1144" s="3">
        <v>139.3592309</v>
      </c>
      <c r="I1144" s="3">
        <v>13.49158109</v>
      </c>
      <c r="J1144" s="3">
        <v>16.376820819999999</v>
      </c>
      <c r="K1144" s="3">
        <v>51.137</v>
      </c>
      <c r="L1144" s="3">
        <v>62.654000000000003</v>
      </c>
      <c r="M1144" s="3">
        <v>32.333032940000002</v>
      </c>
      <c r="N1144" s="3">
        <v>47.168986529999998</v>
      </c>
      <c r="O1144" s="3">
        <v>0.12401872799999999</v>
      </c>
      <c r="P1144" s="3">
        <v>187.554</v>
      </c>
      <c r="Q1144" s="3">
        <v>184.96</v>
      </c>
      <c r="R1144" s="3">
        <v>34.582000000000001</v>
      </c>
      <c r="S1144" s="3">
        <v>1.9850283120000001</v>
      </c>
      <c r="T1144" s="3">
        <v>19.946000000000002</v>
      </c>
      <c r="U1144" s="3">
        <v>16.978999999999999</v>
      </c>
      <c r="V1144" s="3" t="str">
        <f t="shared" si="34"/>
        <v/>
      </c>
      <c r="W1144" s="3">
        <f t="shared" si="35"/>
        <v>-17.603000000000002</v>
      </c>
    </row>
    <row r="1145" spans="1:23" x14ac:dyDescent="0.3">
      <c r="A1145" s="2" t="s">
        <v>65</v>
      </c>
      <c r="B1145" s="2">
        <v>2017</v>
      </c>
      <c r="C1145" s="2" t="s">
        <v>26</v>
      </c>
      <c r="D1145" s="3">
        <v>259.78432240000001</v>
      </c>
      <c r="E1145" s="3">
        <v>1.874164173</v>
      </c>
      <c r="F1145" s="3">
        <v>0.222244264</v>
      </c>
      <c r="G1145" s="3">
        <v>75.234349640000005</v>
      </c>
      <c r="H1145" s="3">
        <v>138.6134289</v>
      </c>
      <c r="I1145" s="3">
        <v>14.192308110000001</v>
      </c>
      <c r="J1145" s="3">
        <v>16.129256550000001</v>
      </c>
      <c r="K1145" s="3">
        <v>51.315517</v>
      </c>
      <c r="L1145" s="3">
        <v>64.091937999999999</v>
      </c>
      <c r="M1145" s="3">
        <v>30.19464996</v>
      </c>
      <c r="N1145" s="3">
        <v>44.520560750000001</v>
      </c>
      <c r="O1145" s="3">
        <v>0.11858313600000001</v>
      </c>
      <c r="P1145" s="3">
        <v>181.71390299999999</v>
      </c>
      <c r="Q1145" s="3">
        <v>185.368999</v>
      </c>
      <c r="R1145" s="3">
        <v>35.759000999999998</v>
      </c>
      <c r="S1145" s="3">
        <v>3.1109342249999998</v>
      </c>
      <c r="T1145" s="3">
        <v>19.403894000000001</v>
      </c>
      <c r="U1145" s="3">
        <v>16.259</v>
      </c>
      <c r="V1145" s="3" t="str">
        <f t="shared" si="34"/>
        <v/>
      </c>
      <c r="W1145" s="3">
        <f t="shared" si="35"/>
        <v>-19.500000999999997</v>
      </c>
    </row>
    <row r="1146" spans="1:23" x14ac:dyDescent="0.3">
      <c r="A1146" s="2" t="s">
        <v>65</v>
      </c>
      <c r="B1146" s="2">
        <v>2018</v>
      </c>
      <c r="C1146" s="2" t="s">
        <v>26</v>
      </c>
      <c r="D1146" s="3">
        <v>258.28063789999999</v>
      </c>
      <c r="E1146" s="3">
        <v>1.9017755329999999</v>
      </c>
      <c r="F1146" s="3">
        <v>0.21219582400000001</v>
      </c>
      <c r="G1146" s="3">
        <v>73.295425050000006</v>
      </c>
      <c r="H1146" s="3">
        <v>135.81026439999999</v>
      </c>
      <c r="I1146" s="3">
        <v>16.49585218</v>
      </c>
      <c r="J1146" s="3">
        <v>16.142075080000001</v>
      </c>
      <c r="K1146" s="3">
        <v>52.035584999999998</v>
      </c>
      <c r="L1146" s="3">
        <v>65.259439</v>
      </c>
      <c r="M1146" s="3">
        <v>29.227856190000001</v>
      </c>
      <c r="N1146" s="3">
        <v>45.659496480000001</v>
      </c>
      <c r="O1146" s="3">
        <v>0.11157774400000001</v>
      </c>
      <c r="P1146" s="3">
        <v>182.29786899999999</v>
      </c>
      <c r="Q1146" s="3">
        <v>188.048</v>
      </c>
      <c r="R1146" s="3">
        <v>33.854998999999999</v>
      </c>
      <c r="S1146" s="3">
        <v>3.3897269529999998</v>
      </c>
      <c r="T1146" s="3">
        <v>18.939819</v>
      </c>
      <c r="U1146" s="3">
        <v>14.852</v>
      </c>
      <c r="V1146" s="3" t="str">
        <f t="shared" si="34"/>
        <v/>
      </c>
      <c r="W1146" s="3">
        <f t="shared" si="35"/>
        <v>-19.002998999999999</v>
      </c>
    </row>
    <row r="1147" spans="1:23" x14ac:dyDescent="0.3">
      <c r="A1147" s="2" t="s">
        <v>65</v>
      </c>
      <c r="B1147" s="2">
        <v>2019</v>
      </c>
      <c r="C1147" s="2" t="s">
        <v>26</v>
      </c>
      <c r="D1147" s="3">
        <v>259.49334649999997</v>
      </c>
      <c r="E1147" s="3">
        <v>1.9006462580000001</v>
      </c>
      <c r="F1147" s="3">
        <v>0.208286991</v>
      </c>
      <c r="G1147" s="3">
        <v>74.175479469999999</v>
      </c>
      <c r="H1147" s="3">
        <v>136.5290071</v>
      </c>
      <c r="I1147" s="3">
        <v>16.437318680000001</v>
      </c>
      <c r="J1147" s="3">
        <v>16.349638410000001</v>
      </c>
      <c r="K1147" s="3">
        <v>52.807598779999999</v>
      </c>
      <c r="L1147" s="3">
        <v>58.561261889999997</v>
      </c>
      <c r="M1147" s="3">
        <v>29.785953339999999</v>
      </c>
      <c r="N1147" s="3">
        <v>46.426826869999999</v>
      </c>
      <c r="O1147" s="3">
        <v>0.109587458</v>
      </c>
      <c r="P1147" s="3">
        <v>191.9310533</v>
      </c>
      <c r="Q1147" s="3">
        <v>194.2458967</v>
      </c>
      <c r="R1147" s="3">
        <v>33.700778069999998</v>
      </c>
      <c r="S1147" s="3">
        <v>4.5942752540000003</v>
      </c>
      <c r="T1147" s="3">
        <v>18.683933450000001</v>
      </c>
      <c r="U1147" s="3">
        <v>14.077999999999999</v>
      </c>
      <c r="V1147" s="3" t="str">
        <f t="shared" si="34"/>
        <v/>
      </c>
      <c r="W1147" s="3">
        <f t="shared" si="35"/>
        <v>-19.622778069999999</v>
      </c>
    </row>
    <row r="1148" spans="1:23" x14ac:dyDescent="0.3">
      <c r="A1148" s="2" t="s">
        <v>65</v>
      </c>
      <c r="B1148" s="2">
        <v>2020</v>
      </c>
      <c r="C1148" s="2" t="s">
        <v>26</v>
      </c>
      <c r="D1148" s="3">
        <v>257.7943411</v>
      </c>
      <c r="E1148" s="3">
        <v>2.0559854469999999</v>
      </c>
      <c r="F1148" s="3">
        <v>0.22154524</v>
      </c>
      <c r="G1148" s="3">
        <v>64.385012369999998</v>
      </c>
      <c r="H1148" s="3">
        <v>125.38724019999999</v>
      </c>
      <c r="I1148" s="3">
        <v>15.449487789999999</v>
      </c>
      <c r="J1148" s="3">
        <v>17.855026850000002</v>
      </c>
      <c r="K1148" s="3">
        <v>45.776784139999997</v>
      </c>
      <c r="L1148" s="3">
        <v>54.56456712</v>
      </c>
      <c r="M1148" s="3">
        <v>25.550205980000001</v>
      </c>
      <c r="N1148" s="3">
        <v>42.481254190000001</v>
      </c>
      <c r="O1148" s="3">
        <v>0.10775622999999999</v>
      </c>
      <c r="P1148" s="3">
        <v>181.14394949999999</v>
      </c>
      <c r="Q1148" s="3">
        <v>187.6866149</v>
      </c>
      <c r="R1148" s="3">
        <v>34.756172999999997</v>
      </c>
      <c r="S1148" s="3">
        <v>4.4226246810000003</v>
      </c>
      <c r="T1148" s="3">
        <v>16.776942850000001</v>
      </c>
      <c r="U1148" s="3">
        <v>13.01</v>
      </c>
      <c r="V1148" s="3" t="str">
        <f t="shared" si="34"/>
        <v/>
      </c>
      <c r="W1148" s="3">
        <f t="shared" si="35"/>
        <v>-21.746172999999999</v>
      </c>
    </row>
    <row r="1149" spans="1:23" x14ac:dyDescent="0.3">
      <c r="A1149" s="2" t="s">
        <v>66</v>
      </c>
      <c r="B1149" s="2">
        <v>1990</v>
      </c>
      <c r="C1149" s="2" t="s">
        <v>28</v>
      </c>
      <c r="D1149" s="3">
        <v>132.52911080000001</v>
      </c>
      <c r="E1149" s="3">
        <v>2.5761207100000001</v>
      </c>
      <c r="F1149" s="3">
        <v>0.19612622099999999</v>
      </c>
      <c r="G1149" s="3">
        <v>24.834297020000001</v>
      </c>
      <c r="H1149" s="3">
        <v>51.445225479999998</v>
      </c>
      <c r="I1149" s="3">
        <v>40.366334739999999</v>
      </c>
      <c r="J1149" s="3">
        <v>9.3000181699999995</v>
      </c>
      <c r="K1149" s="3">
        <v>22.431999999999999</v>
      </c>
      <c r="L1149" s="3">
        <v>22.884</v>
      </c>
      <c r="M1149" s="3">
        <v>0.211999927</v>
      </c>
      <c r="N1149" s="3">
        <v>3.467999227</v>
      </c>
      <c r="O1149" s="3">
        <v>7.6132387999999995E-2</v>
      </c>
      <c r="P1149" s="3">
        <v>57.542999999999999</v>
      </c>
      <c r="Q1149" s="3">
        <v>46.82</v>
      </c>
      <c r="R1149" s="3">
        <v>54.451000000000001</v>
      </c>
      <c r="S1149" s="3">
        <v>0.13902646699999999</v>
      </c>
      <c r="T1149" s="3">
        <v>3.7120000000000002</v>
      </c>
      <c r="U1149" s="3">
        <v>47.427999999999997</v>
      </c>
      <c r="V1149" s="3" t="str">
        <f t="shared" si="34"/>
        <v/>
      </c>
      <c r="W1149" s="3">
        <f t="shared" si="35"/>
        <v>-7.0230000000000032</v>
      </c>
    </row>
    <row r="1150" spans="1:23" x14ac:dyDescent="0.3">
      <c r="A1150" s="2" t="s">
        <v>66</v>
      </c>
      <c r="B1150" s="2">
        <v>1991</v>
      </c>
      <c r="C1150" s="2" t="s">
        <v>28</v>
      </c>
      <c r="D1150" s="3">
        <v>134.16698790000001</v>
      </c>
      <c r="E1150" s="3">
        <v>2.6526677859999999</v>
      </c>
      <c r="F1150" s="3">
        <v>0.19713018299999999</v>
      </c>
      <c r="G1150" s="3">
        <v>24.623791709999999</v>
      </c>
      <c r="H1150" s="3">
        <v>50.57813445</v>
      </c>
      <c r="I1150" s="3">
        <v>37.848155890000001</v>
      </c>
      <c r="J1150" s="3">
        <v>9.5700046959999998</v>
      </c>
      <c r="K1150" s="3">
        <v>21.806999999999999</v>
      </c>
      <c r="L1150" s="3">
        <v>22.49</v>
      </c>
      <c r="M1150" s="3">
        <v>0.20299996100000001</v>
      </c>
      <c r="N1150" s="3">
        <v>4.237001373</v>
      </c>
      <c r="O1150" s="3">
        <v>7.4313935999999997E-2</v>
      </c>
      <c r="P1150" s="3">
        <v>60.246000000000002</v>
      </c>
      <c r="Q1150" s="3">
        <v>49.283000000000001</v>
      </c>
      <c r="R1150" s="3">
        <v>57.877000000000002</v>
      </c>
      <c r="S1150" s="3">
        <v>0.13444876</v>
      </c>
      <c r="T1150" s="3">
        <v>4.3639999999999999</v>
      </c>
      <c r="U1150" s="3">
        <v>46.107999999999997</v>
      </c>
      <c r="V1150" s="3" t="str">
        <f t="shared" si="34"/>
        <v/>
      </c>
      <c r="W1150" s="3">
        <f t="shared" si="35"/>
        <v>-11.769000000000005</v>
      </c>
    </row>
    <row r="1151" spans="1:23" x14ac:dyDescent="0.3">
      <c r="A1151" s="2" t="s">
        <v>66</v>
      </c>
      <c r="B1151" s="2">
        <v>1992</v>
      </c>
      <c r="C1151" s="2" t="s">
        <v>28</v>
      </c>
      <c r="D1151" s="3">
        <v>140.0982759</v>
      </c>
      <c r="E1151" s="3">
        <v>2.6510196179999999</v>
      </c>
      <c r="F1151" s="3">
        <v>0.19597631200000001</v>
      </c>
      <c r="G1151" s="3">
        <v>25.722898900000001</v>
      </c>
      <c r="H1151" s="3">
        <v>52.846940459999999</v>
      </c>
      <c r="I1151" s="3">
        <v>39.626087730000002</v>
      </c>
      <c r="J1151" s="3">
        <v>10.22393565</v>
      </c>
      <c r="K1151" s="3">
        <v>23.09</v>
      </c>
      <c r="L1151" s="3">
        <v>23.117999999999999</v>
      </c>
      <c r="M1151" s="3">
        <v>0.19799989600000001</v>
      </c>
      <c r="N1151" s="3">
        <v>4.6339947779999999</v>
      </c>
      <c r="O1151" s="3">
        <v>7.3924881999999997E-2</v>
      </c>
      <c r="P1151" s="3">
        <v>67.341999999999999</v>
      </c>
      <c r="Q1151" s="3">
        <v>53.984999999999999</v>
      </c>
      <c r="R1151" s="3">
        <v>59.828000000000003</v>
      </c>
      <c r="S1151" s="3">
        <v>0.103947017</v>
      </c>
      <c r="T1151" s="3">
        <v>4.2759999999999998</v>
      </c>
      <c r="U1151" s="3">
        <v>51.430999999999997</v>
      </c>
      <c r="V1151" s="3" t="str">
        <f t="shared" si="34"/>
        <v/>
      </c>
      <c r="W1151" s="3">
        <f t="shared" si="35"/>
        <v>-8.3970000000000056</v>
      </c>
    </row>
    <row r="1152" spans="1:23" x14ac:dyDescent="0.3">
      <c r="A1152" s="2" t="s">
        <v>66</v>
      </c>
      <c r="B1152" s="2">
        <v>1993</v>
      </c>
      <c r="C1152" s="2" t="s">
        <v>28</v>
      </c>
      <c r="D1152" s="3">
        <v>145.61677560000001</v>
      </c>
      <c r="E1152" s="3">
        <v>2.5841489640000002</v>
      </c>
      <c r="F1152" s="3">
        <v>0.189218268</v>
      </c>
      <c r="G1152" s="3">
        <v>25.711967609999999</v>
      </c>
      <c r="H1152" s="3">
        <v>56.349992829999998</v>
      </c>
      <c r="I1152" s="3">
        <v>46.180630829999998</v>
      </c>
      <c r="J1152" s="3">
        <v>10.436973589999999</v>
      </c>
      <c r="K1152" s="3">
        <v>26.49</v>
      </c>
      <c r="L1152" s="3">
        <v>25.568000000000001</v>
      </c>
      <c r="M1152" s="3">
        <v>0.2</v>
      </c>
      <c r="N1152" s="3">
        <v>5.15</v>
      </c>
      <c r="O1152" s="3">
        <v>7.3222662999999993E-2</v>
      </c>
      <c r="P1152" s="3">
        <v>73.808000000000007</v>
      </c>
      <c r="Q1152" s="3">
        <v>59.237000000000002</v>
      </c>
      <c r="R1152" s="3">
        <v>54.862000000000002</v>
      </c>
      <c r="S1152" s="3">
        <v>0.105679601</v>
      </c>
      <c r="T1152" s="3">
        <v>3.8919999999999999</v>
      </c>
      <c r="U1152" s="3">
        <v>48.56</v>
      </c>
      <c r="V1152" s="3" t="str">
        <f t="shared" si="34"/>
        <v/>
      </c>
      <c r="W1152" s="3">
        <f t="shared" si="35"/>
        <v>-6.3019999999999996</v>
      </c>
    </row>
    <row r="1153" spans="1:23" x14ac:dyDescent="0.3">
      <c r="A1153" s="2" t="s">
        <v>66</v>
      </c>
      <c r="B1153" s="2">
        <v>1994</v>
      </c>
      <c r="C1153" s="2" t="s">
        <v>28</v>
      </c>
      <c r="D1153" s="3">
        <v>143.99962830000001</v>
      </c>
      <c r="E1153" s="3">
        <v>2.5870141900000001</v>
      </c>
      <c r="F1153" s="3">
        <v>0.19627952100000001</v>
      </c>
      <c r="G1153" s="3">
        <v>25.851578920000001</v>
      </c>
      <c r="H1153" s="3">
        <v>55.662481020000001</v>
      </c>
      <c r="I1153" s="3">
        <v>39.218089659999997</v>
      </c>
      <c r="J1153" s="3">
        <v>11.41706303</v>
      </c>
      <c r="K1153" s="3">
        <v>25.256</v>
      </c>
      <c r="L1153" s="3">
        <v>24.849</v>
      </c>
      <c r="M1153" s="3">
        <v>0.19900003899999999</v>
      </c>
      <c r="N1153" s="3">
        <v>5.4929974770000003</v>
      </c>
      <c r="O1153" s="3">
        <v>7.5871065000000001E-2</v>
      </c>
      <c r="P1153" s="3">
        <v>78.320999999999998</v>
      </c>
      <c r="Q1153" s="3">
        <v>61.401000000000003</v>
      </c>
      <c r="R1153" s="3">
        <v>59.493000000000002</v>
      </c>
      <c r="S1153" s="3">
        <v>0.100866945</v>
      </c>
      <c r="T1153" s="3">
        <v>3.6960000000000002</v>
      </c>
      <c r="U1153" s="3">
        <v>54.371000000000002</v>
      </c>
      <c r="V1153" s="3" t="str">
        <f t="shared" si="34"/>
        <v/>
      </c>
      <c r="W1153" s="3">
        <f t="shared" si="35"/>
        <v>-5.1219999999999999</v>
      </c>
    </row>
    <row r="1154" spans="1:23" x14ac:dyDescent="0.3">
      <c r="A1154" s="2" t="s">
        <v>66</v>
      </c>
      <c r="B1154" s="2">
        <v>1995</v>
      </c>
      <c r="C1154" s="2" t="s">
        <v>28</v>
      </c>
      <c r="D1154" s="3">
        <v>157.8635511</v>
      </c>
      <c r="E1154" s="3">
        <v>2.5921451580000001</v>
      </c>
      <c r="F1154" s="3">
        <v>0.19946262300000001</v>
      </c>
      <c r="G1154" s="3">
        <v>26.066249169999999</v>
      </c>
      <c r="H1154" s="3">
        <v>60.900737210000003</v>
      </c>
      <c r="I1154" s="3">
        <v>41.565503730000003</v>
      </c>
      <c r="J1154" s="3">
        <v>11.40795612</v>
      </c>
      <c r="K1154" s="3">
        <v>28.289000000000001</v>
      </c>
      <c r="L1154" s="3">
        <v>27.14</v>
      </c>
      <c r="M1154" s="3">
        <v>0.18199999</v>
      </c>
      <c r="N1154" s="3">
        <v>7.0290078329999996</v>
      </c>
      <c r="O1154" s="3">
        <v>7.6948863000000006E-2</v>
      </c>
      <c r="P1154" s="3">
        <v>86.247</v>
      </c>
      <c r="Q1154" s="3">
        <v>67.394000000000005</v>
      </c>
      <c r="R1154" s="3">
        <v>61.088999999999999</v>
      </c>
      <c r="S1154" s="3">
        <v>9.9713613000000006E-2</v>
      </c>
      <c r="T1154" s="3">
        <v>3.516</v>
      </c>
      <c r="U1154" s="3">
        <v>55.073</v>
      </c>
      <c r="V1154" s="3" t="str">
        <f t="shared" si="34"/>
        <v/>
      </c>
      <c r="W1154" s="3">
        <f t="shared" si="35"/>
        <v>-6.0159999999999982</v>
      </c>
    </row>
    <row r="1155" spans="1:23" x14ac:dyDescent="0.3">
      <c r="A1155" s="2" t="s">
        <v>66</v>
      </c>
      <c r="B1155" s="2">
        <v>1996</v>
      </c>
      <c r="C1155" s="2" t="s">
        <v>28</v>
      </c>
      <c r="D1155" s="3">
        <v>173.63929569999999</v>
      </c>
      <c r="E1155" s="3">
        <v>2.6117854999999999</v>
      </c>
      <c r="F1155" s="3">
        <v>0.204317531</v>
      </c>
      <c r="G1155" s="3">
        <v>26.930275259999998</v>
      </c>
      <c r="H1155" s="3">
        <v>66.482984799999997</v>
      </c>
      <c r="I1155" s="3">
        <v>42.941325290000002</v>
      </c>
      <c r="J1155" s="3">
        <v>11.531390249999999</v>
      </c>
      <c r="K1155" s="3">
        <v>29.597999999999999</v>
      </c>
      <c r="L1155" s="3">
        <v>26.248999999999999</v>
      </c>
      <c r="M1155" s="3">
        <v>0.20599984299999999</v>
      </c>
      <c r="N1155" s="3">
        <v>8.2140022950000002</v>
      </c>
      <c r="O1155" s="3">
        <v>7.8229062000000002E-2</v>
      </c>
      <c r="P1155" s="3">
        <v>94.861999999999995</v>
      </c>
      <c r="Q1155" s="3">
        <v>74.156999999999996</v>
      </c>
      <c r="R1155" s="3">
        <v>66.478999999999999</v>
      </c>
      <c r="S1155" s="3">
        <v>8.8549683000000004E-2</v>
      </c>
      <c r="T1155" s="3">
        <v>3.5</v>
      </c>
      <c r="U1155" s="3">
        <v>56.363</v>
      </c>
      <c r="V1155" s="3" t="str">
        <f t="shared" ref="V1155:V1218" si="36">IF(D1155 &gt; $D$1367, "Above Average", "")</f>
        <v/>
      </c>
      <c r="W1155" s="3">
        <f t="shared" ref="W1155:W1218" si="37">U1155-R1155</f>
        <v>-10.116</v>
      </c>
    </row>
    <row r="1156" spans="1:23" x14ac:dyDescent="0.3">
      <c r="A1156" s="2" t="s">
        <v>66</v>
      </c>
      <c r="B1156" s="2">
        <v>1997</v>
      </c>
      <c r="C1156" s="2" t="s">
        <v>28</v>
      </c>
      <c r="D1156" s="3">
        <v>182.61252239999999</v>
      </c>
      <c r="E1156" s="3">
        <v>2.6178421310000002</v>
      </c>
      <c r="F1156" s="3">
        <v>0.199740468</v>
      </c>
      <c r="G1156" s="3">
        <v>27.668026690000001</v>
      </c>
      <c r="H1156" s="3">
        <v>69.756888779999997</v>
      </c>
      <c r="I1156" s="3">
        <v>38.910509599999997</v>
      </c>
      <c r="J1156" s="3">
        <v>12.453023</v>
      </c>
      <c r="K1156" s="3">
        <v>29.02</v>
      </c>
      <c r="L1156" s="3">
        <v>26.501999999999999</v>
      </c>
      <c r="M1156" s="3">
        <v>0.25299975699999999</v>
      </c>
      <c r="N1156" s="3">
        <v>9.7999969690000004</v>
      </c>
      <c r="O1156" s="3">
        <v>7.6299661000000005E-2</v>
      </c>
      <c r="P1156" s="3">
        <v>103.29600000000001</v>
      </c>
      <c r="Q1156" s="3">
        <v>81.885000000000005</v>
      </c>
      <c r="R1156" s="3">
        <v>72.661000000000001</v>
      </c>
      <c r="S1156" s="3">
        <v>8.0351611000000003E-2</v>
      </c>
      <c r="T1156" s="3">
        <v>3.4489999999999998</v>
      </c>
      <c r="U1156" s="3">
        <v>59.929000000000002</v>
      </c>
      <c r="V1156" s="3" t="str">
        <f t="shared" si="36"/>
        <v/>
      </c>
      <c r="W1156" s="3">
        <f t="shared" si="37"/>
        <v>-12.731999999999999</v>
      </c>
    </row>
    <row r="1157" spans="1:23" x14ac:dyDescent="0.3">
      <c r="A1157" s="2" t="s">
        <v>66</v>
      </c>
      <c r="B1157" s="2">
        <v>1998</v>
      </c>
      <c r="C1157" s="2" t="s">
        <v>28</v>
      </c>
      <c r="D1157" s="3">
        <v>183.540041</v>
      </c>
      <c r="E1157" s="3">
        <v>2.5918670609999999</v>
      </c>
      <c r="F1157" s="3">
        <v>0.19622567499999999</v>
      </c>
      <c r="G1157" s="3">
        <v>28.570283620000001</v>
      </c>
      <c r="H1157" s="3">
        <v>70.813832910000002</v>
      </c>
      <c r="I1157" s="3">
        <v>38.334744469999997</v>
      </c>
      <c r="J1157" s="3">
        <v>13.45011412</v>
      </c>
      <c r="K1157" s="3">
        <v>28.687000000000001</v>
      </c>
      <c r="L1157" s="3">
        <v>27.346</v>
      </c>
      <c r="M1157" s="3">
        <v>0.56500066599999998</v>
      </c>
      <c r="N1157" s="3">
        <v>10.351007559999999</v>
      </c>
      <c r="O1157" s="3">
        <v>7.5708233E-2</v>
      </c>
      <c r="P1157" s="3">
        <v>111.02200000000001</v>
      </c>
      <c r="Q1157" s="3">
        <v>87.703999999999994</v>
      </c>
      <c r="R1157" s="3">
        <v>78.256</v>
      </c>
      <c r="S1157" s="3">
        <v>8.1065014000000005E-2</v>
      </c>
      <c r="T1157" s="3">
        <v>3.2229999999999999</v>
      </c>
      <c r="U1157" s="3">
        <v>67.382999999999996</v>
      </c>
      <c r="V1157" s="3" t="str">
        <f t="shared" si="36"/>
        <v/>
      </c>
      <c r="W1157" s="3">
        <f t="shared" si="37"/>
        <v>-10.873000000000005</v>
      </c>
    </row>
    <row r="1158" spans="1:23" x14ac:dyDescent="0.3">
      <c r="A1158" s="2" t="s">
        <v>66</v>
      </c>
      <c r="B1158" s="2">
        <v>1999</v>
      </c>
      <c r="C1158" s="2" t="s">
        <v>28</v>
      </c>
      <c r="D1158" s="3">
        <v>181.96281010000001</v>
      </c>
      <c r="E1158" s="3">
        <v>2.608583823</v>
      </c>
      <c r="F1158" s="3">
        <v>0.20136428100000001</v>
      </c>
      <c r="G1158" s="3">
        <v>27.144288299999999</v>
      </c>
      <c r="H1158" s="3">
        <v>69.755400809999998</v>
      </c>
      <c r="I1158" s="3">
        <v>29.98282377</v>
      </c>
      <c r="J1158" s="3">
        <v>14.4491937</v>
      </c>
      <c r="K1158" s="3">
        <v>28.353999999999999</v>
      </c>
      <c r="L1158" s="3">
        <v>25.652999999999999</v>
      </c>
      <c r="M1158" s="3">
        <v>0.73099980200000003</v>
      </c>
      <c r="N1158" s="3">
        <v>12.527984569999999</v>
      </c>
      <c r="O1158" s="3">
        <v>7.7192949999999996E-2</v>
      </c>
      <c r="P1158" s="3">
        <v>116.44</v>
      </c>
      <c r="Q1158" s="3">
        <v>91.201999999999998</v>
      </c>
      <c r="R1158" s="3">
        <v>75.897999999999996</v>
      </c>
      <c r="S1158" s="3">
        <v>8.7598762999999996E-2</v>
      </c>
      <c r="T1158" s="3">
        <v>2.9409999999999998</v>
      </c>
      <c r="U1158" s="3">
        <v>67.037999999999997</v>
      </c>
      <c r="V1158" s="3" t="str">
        <f t="shared" si="36"/>
        <v/>
      </c>
      <c r="W1158" s="3">
        <f t="shared" si="37"/>
        <v>-8.86</v>
      </c>
    </row>
    <row r="1159" spans="1:23" x14ac:dyDescent="0.3">
      <c r="A1159" s="2" t="s">
        <v>66</v>
      </c>
      <c r="B1159" s="2">
        <v>2000</v>
      </c>
      <c r="C1159" s="2" t="s">
        <v>28</v>
      </c>
      <c r="D1159" s="3">
        <v>202.84717910000001</v>
      </c>
      <c r="E1159" s="3">
        <v>2.659462869</v>
      </c>
      <c r="F1159" s="3">
        <v>0.2104982</v>
      </c>
      <c r="G1159" s="3">
        <v>26.387771919999999</v>
      </c>
      <c r="H1159" s="3">
        <v>76.273739879999994</v>
      </c>
      <c r="I1159" s="3">
        <v>24.938761790000001</v>
      </c>
      <c r="J1159" s="3">
        <v>13.956461190000001</v>
      </c>
      <c r="K1159" s="3">
        <v>29.736999999999998</v>
      </c>
      <c r="L1159" s="3">
        <v>23.745000000000001</v>
      </c>
      <c r="M1159" s="3">
        <v>0.63899949099999998</v>
      </c>
      <c r="N1159" s="3">
        <v>14.83499926</v>
      </c>
      <c r="O1159" s="3">
        <v>7.9150645000000006E-2</v>
      </c>
      <c r="P1159" s="3">
        <v>124.922</v>
      </c>
      <c r="Q1159" s="3">
        <v>98.296000000000006</v>
      </c>
      <c r="R1159" s="3">
        <v>80.555000000000007</v>
      </c>
      <c r="S1159" s="3">
        <v>0.12407742400000001</v>
      </c>
      <c r="T1159" s="3">
        <v>2.762</v>
      </c>
      <c r="U1159" s="3">
        <v>63.268000000000001</v>
      </c>
      <c r="V1159" s="3" t="str">
        <f t="shared" si="36"/>
        <v/>
      </c>
      <c r="W1159" s="3">
        <f t="shared" si="37"/>
        <v>-17.287000000000006</v>
      </c>
    </row>
    <row r="1160" spans="1:23" x14ac:dyDescent="0.3">
      <c r="A1160" s="2" t="s">
        <v>66</v>
      </c>
      <c r="B1160" s="2">
        <v>2001</v>
      </c>
      <c r="C1160" s="2" t="s">
        <v>28</v>
      </c>
      <c r="D1160" s="3">
        <v>183.58298360000001</v>
      </c>
      <c r="E1160" s="3">
        <v>2.6134682059999998</v>
      </c>
      <c r="F1160" s="3">
        <v>0.20258621499999999</v>
      </c>
      <c r="G1160" s="3">
        <v>24.54725487</v>
      </c>
      <c r="H1160" s="3">
        <v>70.244965329999999</v>
      </c>
      <c r="I1160" s="3">
        <v>19.83784885</v>
      </c>
      <c r="J1160" s="3">
        <v>15.37798096</v>
      </c>
      <c r="K1160" s="3">
        <v>27.84</v>
      </c>
      <c r="L1160" s="3">
        <v>25.373999999999999</v>
      </c>
      <c r="M1160" s="3">
        <v>0.31199985400000002</v>
      </c>
      <c r="N1160" s="3">
        <v>15.94400701</v>
      </c>
      <c r="O1160" s="3">
        <v>7.7516235000000003E-2</v>
      </c>
      <c r="P1160" s="3">
        <v>122.72499999999999</v>
      </c>
      <c r="Q1160" s="3">
        <v>97.067999999999998</v>
      </c>
      <c r="R1160" s="3">
        <v>72.808999999999997</v>
      </c>
      <c r="S1160" s="3">
        <v>0.15807700099999999</v>
      </c>
      <c r="T1160" s="3">
        <v>2.52</v>
      </c>
      <c r="U1160" s="3">
        <v>62.097000000000001</v>
      </c>
      <c r="V1160" s="3" t="str">
        <f t="shared" si="36"/>
        <v/>
      </c>
      <c r="W1160" s="3">
        <f t="shared" si="37"/>
        <v>-10.711999999999996</v>
      </c>
    </row>
    <row r="1161" spans="1:23" x14ac:dyDescent="0.3">
      <c r="A1161" s="2" t="s">
        <v>66</v>
      </c>
      <c r="B1161" s="2">
        <v>2002</v>
      </c>
      <c r="C1161" s="2" t="s">
        <v>28</v>
      </c>
      <c r="D1161" s="3">
        <v>193.67641320000001</v>
      </c>
      <c r="E1161" s="3">
        <v>2.6090936880000002</v>
      </c>
      <c r="F1161" s="3">
        <v>0.20081169400000001</v>
      </c>
      <c r="G1161" s="3">
        <v>24.287722030000001</v>
      </c>
      <c r="H1161" s="3">
        <v>74.231298800000005</v>
      </c>
      <c r="I1161" s="3">
        <v>26.2488408</v>
      </c>
      <c r="J1161" s="3">
        <v>14.982120419999999</v>
      </c>
      <c r="K1161" s="3">
        <v>29.268000000000001</v>
      </c>
      <c r="L1161" s="3">
        <v>26.036999999999999</v>
      </c>
      <c r="M1161" s="3">
        <v>0.37800041299999998</v>
      </c>
      <c r="N1161" s="3">
        <v>17.5879923</v>
      </c>
      <c r="O1161" s="3">
        <v>7.6966072999999996E-2</v>
      </c>
      <c r="P1161" s="3">
        <v>129.4</v>
      </c>
      <c r="Q1161" s="3">
        <v>102.94799999999999</v>
      </c>
      <c r="R1161" s="3">
        <v>66.426000000000002</v>
      </c>
      <c r="S1161" s="3">
        <v>0.14914992299999999</v>
      </c>
      <c r="T1161" s="3">
        <v>2.42</v>
      </c>
      <c r="U1161" s="3">
        <v>53.984000000000002</v>
      </c>
      <c r="V1161" s="3" t="str">
        <f t="shared" si="36"/>
        <v/>
      </c>
      <c r="W1161" s="3">
        <f t="shared" si="37"/>
        <v>-12.442</v>
      </c>
    </row>
    <row r="1162" spans="1:23" x14ac:dyDescent="0.3">
      <c r="A1162" s="2" t="s">
        <v>66</v>
      </c>
      <c r="B1162" s="2">
        <v>2003</v>
      </c>
      <c r="C1162" s="2" t="s">
        <v>28</v>
      </c>
      <c r="D1162" s="3">
        <v>205.111073</v>
      </c>
      <c r="E1162" s="3">
        <v>2.6070198549999999</v>
      </c>
      <c r="F1162" s="3">
        <v>0.201374051</v>
      </c>
      <c r="G1162" s="3">
        <v>24.375639110000002</v>
      </c>
      <c r="H1162" s="3">
        <v>78.6764522</v>
      </c>
      <c r="I1162" s="3">
        <v>25.294314310000001</v>
      </c>
      <c r="J1162" s="3">
        <v>15.327733609999999</v>
      </c>
      <c r="K1162" s="3">
        <v>28.649000000000001</v>
      </c>
      <c r="L1162" s="3">
        <v>26.460999999999999</v>
      </c>
      <c r="M1162" s="3">
        <v>0.56000000000000005</v>
      </c>
      <c r="N1162" s="3">
        <v>21.180980569999999</v>
      </c>
      <c r="O1162" s="3">
        <v>7.7243006000000003E-2</v>
      </c>
      <c r="P1162" s="3">
        <v>140.58099999999999</v>
      </c>
      <c r="Q1162" s="3">
        <v>111.76600000000001</v>
      </c>
      <c r="R1162" s="3">
        <v>64.450999999999993</v>
      </c>
      <c r="S1162" s="3">
        <v>0.12875139599999999</v>
      </c>
      <c r="T1162" s="3">
        <v>2.351</v>
      </c>
      <c r="U1162" s="3">
        <v>48.563000000000002</v>
      </c>
      <c r="V1162" s="3" t="str">
        <f t="shared" si="36"/>
        <v/>
      </c>
      <c r="W1162" s="3">
        <f t="shared" si="37"/>
        <v>-15.887999999999991</v>
      </c>
    </row>
    <row r="1163" spans="1:23" x14ac:dyDescent="0.3">
      <c r="A1163" s="2" t="s">
        <v>66</v>
      </c>
      <c r="B1163" s="2">
        <v>2004</v>
      </c>
      <c r="C1163" s="2" t="s">
        <v>28</v>
      </c>
      <c r="D1163" s="3">
        <v>211.56192050000001</v>
      </c>
      <c r="E1163" s="3">
        <v>2.6212012979999999</v>
      </c>
      <c r="F1163" s="3">
        <v>0.189437412</v>
      </c>
      <c r="G1163" s="3">
        <v>24.085807339999999</v>
      </c>
      <c r="H1163" s="3">
        <v>80.711817409999995</v>
      </c>
      <c r="I1163" s="3">
        <v>30.730998419999999</v>
      </c>
      <c r="J1163" s="3">
        <v>15.93956017</v>
      </c>
      <c r="K1163" s="3">
        <v>28.832000000000001</v>
      </c>
      <c r="L1163" s="3">
        <v>26.001999999999999</v>
      </c>
      <c r="M1163" s="3">
        <v>0.68800033400000005</v>
      </c>
      <c r="N1163" s="3">
        <v>22.443000439999999</v>
      </c>
      <c r="O1163" s="3">
        <v>7.2271218999999998E-2</v>
      </c>
      <c r="P1163" s="3">
        <v>150.69800000000001</v>
      </c>
      <c r="Q1163" s="3">
        <v>121.142</v>
      </c>
      <c r="R1163" s="3">
        <v>64.787000000000006</v>
      </c>
      <c r="S1163" s="3">
        <v>0.114135556</v>
      </c>
      <c r="T1163" s="3">
        <v>2.2509999999999999</v>
      </c>
      <c r="U1163" s="3">
        <v>46.377000000000002</v>
      </c>
      <c r="V1163" s="3" t="str">
        <f t="shared" si="36"/>
        <v/>
      </c>
      <c r="W1163" s="3">
        <f t="shared" si="37"/>
        <v>-18.410000000000004</v>
      </c>
    </row>
    <row r="1164" spans="1:23" x14ac:dyDescent="0.3">
      <c r="A1164" s="2" t="s">
        <v>66</v>
      </c>
      <c r="B1164" s="2">
        <v>2005</v>
      </c>
      <c r="C1164" s="2" t="s">
        <v>28</v>
      </c>
      <c r="D1164" s="3">
        <v>219.44085949999999</v>
      </c>
      <c r="E1164" s="3">
        <v>2.6134019780000002</v>
      </c>
      <c r="F1164" s="3">
        <v>0.18025195799999999</v>
      </c>
      <c r="G1164" s="3">
        <v>23.68560072</v>
      </c>
      <c r="H1164" s="3">
        <v>83.967511060000007</v>
      </c>
      <c r="I1164" s="3">
        <v>24.542468320000001</v>
      </c>
      <c r="J1164" s="3">
        <v>16.596633570000002</v>
      </c>
      <c r="K1164" s="3">
        <v>28.379000000000001</v>
      </c>
      <c r="L1164" s="3">
        <v>25.638000000000002</v>
      </c>
      <c r="M1164" s="3">
        <v>0.89699973099999997</v>
      </c>
      <c r="N1164" s="3">
        <v>27.374979020000001</v>
      </c>
      <c r="O1164" s="3">
        <v>6.8972151999999995E-2</v>
      </c>
      <c r="P1164" s="3">
        <v>161.95599999999999</v>
      </c>
      <c r="Q1164" s="3">
        <v>130.26300000000001</v>
      </c>
      <c r="R1164" s="3">
        <v>77.259</v>
      </c>
      <c r="S1164" s="3">
        <v>0.142631332</v>
      </c>
      <c r="T1164" s="3">
        <v>2.258</v>
      </c>
      <c r="U1164" s="3">
        <v>58.34</v>
      </c>
      <c r="V1164" s="3" t="str">
        <f t="shared" si="36"/>
        <v/>
      </c>
      <c r="W1164" s="3">
        <f t="shared" si="37"/>
        <v>-18.918999999999997</v>
      </c>
    </row>
    <row r="1165" spans="1:23" x14ac:dyDescent="0.3">
      <c r="A1165" s="2" t="s">
        <v>66</v>
      </c>
      <c r="B1165" s="2">
        <v>2006</v>
      </c>
      <c r="C1165" s="2" t="s">
        <v>28</v>
      </c>
      <c r="D1165" s="3">
        <v>244.90196570000001</v>
      </c>
      <c r="E1165" s="3">
        <v>2.6321005149999999</v>
      </c>
      <c r="F1165" s="3">
        <v>0.18781312999999999</v>
      </c>
      <c r="G1165" s="3">
        <v>26.19889349</v>
      </c>
      <c r="H1165" s="3">
        <v>93.044306000000006</v>
      </c>
      <c r="I1165" s="3">
        <v>25.25368834</v>
      </c>
      <c r="J1165" s="3">
        <v>16.436184000000001</v>
      </c>
      <c r="K1165" s="3">
        <v>29.777000000000001</v>
      </c>
      <c r="L1165" s="3">
        <v>26.234999999999999</v>
      </c>
      <c r="M1165" s="3">
        <v>0.90499887700000003</v>
      </c>
      <c r="N1165" s="3">
        <v>31.183030469999999</v>
      </c>
      <c r="O1165" s="3">
        <v>7.1354846999999999E-2</v>
      </c>
      <c r="P1165" s="3">
        <v>176.29900000000001</v>
      </c>
      <c r="Q1165" s="3">
        <v>143.07</v>
      </c>
      <c r="R1165" s="3">
        <v>84.161000000000001</v>
      </c>
      <c r="S1165" s="3">
        <v>0.17129989400000001</v>
      </c>
      <c r="T1165" s="3">
        <v>2.16</v>
      </c>
      <c r="U1165" s="3">
        <v>64.254999999999995</v>
      </c>
      <c r="V1165" s="3" t="str">
        <f t="shared" si="36"/>
        <v/>
      </c>
      <c r="W1165" s="3">
        <f t="shared" si="37"/>
        <v>-19.906000000000006</v>
      </c>
    </row>
    <row r="1166" spans="1:23" x14ac:dyDescent="0.3">
      <c r="A1166" s="2" t="s">
        <v>66</v>
      </c>
      <c r="B1166" s="2">
        <v>2007</v>
      </c>
      <c r="C1166" s="2" t="s">
        <v>28</v>
      </c>
      <c r="D1166" s="3">
        <v>268.39449999999999</v>
      </c>
      <c r="E1166" s="3">
        <v>2.6761721839999999</v>
      </c>
      <c r="F1166" s="3">
        <v>0.19597110100000001</v>
      </c>
      <c r="G1166" s="3">
        <v>27.473241699999999</v>
      </c>
      <c r="H1166" s="3">
        <v>100.2904453</v>
      </c>
      <c r="I1166" s="3">
        <v>19.0318337</v>
      </c>
      <c r="J1166" s="3">
        <v>16.851166490000001</v>
      </c>
      <c r="K1166" s="3">
        <v>30.268999999999998</v>
      </c>
      <c r="L1166" s="3">
        <v>25.553999999999998</v>
      </c>
      <c r="M1166" s="3">
        <v>0.89300027900000001</v>
      </c>
      <c r="N1166" s="3">
        <v>36.598984250000001</v>
      </c>
      <c r="O1166" s="3">
        <v>7.3228135999999999E-2</v>
      </c>
      <c r="P1166" s="3">
        <v>191.55799999999999</v>
      </c>
      <c r="Q1166" s="3">
        <v>155.13499999999999</v>
      </c>
      <c r="R1166" s="3">
        <v>98.933000000000007</v>
      </c>
      <c r="S1166" s="3">
        <v>0.32157362299999998</v>
      </c>
      <c r="T1166" s="3">
        <v>2.1339999999999999</v>
      </c>
      <c r="U1166" s="3">
        <v>75.364000000000004</v>
      </c>
      <c r="V1166" s="3" t="str">
        <f t="shared" si="36"/>
        <v/>
      </c>
      <c r="W1166" s="3">
        <f t="shared" si="37"/>
        <v>-23.569000000000003</v>
      </c>
    </row>
    <row r="1167" spans="1:23" x14ac:dyDescent="0.3">
      <c r="A1167" s="2" t="s">
        <v>66</v>
      </c>
      <c r="B1167" s="2">
        <v>2008</v>
      </c>
      <c r="C1167" s="2" t="s">
        <v>28</v>
      </c>
      <c r="D1167" s="3">
        <v>267.15467580000001</v>
      </c>
      <c r="E1167" s="3">
        <v>2.714990029</v>
      </c>
      <c r="F1167" s="3">
        <v>0.19343085300000001</v>
      </c>
      <c r="G1167" s="3">
        <v>28.66682364</v>
      </c>
      <c r="H1167" s="3">
        <v>98.399873619999994</v>
      </c>
      <c r="I1167" s="3">
        <v>17.347720469999999</v>
      </c>
      <c r="J1167" s="3">
        <v>18.275679409999999</v>
      </c>
      <c r="K1167" s="3">
        <v>29.818000000000001</v>
      </c>
      <c r="L1167" s="3">
        <v>24.39</v>
      </c>
      <c r="M1167" s="3">
        <v>1.0169991410000001</v>
      </c>
      <c r="N1167" s="3">
        <v>36.645011820000001</v>
      </c>
      <c r="O1167" s="3">
        <v>7.1245511999999997E-2</v>
      </c>
      <c r="P1167" s="3">
        <v>198.41800000000001</v>
      </c>
      <c r="Q1167" s="3">
        <v>161.94900000000001</v>
      </c>
      <c r="R1167" s="3">
        <v>98.794937689999998</v>
      </c>
      <c r="S1167" s="3">
        <v>0.54128153700000003</v>
      </c>
      <c r="T1167" s="3">
        <v>2.16</v>
      </c>
      <c r="U1167" s="3">
        <v>79.402000000000001</v>
      </c>
      <c r="V1167" s="3" t="str">
        <f t="shared" si="36"/>
        <v/>
      </c>
      <c r="W1167" s="3">
        <f t="shared" si="37"/>
        <v>-19.392937689999997</v>
      </c>
    </row>
    <row r="1168" spans="1:23" x14ac:dyDescent="0.3">
      <c r="A1168" s="2" t="s">
        <v>66</v>
      </c>
      <c r="B1168" s="2">
        <v>2009</v>
      </c>
      <c r="C1168" s="2" t="s">
        <v>28</v>
      </c>
      <c r="D1168" s="3">
        <v>266.78396739999999</v>
      </c>
      <c r="E1168" s="3">
        <v>2.7154487879999998</v>
      </c>
      <c r="F1168" s="3">
        <v>0.20269831899999999</v>
      </c>
      <c r="G1168" s="3">
        <v>29.602407079999999</v>
      </c>
      <c r="H1168" s="3">
        <v>98.246731299999993</v>
      </c>
      <c r="I1168" s="3">
        <v>19.578362729999998</v>
      </c>
      <c r="J1168" s="3">
        <v>17.603052000000002</v>
      </c>
      <c r="K1168" s="3">
        <v>30.664999999999999</v>
      </c>
      <c r="L1168" s="3">
        <v>18.637</v>
      </c>
      <c r="M1168" s="3">
        <v>0.68399966599999995</v>
      </c>
      <c r="N1168" s="3">
        <v>35.114988439999998</v>
      </c>
      <c r="O1168" s="3">
        <v>7.4646342000000004E-2</v>
      </c>
      <c r="P1168" s="3">
        <v>194.81200000000001</v>
      </c>
      <c r="Q1168" s="3">
        <v>156.89400000000001</v>
      </c>
      <c r="R1168" s="3">
        <v>100.4789377</v>
      </c>
      <c r="S1168" s="3">
        <v>1.0302240110000001</v>
      </c>
      <c r="T1168" s="3">
        <v>2.4020000000000001</v>
      </c>
      <c r="U1168" s="3">
        <v>79.498999999999995</v>
      </c>
      <c r="V1168" s="3" t="str">
        <f t="shared" si="36"/>
        <v/>
      </c>
      <c r="W1168" s="3">
        <f t="shared" si="37"/>
        <v>-20.979937700000008</v>
      </c>
    </row>
    <row r="1169" spans="1:23" x14ac:dyDescent="0.3">
      <c r="A1169" s="2" t="s">
        <v>66</v>
      </c>
      <c r="B1169" s="2">
        <v>2010</v>
      </c>
      <c r="C1169" s="2" t="s">
        <v>28</v>
      </c>
      <c r="D1169" s="3">
        <v>273.54121429999998</v>
      </c>
      <c r="E1169" s="3">
        <v>2.5882601740000002</v>
      </c>
      <c r="F1169" s="3">
        <v>0.19157286800000001</v>
      </c>
      <c r="G1169" s="3">
        <v>31.593716260000001</v>
      </c>
      <c r="H1169" s="3">
        <v>105.6853624</v>
      </c>
      <c r="I1169" s="3">
        <v>26.377788720000002</v>
      </c>
      <c r="J1169" s="3">
        <v>18.292032410000001</v>
      </c>
      <c r="K1169" s="3">
        <v>29.465</v>
      </c>
      <c r="L1169" s="3">
        <v>19.907</v>
      </c>
      <c r="M1169" s="3">
        <v>0.68200085600000004</v>
      </c>
      <c r="N1169" s="3">
        <v>38.126956280000002</v>
      </c>
      <c r="O1169" s="3">
        <v>7.4016077999999999E-2</v>
      </c>
      <c r="P1169" s="3">
        <v>211.208</v>
      </c>
      <c r="Q1169" s="3">
        <v>172.05</v>
      </c>
      <c r="R1169" s="3">
        <v>94.936000000000007</v>
      </c>
      <c r="S1169" s="3">
        <v>1.7494602480000001</v>
      </c>
      <c r="T1169" s="3">
        <v>2.508</v>
      </c>
      <c r="U1169" s="3">
        <v>73.399000000000001</v>
      </c>
      <c r="V1169" s="3" t="str">
        <f t="shared" si="36"/>
        <v/>
      </c>
      <c r="W1169" s="3">
        <f t="shared" si="37"/>
        <v>-21.537000000000006</v>
      </c>
    </row>
    <row r="1170" spans="1:23" x14ac:dyDescent="0.3">
      <c r="A1170" s="2" t="s">
        <v>66</v>
      </c>
      <c r="B1170" s="2">
        <v>2011</v>
      </c>
      <c r="C1170" s="2" t="s">
        <v>28</v>
      </c>
      <c r="D1170" s="3">
        <v>294.30938020000002</v>
      </c>
      <c r="E1170" s="3">
        <v>2.6165305089999999</v>
      </c>
      <c r="F1170" s="3">
        <v>0.18550196899999999</v>
      </c>
      <c r="G1170" s="3">
        <v>30.988190150000001</v>
      </c>
      <c r="H1170" s="3">
        <v>112.4807753</v>
      </c>
      <c r="I1170" s="3">
        <v>25.326840839999999</v>
      </c>
      <c r="J1170" s="3">
        <v>18.904359060000001</v>
      </c>
      <c r="K1170" s="3">
        <v>28.850999999999999</v>
      </c>
      <c r="L1170" s="3">
        <v>22.17</v>
      </c>
      <c r="M1170" s="3">
        <v>0.76100005500000001</v>
      </c>
      <c r="N1170" s="3">
        <v>44.68601821</v>
      </c>
      <c r="O1170" s="3">
        <v>7.0896160999999999E-2</v>
      </c>
      <c r="P1170" s="3">
        <v>229.393</v>
      </c>
      <c r="Q1170" s="3">
        <v>186.1</v>
      </c>
      <c r="R1170" s="3">
        <v>100.89100000000001</v>
      </c>
      <c r="S1170" s="3">
        <v>2.4076584730000001</v>
      </c>
      <c r="T1170" s="3">
        <v>2.37</v>
      </c>
      <c r="U1170" s="3">
        <v>75.191999999999993</v>
      </c>
      <c r="V1170" s="3" t="str">
        <f t="shared" si="36"/>
        <v/>
      </c>
      <c r="W1170" s="3">
        <f t="shared" si="37"/>
        <v>-25.699000000000012</v>
      </c>
    </row>
    <row r="1171" spans="1:23" x14ac:dyDescent="0.3">
      <c r="A1171" s="2" t="s">
        <v>66</v>
      </c>
      <c r="B1171" s="2">
        <v>2012</v>
      </c>
      <c r="C1171" s="2" t="s">
        <v>28</v>
      </c>
      <c r="D1171" s="3">
        <v>305.95555669999999</v>
      </c>
      <c r="E1171" s="3">
        <v>2.59752239</v>
      </c>
      <c r="F1171" s="3">
        <v>0.18402768899999999</v>
      </c>
      <c r="G1171" s="3">
        <v>30.661174899999999</v>
      </c>
      <c r="H1171" s="3">
        <v>117.787457</v>
      </c>
      <c r="I1171" s="3">
        <v>27.230517420000002</v>
      </c>
      <c r="J1171" s="3">
        <v>18.88190174</v>
      </c>
      <c r="K1171" s="3">
        <v>30.963000000000001</v>
      </c>
      <c r="L1171" s="3">
        <v>23.138999999999999</v>
      </c>
      <c r="M1171" s="3">
        <v>0.63200052200000001</v>
      </c>
      <c r="N1171" s="3">
        <v>45.254005419999999</v>
      </c>
      <c r="O1171" s="3">
        <v>7.0847392999999995E-2</v>
      </c>
      <c r="P1171" s="3">
        <v>239.49600000000001</v>
      </c>
      <c r="Q1171" s="3">
        <v>194.923</v>
      </c>
      <c r="R1171" s="3">
        <v>99.119</v>
      </c>
      <c r="S1171" s="3">
        <v>2.8689414439999998</v>
      </c>
      <c r="T1171" s="3">
        <v>2.3380000000000001</v>
      </c>
      <c r="U1171" s="3">
        <v>70.269000000000005</v>
      </c>
      <c r="V1171" s="3" t="str">
        <f t="shared" si="36"/>
        <v/>
      </c>
      <c r="W1171" s="3">
        <f t="shared" si="37"/>
        <v>-28.849999999999994</v>
      </c>
    </row>
    <row r="1172" spans="1:23" x14ac:dyDescent="0.3">
      <c r="A1172" s="2" t="s">
        <v>66</v>
      </c>
      <c r="B1172" s="2">
        <v>2013</v>
      </c>
      <c r="C1172" s="2" t="s">
        <v>28</v>
      </c>
      <c r="D1172" s="3">
        <v>294.93728470000002</v>
      </c>
      <c r="E1172" s="3">
        <v>2.5615267930000001</v>
      </c>
      <c r="F1172" s="3">
        <v>0.16351573599999999</v>
      </c>
      <c r="G1172" s="3">
        <v>29.47261172</v>
      </c>
      <c r="H1172" s="3">
        <v>115.1412062</v>
      </c>
      <c r="I1172" s="3">
        <v>28.823171800000001</v>
      </c>
      <c r="J1172" s="3">
        <v>19.318852870000001</v>
      </c>
      <c r="K1172" s="3">
        <v>32.524000000000001</v>
      </c>
      <c r="L1172" s="3">
        <v>23.995000000000001</v>
      </c>
      <c r="M1172" s="3">
        <v>0.53699956199999999</v>
      </c>
      <c r="N1172" s="3">
        <v>45.917989560000002</v>
      </c>
      <c r="O1172" s="3">
        <v>6.3835263000000003E-2</v>
      </c>
      <c r="P1172" s="3">
        <v>240.154</v>
      </c>
      <c r="Q1172" s="3">
        <v>198.04499999999999</v>
      </c>
      <c r="R1172" s="3">
        <v>84.415000000000006</v>
      </c>
      <c r="S1172" s="3">
        <v>3.8304587890000001</v>
      </c>
      <c r="T1172" s="3">
        <v>2.577</v>
      </c>
      <c r="U1172" s="3">
        <v>60.393000000000001</v>
      </c>
      <c r="V1172" s="3" t="str">
        <f t="shared" si="36"/>
        <v/>
      </c>
      <c r="W1172" s="3">
        <f t="shared" si="37"/>
        <v>-24.022000000000006</v>
      </c>
    </row>
    <row r="1173" spans="1:23" x14ac:dyDescent="0.3">
      <c r="A1173" s="2" t="s">
        <v>66</v>
      </c>
      <c r="B1173" s="2">
        <v>2014</v>
      </c>
      <c r="C1173" s="2" t="s">
        <v>28</v>
      </c>
      <c r="D1173" s="3">
        <v>316.31850209999999</v>
      </c>
      <c r="E1173" s="3">
        <v>2.6534613509999998</v>
      </c>
      <c r="F1173" s="3">
        <v>0.16675400100000001</v>
      </c>
      <c r="G1173" s="3">
        <v>29.049594819999999</v>
      </c>
      <c r="H1173" s="3">
        <v>119.2097642</v>
      </c>
      <c r="I1173" s="3">
        <v>20.887590639999999</v>
      </c>
      <c r="J1173" s="3">
        <v>20.130432299999999</v>
      </c>
      <c r="K1173" s="3">
        <v>32.006</v>
      </c>
      <c r="L1173" s="3">
        <v>21.876000000000001</v>
      </c>
      <c r="M1173" s="3">
        <v>0.47899988500000001</v>
      </c>
      <c r="N1173" s="3">
        <v>48.725979109999997</v>
      </c>
      <c r="O1173" s="3">
        <v>6.2843952999999994E-2</v>
      </c>
      <c r="P1173" s="3">
        <v>251.96299999999999</v>
      </c>
      <c r="Q1173" s="3">
        <v>207.375</v>
      </c>
      <c r="R1173" s="3">
        <v>96.828999999999994</v>
      </c>
      <c r="S1173" s="3">
        <v>4.4605755609999997</v>
      </c>
      <c r="T1173" s="3">
        <v>2.6669999999999998</v>
      </c>
      <c r="U1173" s="3">
        <v>65.236999999999995</v>
      </c>
      <c r="V1173" s="3" t="str">
        <f t="shared" si="36"/>
        <v/>
      </c>
      <c r="W1173" s="3">
        <f t="shared" si="37"/>
        <v>-31.591999999999999</v>
      </c>
    </row>
    <row r="1174" spans="1:23" x14ac:dyDescent="0.3">
      <c r="A1174" s="2" t="s">
        <v>66</v>
      </c>
      <c r="B1174" s="2">
        <v>2015</v>
      </c>
      <c r="C1174" s="2" t="s">
        <v>28</v>
      </c>
      <c r="D1174" s="3">
        <v>329.01663960000002</v>
      </c>
      <c r="E1174" s="3">
        <v>2.548620063</v>
      </c>
      <c r="F1174" s="3">
        <v>0.163497803</v>
      </c>
      <c r="G1174" s="3">
        <v>31.94342786</v>
      </c>
      <c r="H1174" s="3">
        <v>129.09599370000001</v>
      </c>
      <c r="I1174" s="3">
        <v>31.957002559999999</v>
      </c>
      <c r="J1174" s="3">
        <v>19.294203</v>
      </c>
      <c r="K1174" s="3">
        <v>37.274000000000001</v>
      </c>
      <c r="L1174" s="3">
        <v>29.234000000000002</v>
      </c>
      <c r="M1174" s="3">
        <v>0.38100015199999998</v>
      </c>
      <c r="N1174" s="3">
        <v>48.062010440000002</v>
      </c>
      <c r="O1174" s="3">
        <v>6.4151501E-2</v>
      </c>
      <c r="P1174" s="3">
        <v>261.78300000000002</v>
      </c>
      <c r="Q1174" s="3">
        <v>217.31299999999999</v>
      </c>
      <c r="R1174" s="3">
        <v>92.605000000000004</v>
      </c>
      <c r="S1174" s="3">
        <v>6.0225453910000004</v>
      </c>
      <c r="T1174" s="3">
        <v>2.9329999999999998</v>
      </c>
      <c r="U1174" s="3">
        <v>58.414000000000001</v>
      </c>
      <c r="V1174" s="3" t="str">
        <f t="shared" si="36"/>
        <v/>
      </c>
      <c r="W1174" s="3">
        <f t="shared" si="37"/>
        <v>-34.191000000000003</v>
      </c>
    </row>
    <row r="1175" spans="1:23" x14ac:dyDescent="0.3">
      <c r="A1175" s="2" t="s">
        <v>66</v>
      </c>
      <c r="B1175" s="2">
        <v>2016</v>
      </c>
      <c r="C1175" s="2" t="s">
        <v>28</v>
      </c>
      <c r="D1175" s="3">
        <v>349.28371090000002</v>
      </c>
      <c r="E1175" s="3">
        <v>2.5518965489999998</v>
      </c>
      <c r="F1175" s="3">
        <v>0.16821345800000001</v>
      </c>
      <c r="G1175" s="3">
        <v>36.255534689999998</v>
      </c>
      <c r="H1175" s="3">
        <v>136.87220629999999</v>
      </c>
      <c r="I1175" s="3">
        <v>32.887160719999997</v>
      </c>
      <c r="J1175" s="3">
        <v>19.6732601</v>
      </c>
      <c r="K1175" s="3">
        <v>40.679000000000002</v>
      </c>
      <c r="L1175" s="3">
        <v>29.605</v>
      </c>
      <c r="M1175" s="3">
        <v>0.36700023999999998</v>
      </c>
      <c r="N1175" s="3">
        <v>46.452974830000002</v>
      </c>
      <c r="O1175" s="3">
        <v>6.5917036999999998E-2</v>
      </c>
      <c r="P1175" s="3">
        <v>274.40800000000002</v>
      </c>
      <c r="Q1175" s="3">
        <v>231.20400000000001</v>
      </c>
      <c r="R1175" s="3">
        <v>106.83199999999999</v>
      </c>
      <c r="S1175" s="3">
        <v>8.0507856909999997</v>
      </c>
      <c r="T1175" s="3">
        <v>3.0350000000000001</v>
      </c>
      <c r="U1175" s="3">
        <v>73.004000000000005</v>
      </c>
      <c r="V1175" s="3" t="str">
        <f t="shared" si="36"/>
        <v/>
      </c>
      <c r="W1175" s="3">
        <f t="shared" si="37"/>
        <v>-33.827999999999989</v>
      </c>
    </row>
    <row r="1176" spans="1:23" x14ac:dyDescent="0.3">
      <c r="A1176" s="2" t="s">
        <v>66</v>
      </c>
      <c r="B1176" s="2">
        <v>2017</v>
      </c>
      <c r="C1176" s="2" t="s">
        <v>28</v>
      </c>
      <c r="D1176" s="3">
        <v>386.61088899999999</v>
      </c>
      <c r="E1176" s="3">
        <v>2.630132342</v>
      </c>
      <c r="F1176" s="3">
        <v>0.17324700600000001</v>
      </c>
      <c r="G1176" s="3">
        <v>37.05946144</v>
      </c>
      <c r="H1176" s="3">
        <v>146.99294130000001</v>
      </c>
      <c r="I1176" s="3">
        <v>29.34477953</v>
      </c>
      <c r="J1176" s="3">
        <v>19.773998979999998</v>
      </c>
      <c r="K1176" s="3">
        <v>43.052999999999997</v>
      </c>
      <c r="L1176" s="3">
        <v>31.94</v>
      </c>
      <c r="M1176" s="3">
        <v>0.353999854</v>
      </c>
      <c r="N1176" s="3">
        <v>53.986813419999997</v>
      </c>
      <c r="O1176" s="3">
        <v>6.5870072000000002E-2</v>
      </c>
      <c r="P1176" s="3">
        <v>297.27752400000003</v>
      </c>
      <c r="Q1176" s="3">
        <v>249.02264600000001</v>
      </c>
      <c r="R1176" s="3">
        <v>112.416797</v>
      </c>
      <c r="S1176" s="3">
        <v>9.3410778679999993</v>
      </c>
      <c r="T1176" s="3">
        <v>3.0449999999999999</v>
      </c>
      <c r="U1176" s="3">
        <v>74.098170999999994</v>
      </c>
      <c r="V1176" s="3" t="str">
        <f t="shared" si="36"/>
        <v/>
      </c>
      <c r="W1176" s="3">
        <f t="shared" si="37"/>
        <v>-38.318626000000009</v>
      </c>
    </row>
    <row r="1177" spans="1:23" x14ac:dyDescent="0.3">
      <c r="A1177" s="2" t="s">
        <v>66</v>
      </c>
      <c r="B1177" s="2">
        <v>2018</v>
      </c>
      <c r="C1177" s="2" t="s">
        <v>28</v>
      </c>
      <c r="D1177" s="3">
        <v>383.40231829999999</v>
      </c>
      <c r="E1177" s="3">
        <v>2.6558353889999999</v>
      </c>
      <c r="F1177" s="3">
        <v>0.16708604199999999</v>
      </c>
      <c r="G1177" s="3">
        <v>40.536125640000002</v>
      </c>
      <c r="H1177" s="3">
        <v>144.36222960000001</v>
      </c>
      <c r="I1177" s="3">
        <v>32.075890970000003</v>
      </c>
      <c r="J1177" s="3">
        <v>20.925217480000001</v>
      </c>
      <c r="K1177" s="3">
        <v>40.965736999999997</v>
      </c>
      <c r="L1177" s="3">
        <v>28.227</v>
      </c>
      <c r="M1177" s="3">
        <v>0.42799977</v>
      </c>
      <c r="N1177" s="3">
        <v>49.714262980000001</v>
      </c>
      <c r="O1177" s="3">
        <v>6.2912800000000005E-2</v>
      </c>
      <c r="P1177" s="3">
        <v>304.80188399999997</v>
      </c>
      <c r="Q1177" s="3">
        <v>258.23217699999998</v>
      </c>
      <c r="R1177" s="3">
        <v>122.27344600000001</v>
      </c>
      <c r="S1177" s="3">
        <v>11.85366164</v>
      </c>
      <c r="T1177" s="3">
        <v>3.3679999999999999</v>
      </c>
      <c r="U1177" s="3">
        <v>83.936653000000007</v>
      </c>
      <c r="V1177" s="3" t="str">
        <f t="shared" si="36"/>
        <v/>
      </c>
      <c r="W1177" s="3">
        <f t="shared" si="37"/>
        <v>-38.336793</v>
      </c>
    </row>
    <row r="1178" spans="1:23" x14ac:dyDescent="0.3">
      <c r="A1178" s="2" t="s">
        <v>66</v>
      </c>
      <c r="B1178" s="2">
        <v>2019</v>
      </c>
      <c r="C1178" s="2" t="s">
        <v>28</v>
      </c>
      <c r="D1178" s="3">
        <v>373.71795029999998</v>
      </c>
      <c r="E1178" s="3">
        <v>2.5834791539999999</v>
      </c>
      <c r="F1178" s="3">
        <v>0.16138570399999999</v>
      </c>
      <c r="G1178" s="3">
        <v>45.755024290000001</v>
      </c>
      <c r="H1178" s="3">
        <v>144.65684759999999</v>
      </c>
      <c r="I1178" s="3">
        <v>43.480715140000001</v>
      </c>
      <c r="J1178" s="3">
        <v>20.631830829999998</v>
      </c>
      <c r="K1178" s="3">
        <v>39.74308465</v>
      </c>
      <c r="L1178" s="3">
        <v>37.070019899999998</v>
      </c>
      <c r="M1178" s="3">
        <v>0.474662101</v>
      </c>
      <c r="N1178" s="3">
        <v>44.832512299999998</v>
      </c>
      <c r="O1178" s="3">
        <v>6.2468359000000001E-2</v>
      </c>
      <c r="P1178" s="3">
        <v>303.89799959999999</v>
      </c>
      <c r="Q1178" s="3">
        <v>257.3513519</v>
      </c>
      <c r="R1178" s="3">
        <v>124.692514</v>
      </c>
      <c r="S1178" s="3">
        <v>13.520868460000001</v>
      </c>
      <c r="T1178" s="3">
        <v>3.7161673359999998</v>
      </c>
      <c r="U1178" s="3">
        <v>87.089538610000005</v>
      </c>
      <c r="V1178" s="3" t="str">
        <f t="shared" si="36"/>
        <v/>
      </c>
      <c r="W1178" s="3">
        <f t="shared" si="37"/>
        <v>-37.602975389999997</v>
      </c>
    </row>
    <row r="1179" spans="1:23" x14ac:dyDescent="0.3">
      <c r="A1179" s="2" t="s">
        <v>66</v>
      </c>
      <c r="B1179" s="2">
        <v>2020</v>
      </c>
      <c r="C1179" s="2" t="s">
        <v>28</v>
      </c>
      <c r="D1179" s="3">
        <v>354.06612159999997</v>
      </c>
      <c r="E1179" s="3">
        <v>2.516209989</v>
      </c>
      <c r="F1179" s="3">
        <v>0.15019576900000001</v>
      </c>
      <c r="G1179" s="3">
        <v>42.181822840000002</v>
      </c>
      <c r="H1179" s="3">
        <v>140.7140593</v>
      </c>
      <c r="I1179" s="3">
        <v>41.598508950000003</v>
      </c>
      <c r="J1179" s="3">
        <v>20.38216426</v>
      </c>
      <c r="K1179" s="3">
        <v>39.552244549999998</v>
      </c>
      <c r="L1179" s="3">
        <v>35.232855489999999</v>
      </c>
      <c r="M1179" s="3">
        <v>0.44184982</v>
      </c>
      <c r="N1179" s="3">
        <v>47.892039400000002</v>
      </c>
      <c r="O1179" s="3">
        <v>5.9691269999999998E-2</v>
      </c>
      <c r="P1179" s="3">
        <v>305.43182710000002</v>
      </c>
      <c r="Q1179" s="3">
        <v>258.63630230000001</v>
      </c>
      <c r="R1179" s="3">
        <v>108.96709989999999</v>
      </c>
      <c r="S1179" s="3">
        <v>15.1177773</v>
      </c>
      <c r="T1179" s="3">
        <v>4.0006881090000004</v>
      </c>
      <c r="U1179" s="3">
        <v>70.376621929999999</v>
      </c>
      <c r="V1179" s="3" t="str">
        <f t="shared" si="36"/>
        <v/>
      </c>
      <c r="W1179" s="3">
        <f t="shared" si="37"/>
        <v>-38.590477969999995</v>
      </c>
    </row>
    <row r="1180" spans="1:23" x14ac:dyDescent="0.3">
      <c r="A1180" s="2" t="s">
        <v>67</v>
      </c>
      <c r="B1180" s="2">
        <v>1990</v>
      </c>
      <c r="C1180" s="2" t="s">
        <v>28</v>
      </c>
      <c r="D1180" s="3">
        <v>690.217491</v>
      </c>
      <c r="E1180" s="3">
        <v>2.7384661590000001</v>
      </c>
      <c r="F1180" s="3">
        <v>0.94374689599999995</v>
      </c>
      <c r="G1180" s="3">
        <v>135.79803889999999</v>
      </c>
      <c r="H1180" s="3">
        <v>252.04528769999999</v>
      </c>
      <c r="I1180" s="3">
        <v>3.5882677730000001</v>
      </c>
      <c r="J1180" s="3">
        <v>11.01745837</v>
      </c>
      <c r="K1180" s="3">
        <v>66.852000000000004</v>
      </c>
      <c r="L1180" s="3">
        <v>61.648000000000003</v>
      </c>
      <c r="M1180" s="3">
        <v>27.8859906</v>
      </c>
      <c r="N1180" s="3">
        <v>113.3430415</v>
      </c>
      <c r="O1180" s="3">
        <v>0.34462609399999999</v>
      </c>
      <c r="P1180" s="3">
        <v>298.83499999999998</v>
      </c>
      <c r="Q1180" s="3">
        <v>229.73699999999999</v>
      </c>
      <c r="R1180" s="3">
        <v>149.85300000000001</v>
      </c>
      <c r="S1180" s="3">
        <v>0</v>
      </c>
      <c r="T1180" s="3">
        <v>5.2519999999999998</v>
      </c>
      <c r="U1180" s="3">
        <v>159.21299999999999</v>
      </c>
      <c r="V1180" s="3" t="str">
        <f t="shared" si="36"/>
        <v>Above Average</v>
      </c>
      <c r="W1180" s="3">
        <f t="shared" si="37"/>
        <v>9.3599999999999852</v>
      </c>
    </row>
    <row r="1181" spans="1:23" x14ac:dyDescent="0.3">
      <c r="A1181" s="2" t="s">
        <v>67</v>
      </c>
      <c r="B1181" s="2">
        <v>1991</v>
      </c>
      <c r="C1181" s="2" t="s">
        <v>28</v>
      </c>
      <c r="D1181" s="3">
        <v>654.85000179999997</v>
      </c>
      <c r="E1181" s="3">
        <v>2.5949015800000002</v>
      </c>
      <c r="F1181" s="3">
        <v>0.97761172799999996</v>
      </c>
      <c r="G1181" s="3">
        <v>118.6186632</v>
      </c>
      <c r="H1181" s="3">
        <v>252.36024620000001</v>
      </c>
      <c r="I1181" s="3">
        <v>4.2794142449999999</v>
      </c>
      <c r="J1181" s="3">
        <v>10.94524938</v>
      </c>
      <c r="K1181" s="3">
        <v>64.320999999999998</v>
      </c>
      <c r="L1181" s="3">
        <v>53.996000000000002</v>
      </c>
      <c r="M1181" s="3">
        <v>23.35198939</v>
      </c>
      <c r="N1181" s="3">
        <v>115.0519894</v>
      </c>
      <c r="O1181" s="3">
        <v>0.37674327800000001</v>
      </c>
      <c r="P1181" s="3">
        <v>278.68299999999999</v>
      </c>
      <c r="Q1181" s="3">
        <v>223.89400000000001</v>
      </c>
      <c r="R1181" s="3">
        <v>132.57400000000001</v>
      </c>
      <c r="S1181" s="3">
        <v>0</v>
      </c>
      <c r="T1181" s="3">
        <v>4.9329999999999998</v>
      </c>
      <c r="U1181" s="3">
        <v>135.22999999999999</v>
      </c>
      <c r="V1181" s="3" t="str">
        <f t="shared" si="36"/>
        <v>Above Average</v>
      </c>
      <c r="W1181" s="3">
        <f t="shared" si="37"/>
        <v>2.6559999999999775</v>
      </c>
    </row>
    <row r="1182" spans="1:23" x14ac:dyDescent="0.3">
      <c r="A1182" s="2" t="s">
        <v>67</v>
      </c>
      <c r="B1182" s="2">
        <v>1992</v>
      </c>
      <c r="C1182" s="2" t="s">
        <v>28</v>
      </c>
      <c r="D1182" s="3">
        <v>564.64073489999998</v>
      </c>
      <c r="E1182" s="3">
        <v>2.5717114080000001</v>
      </c>
      <c r="F1182" s="3">
        <v>0.93347826300000003</v>
      </c>
      <c r="G1182" s="3">
        <v>111.6919747</v>
      </c>
      <c r="H1182" s="3">
        <v>219.55835830000001</v>
      </c>
      <c r="I1182" s="3">
        <v>3.2036558899999998</v>
      </c>
      <c r="J1182" s="3">
        <v>11.874017569999999</v>
      </c>
      <c r="K1182" s="3">
        <v>39.268999999999998</v>
      </c>
      <c r="L1182" s="3">
        <v>37.201000000000001</v>
      </c>
      <c r="M1182" s="3">
        <v>20.881989390000001</v>
      </c>
      <c r="N1182" s="3">
        <v>106.29400529999999</v>
      </c>
      <c r="O1182" s="3">
        <v>0.36297940000000001</v>
      </c>
      <c r="P1182" s="3">
        <v>252.524</v>
      </c>
      <c r="Q1182" s="3">
        <v>207.964</v>
      </c>
      <c r="R1182" s="3">
        <v>129.10499999999999</v>
      </c>
      <c r="S1182" s="3">
        <v>0</v>
      </c>
      <c r="T1182" s="3">
        <v>4.4740000000000002</v>
      </c>
      <c r="U1182" s="3">
        <v>126.375</v>
      </c>
      <c r="V1182" s="3" t="str">
        <f t="shared" si="36"/>
        <v>Above Average</v>
      </c>
      <c r="W1182" s="3">
        <f t="shared" si="37"/>
        <v>-2.7299999999999898</v>
      </c>
    </row>
    <row r="1183" spans="1:23" x14ac:dyDescent="0.3">
      <c r="A1183" s="2" t="s">
        <v>67</v>
      </c>
      <c r="B1183" s="2">
        <v>1993</v>
      </c>
      <c r="C1183" s="2" t="s">
        <v>28</v>
      </c>
      <c r="D1183" s="3">
        <v>502.62257770000002</v>
      </c>
      <c r="E1183" s="3">
        <v>2.5831398110000001</v>
      </c>
      <c r="F1183" s="3">
        <v>0.96876596800000003</v>
      </c>
      <c r="G1183" s="3">
        <v>100.3562613</v>
      </c>
      <c r="H1183" s="3">
        <v>194.5781547</v>
      </c>
      <c r="I1183" s="3">
        <v>4.8876497350000001</v>
      </c>
      <c r="J1183" s="3">
        <v>12.586935759999999</v>
      </c>
      <c r="K1183" s="3">
        <v>28.436</v>
      </c>
      <c r="L1183" s="3">
        <v>23.033999999999999</v>
      </c>
      <c r="M1183" s="3">
        <v>19.2</v>
      </c>
      <c r="N1183" s="3">
        <v>99.251989390000006</v>
      </c>
      <c r="O1183" s="3">
        <v>0.375034276</v>
      </c>
      <c r="P1183" s="3">
        <v>229.90600000000001</v>
      </c>
      <c r="Q1183" s="3">
        <v>182.298</v>
      </c>
      <c r="R1183" s="3">
        <v>116.648</v>
      </c>
      <c r="S1183" s="3">
        <v>0</v>
      </c>
      <c r="T1183" s="3">
        <v>4.2480000000000002</v>
      </c>
      <c r="U1183" s="3">
        <v>108.717</v>
      </c>
      <c r="V1183" s="3" t="str">
        <f t="shared" si="36"/>
        <v/>
      </c>
      <c r="W1183" s="3">
        <f t="shared" si="37"/>
        <v>-7.9309999999999974</v>
      </c>
    </row>
    <row r="1184" spans="1:23" x14ac:dyDescent="0.3">
      <c r="A1184" s="2" t="s">
        <v>67</v>
      </c>
      <c r="B1184" s="2">
        <v>1994</v>
      </c>
      <c r="C1184" s="2" t="s">
        <v>28</v>
      </c>
      <c r="D1184" s="3">
        <v>416.14710480000002</v>
      </c>
      <c r="E1184" s="3">
        <v>2.5100676740000001</v>
      </c>
      <c r="F1184" s="3">
        <v>1.040785413</v>
      </c>
      <c r="G1184" s="3">
        <v>87.423394819999999</v>
      </c>
      <c r="H1184" s="3">
        <v>165.79118930000001</v>
      </c>
      <c r="I1184" s="3">
        <v>6.0747479330000003</v>
      </c>
      <c r="J1184" s="3">
        <v>12.696396650000001</v>
      </c>
      <c r="K1184" s="3">
        <v>24.623999999999999</v>
      </c>
      <c r="L1184" s="3">
        <v>20.04</v>
      </c>
      <c r="M1184" s="3">
        <v>18.3</v>
      </c>
      <c r="N1184" s="3">
        <v>88.255013259999998</v>
      </c>
      <c r="O1184" s="3">
        <v>0.41464436399999999</v>
      </c>
      <c r="P1184" s="3">
        <v>202.922</v>
      </c>
      <c r="Q1184" s="3">
        <v>158.029</v>
      </c>
      <c r="R1184" s="3">
        <v>91.992000000000004</v>
      </c>
      <c r="S1184" s="3">
        <v>0</v>
      </c>
      <c r="T1184" s="3">
        <v>4.1980000000000004</v>
      </c>
      <c r="U1184" s="3">
        <v>88.597999999999999</v>
      </c>
      <c r="V1184" s="3" t="str">
        <f t="shared" si="36"/>
        <v/>
      </c>
      <c r="W1184" s="3">
        <f t="shared" si="37"/>
        <v>-3.3940000000000055</v>
      </c>
    </row>
    <row r="1185" spans="1:23" x14ac:dyDescent="0.3">
      <c r="A1185" s="2" t="s">
        <v>67</v>
      </c>
      <c r="B1185" s="2">
        <v>1995</v>
      </c>
      <c r="C1185" s="2" t="s">
        <v>28</v>
      </c>
      <c r="D1185" s="3">
        <v>415.0638088</v>
      </c>
      <c r="E1185" s="3">
        <v>2.5352572929999999</v>
      </c>
      <c r="F1185" s="3">
        <v>1.1823190050000001</v>
      </c>
      <c r="G1185" s="3">
        <v>81.61512372</v>
      </c>
      <c r="H1185" s="3">
        <v>163.71664129999999</v>
      </c>
      <c r="I1185" s="3">
        <v>5.2314733679999996</v>
      </c>
      <c r="J1185" s="3">
        <v>12.304417709999999</v>
      </c>
      <c r="K1185" s="3">
        <v>25.475999999999999</v>
      </c>
      <c r="L1185" s="3">
        <v>17.155000000000001</v>
      </c>
      <c r="M1185" s="3">
        <v>18.16099436</v>
      </c>
      <c r="N1185" s="3">
        <v>81.647001540000005</v>
      </c>
      <c r="O1185" s="3">
        <v>0.46635069699999998</v>
      </c>
      <c r="P1185" s="3">
        <v>194.018</v>
      </c>
      <c r="Q1185" s="3">
        <v>148.87799999999999</v>
      </c>
      <c r="R1185" s="3">
        <v>91.474999999999994</v>
      </c>
      <c r="S1185" s="3">
        <v>0</v>
      </c>
      <c r="T1185" s="3">
        <v>4.09</v>
      </c>
      <c r="U1185" s="3">
        <v>77.875</v>
      </c>
      <c r="V1185" s="3" t="str">
        <f t="shared" si="36"/>
        <v/>
      </c>
      <c r="W1185" s="3">
        <f t="shared" si="37"/>
        <v>-13.599999999999994</v>
      </c>
    </row>
    <row r="1186" spans="1:23" x14ac:dyDescent="0.3">
      <c r="A1186" s="2" t="s">
        <v>67</v>
      </c>
      <c r="B1186" s="2">
        <v>1996</v>
      </c>
      <c r="C1186" s="2" t="s">
        <v>28</v>
      </c>
      <c r="D1186" s="3">
        <v>350.26494650000001</v>
      </c>
      <c r="E1186" s="3">
        <v>2.335247807</v>
      </c>
      <c r="F1186" s="3">
        <v>1.1085976930000001</v>
      </c>
      <c r="G1186" s="3">
        <v>73.659989879999998</v>
      </c>
      <c r="H1186" s="3">
        <v>149.99048300000001</v>
      </c>
      <c r="I1186" s="3">
        <v>4.8271452459999997</v>
      </c>
      <c r="J1186" s="3">
        <v>11.61540902</v>
      </c>
      <c r="K1186" s="3">
        <v>15.593</v>
      </c>
      <c r="L1186" s="3">
        <v>13.680999999999999</v>
      </c>
      <c r="M1186" s="3">
        <v>18.4079959</v>
      </c>
      <c r="N1186" s="3">
        <v>88.810994359999995</v>
      </c>
      <c r="O1186" s="3">
        <v>0.47472379199999998</v>
      </c>
      <c r="P1186" s="3">
        <v>182.98599999999999</v>
      </c>
      <c r="Q1186" s="3">
        <v>134.03899999999999</v>
      </c>
      <c r="R1186" s="3">
        <v>68.418000000000006</v>
      </c>
      <c r="S1186" s="3">
        <v>0</v>
      </c>
      <c r="T1186" s="3">
        <v>4.0979999999999999</v>
      </c>
      <c r="U1186" s="3">
        <v>57.988999999999997</v>
      </c>
      <c r="V1186" s="3" t="str">
        <f t="shared" si="36"/>
        <v/>
      </c>
      <c r="W1186" s="3">
        <f t="shared" si="37"/>
        <v>-10.429000000000009</v>
      </c>
    </row>
    <row r="1187" spans="1:23" x14ac:dyDescent="0.3">
      <c r="A1187" s="2" t="s">
        <v>67</v>
      </c>
      <c r="B1187" s="2">
        <v>1997</v>
      </c>
      <c r="C1187" s="2" t="s">
        <v>28</v>
      </c>
      <c r="D1187" s="3">
        <v>334.74607900000001</v>
      </c>
      <c r="E1187" s="3">
        <v>2.3324860599999999</v>
      </c>
      <c r="F1187" s="3">
        <v>1.0922474980000001</v>
      </c>
      <c r="G1187" s="3">
        <v>74.744789859999997</v>
      </c>
      <c r="H1187" s="3">
        <v>143.51471789999999</v>
      </c>
      <c r="I1187" s="3">
        <v>5.6358917320000002</v>
      </c>
      <c r="J1187" s="3">
        <v>11.705238250000001</v>
      </c>
      <c r="K1187" s="3">
        <v>18.027999999999999</v>
      </c>
      <c r="L1187" s="3">
        <v>13.467000000000001</v>
      </c>
      <c r="M1187" s="3">
        <v>18.13100974</v>
      </c>
      <c r="N1187" s="3">
        <v>79.082906199999996</v>
      </c>
      <c r="O1187" s="3">
        <v>0.46827611000000002</v>
      </c>
      <c r="P1187" s="3">
        <v>178.00200000000001</v>
      </c>
      <c r="Q1187" s="3">
        <v>128.952</v>
      </c>
      <c r="R1187" s="3">
        <v>65.643000000000001</v>
      </c>
      <c r="S1187" s="3">
        <v>0</v>
      </c>
      <c r="T1187" s="3">
        <v>4.133</v>
      </c>
      <c r="U1187" s="3">
        <v>59.344999999999999</v>
      </c>
      <c r="V1187" s="3" t="str">
        <f t="shared" si="36"/>
        <v/>
      </c>
      <c r="W1187" s="3">
        <f t="shared" si="37"/>
        <v>-6.2980000000000018</v>
      </c>
    </row>
    <row r="1188" spans="1:23" x14ac:dyDescent="0.3">
      <c r="A1188" s="2" t="s">
        <v>67</v>
      </c>
      <c r="B1188" s="2">
        <v>1998</v>
      </c>
      <c r="C1188" s="2" t="s">
        <v>28</v>
      </c>
      <c r="D1188" s="3">
        <v>317.66324320000001</v>
      </c>
      <c r="E1188" s="3">
        <v>2.3406872839999999</v>
      </c>
      <c r="F1188" s="3">
        <v>1.056582755</v>
      </c>
      <c r="G1188" s="3">
        <v>74.580999590000005</v>
      </c>
      <c r="H1188" s="3">
        <v>135.71366219999999</v>
      </c>
      <c r="I1188" s="3">
        <v>9.2106329060000007</v>
      </c>
      <c r="J1188" s="3">
        <v>12.193789239999999</v>
      </c>
      <c r="K1188" s="3">
        <v>16.542000000000002</v>
      </c>
      <c r="L1188" s="3">
        <v>13.797000000000001</v>
      </c>
      <c r="M1188" s="3">
        <v>17.966991289999999</v>
      </c>
      <c r="N1188" s="3">
        <v>70.927009409999997</v>
      </c>
      <c r="O1188" s="3">
        <v>0.451398511</v>
      </c>
      <c r="P1188" s="3">
        <v>172.822</v>
      </c>
      <c r="Q1188" s="3">
        <v>122.33499999999999</v>
      </c>
      <c r="R1188" s="3">
        <v>66.489999999999995</v>
      </c>
      <c r="S1188" s="3">
        <v>1.7358899999999999E-3</v>
      </c>
      <c r="T1188" s="3">
        <v>3.903</v>
      </c>
      <c r="U1188" s="3">
        <v>60.215000000000003</v>
      </c>
      <c r="V1188" s="3" t="str">
        <f t="shared" si="36"/>
        <v/>
      </c>
      <c r="W1188" s="3">
        <f t="shared" si="37"/>
        <v>-6.2749999999999915</v>
      </c>
    </row>
    <row r="1189" spans="1:23" x14ac:dyDescent="0.3">
      <c r="A1189" s="2" t="s">
        <v>67</v>
      </c>
      <c r="B1189" s="2">
        <v>1999</v>
      </c>
      <c r="C1189" s="2" t="s">
        <v>28</v>
      </c>
      <c r="D1189" s="3">
        <v>314.89175210000002</v>
      </c>
      <c r="E1189" s="3">
        <v>2.3311471450000001</v>
      </c>
      <c r="F1189" s="3">
        <v>1.049463399</v>
      </c>
      <c r="G1189" s="3">
        <v>75.548615679999997</v>
      </c>
      <c r="H1189" s="3">
        <v>135.08016979999999</v>
      </c>
      <c r="I1189" s="3">
        <v>8.4260980710000002</v>
      </c>
      <c r="J1189" s="3">
        <v>11.88653609</v>
      </c>
      <c r="K1189" s="3">
        <v>12.298999999999999</v>
      </c>
      <c r="L1189" s="3">
        <v>11.651999999999999</v>
      </c>
      <c r="M1189" s="3">
        <v>18.0920041</v>
      </c>
      <c r="N1189" s="3">
        <v>76.941020289999997</v>
      </c>
      <c r="O1189" s="3">
        <v>0.45019183000000002</v>
      </c>
      <c r="P1189" s="3">
        <v>172.12</v>
      </c>
      <c r="Q1189" s="3">
        <v>117.819</v>
      </c>
      <c r="R1189" s="3">
        <v>65.858000000000004</v>
      </c>
      <c r="S1189" s="3">
        <v>1.7429699999999999E-3</v>
      </c>
      <c r="T1189" s="3">
        <v>3.798</v>
      </c>
      <c r="U1189" s="3">
        <v>63.463999999999999</v>
      </c>
      <c r="V1189" s="3" t="str">
        <f t="shared" si="36"/>
        <v/>
      </c>
      <c r="W1189" s="3">
        <f t="shared" si="37"/>
        <v>-2.3940000000000055</v>
      </c>
    </row>
    <row r="1190" spans="1:23" x14ac:dyDescent="0.3">
      <c r="A1190" s="2" t="s">
        <v>67</v>
      </c>
      <c r="B1190" s="2">
        <v>2000</v>
      </c>
      <c r="C1190" s="2" t="s">
        <v>28</v>
      </c>
      <c r="D1190" s="3">
        <v>308.81148230000002</v>
      </c>
      <c r="E1190" s="3">
        <v>2.3077999880000002</v>
      </c>
      <c r="F1190" s="3">
        <v>0.97185951500000001</v>
      </c>
      <c r="G1190" s="3">
        <v>76.440662930000002</v>
      </c>
      <c r="H1190" s="3">
        <v>133.81206510000001</v>
      </c>
      <c r="I1190" s="3">
        <v>6.682026306</v>
      </c>
      <c r="J1190" s="3">
        <v>12.18925359</v>
      </c>
      <c r="K1190" s="3">
        <v>11.565</v>
      </c>
      <c r="L1190" s="3">
        <v>9.2840000000000007</v>
      </c>
      <c r="M1190" s="3">
        <v>17.8840082</v>
      </c>
      <c r="N1190" s="3">
        <v>74.238079130000003</v>
      </c>
      <c r="O1190" s="3">
        <v>0.42111947300000002</v>
      </c>
      <c r="P1190" s="3">
        <v>171.44499999999999</v>
      </c>
      <c r="Q1190" s="3">
        <v>115.759</v>
      </c>
      <c r="R1190" s="3">
        <v>66.102999999999994</v>
      </c>
      <c r="S1190" s="3">
        <v>3.4996649999999999E-3</v>
      </c>
      <c r="T1190" s="3">
        <v>3.6930000000000001</v>
      </c>
      <c r="U1190" s="3">
        <v>62.89</v>
      </c>
      <c r="V1190" s="3" t="str">
        <f t="shared" si="36"/>
        <v/>
      </c>
      <c r="W1190" s="3">
        <f t="shared" si="37"/>
        <v>-3.2129999999999939</v>
      </c>
    </row>
    <row r="1191" spans="1:23" x14ac:dyDescent="0.3">
      <c r="A1191" s="2" t="s">
        <v>67</v>
      </c>
      <c r="B1191" s="2">
        <v>2001</v>
      </c>
      <c r="C1191" s="2" t="s">
        <v>28</v>
      </c>
      <c r="D1191" s="3">
        <v>302.45740699999999</v>
      </c>
      <c r="E1191" s="3">
        <v>2.2552237879999999</v>
      </c>
      <c r="F1191" s="3">
        <v>0.87163958100000005</v>
      </c>
      <c r="G1191" s="3">
        <v>76.318705739999999</v>
      </c>
      <c r="H1191" s="3">
        <v>134.11414360000001</v>
      </c>
      <c r="I1191" s="3">
        <v>7.062992854</v>
      </c>
      <c r="J1191" s="3">
        <v>12.052910109999999</v>
      </c>
      <c r="K1191" s="3">
        <v>12.805999999999999</v>
      </c>
      <c r="L1191" s="3">
        <v>16.809000000000001</v>
      </c>
      <c r="M1191" s="3">
        <v>18.336976660000001</v>
      </c>
      <c r="N1191" s="3">
        <v>74.257995899999997</v>
      </c>
      <c r="O1191" s="3">
        <v>0.38649804300000001</v>
      </c>
      <c r="P1191" s="3">
        <v>172.97200000000001</v>
      </c>
      <c r="Q1191" s="3">
        <v>122.166</v>
      </c>
      <c r="R1191" s="3">
        <v>63.893999999999998</v>
      </c>
      <c r="S1191" s="3">
        <v>9.2500519999999999E-3</v>
      </c>
      <c r="T1191" s="3">
        <v>3.7029999999999998</v>
      </c>
      <c r="U1191" s="3">
        <v>62.097000000000001</v>
      </c>
      <c r="V1191" s="3" t="str">
        <f t="shared" si="36"/>
        <v/>
      </c>
      <c r="W1191" s="3">
        <f t="shared" si="37"/>
        <v>-1.796999999999997</v>
      </c>
    </row>
    <row r="1192" spans="1:23" x14ac:dyDescent="0.3">
      <c r="A1192" s="2" t="s">
        <v>67</v>
      </c>
      <c r="B1192" s="2">
        <v>2002</v>
      </c>
      <c r="C1192" s="2" t="s">
        <v>28</v>
      </c>
      <c r="D1192" s="3">
        <v>301.50192479999998</v>
      </c>
      <c r="E1192" s="3">
        <v>2.2231500560000002</v>
      </c>
      <c r="F1192" s="3">
        <v>0.82555040300000004</v>
      </c>
      <c r="G1192" s="3">
        <v>76.750040389999995</v>
      </c>
      <c r="H1192" s="3">
        <v>135.6192417</v>
      </c>
      <c r="I1192" s="3">
        <v>5.6471387289999999</v>
      </c>
      <c r="J1192" s="3">
        <v>11.99293969</v>
      </c>
      <c r="K1192" s="3">
        <v>12.907</v>
      </c>
      <c r="L1192" s="3">
        <v>20.629000000000001</v>
      </c>
      <c r="M1192" s="3">
        <v>18.67998995</v>
      </c>
      <c r="N1192" s="3">
        <v>73.320083650000001</v>
      </c>
      <c r="O1192" s="3">
        <v>0.371342636</v>
      </c>
      <c r="P1192" s="3">
        <v>173.73400000000001</v>
      </c>
      <c r="Q1192" s="3">
        <v>123.384</v>
      </c>
      <c r="R1192" s="3">
        <v>64.778000000000006</v>
      </c>
      <c r="S1192" s="3">
        <v>1.2663037E-2</v>
      </c>
      <c r="T1192" s="3">
        <v>3.7320000000000002</v>
      </c>
      <c r="U1192" s="3">
        <v>62.241999999999997</v>
      </c>
      <c r="V1192" s="3" t="str">
        <f t="shared" si="36"/>
        <v/>
      </c>
      <c r="W1192" s="3">
        <f t="shared" si="37"/>
        <v>-2.5360000000000085</v>
      </c>
    </row>
    <row r="1193" spans="1:23" x14ac:dyDescent="0.3">
      <c r="A1193" s="2" t="s">
        <v>67</v>
      </c>
      <c r="B1193" s="2">
        <v>2003</v>
      </c>
      <c r="C1193" s="2" t="s">
        <v>28</v>
      </c>
      <c r="D1193" s="3">
        <v>312.69046780000002</v>
      </c>
      <c r="E1193" s="3">
        <v>2.2208474950000001</v>
      </c>
      <c r="F1193" s="3">
        <v>0.78179115499999996</v>
      </c>
      <c r="G1193" s="3">
        <v>75.625136240000003</v>
      </c>
      <c r="H1193" s="3">
        <v>140.7978119</v>
      </c>
      <c r="I1193" s="3">
        <v>5.2234420049999999</v>
      </c>
      <c r="J1193" s="3">
        <v>12.699170179999999</v>
      </c>
      <c r="K1193" s="3">
        <v>13.301</v>
      </c>
      <c r="L1193" s="3">
        <v>22.414000000000001</v>
      </c>
      <c r="M1193" s="3">
        <v>19.004018429999999</v>
      </c>
      <c r="N1193" s="3">
        <v>77.620015379999998</v>
      </c>
      <c r="O1193" s="3">
        <v>0.35202379099999997</v>
      </c>
      <c r="P1193" s="3">
        <v>180.36</v>
      </c>
      <c r="Q1193" s="3">
        <v>129.11699999999999</v>
      </c>
      <c r="R1193" s="3">
        <v>70.581000000000003</v>
      </c>
      <c r="S1193" s="3">
        <v>1.7187846999999999E-2</v>
      </c>
      <c r="T1193" s="3">
        <v>3.944</v>
      </c>
      <c r="U1193" s="3">
        <v>60.31</v>
      </c>
      <c r="V1193" s="3" t="str">
        <f t="shared" si="36"/>
        <v/>
      </c>
      <c r="W1193" s="3">
        <f t="shared" si="37"/>
        <v>-10.271000000000001</v>
      </c>
    </row>
    <row r="1194" spans="1:23" x14ac:dyDescent="0.3">
      <c r="A1194" s="2" t="s">
        <v>67</v>
      </c>
      <c r="B1194" s="2">
        <v>2004</v>
      </c>
      <c r="C1194" s="2" t="s">
        <v>28</v>
      </c>
      <c r="D1194" s="3">
        <v>302.06294329999997</v>
      </c>
      <c r="E1194" s="3">
        <v>2.1283097240000002</v>
      </c>
      <c r="F1194" s="3">
        <v>0.67364955900000001</v>
      </c>
      <c r="G1194" s="3">
        <v>78.266815379999997</v>
      </c>
      <c r="H1194" s="3">
        <v>141.92621500000001</v>
      </c>
      <c r="I1194" s="3">
        <v>6.544067192</v>
      </c>
      <c r="J1194" s="3">
        <v>12.312605209999999</v>
      </c>
      <c r="K1194" s="3">
        <v>13.331</v>
      </c>
      <c r="L1194" s="3">
        <v>22.03</v>
      </c>
      <c r="M1194" s="3">
        <v>20.11602323</v>
      </c>
      <c r="N1194" s="3">
        <v>78.566943699999996</v>
      </c>
      <c r="O1194" s="3">
        <v>0.316518574</v>
      </c>
      <c r="P1194" s="3">
        <v>182.16499999999999</v>
      </c>
      <c r="Q1194" s="3">
        <v>135.09800000000001</v>
      </c>
      <c r="R1194" s="3">
        <v>64.588999999999999</v>
      </c>
      <c r="S1194" s="3">
        <v>1.8115445000000001E-2</v>
      </c>
      <c r="T1194" s="3">
        <v>4.274</v>
      </c>
      <c r="U1194" s="3">
        <v>59.904000000000003</v>
      </c>
      <c r="V1194" s="3" t="str">
        <f t="shared" si="36"/>
        <v/>
      </c>
      <c r="W1194" s="3">
        <f t="shared" si="37"/>
        <v>-4.6849999999999952</v>
      </c>
    </row>
    <row r="1195" spans="1:23" x14ac:dyDescent="0.3">
      <c r="A1195" s="2" t="s">
        <v>67</v>
      </c>
      <c r="B1195" s="2">
        <v>2005</v>
      </c>
      <c r="C1195" s="2" t="s">
        <v>28</v>
      </c>
      <c r="D1195" s="3">
        <v>311.3361769</v>
      </c>
      <c r="E1195" s="3">
        <v>2.2073399149999999</v>
      </c>
      <c r="F1195" s="3">
        <v>0.67412444999999999</v>
      </c>
      <c r="G1195" s="3">
        <v>79.165232180000004</v>
      </c>
      <c r="H1195" s="3">
        <v>141.0458692</v>
      </c>
      <c r="I1195" s="3">
        <v>6.7415549170000002</v>
      </c>
      <c r="J1195" s="3">
        <v>12.76492242</v>
      </c>
      <c r="K1195" s="3">
        <v>13.622</v>
      </c>
      <c r="L1195" s="3">
        <v>19.225999999999999</v>
      </c>
      <c r="M1195" s="3">
        <v>20.442019070000001</v>
      </c>
      <c r="N1195" s="3">
        <v>77.613929339999999</v>
      </c>
      <c r="O1195" s="3">
        <v>0.30540128700000002</v>
      </c>
      <c r="P1195" s="3">
        <v>186.05500000000001</v>
      </c>
      <c r="Q1195" s="3">
        <v>137.89699999999999</v>
      </c>
      <c r="R1195" s="3">
        <v>64.144999999999996</v>
      </c>
      <c r="S1195" s="3">
        <v>2.0424068E-2</v>
      </c>
      <c r="T1195" s="3">
        <v>4.375</v>
      </c>
      <c r="U1195" s="3">
        <v>61.033000000000001</v>
      </c>
      <c r="V1195" s="3" t="str">
        <f t="shared" si="36"/>
        <v/>
      </c>
      <c r="W1195" s="3">
        <f t="shared" si="37"/>
        <v>-3.1119999999999948</v>
      </c>
    </row>
    <row r="1196" spans="1:23" x14ac:dyDescent="0.3">
      <c r="A1196" s="2" t="s">
        <v>67</v>
      </c>
      <c r="B1196" s="2">
        <v>2006</v>
      </c>
      <c r="C1196" s="2" t="s">
        <v>28</v>
      </c>
      <c r="D1196" s="3">
        <v>305.68309140000002</v>
      </c>
      <c r="E1196" s="3">
        <v>2.2346875270000002</v>
      </c>
      <c r="F1196" s="3">
        <v>0.61605048299999998</v>
      </c>
      <c r="G1196" s="3">
        <v>82.366339969999999</v>
      </c>
      <c r="H1196" s="3">
        <v>136.79008260000001</v>
      </c>
      <c r="I1196" s="3">
        <v>6.75816135</v>
      </c>
      <c r="J1196" s="3">
        <v>13.37434358</v>
      </c>
      <c r="K1196" s="3">
        <v>13.967000000000001</v>
      </c>
      <c r="L1196" s="3">
        <v>15.177</v>
      </c>
      <c r="M1196" s="3">
        <v>20.739991400000001</v>
      </c>
      <c r="N1196" s="3">
        <v>69.484032510000006</v>
      </c>
      <c r="O1196" s="3">
        <v>0.27567634200000002</v>
      </c>
      <c r="P1196" s="3">
        <v>193.381</v>
      </c>
      <c r="Q1196" s="3">
        <v>143.60300000000001</v>
      </c>
      <c r="R1196" s="3">
        <v>69.638999999999996</v>
      </c>
      <c r="S1196" s="3">
        <v>1.8098986000000001E-2</v>
      </c>
      <c r="T1196" s="3">
        <v>4.5220000000000002</v>
      </c>
      <c r="U1196" s="3">
        <v>64.537000000000006</v>
      </c>
      <c r="V1196" s="3" t="str">
        <f t="shared" si="36"/>
        <v/>
      </c>
      <c r="W1196" s="3">
        <f t="shared" si="37"/>
        <v>-5.1019999999999897</v>
      </c>
    </row>
    <row r="1197" spans="1:23" x14ac:dyDescent="0.3">
      <c r="A1197" s="2" t="s">
        <v>67</v>
      </c>
      <c r="B1197" s="2">
        <v>2007</v>
      </c>
      <c r="C1197" s="2" t="s">
        <v>28</v>
      </c>
      <c r="D1197" s="3">
        <v>315.1430398</v>
      </c>
      <c r="E1197" s="3">
        <v>2.2634199750000001</v>
      </c>
      <c r="F1197" s="3">
        <v>0.59029172200000002</v>
      </c>
      <c r="G1197" s="3">
        <v>84.813074529999994</v>
      </c>
      <c r="H1197" s="3">
        <v>139.2331265</v>
      </c>
      <c r="I1197" s="3">
        <v>5.39360309</v>
      </c>
      <c r="J1197" s="3">
        <v>13.267333730000001</v>
      </c>
      <c r="K1197" s="3">
        <v>14.305999999999999</v>
      </c>
      <c r="L1197" s="3">
        <v>14.704000000000001</v>
      </c>
      <c r="M1197" s="3">
        <v>20.744975610000001</v>
      </c>
      <c r="N1197" s="3">
        <v>68.746026569999998</v>
      </c>
      <c r="O1197" s="3">
        <v>0.260796374</v>
      </c>
      <c r="P1197" s="3">
        <v>196.251</v>
      </c>
      <c r="Q1197" s="3">
        <v>148.71899999999999</v>
      </c>
      <c r="R1197" s="3">
        <v>72.769000000000005</v>
      </c>
      <c r="S1197" s="3">
        <v>2.2929819000000001E-2</v>
      </c>
      <c r="T1197" s="3">
        <v>4.46</v>
      </c>
      <c r="U1197" s="3">
        <v>64.620999999999995</v>
      </c>
      <c r="V1197" s="3" t="str">
        <f t="shared" si="36"/>
        <v/>
      </c>
      <c r="W1197" s="3">
        <f t="shared" si="37"/>
        <v>-8.1480000000000103</v>
      </c>
    </row>
    <row r="1198" spans="1:23" x14ac:dyDescent="0.3">
      <c r="A1198" s="2" t="s">
        <v>67</v>
      </c>
      <c r="B1198" s="2">
        <v>2008</v>
      </c>
      <c r="C1198" s="2" t="s">
        <v>28</v>
      </c>
      <c r="D1198" s="3">
        <v>303.95640609999998</v>
      </c>
      <c r="E1198" s="3">
        <v>2.2576769809999999</v>
      </c>
      <c r="F1198" s="3">
        <v>0.55651584899999995</v>
      </c>
      <c r="G1198" s="3">
        <v>84.292612599999998</v>
      </c>
      <c r="H1198" s="3">
        <v>134.6323715</v>
      </c>
      <c r="I1198" s="3">
        <v>6.1380370329999998</v>
      </c>
      <c r="J1198" s="3">
        <v>13.96524986</v>
      </c>
      <c r="K1198" s="3">
        <v>14.154999999999999</v>
      </c>
      <c r="L1198" s="3">
        <v>11.747</v>
      </c>
      <c r="M1198" s="3">
        <v>21.079010740000001</v>
      </c>
      <c r="N1198" s="3">
        <v>64.862070059999994</v>
      </c>
      <c r="O1198" s="3">
        <v>0.24649932399999999</v>
      </c>
      <c r="P1198" s="3">
        <v>192.58600000000001</v>
      </c>
      <c r="Q1198" s="3">
        <v>148.315</v>
      </c>
      <c r="R1198" s="3">
        <v>70.938999999999993</v>
      </c>
      <c r="S1198" s="3">
        <v>2.3366184000000002E-2</v>
      </c>
      <c r="T1198" s="3">
        <v>4.3979999999999997</v>
      </c>
      <c r="U1198" s="3">
        <v>64.796999999999997</v>
      </c>
      <c r="V1198" s="3" t="str">
        <f t="shared" si="36"/>
        <v/>
      </c>
      <c r="W1198" s="3">
        <f t="shared" si="37"/>
        <v>-6.1419999999999959</v>
      </c>
    </row>
    <row r="1199" spans="1:23" x14ac:dyDescent="0.3">
      <c r="A1199" s="2" t="s">
        <v>67</v>
      </c>
      <c r="B1199" s="2">
        <v>2009</v>
      </c>
      <c r="C1199" s="2" t="s">
        <v>28</v>
      </c>
      <c r="D1199" s="3">
        <v>257.48696200000001</v>
      </c>
      <c r="E1199" s="3">
        <v>2.2508095410000002</v>
      </c>
      <c r="F1199" s="3">
        <v>0.55305793400000003</v>
      </c>
      <c r="G1199" s="3">
        <v>79.388854679999994</v>
      </c>
      <c r="H1199" s="3">
        <v>114.39749</v>
      </c>
      <c r="I1199" s="3">
        <v>6.9796508450000001</v>
      </c>
      <c r="J1199" s="3">
        <v>14.82590467</v>
      </c>
      <c r="K1199" s="3">
        <v>13.507</v>
      </c>
      <c r="L1199" s="3">
        <v>11.89</v>
      </c>
      <c r="M1199" s="3">
        <v>21.139026730000001</v>
      </c>
      <c r="N1199" s="3">
        <v>50.622004420000003</v>
      </c>
      <c r="O1199" s="3">
        <v>0.24571511900000001</v>
      </c>
      <c r="P1199" s="3">
        <v>173.619</v>
      </c>
      <c r="Q1199" s="3">
        <v>134.21</v>
      </c>
      <c r="R1199" s="3">
        <v>60.947000000000003</v>
      </c>
      <c r="S1199" s="3">
        <v>2.4766875000000001E-2</v>
      </c>
      <c r="T1199" s="3">
        <v>4.0039999999999996</v>
      </c>
      <c r="U1199" s="3">
        <v>60.082999999999998</v>
      </c>
      <c r="V1199" s="3" t="str">
        <f t="shared" si="36"/>
        <v/>
      </c>
      <c r="W1199" s="3">
        <f t="shared" si="37"/>
        <v>-0.86400000000000432</v>
      </c>
    </row>
    <row r="1200" spans="1:23" x14ac:dyDescent="0.3">
      <c r="A1200" s="2" t="s">
        <v>67</v>
      </c>
      <c r="B1200" s="2">
        <v>2010</v>
      </c>
      <c r="C1200" s="2" t="s">
        <v>28</v>
      </c>
      <c r="D1200" s="3">
        <v>276.57682620000003</v>
      </c>
      <c r="E1200" s="3">
        <v>2.0906895219999999</v>
      </c>
      <c r="F1200" s="3">
        <v>0.57212373599999999</v>
      </c>
      <c r="G1200" s="3">
        <v>78.816726130000006</v>
      </c>
      <c r="H1200" s="3">
        <v>132.28976539999999</v>
      </c>
      <c r="I1200" s="3">
        <v>7.0916389520000003</v>
      </c>
      <c r="J1200" s="3">
        <v>15.176916350000001</v>
      </c>
      <c r="K1200" s="3">
        <v>13.115</v>
      </c>
      <c r="L1200" s="3">
        <v>11.923999999999999</v>
      </c>
      <c r="M1200" s="3">
        <v>20.17798384</v>
      </c>
      <c r="N1200" s="3">
        <v>56.724000750000002</v>
      </c>
      <c r="O1200" s="3">
        <v>0.27365313200000002</v>
      </c>
      <c r="P1200" s="3">
        <v>188.828</v>
      </c>
      <c r="Q1200" s="3">
        <v>148.18799999999999</v>
      </c>
      <c r="R1200" s="3">
        <v>65.081000000000003</v>
      </c>
      <c r="S1200" s="3">
        <v>2.7008706E-2</v>
      </c>
      <c r="T1200" s="3">
        <v>3.617</v>
      </c>
      <c r="U1200" s="3">
        <v>58.088999999999999</v>
      </c>
      <c r="V1200" s="3" t="str">
        <f t="shared" si="36"/>
        <v/>
      </c>
      <c r="W1200" s="3">
        <f t="shared" si="37"/>
        <v>-6.9920000000000044</v>
      </c>
    </row>
    <row r="1201" spans="1:23" x14ac:dyDescent="0.3">
      <c r="A1201" s="2" t="s">
        <v>67</v>
      </c>
      <c r="B1201" s="2">
        <v>2011</v>
      </c>
      <c r="C1201" s="2" t="s">
        <v>28</v>
      </c>
      <c r="D1201" s="3">
        <v>290.81447229999998</v>
      </c>
      <c r="E1201" s="3">
        <v>2.2999308420000002</v>
      </c>
      <c r="F1201" s="3">
        <v>0.57040016900000001</v>
      </c>
      <c r="G1201" s="3">
        <v>85.571862400000001</v>
      </c>
      <c r="H1201" s="3">
        <v>126.4448769</v>
      </c>
      <c r="I1201" s="3">
        <v>5.7451217760000004</v>
      </c>
      <c r="J1201" s="3">
        <v>15.371848330000001</v>
      </c>
      <c r="K1201" s="3">
        <v>12.968</v>
      </c>
      <c r="L1201" s="3">
        <v>9.6340000000000003</v>
      </c>
      <c r="M1201" s="3">
        <v>20.30199824</v>
      </c>
      <c r="N1201" s="3">
        <v>58.401075079999998</v>
      </c>
      <c r="O1201" s="3">
        <v>0.248007531</v>
      </c>
      <c r="P1201" s="3">
        <v>194.94800000000001</v>
      </c>
      <c r="Q1201" s="3">
        <v>152.084</v>
      </c>
      <c r="R1201" s="3">
        <v>71.09</v>
      </c>
      <c r="S1201" s="3">
        <v>6.1554876000000001E-2</v>
      </c>
      <c r="T1201" s="3">
        <v>3.4359999999999999</v>
      </c>
      <c r="U1201" s="3">
        <v>70.179000000000002</v>
      </c>
      <c r="V1201" s="3" t="str">
        <f t="shared" si="36"/>
        <v/>
      </c>
      <c r="W1201" s="3">
        <f t="shared" si="37"/>
        <v>-0.91100000000000136</v>
      </c>
    </row>
    <row r="1202" spans="1:23" x14ac:dyDescent="0.3">
      <c r="A1202" s="2" t="s">
        <v>67</v>
      </c>
      <c r="B1202" s="2">
        <v>2012</v>
      </c>
      <c r="C1202" s="2" t="s">
        <v>28</v>
      </c>
      <c r="D1202" s="3">
        <v>285.1153746</v>
      </c>
      <c r="E1202" s="3">
        <v>2.3293512870000002</v>
      </c>
      <c r="F1202" s="3">
        <v>0.55789044399999999</v>
      </c>
      <c r="G1202" s="3">
        <v>85.277586040000003</v>
      </c>
      <c r="H1202" s="3">
        <v>122.4011922</v>
      </c>
      <c r="I1202" s="3">
        <v>5.907641871</v>
      </c>
      <c r="J1202" s="3">
        <v>15.62468715</v>
      </c>
      <c r="K1202" s="3">
        <v>12.734999999999999</v>
      </c>
      <c r="L1202" s="3">
        <v>5.1340000000000003</v>
      </c>
      <c r="M1202" s="3">
        <v>20.14800224</v>
      </c>
      <c r="N1202" s="3">
        <v>53.451937229999999</v>
      </c>
      <c r="O1202" s="3">
        <v>0.23950464099999999</v>
      </c>
      <c r="P1202" s="3">
        <v>198.87799999999999</v>
      </c>
      <c r="Q1202" s="3">
        <v>149.81700000000001</v>
      </c>
      <c r="R1202" s="3">
        <v>71.52</v>
      </c>
      <c r="S1202" s="3">
        <v>0.312251732</v>
      </c>
      <c r="T1202" s="3">
        <v>3.4609999999999999</v>
      </c>
      <c r="U1202" s="3">
        <v>68.12</v>
      </c>
      <c r="V1202" s="3" t="str">
        <f t="shared" si="36"/>
        <v/>
      </c>
      <c r="W1202" s="3">
        <f t="shared" si="37"/>
        <v>-3.3999999999999915</v>
      </c>
    </row>
    <row r="1203" spans="1:23" x14ac:dyDescent="0.3">
      <c r="A1203" s="2" t="s">
        <v>67</v>
      </c>
      <c r="B1203" s="2">
        <v>2013</v>
      </c>
      <c r="C1203" s="2" t="s">
        <v>28</v>
      </c>
      <c r="D1203" s="3">
        <v>273.98627570000002</v>
      </c>
      <c r="E1203" s="3">
        <v>2.3607599779999999</v>
      </c>
      <c r="F1203" s="3">
        <v>0.53625727300000003</v>
      </c>
      <c r="G1203" s="3">
        <v>86.239986020000003</v>
      </c>
      <c r="H1203" s="3">
        <v>116.05850580000001</v>
      </c>
      <c r="I1203" s="3">
        <v>8.1192733710000002</v>
      </c>
      <c r="J1203" s="3">
        <v>16.186026600000002</v>
      </c>
      <c r="K1203" s="3">
        <v>12.193</v>
      </c>
      <c r="L1203" s="3">
        <v>4.1829999999999998</v>
      </c>
      <c r="M1203" s="3">
        <v>20.956970599999998</v>
      </c>
      <c r="N1203" s="3">
        <v>49.488019659999999</v>
      </c>
      <c r="O1203" s="3">
        <v>0.227154509</v>
      </c>
      <c r="P1203" s="3">
        <v>194.37700000000001</v>
      </c>
      <c r="Q1203" s="3">
        <v>147.505</v>
      </c>
      <c r="R1203" s="3">
        <v>70.489000000000004</v>
      </c>
      <c r="S1203" s="3">
        <v>0.62198716899999995</v>
      </c>
      <c r="T1203" s="3">
        <v>3.2189999999999999</v>
      </c>
      <c r="U1203" s="3">
        <v>69.477000000000004</v>
      </c>
      <c r="V1203" s="3" t="str">
        <f t="shared" si="36"/>
        <v/>
      </c>
      <c r="W1203" s="3">
        <f t="shared" si="37"/>
        <v>-1.0120000000000005</v>
      </c>
    </row>
    <row r="1204" spans="1:23" x14ac:dyDescent="0.3">
      <c r="A1204" s="2" t="s">
        <v>67</v>
      </c>
      <c r="B1204" s="2">
        <v>2014</v>
      </c>
      <c r="C1204" s="2" t="s">
        <v>28</v>
      </c>
      <c r="D1204" s="3">
        <v>231.1547109</v>
      </c>
      <c r="E1204" s="3">
        <v>2.1883473329999998</v>
      </c>
      <c r="F1204" s="3">
        <v>0.48415007199999999</v>
      </c>
      <c r="G1204" s="3">
        <v>77.270187379999996</v>
      </c>
      <c r="H1204" s="3">
        <v>105.6298091</v>
      </c>
      <c r="I1204" s="3">
        <v>6.0223829159999998</v>
      </c>
      <c r="J1204" s="3">
        <v>17.40812167</v>
      </c>
      <c r="K1204" s="3">
        <v>10.500999999999999</v>
      </c>
      <c r="L1204" s="3">
        <v>3.3959999999999999</v>
      </c>
      <c r="M1204" s="3">
        <v>19.735978899999999</v>
      </c>
      <c r="N1204" s="3">
        <v>41.026963510000002</v>
      </c>
      <c r="O1204" s="3">
        <v>0.22124004899999999</v>
      </c>
      <c r="P1204" s="3">
        <v>182.81800000000001</v>
      </c>
      <c r="Q1204" s="3">
        <v>133.857</v>
      </c>
      <c r="R1204" s="3">
        <v>61.398000000000003</v>
      </c>
      <c r="S1204" s="3">
        <v>0.85276066900000003</v>
      </c>
      <c r="T1204" s="3">
        <v>2.8759999999999999</v>
      </c>
      <c r="U1204" s="3">
        <v>56.465000000000003</v>
      </c>
      <c r="V1204" s="3" t="str">
        <f t="shared" si="36"/>
        <v/>
      </c>
      <c r="W1204" s="3">
        <f t="shared" si="37"/>
        <v>-4.9329999999999998</v>
      </c>
    </row>
    <row r="1205" spans="1:23" x14ac:dyDescent="0.3">
      <c r="A1205" s="2" t="s">
        <v>67</v>
      </c>
      <c r="B1205" s="2">
        <v>2015</v>
      </c>
      <c r="C1205" s="2" t="s">
        <v>28</v>
      </c>
      <c r="D1205" s="3">
        <v>191.6828342</v>
      </c>
      <c r="E1205" s="3">
        <v>2.0658051980000001</v>
      </c>
      <c r="F1205" s="3">
        <v>0.44496292999999998</v>
      </c>
      <c r="G1205" s="3">
        <v>64.414744959999993</v>
      </c>
      <c r="H1205" s="3">
        <v>92.788436379999993</v>
      </c>
      <c r="I1205" s="3">
        <v>5.3011326839999997</v>
      </c>
      <c r="J1205" s="3">
        <v>19.117088249999998</v>
      </c>
      <c r="K1205" s="3">
        <v>9.859</v>
      </c>
      <c r="L1205" s="3">
        <v>2.9140000000000001</v>
      </c>
      <c r="M1205" s="3">
        <v>19.516980879999998</v>
      </c>
      <c r="N1205" s="3">
        <v>33.120018610000002</v>
      </c>
      <c r="O1205" s="3">
        <v>0.215394428</v>
      </c>
      <c r="P1205" s="3">
        <v>163.68199999999999</v>
      </c>
      <c r="Q1205" s="3">
        <v>124.45</v>
      </c>
      <c r="R1205" s="3">
        <v>52.082999999999998</v>
      </c>
      <c r="S1205" s="3">
        <v>0.95367847400000005</v>
      </c>
      <c r="T1205" s="3">
        <v>2.6640000000000001</v>
      </c>
      <c r="U1205" s="3">
        <v>35.448999999999998</v>
      </c>
      <c r="V1205" s="3" t="str">
        <f t="shared" si="36"/>
        <v/>
      </c>
      <c r="W1205" s="3">
        <f t="shared" si="37"/>
        <v>-16.634</v>
      </c>
    </row>
    <row r="1206" spans="1:23" x14ac:dyDescent="0.3">
      <c r="A1206" s="2" t="s">
        <v>67</v>
      </c>
      <c r="B1206" s="2">
        <v>2016</v>
      </c>
      <c r="C1206" s="2" t="s">
        <v>28</v>
      </c>
      <c r="D1206" s="3">
        <v>192.2639715</v>
      </c>
      <c r="E1206" s="3">
        <v>2.1010907959999998</v>
      </c>
      <c r="F1206" s="3">
        <v>0.43567709799999998</v>
      </c>
      <c r="G1206" s="3">
        <v>63.450694749999997</v>
      </c>
      <c r="H1206" s="3">
        <v>91.506741120000001</v>
      </c>
      <c r="I1206" s="3">
        <v>6.6140861500000003</v>
      </c>
      <c r="J1206" s="3">
        <v>18.410597840000001</v>
      </c>
      <c r="K1206" s="3">
        <v>10.805999999999999</v>
      </c>
      <c r="L1206" s="3">
        <v>3.153</v>
      </c>
      <c r="M1206" s="3">
        <v>19.704974150000002</v>
      </c>
      <c r="N1206" s="3">
        <v>32.171002340000001</v>
      </c>
      <c r="O1206" s="3">
        <v>0.20735757799999999</v>
      </c>
      <c r="P1206" s="3">
        <v>164.57300000000001</v>
      </c>
      <c r="Q1206" s="3">
        <v>123.624</v>
      </c>
      <c r="R1206" s="3">
        <v>51.884</v>
      </c>
      <c r="S1206" s="3">
        <v>0.87802981000000002</v>
      </c>
      <c r="T1206" s="3">
        <v>2.2949999999999999</v>
      </c>
      <c r="U1206" s="3">
        <v>36.414999999999999</v>
      </c>
      <c r="V1206" s="3" t="str">
        <f t="shared" si="36"/>
        <v/>
      </c>
      <c r="W1206" s="3">
        <f t="shared" si="37"/>
        <v>-15.469000000000001</v>
      </c>
    </row>
    <row r="1207" spans="1:23" x14ac:dyDescent="0.3">
      <c r="A1207" s="2" t="s">
        <v>67</v>
      </c>
      <c r="B1207" s="2">
        <v>2017</v>
      </c>
      <c r="C1207" s="2" t="s">
        <v>28</v>
      </c>
      <c r="D1207" s="3">
        <v>176.68342250000001</v>
      </c>
      <c r="E1207" s="3">
        <v>1.9761643419999999</v>
      </c>
      <c r="F1207" s="3">
        <v>0.390735271</v>
      </c>
      <c r="G1207" s="3">
        <v>58.814945520000002</v>
      </c>
      <c r="H1207" s="3">
        <v>89.40725157</v>
      </c>
      <c r="I1207" s="3">
        <v>7.9797174489999998</v>
      </c>
      <c r="J1207" s="3">
        <v>19.364231650000001</v>
      </c>
      <c r="K1207" s="3">
        <v>10.241</v>
      </c>
      <c r="L1207" s="3">
        <v>2.9569999999999999</v>
      </c>
      <c r="M1207" s="3">
        <v>20.16002263</v>
      </c>
      <c r="N1207" s="3">
        <v>30.96397558</v>
      </c>
      <c r="O1207" s="3">
        <v>0.197724077</v>
      </c>
      <c r="P1207" s="3">
        <v>156.03559999999999</v>
      </c>
      <c r="Q1207" s="3">
        <v>121.3686</v>
      </c>
      <c r="R1207" s="3">
        <v>44.5809</v>
      </c>
      <c r="S1207" s="3">
        <v>1.1035302199999999</v>
      </c>
      <c r="T1207" s="3">
        <v>2.2930000000000001</v>
      </c>
      <c r="U1207" s="3">
        <v>24.8188</v>
      </c>
      <c r="V1207" s="3" t="str">
        <f t="shared" si="36"/>
        <v/>
      </c>
      <c r="W1207" s="3">
        <f t="shared" si="37"/>
        <v>-19.7621</v>
      </c>
    </row>
    <row r="1208" spans="1:23" x14ac:dyDescent="0.3">
      <c r="A1208" s="2" t="s">
        <v>67</v>
      </c>
      <c r="B1208" s="2">
        <v>2018</v>
      </c>
      <c r="C1208" s="2" t="s">
        <v>28</v>
      </c>
      <c r="D1208" s="3">
        <v>187.70378819999999</v>
      </c>
      <c r="E1208" s="3">
        <v>2.0080938310000001</v>
      </c>
      <c r="F1208" s="3">
        <v>0.40170787899999999</v>
      </c>
      <c r="G1208" s="3">
        <v>60.864260539999997</v>
      </c>
      <c r="H1208" s="3">
        <v>93.473614249999997</v>
      </c>
      <c r="I1208" s="3">
        <v>9.1353420150000009</v>
      </c>
      <c r="J1208" s="3">
        <v>18.97919757</v>
      </c>
      <c r="K1208" s="3">
        <v>10.543900000000001</v>
      </c>
      <c r="L1208" s="3">
        <v>2.4588000000000001</v>
      </c>
      <c r="M1208" s="3">
        <v>20.451314329999999</v>
      </c>
      <c r="N1208" s="3">
        <v>31.084395099999998</v>
      </c>
      <c r="O1208" s="3">
        <v>0.200044377</v>
      </c>
      <c r="P1208" s="3">
        <v>159.8528</v>
      </c>
      <c r="Q1208" s="3">
        <v>122.455</v>
      </c>
      <c r="R1208" s="3">
        <v>49.4315</v>
      </c>
      <c r="S1208" s="3">
        <v>1.436258858</v>
      </c>
      <c r="T1208" s="3">
        <v>2.4626579999999998</v>
      </c>
      <c r="U1208" s="3">
        <v>26.970700000000001</v>
      </c>
      <c r="V1208" s="3" t="str">
        <f t="shared" si="36"/>
        <v/>
      </c>
      <c r="W1208" s="3">
        <f t="shared" si="37"/>
        <v>-22.460799999999999</v>
      </c>
    </row>
    <row r="1209" spans="1:23" x14ac:dyDescent="0.3">
      <c r="A1209" s="2" t="s">
        <v>67</v>
      </c>
      <c r="B1209" s="2">
        <v>2019</v>
      </c>
      <c r="C1209" s="2" t="s">
        <v>28</v>
      </c>
      <c r="D1209" s="3">
        <v>174.41399079999999</v>
      </c>
      <c r="E1209" s="3">
        <v>1.951738601</v>
      </c>
      <c r="F1209" s="3">
        <v>0.36157640600000002</v>
      </c>
      <c r="G1209" s="3">
        <v>61.357769419999997</v>
      </c>
      <c r="H1209" s="3">
        <v>89.363396690000002</v>
      </c>
      <c r="I1209" s="3">
        <v>7.1233086989999999</v>
      </c>
      <c r="J1209" s="3">
        <v>19.595629559999999</v>
      </c>
      <c r="K1209" s="3">
        <v>10.587386260000001</v>
      </c>
      <c r="L1209" s="3">
        <v>1.2726051650000001</v>
      </c>
      <c r="M1209" s="3">
        <v>20.241415549999999</v>
      </c>
      <c r="N1209" s="3">
        <v>27.535574990000001</v>
      </c>
      <c r="O1209" s="3">
        <v>0.18525862300000001</v>
      </c>
      <c r="P1209" s="3">
        <v>152.0653868</v>
      </c>
      <c r="Q1209" s="3">
        <v>119.516768</v>
      </c>
      <c r="R1209" s="3">
        <v>45.507460309999999</v>
      </c>
      <c r="S1209" s="3">
        <v>1.9881979869999999</v>
      </c>
      <c r="T1209" s="3">
        <v>2.6063996669999998</v>
      </c>
      <c r="U1209" s="3">
        <v>26.328683340000001</v>
      </c>
      <c r="V1209" s="3" t="str">
        <f t="shared" si="36"/>
        <v/>
      </c>
      <c r="W1209" s="3">
        <f t="shared" si="37"/>
        <v>-19.178776969999998</v>
      </c>
    </row>
    <row r="1210" spans="1:23" x14ac:dyDescent="0.3">
      <c r="A1210" s="2" t="s">
        <v>67</v>
      </c>
      <c r="B1210" s="2">
        <v>2020</v>
      </c>
      <c r="C1210" s="2" t="s">
        <v>28</v>
      </c>
      <c r="D1210" s="3">
        <v>169.71988959999999</v>
      </c>
      <c r="E1210" s="3">
        <v>1.9642359730000001</v>
      </c>
      <c r="F1210" s="3">
        <v>0.37914342400000001</v>
      </c>
      <c r="G1210" s="3">
        <v>57.264391699999997</v>
      </c>
      <c r="H1210" s="3">
        <v>86.405040889999995</v>
      </c>
      <c r="I1210" s="3">
        <v>8.3595361570000009</v>
      </c>
      <c r="J1210" s="3">
        <v>19.36362325</v>
      </c>
      <c r="K1210" s="3">
        <v>10.41475805</v>
      </c>
      <c r="L1210" s="3">
        <v>1.1832332889999999</v>
      </c>
      <c r="M1210" s="3">
        <v>19.813987359999999</v>
      </c>
      <c r="N1210" s="3">
        <v>28.974824659999999</v>
      </c>
      <c r="O1210" s="3">
        <v>0.19302335800000001</v>
      </c>
      <c r="P1210" s="3">
        <v>142.8899984</v>
      </c>
      <c r="Q1210" s="3">
        <v>116.4970036</v>
      </c>
      <c r="R1210" s="3">
        <v>42.358519049999998</v>
      </c>
      <c r="S1210" s="3">
        <v>3.0741460350000001</v>
      </c>
      <c r="T1210" s="3">
        <v>2.5732039439999999</v>
      </c>
      <c r="U1210" s="3">
        <v>24.303095110000001</v>
      </c>
      <c r="V1210" s="3" t="str">
        <f t="shared" si="36"/>
        <v/>
      </c>
      <c r="W1210" s="3">
        <f t="shared" si="37"/>
        <v>-18.055423939999997</v>
      </c>
    </row>
    <row r="1211" spans="1:23" x14ac:dyDescent="0.3">
      <c r="A1211" s="2" t="s">
        <v>68</v>
      </c>
      <c r="B1211" s="2">
        <v>1990</v>
      </c>
      <c r="C1211" s="2" t="s">
        <v>37</v>
      </c>
      <c r="D1211" s="3">
        <v>52.123659410000002</v>
      </c>
      <c r="E1211" s="3">
        <v>2.5565319209999999</v>
      </c>
      <c r="F1211" s="3">
        <v>0.25932364000000002</v>
      </c>
      <c r="G1211" s="3">
        <v>110.2026743</v>
      </c>
      <c r="H1211" s="3">
        <v>20.388425030000001</v>
      </c>
      <c r="I1211" s="3">
        <v>0</v>
      </c>
      <c r="J1211" s="3">
        <v>7.6200284519999997</v>
      </c>
      <c r="K1211" s="3">
        <v>6.3259999999999996</v>
      </c>
      <c r="L1211" s="3">
        <v>10.316000000000001</v>
      </c>
      <c r="M1211" s="3">
        <v>20.11</v>
      </c>
      <c r="N1211" s="3">
        <v>16.91</v>
      </c>
      <c r="O1211" s="3">
        <v>0.101435714</v>
      </c>
      <c r="P1211" s="3">
        <v>17.079999999999998</v>
      </c>
      <c r="Q1211" s="3">
        <v>14.347</v>
      </c>
      <c r="R1211" s="3">
        <v>0</v>
      </c>
      <c r="S1211" s="3">
        <v>0</v>
      </c>
      <c r="T1211" s="3">
        <v>91.692999999999998</v>
      </c>
      <c r="U1211" s="3" t="s">
        <v>47</v>
      </c>
      <c r="V1211" s="3" t="str">
        <f t="shared" si="36"/>
        <v/>
      </c>
      <c r="W1211" s="3" t="e">
        <f t="shared" si="37"/>
        <v>#VALUE!</v>
      </c>
    </row>
    <row r="1212" spans="1:23" x14ac:dyDescent="0.3">
      <c r="A1212" s="2" t="s">
        <v>68</v>
      </c>
      <c r="B1212" s="2">
        <v>1991</v>
      </c>
      <c r="C1212" s="2" t="s">
        <v>37</v>
      </c>
      <c r="D1212" s="3">
        <v>59.443098790000001</v>
      </c>
      <c r="E1212" s="3">
        <v>2.5340643360000001</v>
      </c>
      <c r="F1212" s="3">
        <v>0.29321712799999999</v>
      </c>
      <c r="G1212" s="3">
        <v>127.29188600000001</v>
      </c>
      <c r="H1212" s="3">
        <v>23.457612319999999</v>
      </c>
      <c r="I1212" s="3">
        <v>0</v>
      </c>
      <c r="J1212" s="3">
        <v>6.5230972390000002</v>
      </c>
      <c r="K1212" s="3">
        <v>6.5369999999999999</v>
      </c>
      <c r="L1212" s="3">
        <v>11.151999999999999</v>
      </c>
      <c r="M1212" s="3">
        <v>23.81</v>
      </c>
      <c r="N1212" s="3">
        <v>20.36</v>
      </c>
      <c r="O1212" s="3">
        <v>0.11571021500000001</v>
      </c>
      <c r="P1212" s="3">
        <v>17.350999999999999</v>
      </c>
      <c r="Q1212" s="3">
        <v>14.574999999999999</v>
      </c>
      <c r="R1212" s="3">
        <v>0</v>
      </c>
      <c r="S1212" s="3">
        <v>0</v>
      </c>
      <c r="T1212" s="3">
        <v>105.43300000000001</v>
      </c>
      <c r="U1212" s="3" t="s">
        <v>47</v>
      </c>
      <c r="V1212" s="3" t="str">
        <f t="shared" si="36"/>
        <v/>
      </c>
      <c r="W1212" s="3" t="e">
        <f t="shared" si="37"/>
        <v>#VALUE!</v>
      </c>
    </row>
    <row r="1213" spans="1:23" x14ac:dyDescent="0.3">
      <c r="A1213" s="2" t="s">
        <v>68</v>
      </c>
      <c r="B1213" s="2">
        <v>1992</v>
      </c>
      <c r="C1213" s="2" t="s">
        <v>37</v>
      </c>
      <c r="D1213" s="3">
        <v>56.898601960000001</v>
      </c>
      <c r="E1213" s="3">
        <v>2.5472078730000001</v>
      </c>
      <c r="F1213" s="3">
        <v>0.27158154299999998</v>
      </c>
      <c r="G1213" s="3">
        <v>133.9663195</v>
      </c>
      <c r="H1213" s="3">
        <v>22.33763587</v>
      </c>
      <c r="I1213" s="3">
        <v>0</v>
      </c>
      <c r="J1213" s="3">
        <v>7.5656399920000004</v>
      </c>
      <c r="K1213" s="3">
        <v>6.8</v>
      </c>
      <c r="L1213" s="3">
        <v>12.113</v>
      </c>
      <c r="M1213" s="3">
        <v>22.17</v>
      </c>
      <c r="N1213" s="3">
        <v>18.75</v>
      </c>
      <c r="O1213" s="3">
        <v>0.106619309</v>
      </c>
      <c r="P1213" s="3">
        <v>18.689</v>
      </c>
      <c r="Q1213" s="3">
        <v>15.699</v>
      </c>
      <c r="R1213" s="3">
        <v>0</v>
      </c>
      <c r="S1213" s="3">
        <v>0</v>
      </c>
      <c r="T1213" s="3">
        <v>113.34</v>
      </c>
      <c r="U1213" s="3" t="s">
        <v>47</v>
      </c>
      <c r="V1213" s="3" t="str">
        <f t="shared" si="36"/>
        <v/>
      </c>
      <c r="W1213" s="3" t="e">
        <f t="shared" si="37"/>
        <v>#VALUE!</v>
      </c>
    </row>
    <row r="1214" spans="1:23" x14ac:dyDescent="0.3">
      <c r="A1214" s="2" t="s">
        <v>68</v>
      </c>
      <c r="B1214" s="2">
        <v>1993</v>
      </c>
      <c r="C1214" s="2" t="s">
        <v>37</v>
      </c>
      <c r="D1214" s="3">
        <v>60.356952</v>
      </c>
      <c r="E1214" s="3">
        <v>2.5691010639999998</v>
      </c>
      <c r="F1214" s="3">
        <v>0.284500429</v>
      </c>
      <c r="G1214" s="3">
        <v>131.29131169999999</v>
      </c>
      <c r="H1214" s="3">
        <v>23.49341287</v>
      </c>
      <c r="I1214" s="3">
        <v>0</v>
      </c>
      <c r="J1214" s="3">
        <v>8.514961478</v>
      </c>
      <c r="K1214" s="3">
        <v>7.2679999999999998</v>
      </c>
      <c r="L1214" s="3">
        <v>12.23</v>
      </c>
      <c r="M1214" s="3">
        <v>22.99</v>
      </c>
      <c r="N1214" s="3">
        <v>19.64</v>
      </c>
      <c r="O1214" s="3">
        <v>0.11073929</v>
      </c>
      <c r="P1214" s="3">
        <v>21.73</v>
      </c>
      <c r="Q1214" s="3">
        <v>18.253</v>
      </c>
      <c r="R1214" s="3">
        <v>0</v>
      </c>
      <c r="S1214" s="3">
        <v>0</v>
      </c>
      <c r="T1214" s="3">
        <v>110.03700000000001</v>
      </c>
      <c r="U1214" s="3" t="s">
        <v>47</v>
      </c>
      <c r="V1214" s="3" t="str">
        <f t="shared" si="36"/>
        <v/>
      </c>
      <c r="W1214" s="3" t="e">
        <f t="shared" si="37"/>
        <v>#VALUE!</v>
      </c>
    </row>
    <row r="1215" spans="1:23" x14ac:dyDescent="0.3">
      <c r="A1215" s="2" t="s">
        <v>68</v>
      </c>
      <c r="B1215" s="2">
        <v>1994</v>
      </c>
      <c r="C1215" s="2" t="s">
        <v>37</v>
      </c>
      <c r="D1215" s="3">
        <v>66.340529029999999</v>
      </c>
      <c r="E1215" s="3">
        <v>2.5490727980000001</v>
      </c>
      <c r="F1215" s="3">
        <v>0.29253140599999999</v>
      </c>
      <c r="G1215" s="3">
        <v>133.5706587</v>
      </c>
      <c r="H1215" s="3">
        <v>26.025356779999999</v>
      </c>
      <c r="I1215" s="3">
        <v>0</v>
      </c>
      <c r="J1215" s="3">
        <v>8.4503769070000008</v>
      </c>
      <c r="K1215" s="3">
        <v>7.1139999999999999</v>
      </c>
      <c r="L1215" s="3">
        <v>12.026</v>
      </c>
      <c r="M1215" s="3">
        <v>26.86</v>
      </c>
      <c r="N1215" s="3">
        <v>22.707028340000001</v>
      </c>
      <c r="O1215" s="3">
        <v>0.114759926</v>
      </c>
      <c r="P1215" s="3">
        <v>23.736000000000001</v>
      </c>
      <c r="Q1215" s="3">
        <v>19.937999999999999</v>
      </c>
      <c r="R1215" s="3">
        <v>0</v>
      </c>
      <c r="S1215" s="3">
        <v>0</v>
      </c>
      <c r="T1215" s="3">
        <v>109.089</v>
      </c>
      <c r="U1215" s="3" t="s">
        <v>47</v>
      </c>
      <c r="V1215" s="3" t="str">
        <f t="shared" si="36"/>
        <v/>
      </c>
      <c r="W1215" s="3" t="e">
        <f t="shared" si="37"/>
        <v>#VALUE!</v>
      </c>
    </row>
    <row r="1216" spans="1:23" x14ac:dyDescent="0.3">
      <c r="A1216" s="2" t="s">
        <v>68</v>
      </c>
      <c r="B1216" s="2">
        <v>1995</v>
      </c>
      <c r="C1216" s="2" t="s">
        <v>37</v>
      </c>
      <c r="D1216" s="3">
        <v>70.543074759999996</v>
      </c>
      <c r="E1216" s="3">
        <v>2.5503737740000001</v>
      </c>
      <c r="F1216" s="3">
        <v>0.291563289</v>
      </c>
      <c r="G1216" s="3">
        <v>137.03687170000001</v>
      </c>
      <c r="H1216" s="3">
        <v>27.659896549999999</v>
      </c>
      <c r="I1216" s="3">
        <v>0</v>
      </c>
      <c r="J1216" s="3">
        <v>8.5126133460000002</v>
      </c>
      <c r="K1216" s="3">
        <v>7.17</v>
      </c>
      <c r="L1216" s="3">
        <v>11.882</v>
      </c>
      <c r="M1216" s="3">
        <v>31.32</v>
      </c>
      <c r="N1216" s="3">
        <v>24.776988889999998</v>
      </c>
      <c r="O1216" s="3">
        <v>0.11432178799999999</v>
      </c>
      <c r="P1216" s="3">
        <v>24.981999999999999</v>
      </c>
      <c r="Q1216" s="3">
        <v>21.484999999999999</v>
      </c>
      <c r="R1216" s="3">
        <v>0</v>
      </c>
      <c r="S1216" s="3">
        <v>0</v>
      </c>
      <c r="T1216" s="3">
        <v>108.821</v>
      </c>
      <c r="U1216" s="3" t="s">
        <v>47</v>
      </c>
      <c r="V1216" s="3" t="str">
        <f t="shared" si="36"/>
        <v/>
      </c>
      <c r="W1216" s="3" t="e">
        <f t="shared" si="37"/>
        <v>#VALUE!</v>
      </c>
    </row>
    <row r="1217" spans="1:23" x14ac:dyDescent="0.3">
      <c r="A1217" s="2" t="s">
        <v>68</v>
      </c>
      <c r="B1217" s="2">
        <v>1996</v>
      </c>
      <c r="C1217" s="2" t="s">
        <v>37</v>
      </c>
      <c r="D1217" s="3">
        <v>73.664012209999996</v>
      </c>
      <c r="E1217" s="3">
        <v>2.5207637250000001</v>
      </c>
      <c r="F1217" s="3">
        <v>0.28777609100000001</v>
      </c>
      <c r="G1217" s="3">
        <v>140.02301550000001</v>
      </c>
      <c r="H1217" s="3">
        <v>29.222894419999999</v>
      </c>
      <c r="I1217" s="3">
        <v>0</v>
      </c>
      <c r="J1217" s="3">
        <v>8.6120130600000007</v>
      </c>
      <c r="K1217" s="3">
        <v>6.7089999999999996</v>
      </c>
      <c r="L1217" s="3">
        <v>13.911</v>
      </c>
      <c r="M1217" s="3">
        <v>33.799999999999997</v>
      </c>
      <c r="N1217" s="3">
        <v>27.136970739999999</v>
      </c>
      <c r="O1217" s="3">
        <v>0.114162263</v>
      </c>
      <c r="P1217" s="3">
        <v>26.571999999999999</v>
      </c>
      <c r="Q1217" s="3">
        <v>22.852</v>
      </c>
      <c r="R1217" s="3">
        <v>0</v>
      </c>
      <c r="S1217" s="3">
        <v>0</v>
      </c>
      <c r="T1217" s="3">
        <v>109.712</v>
      </c>
      <c r="U1217" s="3" t="s">
        <v>47</v>
      </c>
      <c r="V1217" s="3" t="str">
        <f t="shared" si="36"/>
        <v/>
      </c>
      <c r="W1217" s="3" t="e">
        <f t="shared" si="37"/>
        <v>#VALUE!</v>
      </c>
    </row>
    <row r="1218" spans="1:23" x14ac:dyDescent="0.3">
      <c r="A1218" s="2" t="s">
        <v>68</v>
      </c>
      <c r="B1218" s="2">
        <v>1997</v>
      </c>
      <c r="C1218" s="2" t="s">
        <v>37</v>
      </c>
      <c r="D1218" s="3">
        <v>77.589669639999997</v>
      </c>
      <c r="E1218" s="3">
        <v>2.516915397</v>
      </c>
      <c r="F1218" s="3">
        <v>0.280165414</v>
      </c>
      <c r="G1218" s="3">
        <v>147.25188370000001</v>
      </c>
      <c r="H1218" s="3">
        <v>30.827285549999999</v>
      </c>
      <c r="I1218" s="3">
        <v>0</v>
      </c>
      <c r="J1218" s="3">
        <v>9.1382299049999993</v>
      </c>
      <c r="K1218" s="3">
        <v>6.806</v>
      </c>
      <c r="L1218" s="3">
        <v>13.285</v>
      </c>
      <c r="M1218" s="3">
        <v>36.31</v>
      </c>
      <c r="N1218" s="3">
        <v>28.987030839999999</v>
      </c>
      <c r="O1218" s="3">
        <v>0.11131300399999999</v>
      </c>
      <c r="P1218" s="3">
        <v>28.4</v>
      </c>
      <c r="Q1218" s="3">
        <v>25.5</v>
      </c>
      <c r="R1218" s="3">
        <v>0</v>
      </c>
      <c r="S1218" s="3">
        <v>0</v>
      </c>
      <c r="T1218" s="3">
        <v>114.746</v>
      </c>
      <c r="U1218" s="3" t="s">
        <v>47</v>
      </c>
      <c r="V1218" s="3" t="str">
        <f t="shared" si="36"/>
        <v/>
      </c>
      <c r="W1218" s="3" t="e">
        <f t="shared" si="37"/>
        <v>#VALUE!</v>
      </c>
    </row>
    <row r="1219" spans="1:23" x14ac:dyDescent="0.3">
      <c r="A1219" s="2" t="s">
        <v>68</v>
      </c>
      <c r="B1219" s="2">
        <v>1998</v>
      </c>
      <c r="C1219" s="2" t="s">
        <v>37</v>
      </c>
      <c r="D1219" s="3">
        <v>79.394829740000006</v>
      </c>
      <c r="E1219" s="3">
        <v>2.5168603749999998</v>
      </c>
      <c r="F1219" s="3">
        <v>0.28584893099999997</v>
      </c>
      <c r="G1219" s="3">
        <v>150.50505150000001</v>
      </c>
      <c r="H1219" s="3">
        <v>31.54518642</v>
      </c>
      <c r="I1219" s="3">
        <v>0</v>
      </c>
      <c r="J1219" s="3">
        <v>10.82054681</v>
      </c>
      <c r="K1219" s="3">
        <v>6.9189999999999996</v>
      </c>
      <c r="L1219" s="3">
        <v>14.28</v>
      </c>
      <c r="M1219" s="3">
        <v>36.549999999999997</v>
      </c>
      <c r="N1219" s="3">
        <v>29.907026120000001</v>
      </c>
      <c r="O1219" s="3">
        <v>0.113573615</v>
      </c>
      <c r="P1219" s="3">
        <v>33.392000000000003</v>
      </c>
      <c r="Q1219" s="3">
        <v>30.632999999999999</v>
      </c>
      <c r="R1219" s="3">
        <v>0</v>
      </c>
      <c r="S1219" s="3">
        <v>0</v>
      </c>
      <c r="T1219" s="3">
        <v>117.744</v>
      </c>
      <c r="U1219" s="3" t="s">
        <v>47</v>
      </c>
      <c r="V1219" s="3" t="str">
        <f t="shared" ref="V1219:V1282" si="38">IF(D1219 &gt; $D$1367, "Above Average", "")</f>
        <v/>
      </c>
      <c r="W1219" s="3" t="e">
        <f t="shared" ref="W1219:W1282" si="39">U1219-R1219</f>
        <v>#VALUE!</v>
      </c>
    </row>
    <row r="1220" spans="1:23" x14ac:dyDescent="0.3">
      <c r="A1220" s="2" t="s">
        <v>68</v>
      </c>
      <c r="B1220" s="2">
        <v>1999</v>
      </c>
      <c r="C1220" s="2" t="s">
        <v>37</v>
      </c>
      <c r="D1220" s="3">
        <v>81.742921420000002</v>
      </c>
      <c r="E1220" s="3">
        <v>2.5366580179999998</v>
      </c>
      <c r="F1220" s="3">
        <v>0.28600247299999998</v>
      </c>
      <c r="G1220" s="3">
        <v>142.33589710000001</v>
      </c>
      <c r="H1220" s="3">
        <v>32.224651829999999</v>
      </c>
      <c r="I1220" s="3">
        <v>0</v>
      </c>
      <c r="J1220" s="3">
        <v>12.49286354</v>
      </c>
      <c r="K1220" s="3">
        <v>7</v>
      </c>
      <c r="L1220" s="3">
        <v>17.952000000000002</v>
      </c>
      <c r="M1220" s="3">
        <v>37.54</v>
      </c>
      <c r="N1220" s="3">
        <v>30.90798603</v>
      </c>
      <c r="O1220" s="3">
        <v>0.112747746</v>
      </c>
      <c r="P1220" s="3">
        <v>37.125999999999998</v>
      </c>
      <c r="Q1220" s="3">
        <v>35.765999999999998</v>
      </c>
      <c r="R1220" s="3">
        <v>0</v>
      </c>
      <c r="S1220" s="3">
        <v>0</v>
      </c>
      <c r="T1220" s="3">
        <v>108.904</v>
      </c>
      <c r="U1220" s="3" t="s">
        <v>47</v>
      </c>
      <c r="V1220" s="3" t="str">
        <f t="shared" si="38"/>
        <v/>
      </c>
      <c r="W1220" s="3" t="e">
        <f t="shared" si="39"/>
        <v>#VALUE!</v>
      </c>
    </row>
    <row r="1221" spans="1:23" x14ac:dyDescent="0.3">
      <c r="A1221" s="2" t="s">
        <v>68</v>
      </c>
      <c r="B1221" s="2">
        <v>2000</v>
      </c>
      <c r="C1221" s="2" t="s">
        <v>37</v>
      </c>
      <c r="D1221" s="3">
        <v>80.934064620000001</v>
      </c>
      <c r="E1221" s="3">
        <v>2.5715569390000002</v>
      </c>
      <c r="F1221" s="3">
        <v>0.255449286</v>
      </c>
      <c r="G1221" s="3">
        <v>153.88846319999999</v>
      </c>
      <c r="H1221" s="3">
        <v>31.472787319999998</v>
      </c>
      <c r="I1221" s="3">
        <v>0</v>
      </c>
      <c r="J1221" s="3">
        <v>14.08305554</v>
      </c>
      <c r="K1221" s="3">
        <v>7.3819999999999997</v>
      </c>
      <c r="L1221" s="3">
        <v>21.041</v>
      </c>
      <c r="M1221" s="3">
        <v>36.83</v>
      </c>
      <c r="N1221" s="3">
        <v>29.88</v>
      </c>
      <c r="O1221" s="3">
        <v>9.9336430000000003E-2</v>
      </c>
      <c r="P1221" s="3">
        <v>39.944000000000003</v>
      </c>
      <c r="Q1221" s="3">
        <v>37.866</v>
      </c>
      <c r="R1221" s="3">
        <v>0</v>
      </c>
      <c r="S1221" s="3">
        <v>0</v>
      </c>
      <c r="T1221" s="3">
        <v>120.837</v>
      </c>
      <c r="U1221" s="3" t="s">
        <v>47</v>
      </c>
      <c r="V1221" s="3" t="str">
        <f t="shared" si="38"/>
        <v/>
      </c>
      <c r="W1221" s="3" t="e">
        <f t="shared" si="39"/>
        <v>#VALUE!</v>
      </c>
    </row>
    <row r="1222" spans="1:23" x14ac:dyDescent="0.3">
      <c r="A1222" s="2" t="s">
        <v>68</v>
      </c>
      <c r="B1222" s="2">
        <v>2001</v>
      </c>
      <c r="C1222" s="2" t="s">
        <v>37</v>
      </c>
      <c r="D1222" s="3">
        <v>93.866654960000005</v>
      </c>
      <c r="E1222" s="3">
        <v>2.3466318899999998</v>
      </c>
      <c r="F1222" s="3">
        <v>0.29218010900000002</v>
      </c>
      <c r="G1222" s="3">
        <v>155.16710839999999</v>
      </c>
      <c r="H1222" s="3">
        <v>40.000587799999998</v>
      </c>
      <c r="I1222" s="3">
        <v>0</v>
      </c>
      <c r="J1222" s="3">
        <v>12.17418108</v>
      </c>
      <c r="K1222" s="3">
        <v>7.8330000000000002</v>
      </c>
      <c r="L1222" s="3">
        <v>28.207999999999998</v>
      </c>
      <c r="M1222" s="3">
        <v>42.74</v>
      </c>
      <c r="N1222" s="3">
        <v>35.659999999999997</v>
      </c>
      <c r="O1222" s="3">
        <v>0.124510414</v>
      </c>
      <c r="P1222" s="3">
        <v>43.171999999999997</v>
      </c>
      <c r="Q1222" s="3">
        <v>38.405999999999999</v>
      </c>
      <c r="R1222" s="3">
        <v>0.03</v>
      </c>
      <c r="S1222" s="3">
        <v>0</v>
      </c>
      <c r="T1222" s="3">
        <v>117.226</v>
      </c>
      <c r="U1222" s="3" t="s">
        <v>47</v>
      </c>
      <c r="V1222" s="3" t="str">
        <f t="shared" si="38"/>
        <v/>
      </c>
      <c r="W1222" s="3" t="e">
        <f t="shared" si="39"/>
        <v>#VALUE!</v>
      </c>
    </row>
    <row r="1223" spans="1:23" x14ac:dyDescent="0.3">
      <c r="A1223" s="2" t="s">
        <v>68</v>
      </c>
      <c r="B1223" s="2">
        <v>2002</v>
      </c>
      <c r="C1223" s="2" t="s">
        <v>37</v>
      </c>
      <c r="D1223" s="3">
        <v>95.693431469999993</v>
      </c>
      <c r="E1223" s="3">
        <v>2.42864996</v>
      </c>
      <c r="F1223" s="3">
        <v>0.290790092</v>
      </c>
      <c r="G1223" s="3">
        <v>148.27249459999999</v>
      </c>
      <c r="H1223" s="3">
        <v>39.401903539999999</v>
      </c>
      <c r="I1223" s="3">
        <v>0</v>
      </c>
      <c r="J1223" s="3">
        <v>13.315544060000001</v>
      </c>
      <c r="K1223" s="3">
        <v>8.3849999999999998</v>
      </c>
      <c r="L1223" s="3">
        <v>26.917999999999999</v>
      </c>
      <c r="M1223" s="3">
        <v>42.54</v>
      </c>
      <c r="N1223" s="3">
        <v>35.584963039999998</v>
      </c>
      <c r="O1223" s="3">
        <v>0.119733225</v>
      </c>
      <c r="P1223" s="3">
        <v>46.856000000000002</v>
      </c>
      <c r="Q1223" s="3">
        <v>40.820999999999998</v>
      </c>
      <c r="R1223" s="3">
        <v>0.153</v>
      </c>
      <c r="S1223" s="3">
        <v>0</v>
      </c>
      <c r="T1223" s="3">
        <v>110.61799999999999</v>
      </c>
      <c r="U1223" s="3" t="s">
        <v>47</v>
      </c>
      <c r="V1223" s="3" t="str">
        <f t="shared" si="38"/>
        <v/>
      </c>
      <c r="W1223" s="3" t="e">
        <f t="shared" si="39"/>
        <v>#VALUE!</v>
      </c>
    </row>
    <row r="1224" spans="1:23" x14ac:dyDescent="0.3">
      <c r="A1224" s="2" t="s">
        <v>68</v>
      </c>
      <c r="B1224" s="2">
        <v>2003</v>
      </c>
      <c r="C1224" s="2" t="s">
        <v>37</v>
      </c>
      <c r="D1224" s="3">
        <v>100.0465651</v>
      </c>
      <c r="E1224" s="3">
        <v>2.5986386769999998</v>
      </c>
      <c r="F1224" s="3">
        <v>0.27942715200000001</v>
      </c>
      <c r="G1224" s="3">
        <v>162.30867470000001</v>
      </c>
      <c r="H1224" s="3">
        <v>38.499605979999998</v>
      </c>
      <c r="I1224" s="3">
        <v>0</v>
      </c>
      <c r="J1224" s="3">
        <v>13.98422704</v>
      </c>
      <c r="K1224" s="3">
        <v>9.0500000000000007</v>
      </c>
      <c r="L1224" s="3">
        <v>26.009</v>
      </c>
      <c r="M1224" s="3">
        <v>43.56</v>
      </c>
      <c r="N1224" s="3">
        <v>36.644965759999998</v>
      </c>
      <c r="O1224" s="3">
        <v>0.107528282</v>
      </c>
      <c r="P1224" s="3">
        <v>49.45</v>
      </c>
      <c r="Q1224" s="3">
        <v>43.066000000000003</v>
      </c>
      <c r="R1224" s="3">
        <v>0.18</v>
      </c>
      <c r="S1224" s="3">
        <v>0</v>
      </c>
      <c r="T1224" s="3">
        <v>123.566</v>
      </c>
      <c r="U1224" s="3" t="s">
        <v>47</v>
      </c>
      <c r="V1224" s="3" t="str">
        <f t="shared" si="38"/>
        <v/>
      </c>
      <c r="W1224" s="3" t="e">
        <f t="shared" si="39"/>
        <v>#VALUE!</v>
      </c>
    </row>
    <row r="1225" spans="1:23" x14ac:dyDescent="0.3">
      <c r="A1225" s="2" t="s">
        <v>68</v>
      </c>
      <c r="B1225" s="2">
        <v>2004</v>
      </c>
      <c r="C1225" s="2" t="s">
        <v>37</v>
      </c>
      <c r="D1225" s="3">
        <v>106.1617445</v>
      </c>
      <c r="E1225" s="3">
        <v>2.537664586</v>
      </c>
      <c r="F1225" s="3">
        <v>0.270618156</v>
      </c>
      <c r="G1225" s="3">
        <v>170.07379330000001</v>
      </c>
      <c r="H1225" s="3">
        <v>41.834427259999998</v>
      </c>
      <c r="I1225" s="3">
        <v>0</v>
      </c>
      <c r="J1225" s="3">
        <v>15.126834540000001</v>
      </c>
      <c r="K1225" s="3">
        <v>9.1669999999999998</v>
      </c>
      <c r="L1225" s="3">
        <v>25.795999999999999</v>
      </c>
      <c r="M1225" s="3">
        <v>45.04</v>
      </c>
      <c r="N1225" s="3">
        <v>39.574001090000003</v>
      </c>
      <c r="O1225" s="3">
        <v>0.106640632</v>
      </c>
      <c r="P1225" s="3">
        <v>52.417000000000002</v>
      </c>
      <c r="Q1225" s="3">
        <v>45.411999999999999</v>
      </c>
      <c r="R1225" s="3">
        <v>0.20399999999999999</v>
      </c>
      <c r="S1225" s="3">
        <v>0</v>
      </c>
      <c r="T1225" s="3">
        <v>129.97499999999999</v>
      </c>
      <c r="U1225" s="3" t="s">
        <v>47</v>
      </c>
      <c r="V1225" s="3" t="str">
        <f t="shared" si="38"/>
        <v/>
      </c>
      <c r="W1225" s="3" t="e">
        <f t="shared" si="39"/>
        <v>#VALUE!</v>
      </c>
    </row>
    <row r="1226" spans="1:23" x14ac:dyDescent="0.3">
      <c r="A1226" s="2" t="s">
        <v>68</v>
      </c>
      <c r="B1226" s="2">
        <v>2005</v>
      </c>
      <c r="C1226" s="2" t="s">
        <v>37</v>
      </c>
      <c r="D1226" s="3">
        <v>112.6581657</v>
      </c>
      <c r="E1226" s="3">
        <v>2.5328967979999999</v>
      </c>
      <c r="F1226" s="3">
        <v>0.27388095299999998</v>
      </c>
      <c r="G1226" s="3">
        <v>175.40067740000001</v>
      </c>
      <c r="H1226" s="3">
        <v>44.47799285</v>
      </c>
      <c r="I1226" s="3">
        <v>0</v>
      </c>
      <c r="J1226" s="3">
        <v>16.505933500000001</v>
      </c>
      <c r="K1226" s="3">
        <v>9.702</v>
      </c>
      <c r="L1226" s="3">
        <v>25.05</v>
      </c>
      <c r="M1226" s="3">
        <v>47.79</v>
      </c>
      <c r="N1226" s="3">
        <v>42.013994840000002</v>
      </c>
      <c r="O1226" s="3">
        <v>0.108129535</v>
      </c>
      <c r="P1226" s="3">
        <v>60.698</v>
      </c>
      <c r="Q1226" s="3">
        <v>53.128</v>
      </c>
      <c r="R1226" s="3">
        <v>0.23599999999999999</v>
      </c>
      <c r="S1226" s="3">
        <v>0</v>
      </c>
      <c r="T1226" s="3">
        <v>132.94300000000001</v>
      </c>
      <c r="U1226" s="3" t="s">
        <v>47</v>
      </c>
      <c r="V1226" s="3" t="str">
        <f t="shared" si="38"/>
        <v/>
      </c>
      <c r="W1226" s="3" t="e">
        <f t="shared" si="39"/>
        <v>#VALUE!</v>
      </c>
    </row>
    <row r="1227" spans="1:23" x14ac:dyDescent="0.3">
      <c r="A1227" s="2" t="s">
        <v>68</v>
      </c>
      <c r="B1227" s="2">
        <v>2006</v>
      </c>
      <c r="C1227" s="2" t="s">
        <v>37</v>
      </c>
      <c r="D1227" s="3">
        <v>116.63527240000001</v>
      </c>
      <c r="E1227" s="3">
        <v>2.5238835979999998</v>
      </c>
      <c r="F1227" s="3">
        <v>0.25815416499999999</v>
      </c>
      <c r="G1227" s="3">
        <v>185.1791025</v>
      </c>
      <c r="H1227" s="3">
        <v>46.212619500000002</v>
      </c>
      <c r="I1227" s="3">
        <v>0</v>
      </c>
      <c r="J1227" s="3">
        <v>17.857859810000001</v>
      </c>
      <c r="K1227" s="3">
        <v>10.109</v>
      </c>
      <c r="L1227" s="3">
        <v>24.167999999999999</v>
      </c>
      <c r="M1227" s="3">
        <v>48.79</v>
      </c>
      <c r="N1227" s="3">
        <v>43.07399212</v>
      </c>
      <c r="O1227" s="3">
        <v>0.102284497</v>
      </c>
      <c r="P1227" s="3">
        <v>66.768000000000001</v>
      </c>
      <c r="Q1227" s="3">
        <v>58.26</v>
      </c>
      <c r="R1227" s="3">
        <v>0.45700000000000002</v>
      </c>
      <c r="S1227" s="3">
        <v>0</v>
      </c>
      <c r="T1227" s="3">
        <v>141.72499999999999</v>
      </c>
      <c r="U1227" s="3" t="s">
        <v>47</v>
      </c>
      <c r="V1227" s="3" t="str">
        <f t="shared" si="38"/>
        <v/>
      </c>
      <c r="W1227" s="3" t="e">
        <f t="shared" si="39"/>
        <v>#VALUE!</v>
      </c>
    </row>
    <row r="1228" spans="1:23" x14ac:dyDescent="0.3">
      <c r="A1228" s="2" t="s">
        <v>68</v>
      </c>
      <c r="B1228" s="2">
        <v>2007</v>
      </c>
      <c r="C1228" s="2" t="s">
        <v>37</v>
      </c>
      <c r="D1228" s="3">
        <v>125.5880816</v>
      </c>
      <c r="E1228" s="3">
        <v>2.503791375</v>
      </c>
      <c r="F1228" s="3">
        <v>0.26939135400000003</v>
      </c>
      <c r="G1228" s="3">
        <v>183.32170769999999</v>
      </c>
      <c r="H1228" s="3">
        <v>50.159163739999997</v>
      </c>
      <c r="I1228" s="3">
        <v>0</v>
      </c>
      <c r="J1228" s="3">
        <v>18.457532199999999</v>
      </c>
      <c r="K1228" s="3">
        <v>10.475</v>
      </c>
      <c r="L1228" s="3">
        <v>23.196000000000002</v>
      </c>
      <c r="M1228" s="3">
        <v>48.596007200000003</v>
      </c>
      <c r="N1228" s="3">
        <v>47.586981440000002</v>
      </c>
      <c r="O1228" s="3">
        <v>0.10759337099999999</v>
      </c>
      <c r="P1228" s="3">
        <v>78.760999999999996</v>
      </c>
      <c r="Q1228" s="3">
        <v>71.149000000000001</v>
      </c>
      <c r="R1228" s="3">
        <v>0.22</v>
      </c>
      <c r="S1228" s="3">
        <v>0</v>
      </c>
      <c r="T1228" s="3">
        <v>140.06</v>
      </c>
      <c r="U1228" s="3" t="s">
        <v>47</v>
      </c>
      <c r="V1228" s="3" t="str">
        <f t="shared" si="38"/>
        <v/>
      </c>
      <c r="W1228" s="3" t="e">
        <f t="shared" si="39"/>
        <v>#VALUE!</v>
      </c>
    </row>
    <row r="1229" spans="1:23" x14ac:dyDescent="0.3">
      <c r="A1229" s="2" t="s">
        <v>68</v>
      </c>
      <c r="B1229" s="2">
        <v>2008</v>
      </c>
      <c r="C1229" s="2" t="s">
        <v>37</v>
      </c>
      <c r="D1229" s="3">
        <v>147.43027609999999</v>
      </c>
      <c r="E1229" s="3">
        <v>2.4844958570000002</v>
      </c>
      <c r="F1229" s="3">
        <v>0.30646195300000001</v>
      </c>
      <c r="G1229" s="3">
        <v>185.57193029999999</v>
      </c>
      <c r="H1229" s="3">
        <v>59.34011752</v>
      </c>
      <c r="I1229" s="3">
        <v>0</v>
      </c>
      <c r="J1229" s="3">
        <v>16.575292910000002</v>
      </c>
      <c r="K1229" s="3">
        <v>11.156000000000001</v>
      </c>
      <c r="L1229" s="3">
        <v>22.085999999999999</v>
      </c>
      <c r="M1229" s="3">
        <v>48.500014100000001</v>
      </c>
      <c r="N1229" s="3">
        <v>57.535981049999997</v>
      </c>
      <c r="O1229" s="3">
        <v>0.12334975400000001</v>
      </c>
      <c r="P1229" s="3">
        <v>80.462999999999994</v>
      </c>
      <c r="Q1229" s="3">
        <v>72.686999999999998</v>
      </c>
      <c r="R1229" s="3">
        <v>0.55700000000000005</v>
      </c>
      <c r="S1229" s="3">
        <v>0</v>
      </c>
      <c r="T1229" s="3">
        <v>142.35</v>
      </c>
      <c r="U1229" s="3" t="s">
        <v>47</v>
      </c>
      <c r="V1229" s="3" t="str">
        <f t="shared" si="38"/>
        <v/>
      </c>
      <c r="W1229" s="3" t="e">
        <f t="shared" si="39"/>
        <v>#VALUE!</v>
      </c>
    </row>
    <row r="1230" spans="1:23" x14ac:dyDescent="0.3">
      <c r="A1230" s="2" t="s">
        <v>68</v>
      </c>
      <c r="B1230" s="2">
        <v>2009</v>
      </c>
      <c r="C1230" s="2" t="s">
        <v>37</v>
      </c>
      <c r="D1230" s="3">
        <v>149.66993840000001</v>
      </c>
      <c r="E1230" s="3">
        <v>2.3551936100000002</v>
      </c>
      <c r="F1230" s="3">
        <v>0.32833169200000001</v>
      </c>
      <c r="G1230" s="3">
        <v>171.79578050000001</v>
      </c>
      <c r="H1230" s="3">
        <v>63.548889459999998</v>
      </c>
      <c r="I1230" s="3">
        <v>7.0013300000000001E-3</v>
      </c>
      <c r="J1230" s="3">
        <v>15.40664495</v>
      </c>
      <c r="K1230" s="3">
        <v>12.67</v>
      </c>
      <c r="L1230" s="3">
        <v>23.321000000000002</v>
      </c>
      <c r="M1230" s="3">
        <v>47.186055279999998</v>
      </c>
      <c r="N1230" s="3">
        <v>57.230046950000002</v>
      </c>
      <c r="O1230" s="3">
        <v>0.13940751700000001</v>
      </c>
      <c r="P1230" s="3">
        <v>85.697999999999993</v>
      </c>
      <c r="Q1230" s="3">
        <v>77.415999999999997</v>
      </c>
      <c r="R1230" s="3">
        <v>0.40799999999999997</v>
      </c>
      <c r="S1230" s="3">
        <v>7.0013300000000001E-3</v>
      </c>
      <c r="T1230" s="3">
        <v>129.899</v>
      </c>
      <c r="U1230" s="3" t="s">
        <v>47</v>
      </c>
      <c r="V1230" s="3" t="str">
        <f t="shared" si="38"/>
        <v/>
      </c>
      <c r="W1230" s="3" t="e">
        <f t="shared" si="39"/>
        <v>#VALUE!</v>
      </c>
    </row>
    <row r="1231" spans="1:23" x14ac:dyDescent="0.3">
      <c r="A1231" s="2" t="s">
        <v>68</v>
      </c>
      <c r="B1231" s="2">
        <v>2010</v>
      </c>
      <c r="C1231" s="2" t="s">
        <v>37</v>
      </c>
      <c r="D1231" s="3">
        <v>156.4651867</v>
      </c>
      <c r="E1231" s="3">
        <v>2.5512316890000002</v>
      </c>
      <c r="F1231" s="3">
        <v>0.33782378899999999</v>
      </c>
      <c r="G1231" s="3">
        <v>180.69295650000001</v>
      </c>
      <c r="H1231" s="3">
        <v>61.329273780000001</v>
      </c>
      <c r="I1231" s="3">
        <v>1.8094923999999998E-2</v>
      </c>
      <c r="J1231" s="3">
        <v>15.9962169</v>
      </c>
      <c r="K1231" s="3">
        <v>13.179</v>
      </c>
      <c r="L1231" s="3">
        <v>27.908000000000001</v>
      </c>
      <c r="M1231" s="3">
        <v>51.281987309999998</v>
      </c>
      <c r="N1231" s="3">
        <v>60.929982590000002</v>
      </c>
      <c r="O1231" s="3">
        <v>0.132415958</v>
      </c>
      <c r="P1231" s="3">
        <v>93.948999999999998</v>
      </c>
      <c r="Q1231" s="3">
        <v>84.869</v>
      </c>
      <c r="R1231" s="3">
        <v>0.97899999999999998</v>
      </c>
      <c r="S1231" s="3">
        <v>1.8094923999999998E-2</v>
      </c>
      <c r="T1231" s="3">
        <v>136.69499999999999</v>
      </c>
      <c r="U1231" s="3" t="s">
        <v>47</v>
      </c>
      <c r="V1231" s="3" t="str">
        <f t="shared" si="38"/>
        <v/>
      </c>
      <c r="W1231" s="3" t="e">
        <f t="shared" si="39"/>
        <v>#VALUE!</v>
      </c>
    </row>
    <row r="1232" spans="1:23" x14ac:dyDescent="0.3">
      <c r="A1232" s="2" t="s">
        <v>68</v>
      </c>
      <c r="B1232" s="2">
        <v>2011</v>
      </c>
      <c r="C1232" s="2" t="s">
        <v>37</v>
      </c>
      <c r="D1232" s="3">
        <v>160.32297650000001</v>
      </c>
      <c r="E1232" s="3">
        <v>2.6599762720000002</v>
      </c>
      <c r="F1232" s="3">
        <v>0.32371856300000001</v>
      </c>
      <c r="G1232" s="3">
        <v>196.67800940000001</v>
      </c>
      <c r="H1232" s="3">
        <v>60.272333320000001</v>
      </c>
      <c r="I1232" s="3">
        <v>1.8156691999999999E-2</v>
      </c>
      <c r="J1232" s="3">
        <v>16.194604900000002</v>
      </c>
      <c r="K1232" s="3">
        <v>13.656000000000001</v>
      </c>
      <c r="L1232" s="3">
        <v>30.58</v>
      </c>
      <c r="M1232" s="3">
        <v>52.307996500000002</v>
      </c>
      <c r="N1232" s="3">
        <v>63.04295784</v>
      </c>
      <c r="O1232" s="3">
        <v>0.121699793</v>
      </c>
      <c r="P1232" s="3">
        <v>99.137</v>
      </c>
      <c r="Q1232" s="3">
        <v>89.536000000000001</v>
      </c>
      <c r="R1232" s="3">
        <v>0.66300000000000003</v>
      </c>
      <c r="S1232" s="3">
        <v>1.8156691999999999E-2</v>
      </c>
      <c r="T1232" s="3">
        <v>151.58099999999999</v>
      </c>
      <c r="U1232" s="3" t="s">
        <v>47</v>
      </c>
      <c r="V1232" s="3" t="str">
        <f t="shared" si="38"/>
        <v/>
      </c>
      <c r="W1232" s="3" t="e">
        <f t="shared" si="39"/>
        <v>#VALUE!</v>
      </c>
    </row>
    <row r="1233" spans="1:23" x14ac:dyDescent="0.3">
      <c r="A1233" s="2" t="s">
        <v>68</v>
      </c>
      <c r="B1233" s="2">
        <v>2012</v>
      </c>
      <c r="C1233" s="2" t="s">
        <v>37</v>
      </c>
      <c r="D1233" s="3">
        <v>171.05611260000001</v>
      </c>
      <c r="E1233" s="3">
        <v>2.6724758089999998</v>
      </c>
      <c r="F1233" s="3">
        <v>0.330565893</v>
      </c>
      <c r="G1233" s="3">
        <v>206.21055250000001</v>
      </c>
      <c r="H1233" s="3">
        <v>64.00660843</v>
      </c>
      <c r="I1233" s="3">
        <v>1.7887067E-2</v>
      </c>
      <c r="J1233" s="3">
        <v>16.009299240000001</v>
      </c>
      <c r="K1233" s="3">
        <v>14.416</v>
      </c>
      <c r="L1233" s="3">
        <v>32.136000000000003</v>
      </c>
      <c r="M1233" s="3">
        <v>54.300007960000002</v>
      </c>
      <c r="N1233" s="3">
        <v>66.21492078</v>
      </c>
      <c r="O1233" s="3">
        <v>0.123692754</v>
      </c>
      <c r="P1233" s="3">
        <v>106.22199999999999</v>
      </c>
      <c r="Q1233" s="3">
        <v>95.923000000000002</v>
      </c>
      <c r="R1233" s="3">
        <v>2.09</v>
      </c>
      <c r="S1233" s="3">
        <v>1.7887067E-2</v>
      </c>
      <c r="T1233" s="3">
        <v>159.36000000000001</v>
      </c>
      <c r="U1233" s="3" t="s">
        <v>47</v>
      </c>
      <c r="V1233" s="3" t="str">
        <f t="shared" si="38"/>
        <v/>
      </c>
      <c r="W1233" s="3" t="e">
        <f t="shared" si="39"/>
        <v>#VALUE!</v>
      </c>
    </row>
    <row r="1234" spans="1:23" x14ac:dyDescent="0.3">
      <c r="A1234" s="2" t="s">
        <v>68</v>
      </c>
      <c r="B1234" s="2">
        <v>2013</v>
      </c>
      <c r="C1234" s="2" t="s">
        <v>37</v>
      </c>
      <c r="D1234" s="3">
        <v>177.8383053</v>
      </c>
      <c r="E1234" s="3">
        <v>2.633200934</v>
      </c>
      <c r="F1234" s="3">
        <v>0.327140916</v>
      </c>
      <c r="G1234" s="3">
        <v>214.82136729999999</v>
      </c>
      <c r="H1234" s="3">
        <v>67.536929299999997</v>
      </c>
      <c r="I1234" s="3">
        <v>7.0013365999999994E-2</v>
      </c>
      <c r="J1234" s="3">
        <v>15.94842478</v>
      </c>
      <c r="K1234" s="3">
        <v>16.079999999999998</v>
      </c>
      <c r="L1234" s="3">
        <v>33.234000000000002</v>
      </c>
      <c r="M1234" s="3">
        <v>54.599989379999997</v>
      </c>
      <c r="N1234" s="3">
        <v>67.499953559999994</v>
      </c>
      <c r="O1234" s="3">
        <v>0.124236974</v>
      </c>
      <c r="P1234" s="3">
        <v>109.979</v>
      </c>
      <c r="Q1234" s="3">
        <v>101.541</v>
      </c>
      <c r="R1234" s="3">
        <v>2.6549999999999998</v>
      </c>
      <c r="S1234" s="3">
        <v>7.0013365999999994E-2</v>
      </c>
      <c r="T1234" s="3">
        <v>167.57</v>
      </c>
      <c r="U1234" s="3" t="s">
        <v>47</v>
      </c>
      <c r="V1234" s="3" t="str">
        <f t="shared" si="38"/>
        <v/>
      </c>
      <c r="W1234" s="3" t="e">
        <f t="shared" si="39"/>
        <v>#VALUE!</v>
      </c>
    </row>
    <row r="1235" spans="1:23" x14ac:dyDescent="0.3">
      <c r="A1235" s="2" t="s">
        <v>68</v>
      </c>
      <c r="B1235" s="2">
        <v>2014</v>
      </c>
      <c r="C1235" s="2" t="s">
        <v>37</v>
      </c>
      <c r="D1235" s="3">
        <v>176.830974</v>
      </c>
      <c r="E1235" s="3">
        <v>2.3905469529999999</v>
      </c>
      <c r="F1235" s="3">
        <v>0.31192411199999998</v>
      </c>
      <c r="G1235" s="3">
        <v>210.56116610000001</v>
      </c>
      <c r="H1235" s="3">
        <v>73.970926930000005</v>
      </c>
      <c r="I1235" s="3">
        <v>0.25058355100000002</v>
      </c>
      <c r="J1235" s="3">
        <v>17.581223099999999</v>
      </c>
      <c r="K1235" s="3">
        <v>15.631</v>
      </c>
      <c r="L1235" s="3">
        <v>31.128</v>
      </c>
      <c r="M1235" s="3">
        <v>54.24499058</v>
      </c>
      <c r="N1235" s="3">
        <v>66.321983070000002</v>
      </c>
      <c r="O1235" s="3">
        <v>0.13048232000000001</v>
      </c>
      <c r="P1235" s="3">
        <v>116.52800000000001</v>
      </c>
      <c r="Q1235" s="3">
        <v>107.636</v>
      </c>
      <c r="R1235" s="3">
        <v>2.94</v>
      </c>
      <c r="S1235" s="3">
        <v>0.25058355100000002</v>
      </c>
      <c r="T1235" s="3">
        <v>163.62100000000001</v>
      </c>
      <c r="U1235" s="3" t="s">
        <v>47</v>
      </c>
      <c r="V1235" s="3" t="str">
        <f t="shared" si="38"/>
        <v/>
      </c>
      <c r="W1235" s="3" t="e">
        <f t="shared" si="39"/>
        <v>#VALUE!</v>
      </c>
    </row>
    <row r="1236" spans="1:23" x14ac:dyDescent="0.3">
      <c r="A1236" s="2" t="s">
        <v>68</v>
      </c>
      <c r="B1236" s="2">
        <v>2015</v>
      </c>
      <c r="C1236" s="2" t="s">
        <v>37</v>
      </c>
      <c r="D1236" s="3">
        <v>187.58303129999999</v>
      </c>
      <c r="E1236" s="3">
        <v>2.4748978780000002</v>
      </c>
      <c r="F1236" s="3">
        <v>0.314816082</v>
      </c>
      <c r="G1236" s="3">
        <v>229.63530249999999</v>
      </c>
      <c r="H1236" s="3">
        <v>75.794251130000006</v>
      </c>
      <c r="I1236" s="3">
        <v>0.23004750099999999</v>
      </c>
      <c r="J1236" s="3">
        <v>17.313302870000001</v>
      </c>
      <c r="K1236" s="3">
        <v>15.196</v>
      </c>
      <c r="L1236" s="3">
        <v>49.045000000000002</v>
      </c>
      <c r="M1236" s="3">
        <v>60.181002679999999</v>
      </c>
      <c r="N1236" s="3">
        <v>74.24500184</v>
      </c>
      <c r="O1236" s="3">
        <v>0.12720366599999999</v>
      </c>
      <c r="P1236" s="3">
        <v>127.36499999999999</v>
      </c>
      <c r="Q1236" s="3">
        <v>115.056</v>
      </c>
      <c r="R1236" s="3">
        <v>2.5779999999999998</v>
      </c>
      <c r="S1236" s="3">
        <v>0.23004750099999999</v>
      </c>
      <c r="T1236" s="3">
        <v>177.63399999999999</v>
      </c>
      <c r="U1236" s="3" t="s">
        <v>47</v>
      </c>
      <c r="V1236" s="3" t="str">
        <f t="shared" si="38"/>
        <v/>
      </c>
      <c r="W1236" s="3" t="e">
        <f t="shared" si="39"/>
        <v>#VALUE!</v>
      </c>
    </row>
    <row r="1237" spans="1:23" x14ac:dyDescent="0.3">
      <c r="A1237" s="2" t="s">
        <v>68</v>
      </c>
      <c r="B1237" s="2">
        <v>2016</v>
      </c>
      <c r="C1237" s="2" t="s">
        <v>37</v>
      </c>
      <c r="D1237" s="3">
        <v>193.20371230000001</v>
      </c>
      <c r="E1237" s="3">
        <v>2.4377229520000001</v>
      </c>
      <c r="F1237" s="3">
        <v>0.31461876799999999</v>
      </c>
      <c r="G1237" s="3">
        <v>236.64036150000001</v>
      </c>
      <c r="H1237" s="3">
        <v>79.255812129999995</v>
      </c>
      <c r="I1237" s="3">
        <v>0.23920491399999999</v>
      </c>
      <c r="J1237" s="3">
        <v>16.970885129999999</v>
      </c>
      <c r="K1237" s="3">
        <v>16.701000000000001</v>
      </c>
      <c r="L1237" s="3">
        <v>58.823999999999998</v>
      </c>
      <c r="M1237" s="3">
        <v>61.084031340000003</v>
      </c>
      <c r="N1237" s="3">
        <v>74.696900929999998</v>
      </c>
      <c r="O1237" s="3">
        <v>0.12906256099999999</v>
      </c>
      <c r="P1237" s="3">
        <v>129.596</v>
      </c>
      <c r="Q1237" s="3">
        <v>117.071</v>
      </c>
      <c r="R1237" s="3">
        <v>2.7829999999999999</v>
      </c>
      <c r="S1237" s="3">
        <v>0.23920491399999999</v>
      </c>
      <c r="T1237" s="3">
        <v>183.79300000000001</v>
      </c>
      <c r="U1237" s="3" t="s">
        <v>47</v>
      </c>
      <c r="V1237" s="3" t="str">
        <f t="shared" si="38"/>
        <v/>
      </c>
      <c r="W1237" s="3" t="e">
        <f t="shared" si="39"/>
        <v>#VALUE!</v>
      </c>
    </row>
    <row r="1238" spans="1:23" x14ac:dyDescent="0.3">
      <c r="A1238" s="2" t="s">
        <v>68</v>
      </c>
      <c r="B1238" s="2">
        <v>2017</v>
      </c>
      <c r="C1238" s="2" t="s">
        <v>37</v>
      </c>
      <c r="D1238" s="3">
        <v>201.90240539999999</v>
      </c>
      <c r="E1238" s="3">
        <v>2.5793814199999998</v>
      </c>
      <c r="F1238" s="3">
        <v>0.32717799400000003</v>
      </c>
      <c r="G1238" s="3">
        <v>228.51048650000001</v>
      </c>
      <c r="H1238" s="3">
        <v>78.275513579999995</v>
      </c>
      <c r="I1238" s="3">
        <v>0.54646752799999998</v>
      </c>
      <c r="J1238" s="3">
        <v>16.848521080000001</v>
      </c>
      <c r="K1238" s="3">
        <v>18.703268000000001</v>
      </c>
      <c r="L1238" s="3">
        <v>58.572982000000003</v>
      </c>
      <c r="M1238" s="3">
        <v>61.024171320000001</v>
      </c>
      <c r="N1238" s="3">
        <v>75.433054510000005</v>
      </c>
      <c r="O1238" s="3">
        <v>0.12684358800000001</v>
      </c>
      <c r="P1238" s="3">
        <v>134.5531</v>
      </c>
      <c r="Q1238" s="3">
        <v>121.658163</v>
      </c>
      <c r="R1238" s="3">
        <v>3.214248</v>
      </c>
      <c r="S1238" s="3">
        <v>0.54646752799999998</v>
      </c>
      <c r="T1238" s="3">
        <v>175.818838</v>
      </c>
      <c r="U1238" s="3" t="s">
        <v>47</v>
      </c>
      <c r="V1238" s="3" t="str">
        <f t="shared" si="38"/>
        <v/>
      </c>
      <c r="W1238" s="3" t="e">
        <f t="shared" si="39"/>
        <v>#VALUE!</v>
      </c>
    </row>
    <row r="1239" spans="1:23" x14ac:dyDescent="0.3">
      <c r="A1239" s="2" t="s">
        <v>68</v>
      </c>
      <c r="B1239" s="2">
        <v>2018</v>
      </c>
      <c r="C1239" s="2" t="s">
        <v>37</v>
      </c>
      <c r="D1239" s="3">
        <v>193.78541630000001</v>
      </c>
      <c r="E1239" s="3">
        <v>2.4871055879999999</v>
      </c>
      <c r="F1239" s="3">
        <v>0.30869544700000001</v>
      </c>
      <c r="G1239" s="3">
        <v>231.9403083</v>
      </c>
      <c r="H1239" s="3">
        <v>77.91603911</v>
      </c>
      <c r="I1239" s="3">
        <v>0.95927918899999998</v>
      </c>
      <c r="J1239" s="3">
        <v>17.748674449999999</v>
      </c>
      <c r="K1239" s="3">
        <v>17.349143999999999</v>
      </c>
      <c r="L1239" s="3">
        <v>60.023857</v>
      </c>
      <c r="M1239" s="3">
        <v>61.619529069999999</v>
      </c>
      <c r="N1239" s="3">
        <v>73.855656089999997</v>
      </c>
      <c r="O1239" s="3">
        <v>0.124118352</v>
      </c>
      <c r="P1239" s="3">
        <v>135.99680000000001</v>
      </c>
      <c r="Q1239" s="3">
        <v>122.835583</v>
      </c>
      <c r="R1239" s="3">
        <v>2.8965450000000001</v>
      </c>
      <c r="S1239" s="3">
        <v>0.95927918899999998</v>
      </c>
      <c r="T1239" s="3">
        <v>178.66965200000001</v>
      </c>
      <c r="U1239" s="3" t="s">
        <v>47</v>
      </c>
      <c r="V1239" s="3" t="str">
        <f t="shared" si="38"/>
        <v/>
      </c>
      <c r="W1239" s="3" t="e">
        <f t="shared" si="39"/>
        <v>#VALUE!</v>
      </c>
    </row>
    <row r="1240" spans="1:23" x14ac:dyDescent="0.3">
      <c r="A1240" s="2" t="s">
        <v>68</v>
      </c>
      <c r="B1240" s="2">
        <v>2019</v>
      </c>
      <c r="C1240" s="2" t="s">
        <v>37</v>
      </c>
      <c r="D1240" s="3">
        <v>192.0567561</v>
      </c>
      <c r="E1240" s="3">
        <v>2.3125264720000001</v>
      </c>
      <c r="F1240" s="3">
        <v>0.30089275300000001</v>
      </c>
      <c r="G1240" s="3">
        <v>239.83908360000001</v>
      </c>
      <c r="H1240" s="3">
        <v>83.050619510000004</v>
      </c>
      <c r="I1240" s="3">
        <v>2.7312689780000001</v>
      </c>
      <c r="J1240" s="3">
        <v>17.117330970000001</v>
      </c>
      <c r="K1240" s="3">
        <v>17.172441169999999</v>
      </c>
      <c r="L1240" s="3">
        <v>55.769118759999998</v>
      </c>
      <c r="M1240" s="3">
        <v>67.421253089999993</v>
      </c>
      <c r="N1240" s="3">
        <v>78.278809719999998</v>
      </c>
      <c r="O1240" s="3">
        <v>0.13011429599999999</v>
      </c>
      <c r="P1240" s="3">
        <v>138.43626610000001</v>
      </c>
      <c r="Q1240" s="3">
        <v>126.03623570000001</v>
      </c>
      <c r="R1240" s="3">
        <v>2.6750465430000001</v>
      </c>
      <c r="S1240" s="3">
        <v>2.7312689780000001</v>
      </c>
      <c r="T1240" s="3">
        <v>181.687881</v>
      </c>
      <c r="U1240" s="3" t="s">
        <v>47</v>
      </c>
      <c r="V1240" s="3" t="str">
        <f t="shared" si="38"/>
        <v/>
      </c>
      <c r="W1240" s="3" t="e">
        <f t="shared" si="39"/>
        <v>#VALUE!</v>
      </c>
    </row>
    <row r="1241" spans="1:23" x14ac:dyDescent="0.3">
      <c r="A1241" s="2" t="s">
        <v>68</v>
      </c>
      <c r="B1241" s="2">
        <v>2020</v>
      </c>
      <c r="C1241" s="2" t="s">
        <v>37</v>
      </c>
      <c r="D1241" s="3">
        <v>185.35413639999999</v>
      </c>
      <c r="E1241" s="3">
        <v>2.29769516</v>
      </c>
      <c r="F1241" s="3">
        <v>0.31080223099999998</v>
      </c>
      <c r="G1241" s="3">
        <v>222.23092030000001</v>
      </c>
      <c r="H1241" s="3">
        <v>80.669594320000002</v>
      </c>
      <c r="I1241" s="3">
        <v>3.6399384029999999</v>
      </c>
      <c r="J1241" s="3">
        <v>17.441131349999999</v>
      </c>
      <c r="K1241" s="3">
        <v>15.76016475</v>
      </c>
      <c r="L1241" s="3">
        <v>51.182618169999998</v>
      </c>
      <c r="M1241" s="3">
        <v>66.280536269999999</v>
      </c>
      <c r="N1241" s="3">
        <v>76.954391229999999</v>
      </c>
      <c r="O1241" s="3">
        <v>0.13526695599999999</v>
      </c>
      <c r="P1241" s="3">
        <v>137.49679660000001</v>
      </c>
      <c r="Q1241" s="3">
        <v>123.64157520000001</v>
      </c>
      <c r="R1241" s="3">
        <v>2.420572285</v>
      </c>
      <c r="S1241" s="3">
        <v>3.6399384029999999</v>
      </c>
      <c r="T1241" s="3">
        <v>165.11138700000001</v>
      </c>
      <c r="U1241" s="3" t="s">
        <v>47</v>
      </c>
      <c r="V1241" s="3" t="str">
        <f t="shared" si="38"/>
        <v/>
      </c>
      <c r="W1241" s="3" t="e">
        <f t="shared" si="39"/>
        <v>#VALUE!</v>
      </c>
    </row>
    <row r="1242" spans="1:23" x14ac:dyDescent="0.3">
      <c r="A1242" s="2" t="s">
        <v>69</v>
      </c>
      <c r="B1242" s="2">
        <v>1990</v>
      </c>
      <c r="C1242" s="2" t="s">
        <v>28</v>
      </c>
      <c r="D1242" s="3">
        <v>556.1623836</v>
      </c>
      <c r="E1242" s="3">
        <v>2.7002798600000002</v>
      </c>
      <c r="F1242" s="3">
        <v>0.33819176000000001</v>
      </c>
      <c r="G1242" s="3">
        <v>208.00913550000001</v>
      </c>
      <c r="H1242" s="3">
        <v>205.96471940000001</v>
      </c>
      <c r="I1242" s="3">
        <v>2.4373156690000002</v>
      </c>
      <c r="J1242" s="3">
        <v>16.756397360000001</v>
      </c>
      <c r="K1242" s="3">
        <v>73.429000000000002</v>
      </c>
      <c r="L1242" s="3">
        <v>88.736000000000004</v>
      </c>
      <c r="M1242" s="3">
        <v>49.671941240000002</v>
      </c>
      <c r="N1242" s="3">
        <v>58.311941449999999</v>
      </c>
      <c r="O1242" s="3">
        <v>0.12524322600000001</v>
      </c>
      <c r="P1242" s="3">
        <v>319.73700000000002</v>
      </c>
      <c r="Q1242" s="3">
        <v>284.416</v>
      </c>
      <c r="R1242" s="3">
        <v>106.681</v>
      </c>
      <c r="S1242" s="3">
        <v>2.8148130000000002E-3</v>
      </c>
      <c r="T1242" s="3">
        <v>91.602000000000004</v>
      </c>
      <c r="U1242" s="3">
        <v>92.762</v>
      </c>
      <c r="V1242" s="3" t="str">
        <f t="shared" si="38"/>
        <v>Above Average</v>
      </c>
      <c r="W1242" s="3">
        <f t="shared" si="39"/>
        <v>-13.918999999999997</v>
      </c>
    </row>
    <row r="1243" spans="1:23" x14ac:dyDescent="0.3">
      <c r="A1243" s="2" t="s">
        <v>69</v>
      </c>
      <c r="B1243" s="2">
        <v>1991</v>
      </c>
      <c r="C1243" s="2" t="s">
        <v>28</v>
      </c>
      <c r="D1243" s="3">
        <v>564.05659939999998</v>
      </c>
      <c r="E1243" s="3">
        <v>2.6473279239999998</v>
      </c>
      <c r="F1243" s="3">
        <v>0.34676452899999999</v>
      </c>
      <c r="G1243" s="3">
        <v>214.7452055</v>
      </c>
      <c r="H1243" s="3">
        <v>213.0663883</v>
      </c>
      <c r="I1243" s="3">
        <v>2.1203252030000002</v>
      </c>
      <c r="J1243" s="3">
        <v>16.58749319</v>
      </c>
      <c r="K1243" s="3">
        <v>74.340999999999994</v>
      </c>
      <c r="L1243" s="3">
        <v>92.174999999999997</v>
      </c>
      <c r="M1243" s="3">
        <v>56.78306036</v>
      </c>
      <c r="N1243" s="3">
        <v>62.79693314</v>
      </c>
      <c r="O1243" s="3">
        <v>0.130986617</v>
      </c>
      <c r="P1243" s="3">
        <v>322.875</v>
      </c>
      <c r="Q1243" s="3">
        <v>290.84199999999998</v>
      </c>
      <c r="R1243" s="3">
        <v>106.0919684</v>
      </c>
      <c r="S1243" s="3">
        <v>3.406891E-3</v>
      </c>
      <c r="T1243" s="3">
        <v>91.260999999999996</v>
      </c>
      <c r="U1243" s="3">
        <v>94.921999999999997</v>
      </c>
      <c r="V1243" s="3" t="str">
        <f t="shared" si="38"/>
        <v>Above Average</v>
      </c>
      <c r="W1243" s="3">
        <f t="shared" si="39"/>
        <v>-11.169968400000002</v>
      </c>
    </row>
    <row r="1244" spans="1:23" x14ac:dyDescent="0.3">
      <c r="A1244" s="2" t="s">
        <v>69</v>
      </c>
      <c r="B1244" s="2">
        <v>1992</v>
      </c>
      <c r="C1244" s="2" t="s">
        <v>28</v>
      </c>
      <c r="D1244" s="3">
        <v>557.57611259999999</v>
      </c>
      <c r="E1244" s="3">
        <v>2.6224060260000002</v>
      </c>
      <c r="F1244" s="3">
        <v>0.34151342299999998</v>
      </c>
      <c r="G1244" s="3">
        <v>214.9682766</v>
      </c>
      <c r="H1244" s="3">
        <v>212.6200547</v>
      </c>
      <c r="I1244" s="3">
        <v>2.52364948</v>
      </c>
      <c r="J1244" s="3">
        <v>16.817154609999999</v>
      </c>
      <c r="K1244" s="3">
        <v>73.998000000000005</v>
      </c>
      <c r="L1244" s="3">
        <v>92.641000000000005</v>
      </c>
      <c r="M1244" s="3">
        <v>55.627045160000002</v>
      </c>
      <c r="N1244" s="3">
        <v>62.063968789999997</v>
      </c>
      <c r="O1244" s="3">
        <v>0.13022904099999999</v>
      </c>
      <c r="P1244" s="3">
        <v>321.04300000000001</v>
      </c>
      <c r="Q1244" s="3">
        <v>291.45299999999997</v>
      </c>
      <c r="R1244" s="3">
        <v>100.0572983</v>
      </c>
      <c r="S1244" s="3">
        <v>1.2459390000000001E-2</v>
      </c>
      <c r="T1244" s="3">
        <v>94.394999999999996</v>
      </c>
      <c r="U1244" s="3">
        <v>84.492999999999995</v>
      </c>
      <c r="V1244" s="3" t="str">
        <f t="shared" si="38"/>
        <v>Above Average</v>
      </c>
      <c r="W1244" s="3">
        <f t="shared" si="39"/>
        <v>-15.564298300000004</v>
      </c>
    </row>
    <row r="1245" spans="1:23" x14ac:dyDescent="0.3">
      <c r="A1245" s="2" t="s">
        <v>69</v>
      </c>
      <c r="B1245" s="2">
        <v>1993</v>
      </c>
      <c r="C1245" s="2" t="s">
        <v>28</v>
      </c>
      <c r="D1245" s="3">
        <v>541.34713599999998</v>
      </c>
      <c r="E1245" s="3">
        <v>2.5198699000000002</v>
      </c>
      <c r="F1245" s="3">
        <v>0.32340295099999999</v>
      </c>
      <c r="G1245" s="3">
        <v>223.41115239999999</v>
      </c>
      <c r="H1245" s="3">
        <v>214.8313832</v>
      </c>
      <c r="I1245" s="3">
        <v>2.214470972</v>
      </c>
      <c r="J1245" s="3">
        <v>16.862450769999999</v>
      </c>
      <c r="K1245" s="3">
        <v>73.721000000000004</v>
      </c>
      <c r="L1245" s="3">
        <v>96.796000000000006</v>
      </c>
      <c r="M1245" s="3">
        <v>65.513955629999998</v>
      </c>
      <c r="N1245" s="3">
        <v>68.579066650000001</v>
      </c>
      <c r="O1245" s="3">
        <v>0.12834113</v>
      </c>
      <c r="P1245" s="3">
        <v>323.10199999999998</v>
      </c>
      <c r="Q1245" s="3">
        <v>295.74599999999998</v>
      </c>
      <c r="R1245" s="3">
        <v>87.341476150000005</v>
      </c>
      <c r="S1245" s="3">
        <v>6.7470953E-2</v>
      </c>
      <c r="T1245" s="3">
        <v>100.233</v>
      </c>
      <c r="U1245" s="3">
        <v>68.198999999999998</v>
      </c>
      <c r="V1245" s="3" t="str">
        <f t="shared" si="38"/>
        <v/>
      </c>
      <c r="W1245" s="3">
        <f t="shared" si="39"/>
        <v>-19.142476150000007</v>
      </c>
    </row>
    <row r="1246" spans="1:23" x14ac:dyDescent="0.3">
      <c r="A1246" s="2" t="s">
        <v>69</v>
      </c>
      <c r="B1246" s="2">
        <v>1994</v>
      </c>
      <c r="C1246" s="2" t="s">
        <v>28</v>
      </c>
      <c r="D1246" s="3">
        <v>532.9007441</v>
      </c>
      <c r="E1246" s="3">
        <v>2.4626295589999998</v>
      </c>
      <c r="F1246" s="3">
        <v>0.30642203099999998</v>
      </c>
      <c r="G1246" s="3">
        <v>244.619609</v>
      </c>
      <c r="H1246" s="3">
        <v>216.39500839999999</v>
      </c>
      <c r="I1246" s="3">
        <v>2.5783568720000001</v>
      </c>
      <c r="J1246" s="3">
        <v>16.71876863</v>
      </c>
      <c r="K1246" s="3">
        <v>73.123999999999995</v>
      </c>
      <c r="L1246" s="3">
        <v>94.078999999999994</v>
      </c>
      <c r="M1246" s="3">
        <v>69.652038039999994</v>
      </c>
      <c r="N1246" s="3">
        <v>71.237912620000003</v>
      </c>
      <c r="O1246" s="3">
        <v>0.12442879599999999</v>
      </c>
      <c r="P1246" s="3">
        <v>326.48700000000002</v>
      </c>
      <c r="Q1246" s="3">
        <v>291.78199999999998</v>
      </c>
      <c r="R1246" s="3">
        <v>82.116033000000002</v>
      </c>
      <c r="S1246" s="3">
        <v>0.104751491</v>
      </c>
      <c r="T1246" s="3">
        <v>127.077</v>
      </c>
      <c r="U1246" s="3">
        <v>49.784999999999997</v>
      </c>
      <c r="V1246" s="3" t="str">
        <f t="shared" si="38"/>
        <v/>
      </c>
      <c r="W1246" s="3">
        <f t="shared" si="39"/>
        <v>-32.331033000000005</v>
      </c>
    </row>
    <row r="1247" spans="1:23" x14ac:dyDescent="0.3">
      <c r="A1247" s="2" t="s">
        <v>69</v>
      </c>
      <c r="B1247" s="2">
        <v>1995</v>
      </c>
      <c r="C1247" s="2" t="s">
        <v>28</v>
      </c>
      <c r="D1247" s="3">
        <v>523.50004679999995</v>
      </c>
      <c r="E1247" s="3">
        <v>2.4149224920000001</v>
      </c>
      <c r="F1247" s="3">
        <v>0.29063618800000002</v>
      </c>
      <c r="G1247" s="3">
        <v>257.53187309999998</v>
      </c>
      <c r="H1247" s="3">
        <v>216.777163</v>
      </c>
      <c r="I1247" s="3">
        <v>2.5215467559999998</v>
      </c>
      <c r="J1247" s="3">
        <v>17.385905359999999</v>
      </c>
      <c r="K1247" s="3">
        <v>71.646000000000001</v>
      </c>
      <c r="L1247" s="3">
        <v>93.798000000000002</v>
      </c>
      <c r="M1247" s="3">
        <v>75.539080639999995</v>
      </c>
      <c r="N1247" s="3">
        <v>75.178924699999996</v>
      </c>
      <c r="O1247" s="3">
        <v>0.12035011</v>
      </c>
      <c r="P1247" s="3">
        <v>334.041</v>
      </c>
      <c r="Q1247" s="3">
        <v>303.80500000000001</v>
      </c>
      <c r="R1247" s="3">
        <v>77.213703249999995</v>
      </c>
      <c r="S1247" s="3">
        <v>0.1170515</v>
      </c>
      <c r="T1247" s="3">
        <v>130.45599999999999</v>
      </c>
      <c r="U1247" s="3">
        <v>53.036999999999999</v>
      </c>
      <c r="V1247" s="3" t="str">
        <f t="shared" si="38"/>
        <v/>
      </c>
      <c r="W1247" s="3">
        <f t="shared" si="39"/>
        <v>-24.176703249999996</v>
      </c>
    </row>
    <row r="1248" spans="1:23" x14ac:dyDescent="0.3">
      <c r="A1248" s="2" t="s">
        <v>69</v>
      </c>
      <c r="B1248" s="2">
        <v>1996</v>
      </c>
      <c r="C1248" s="2" t="s">
        <v>28</v>
      </c>
      <c r="D1248" s="3">
        <v>544.64678739999999</v>
      </c>
      <c r="E1248" s="3">
        <v>2.410611984</v>
      </c>
      <c r="F1248" s="3">
        <v>0.29502574799999998</v>
      </c>
      <c r="G1248" s="3">
        <v>268.93625800000001</v>
      </c>
      <c r="H1248" s="3">
        <v>225.93714420000001</v>
      </c>
      <c r="I1248" s="3">
        <v>2.0637331880000001</v>
      </c>
      <c r="J1248" s="3">
        <v>17.332484399999998</v>
      </c>
      <c r="K1248" s="3">
        <v>73.522000000000006</v>
      </c>
      <c r="L1248" s="3">
        <v>97.709000000000003</v>
      </c>
      <c r="M1248" s="3">
        <v>90</v>
      </c>
      <c r="N1248" s="3">
        <v>87.596959650000002</v>
      </c>
      <c r="O1248" s="3">
        <v>0.122386245</v>
      </c>
      <c r="P1248" s="3">
        <v>350.86900000000003</v>
      </c>
      <c r="Q1248" s="3">
        <v>319.77800000000002</v>
      </c>
      <c r="R1248" s="3">
        <v>72.158680110000006</v>
      </c>
      <c r="S1248" s="3">
        <v>0.13908324799999999</v>
      </c>
      <c r="T1248" s="3">
        <v>130.14099999999999</v>
      </c>
      <c r="U1248" s="3">
        <v>50.197000000000003</v>
      </c>
      <c r="V1248" s="3" t="str">
        <f t="shared" si="38"/>
        <v/>
      </c>
      <c r="W1248" s="3">
        <f t="shared" si="39"/>
        <v>-21.961680110000003</v>
      </c>
    </row>
    <row r="1249" spans="1:23" x14ac:dyDescent="0.3">
      <c r="A1249" s="2" t="s">
        <v>69</v>
      </c>
      <c r="B1249" s="2">
        <v>1997</v>
      </c>
      <c r="C1249" s="2" t="s">
        <v>28</v>
      </c>
      <c r="D1249" s="3">
        <v>519.79517099999998</v>
      </c>
      <c r="E1249" s="3">
        <v>2.3698716640000002</v>
      </c>
      <c r="F1249" s="3">
        <v>0.27111310799999999</v>
      </c>
      <c r="G1249" s="3">
        <v>268.27418440000002</v>
      </c>
      <c r="H1249" s="3">
        <v>219.334734</v>
      </c>
      <c r="I1249" s="3">
        <v>2.4045673089999999</v>
      </c>
      <c r="J1249" s="3">
        <v>17.945477260000001</v>
      </c>
      <c r="K1249" s="3">
        <v>71.552999999999997</v>
      </c>
      <c r="L1249" s="3">
        <v>98.052999999999997</v>
      </c>
      <c r="M1249" s="3">
        <v>91.60491657</v>
      </c>
      <c r="N1249" s="3">
        <v>88.711961009999996</v>
      </c>
      <c r="O1249" s="3">
        <v>0.11439991100000001</v>
      </c>
      <c r="P1249" s="3">
        <v>350.666</v>
      </c>
      <c r="Q1249" s="3">
        <v>321.06599999999997</v>
      </c>
      <c r="R1249" s="3">
        <v>63.519576170000001</v>
      </c>
      <c r="S1249" s="3">
        <v>0.19020948700000001</v>
      </c>
      <c r="T1249" s="3">
        <v>128.36799999999999</v>
      </c>
      <c r="U1249" s="3">
        <v>48.494999999999997</v>
      </c>
      <c r="V1249" s="3" t="str">
        <f t="shared" si="38"/>
        <v/>
      </c>
      <c r="W1249" s="3">
        <f t="shared" si="39"/>
        <v>-15.024576170000003</v>
      </c>
    </row>
    <row r="1250" spans="1:23" x14ac:dyDescent="0.3">
      <c r="A1250" s="2" t="s">
        <v>69</v>
      </c>
      <c r="B1250" s="2">
        <v>1998</v>
      </c>
      <c r="C1250" s="2" t="s">
        <v>28</v>
      </c>
      <c r="D1250" s="3">
        <v>525.95063489999995</v>
      </c>
      <c r="E1250" s="3">
        <v>2.3751122160000002</v>
      </c>
      <c r="F1250" s="3">
        <v>0.26467658199999999</v>
      </c>
      <c r="G1250" s="3">
        <v>271.89537589999998</v>
      </c>
      <c r="H1250" s="3">
        <v>221.44243599999999</v>
      </c>
      <c r="I1250" s="3">
        <v>2.8323449209999998</v>
      </c>
      <c r="J1250" s="3">
        <v>18.106997700000001</v>
      </c>
      <c r="K1250" s="3">
        <v>69.736000000000004</v>
      </c>
      <c r="L1250" s="3">
        <v>94.436000000000007</v>
      </c>
      <c r="M1250" s="3">
        <v>95.549066249999996</v>
      </c>
      <c r="N1250" s="3">
        <v>92.330052260000002</v>
      </c>
      <c r="O1250" s="3">
        <v>0.11143750600000001</v>
      </c>
      <c r="P1250" s="3">
        <v>362.70299999999997</v>
      </c>
      <c r="Q1250" s="3">
        <v>325.35000000000002</v>
      </c>
      <c r="R1250" s="3">
        <v>63.598634009999998</v>
      </c>
      <c r="S1250" s="3">
        <v>0.24179562900000001</v>
      </c>
      <c r="T1250" s="3">
        <v>132.49799999999999</v>
      </c>
      <c r="U1250" s="3">
        <v>41.177</v>
      </c>
      <c r="V1250" s="3" t="str">
        <f t="shared" si="38"/>
        <v/>
      </c>
      <c r="W1250" s="3">
        <f t="shared" si="39"/>
        <v>-22.421634009999998</v>
      </c>
    </row>
    <row r="1251" spans="1:23" x14ac:dyDescent="0.3">
      <c r="A1251" s="2" t="s">
        <v>69</v>
      </c>
      <c r="B1251" s="2">
        <v>1999</v>
      </c>
      <c r="C1251" s="2" t="s">
        <v>28</v>
      </c>
      <c r="D1251" s="3">
        <v>523.08827250000002</v>
      </c>
      <c r="E1251" s="3">
        <v>2.3560013899999999</v>
      </c>
      <c r="F1251" s="3">
        <v>0.25451093800000002</v>
      </c>
      <c r="G1251" s="3">
        <v>281.57836409999999</v>
      </c>
      <c r="H1251" s="3">
        <v>222.02375380000001</v>
      </c>
      <c r="I1251" s="3">
        <v>3.4002259939999999</v>
      </c>
      <c r="J1251" s="3">
        <v>18.22189114</v>
      </c>
      <c r="K1251" s="3">
        <v>70.177999999999997</v>
      </c>
      <c r="L1251" s="3">
        <v>87.863</v>
      </c>
      <c r="M1251" s="3">
        <v>105.1148676</v>
      </c>
      <c r="N1251" s="3">
        <v>98.048016180000005</v>
      </c>
      <c r="O1251" s="3">
        <v>0.10802665</v>
      </c>
      <c r="P1251" s="3">
        <v>368.15199999999999</v>
      </c>
      <c r="Q1251" s="3">
        <v>332.05399999999997</v>
      </c>
      <c r="R1251" s="3">
        <v>56.508737459999999</v>
      </c>
      <c r="S1251" s="3">
        <v>0.231154523</v>
      </c>
      <c r="T1251" s="3">
        <v>137.22800000000001</v>
      </c>
      <c r="U1251" s="3">
        <v>37.076999999999998</v>
      </c>
      <c r="V1251" s="3" t="str">
        <f t="shared" si="38"/>
        <v/>
      </c>
      <c r="W1251" s="3">
        <f t="shared" si="39"/>
        <v>-19.431737460000001</v>
      </c>
    </row>
    <row r="1252" spans="1:23" x14ac:dyDescent="0.3">
      <c r="A1252" s="2" t="s">
        <v>69</v>
      </c>
      <c r="B1252" s="2">
        <v>2000</v>
      </c>
      <c r="C1252" s="2" t="s">
        <v>28</v>
      </c>
      <c r="D1252" s="3">
        <v>531.57808379999994</v>
      </c>
      <c r="E1252" s="3">
        <v>2.3844368810000001</v>
      </c>
      <c r="F1252" s="3">
        <v>0.25004641900000002</v>
      </c>
      <c r="G1252" s="3">
        <v>272.46858140000001</v>
      </c>
      <c r="H1252" s="3">
        <v>222.93652979999999</v>
      </c>
      <c r="I1252" s="3">
        <v>3.3585365010000001</v>
      </c>
      <c r="J1252" s="3">
        <v>18.619815089999999</v>
      </c>
      <c r="K1252" s="3">
        <v>67.846999999999994</v>
      </c>
      <c r="L1252" s="3">
        <v>87.653000000000006</v>
      </c>
      <c r="M1252" s="3">
        <v>115.38603329999999</v>
      </c>
      <c r="N1252" s="3">
        <v>101.812046</v>
      </c>
      <c r="O1252" s="3">
        <v>0.104866026</v>
      </c>
      <c r="P1252" s="3">
        <v>377.06900000000002</v>
      </c>
      <c r="Q1252" s="3">
        <v>340.29700000000003</v>
      </c>
      <c r="R1252" s="3">
        <v>60.097386319999998</v>
      </c>
      <c r="S1252" s="3">
        <v>0.25141287099999998</v>
      </c>
      <c r="T1252" s="3">
        <v>126.375</v>
      </c>
      <c r="U1252" s="3">
        <v>31.198</v>
      </c>
      <c r="V1252" s="3" t="str">
        <f t="shared" si="38"/>
        <v/>
      </c>
      <c r="W1252" s="3">
        <f t="shared" si="39"/>
        <v>-28.899386319999998</v>
      </c>
    </row>
    <row r="1253" spans="1:23" x14ac:dyDescent="0.3">
      <c r="A1253" s="2" t="s">
        <v>69</v>
      </c>
      <c r="B1253" s="2">
        <v>2001</v>
      </c>
      <c r="C1253" s="2" t="s">
        <v>28</v>
      </c>
      <c r="D1253" s="3">
        <v>544.05565109999998</v>
      </c>
      <c r="E1253" s="3">
        <v>2.4313768059999998</v>
      </c>
      <c r="F1253" s="3">
        <v>0.248523683</v>
      </c>
      <c r="G1253" s="3">
        <v>262.36730490000002</v>
      </c>
      <c r="H1253" s="3">
        <v>223.7644325</v>
      </c>
      <c r="I1253" s="3">
        <v>3.111047584</v>
      </c>
      <c r="J1253" s="3">
        <v>18.754213350000001</v>
      </c>
      <c r="K1253" s="3">
        <v>67.198999999999998</v>
      </c>
      <c r="L1253" s="3">
        <v>84.078999999999994</v>
      </c>
      <c r="M1253" s="3">
        <v>111.27698839999999</v>
      </c>
      <c r="N1253" s="3">
        <v>101.3368885</v>
      </c>
      <c r="O1253" s="3">
        <v>0.102215207</v>
      </c>
      <c r="P1253" s="3">
        <v>384.79</v>
      </c>
      <c r="Q1253" s="3">
        <v>342.505</v>
      </c>
      <c r="R1253" s="3">
        <v>63.855429110000003</v>
      </c>
      <c r="S1253" s="3">
        <v>0.251305907</v>
      </c>
      <c r="T1253" s="3">
        <v>116.80500000000001</v>
      </c>
      <c r="U1253" s="3">
        <v>31.93</v>
      </c>
      <c r="V1253" s="3" t="str">
        <f t="shared" si="38"/>
        <v/>
      </c>
      <c r="W1253" s="3">
        <f t="shared" si="39"/>
        <v>-31.925429110000003</v>
      </c>
    </row>
    <row r="1254" spans="1:23" x14ac:dyDescent="0.3">
      <c r="A1254" s="2" t="s">
        <v>69</v>
      </c>
      <c r="B1254" s="2">
        <v>2002</v>
      </c>
      <c r="C1254" s="2" t="s">
        <v>28</v>
      </c>
      <c r="D1254" s="3">
        <v>528.99773010000001</v>
      </c>
      <c r="E1254" s="3">
        <v>2.3978819640000002</v>
      </c>
      <c r="F1254" s="3">
        <v>0.23615615300000001</v>
      </c>
      <c r="G1254" s="3">
        <v>259.32839439999998</v>
      </c>
      <c r="H1254" s="3">
        <v>220.6104129</v>
      </c>
      <c r="I1254" s="3">
        <v>3.5581941239999999</v>
      </c>
      <c r="J1254" s="3">
        <v>19.191314779999999</v>
      </c>
      <c r="K1254" s="3">
        <v>67.105000000000004</v>
      </c>
      <c r="L1254" s="3">
        <v>84.974999999999994</v>
      </c>
      <c r="M1254" s="3">
        <v>109.2111017</v>
      </c>
      <c r="N1254" s="3">
        <v>100.04311559999999</v>
      </c>
      <c r="O1254" s="3">
        <v>9.8485312000000005E-2</v>
      </c>
      <c r="P1254" s="3">
        <v>387.24700000000001</v>
      </c>
      <c r="Q1254" s="3">
        <v>344.10899999999998</v>
      </c>
      <c r="R1254" s="3">
        <v>59.013298169999999</v>
      </c>
      <c r="S1254" s="3">
        <v>0.32511549499999998</v>
      </c>
      <c r="T1254" s="3">
        <v>116.069</v>
      </c>
      <c r="U1254" s="3">
        <v>29.989000000000001</v>
      </c>
      <c r="V1254" s="3" t="str">
        <f t="shared" si="38"/>
        <v/>
      </c>
      <c r="W1254" s="3">
        <f t="shared" si="39"/>
        <v>-29.024298169999998</v>
      </c>
    </row>
    <row r="1255" spans="1:23" x14ac:dyDescent="0.3">
      <c r="A1255" s="2" t="s">
        <v>69</v>
      </c>
      <c r="B1255" s="2">
        <v>2003</v>
      </c>
      <c r="C1255" s="2" t="s">
        <v>28</v>
      </c>
      <c r="D1255" s="3">
        <v>543.41348470000003</v>
      </c>
      <c r="E1255" s="3">
        <v>2.4209235630000001</v>
      </c>
      <c r="F1255" s="3">
        <v>0.23487285199999999</v>
      </c>
      <c r="G1255" s="3">
        <v>247.4412246</v>
      </c>
      <c r="H1255" s="3">
        <v>224.46536230000001</v>
      </c>
      <c r="I1255" s="3">
        <v>3.3531057409999998</v>
      </c>
      <c r="J1255" s="3">
        <v>19.076615449999998</v>
      </c>
      <c r="K1255" s="3">
        <v>67.912999999999997</v>
      </c>
      <c r="L1255" s="3">
        <v>84.742000000000004</v>
      </c>
      <c r="M1255" s="3">
        <v>108.5201134</v>
      </c>
      <c r="N1255" s="3">
        <v>100.5180661</v>
      </c>
      <c r="O1255" s="3">
        <v>9.7017872000000005E-2</v>
      </c>
      <c r="P1255" s="3">
        <v>398.19799999999998</v>
      </c>
      <c r="Q1255" s="3">
        <v>346.61599999999999</v>
      </c>
      <c r="R1255" s="3">
        <v>63.741994130000002</v>
      </c>
      <c r="S1255" s="3">
        <v>0.32345717499999999</v>
      </c>
      <c r="T1255" s="3">
        <v>106.193</v>
      </c>
      <c r="U1255" s="3">
        <v>28.279</v>
      </c>
      <c r="V1255" s="3" t="str">
        <f t="shared" si="38"/>
        <v/>
      </c>
      <c r="W1255" s="3">
        <f t="shared" si="39"/>
        <v>-35.462994129999998</v>
      </c>
    </row>
    <row r="1256" spans="1:23" x14ac:dyDescent="0.3">
      <c r="A1256" s="2" t="s">
        <v>69</v>
      </c>
      <c r="B1256" s="2">
        <v>2004</v>
      </c>
      <c r="C1256" s="2" t="s">
        <v>28</v>
      </c>
      <c r="D1256" s="3">
        <v>543.52808779999998</v>
      </c>
      <c r="E1256" s="3">
        <v>2.4511296470000001</v>
      </c>
      <c r="F1256" s="3">
        <v>0.229474766</v>
      </c>
      <c r="G1256" s="3">
        <v>225.5536803</v>
      </c>
      <c r="H1256" s="3">
        <v>221.74595640000001</v>
      </c>
      <c r="I1256" s="3">
        <v>4.2611956019999999</v>
      </c>
      <c r="J1256" s="3">
        <v>19.165305780000001</v>
      </c>
      <c r="K1256" s="3">
        <v>68.775000000000006</v>
      </c>
      <c r="L1256" s="3">
        <v>91.322000000000003</v>
      </c>
      <c r="M1256" s="3">
        <v>101.65495199999999</v>
      </c>
      <c r="N1256" s="3">
        <v>102.7468896</v>
      </c>
      <c r="O1256" s="3">
        <v>9.3620002999999993E-2</v>
      </c>
      <c r="P1256" s="3">
        <v>393.92700000000002</v>
      </c>
      <c r="Q1256" s="3">
        <v>347.721</v>
      </c>
      <c r="R1256" s="3">
        <v>61.326526350000002</v>
      </c>
      <c r="S1256" s="3">
        <v>0.49222317799999998</v>
      </c>
      <c r="T1256" s="3">
        <v>95.491</v>
      </c>
      <c r="U1256" s="3">
        <v>25.096</v>
      </c>
      <c r="V1256" s="3" t="str">
        <f t="shared" si="38"/>
        <v/>
      </c>
      <c r="W1256" s="3">
        <f t="shared" si="39"/>
        <v>-36.230526350000005</v>
      </c>
    </row>
    <row r="1257" spans="1:23" x14ac:dyDescent="0.3">
      <c r="A1257" s="2" t="s">
        <v>69</v>
      </c>
      <c r="B1257" s="2">
        <v>2005</v>
      </c>
      <c r="C1257" s="2" t="s">
        <v>28</v>
      </c>
      <c r="D1257" s="3">
        <v>542.27952519999997</v>
      </c>
      <c r="E1257" s="3">
        <v>2.4339463939999999</v>
      </c>
      <c r="F1257" s="3">
        <v>0.221892063</v>
      </c>
      <c r="G1257" s="3">
        <v>205.31625690000001</v>
      </c>
      <c r="H1257" s="3">
        <v>222.79846699999999</v>
      </c>
      <c r="I1257" s="3">
        <v>4.9874986190000001</v>
      </c>
      <c r="J1257" s="3">
        <v>19.914788489999999</v>
      </c>
      <c r="K1257" s="3">
        <v>69.028000000000006</v>
      </c>
      <c r="L1257" s="3">
        <v>87.09</v>
      </c>
      <c r="M1257" s="3">
        <v>92.804980999999998</v>
      </c>
      <c r="N1257" s="3">
        <v>99.917967480000002</v>
      </c>
      <c r="O1257" s="3">
        <v>9.1165550999999997E-2</v>
      </c>
      <c r="P1257" s="3">
        <v>398.35599999999999</v>
      </c>
      <c r="Q1257" s="3">
        <v>357.19499999999999</v>
      </c>
      <c r="R1257" s="3">
        <v>62.49503636</v>
      </c>
      <c r="S1257" s="3">
        <v>0.73100442799999998</v>
      </c>
      <c r="T1257" s="3">
        <v>84.721999999999994</v>
      </c>
      <c r="U1257" s="3">
        <v>20.498000000000001</v>
      </c>
      <c r="V1257" s="3" t="str">
        <f t="shared" si="38"/>
        <v/>
      </c>
      <c r="W1257" s="3">
        <f t="shared" si="39"/>
        <v>-41.997036359999996</v>
      </c>
    </row>
    <row r="1258" spans="1:23" x14ac:dyDescent="0.3">
      <c r="A1258" s="2" t="s">
        <v>69</v>
      </c>
      <c r="B1258" s="2">
        <v>2006</v>
      </c>
      <c r="C1258" s="2" t="s">
        <v>28</v>
      </c>
      <c r="D1258" s="3">
        <v>543.23689630000001</v>
      </c>
      <c r="E1258" s="3">
        <v>2.4799350769999999</v>
      </c>
      <c r="F1258" s="3">
        <v>0.216253942</v>
      </c>
      <c r="G1258" s="3">
        <v>186.8775028</v>
      </c>
      <c r="H1258" s="3">
        <v>219.05287010000001</v>
      </c>
      <c r="I1258" s="3">
        <v>5.5272941449999999</v>
      </c>
      <c r="J1258" s="3">
        <v>20.064319909999998</v>
      </c>
      <c r="K1258" s="3">
        <v>68.082999999999998</v>
      </c>
      <c r="L1258" s="3">
        <v>84.162000000000006</v>
      </c>
      <c r="M1258" s="3">
        <v>83.888934800000001</v>
      </c>
      <c r="N1258" s="3">
        <v>94.739045230000002</v>
      </c>
      <c r="O1258" s="3">
        <v>8.7201452999999998E-2</v>
      </c>
      <c r="P1258" s="3">
        <v>397.28300000000002</v>
      </c>
      <c r="Q1258" s="3">
        <v>353.863</v>
      </c>
      <c r="R1258" s="3">
        <v>68.227992839999999</v>
      </c>
      <c r="S1258" s="3">
        <v>1.066242452</v>
      </c>
      <c r="T1258" s="3">
        <v>76.578000000000003</v>
      </c>
      <c r="U1258" s="3">
        <v>18.516999999999999</v>
      </c>
      <c r="V1258" s="3" t="str">
        <f t="shared" si="38"/>
        <v/>
      </c>
      <c r="W1258" s="3">
        <f t="shared" si="39"/>
        <v>-49.710992840000003</v>
      </c>
    </row>
    <row r="1259" spans="1:23" x14ac:dyDescent="0.3">
      <c r="A1259" s="2" t="s">
        <v>69</v>
      </c>
      <c r="B1259" s="2">
        <v>2007</v>
      </c>
      <c r="C1259" s="2" t="s">
        <v>28</v>
      </c>
      <c r="D1259" s="3">
        <v>532.27374239999995</v>
      </c>
      <c r="E1259" s="3">
        <v>2.5209574080000001</v>
      </c>
      <c r="F1259" s="3">
        <v>0.20686179900000001</v>
      </c>
      <c r="G1259" s="3">
        <v>176.1858143</v>
      </c>
      <c r="H1259" s="3">
        <v>211.13952209999999</v>
      </c>
      <c r="I1259" s="3">
        <v>5.9340271649999998</v>
      </c>
      <c r="J1259" s="3">
        <v>20.368893459999999</v>
      </c>
      <c r="K1259" s="3">
        <v>65.614999999999995</v>
      </c>
      <c r="L1259" s="3">
        <v>82.367999999999995</v>
      </c>
      <c r="M1259" s="3">
        <v>76.074005400000004</v>
      </c>
      <c r="N1259" s="3">
        <v>96.065886489999997</v>
      </c>
      <c r="O1259" s="3">
        <v>8.2056840000000006E-2</v>
      </c>
      <c r="P1259" s="3">
        <v>396.83</v>
      </c>
      <c r="Q1259" s="3">
        <v>351.44900000000001</v>
      </c>
      <c r="R1259" s="3">
        <v>63.820663809999999</v>
      </c>
      <c r="S1259" s="3">
        <v>1.332560542</v>
      </c>
      <c r="T1259" s="3">
        <v>76.575000000000003</v>
      </c>
      <c r="U1259" s="3">
        <v>17.007000000000001</v>
      </c>
      <c r="V1259" s="3" t="str">
        <f t="shared" si="38"/>
        <v/>
      </c>
      <c r="W1259" s="3">
        <f t="shared" si="39"/>
        <v>-46.813663809999994</v>
      </c>
    </row>
    <row r="1260" spans="1:23" x14ac:dyDescent="0.3">
      <c r="A1260" s="2" t="s">
        <v>69</v>
      </c>
      <c r="B1260" s="2">
        <v>2008</v>
      </c>
      <c r="C1260" s="2" t="s">
        <v>28</v>
      </c>
      <c r="D1260" s="3">
        <v>516.26476509999998</v>
      </c>
      <c r="E1260" s="3">
        <v>2.472363922</v>
      </c>
      <c r="F1260" s="3">
        <v>0.20120579999999999</v>
      </c>
      <c r="G1260" s="3">
        <v>167.07540800000001</v>
      </c>
      <c r="H1260" s="3">
        <v>208.81422850000001</v>
      </c>
      <c r="I1260" s="3">
        <v>6.6687407920000004</v>
      </c>
      <c r="J1260" s="3">
        <v>20.477035789999999</v>
      </c>
      <c r="K1260" s="3">
        <v>63.601999999999997</v>
      </c>
      <c r="L1260" s="3">
        <v>81.843000000000004</v>
      </c>
      <c r="M1260" s="3">
        <v>73.392947190000001</v>
      </c>
      <c r="N1260" s="3">
        <v>98.752953340000005</v>
      </c>
      <c r="O1260" s="3">
        <v>8.1381950999999994E-2</v>
      </c>
      <c r="P1260" s="3">
        <v>388.91899999999998</v>
      </c>
      <c r="Q1260" s="3">
        <v>350.1</v>
      </c>
      <c r="R1260" s="3">
        <v>59.134452899999999</v>
      </c>
      <c r="S1260" s="3">
        <v>1.835600729</v>
      </c>
      <c r="T1260" s="3">
        <v>71.665000000000006</v>
      </c>
      <c r="U1260" s="3">
        <v>18.053999999999998</v>
      </c>
      <c r="V1260" s="3" t="str">
        <f t="shared" si="38"/>
        <v/>
      </c>
      <c r="W1260" s="3">
        <f t="shared" si="39"/>
        <v>-41.080452899999997</v>
      </c>
    </row>
    <row r="1261" spans="1:23" x14ac:dyDescent="0.3">
      <c r="A1261" s="2" t="s">
        <v>69</v>
      </c>
      <c r="B1261" s="2">
        <v>2009</v>
      </c>
      <c r="C1261" s="2" t="s">
        <v>28</v>
      </c>
      <c r="D1261" s="3">
        <v>468.93215220000002</v>
      </c>
      <c r="E1261" s="3">
        <v>2.387995621</v>
      </c>
      <c r="F1261" s="3">
        <v>0.19086634599999999</v>
      </c>
      <c r="G1261" s="3">
        <v>157.9484597</v>
      </c>
      <c r="H1261" s="3">
        <v>196.3706081</v>
      </c>
      <c r="I1261" s="3">
        <v>7.6787098279999997</v>
      </c>
      <c r="J1261" s="3">
        <v>20.654536520000001</v>
      </c>
      <c r="K1261" s="3">
        <v>60.267000000000003</v>
      </c>
      <c r="L1261" s="3">
        <v>76.230999999999995</v>
      </c>
      <c r="M1261" s="3">
        <v>61.323030299999999</v>
      </c>
      <c r="N1261" s="3">
        <v>92.080013109999996</v>
      </c>
      <c r="O1261" s="3">
        <v>7.9927426999999995E-2</v>
      </c>
      <c r="P1261" s="3">
        <v>376.75599999999997</v>
      </c>
      <c r="Q1261" s="3">
        <v>330.01799999999997</v>
      </c>
      <c r="R1261" s="3">
        <v>48.741376520000003</v>
      </c>
      <c r="S1261" s="3">
        <v>2.4689719609999998</v>
      </c>
      <c r="T1261" s="3">
        <v>68.197999999999993</v>
      </c>
      <c r="U1261" s="3">
        <v>17.873999999999999</v>
      </c>
      <c r="V1261" s="3" t="str">
        <f t="shared" si="38"/>
        <v/>
      </c>
      <c r="W1261" s="3">
        <f t="shared" si="39"/>
        <v>-30.867376520000004</v>
      </c>
    </row>
    <row r="1262" spans="1:23" x14ac:dyDescent="0.3">
      <c r="A1262" s="2" t="s">
        <v>69</v>
      </c>
      <c r="B1262" s="2">
        <v>2010</v>
      </c>
      <c r="C1262" s="2" t="s">
        <v>28</v>
      </c>
      <c r="D1262" s="3">
        <v>485.18390629999999</v>
      </c>
      <c r="E1262" s="3">
        <v>2.3828558019999999</v>
      </c>
      <c r="F1262" s="3">
        <v>0.193704871</v>
      </c>
      <c r="G1262" s="3">
        <v>148.49369440000001</v>
      </c>
      <c r="H1262" s="3">
        <v>203.61446380000001</v>
      </c>
      <c r="I1262" s="3">
        <v>7.677107135</v>
      </c>
      <c r="J1262" s="3">
        <v>20.277950669999999</v>
      </c>
      <c r="K1262" s="3">
        <v>59.920999999999999</v>
      </c>
      <c r="L1262" s="3">
        <v>74.391999999999996</v>
      </c>
      <c r="M1262" s="3">
        <v>57.94104918</v>
      </c>
      <c r="N1262" s="3">
        <v>99.41197975</v>
      </c>
      <c r="O1262" s="3">
        <v>8.1291058999999999E-2</v>
      </c>
      <c r="P1262" s="3">
        <v>382.07100000000003</v>
      </c>
      <c r="Q1262" s="3">
        <v>337.50900000000001</v>
      </c>
      <c r="R1262" s="3">
        <v>50.731977139999998</v>
      </c>
      <c r="S1262" s="3">
        <v>2.703162501</v>
      </c>
      <c r="T1262" s="3">
        <v>62.962000000000003</v>
      </c>
      <c r="U1262" s="3">
        <v>18.346</v>
      </c>
      <c r="V1262" s="3" t="str">
        <f t="shared" si="38"/>
        <v/>
      </c>
      <c r="W1262" s="3">
        <f t="shared" si="39"/>
        <v>-32.385977139999994</v>
      </c>
    </row>
    <row r="1263" spans="1:23" x14ac:dyDescent="0.3">
      <c r="A1263" s="2" t="s">
        <v>69</v>
      </c>
      <c r="B1263" s="2">
        <v>2011</v>
      </c>
      <c r="C1263" s="2" t="s">
        <v>28</v>
      </c>
      <c r="D1263" s="3">
        <v>446.0883968</v>
      </c>
      <c r="E1263" s="3">
        <v>2.362448965</v>
      </c>
      <c r="F1263" s="3">
        <v>0.17539503400000001</v>
      </c>
      <c r="G1263" s="3">
        <v>129.8743451</v>
      </c>
      <c r="H1263" s="3">
        <v>188.82456440000001</v>
      </c>
      <c r="I1263" s="3">
        <v>10.3588743</v>
      </c>
      <c r="J1263" s="3">
        <v>21.443858970000001</v>
      </c>
      <c r="K1263" s="3">
        <v>57.396999999999998</v>
      </c>
      <c r="L1263" s="3">
        <v>75.947000000000003</v>
      </c>
      <c r="M1263" s="3">
        <v>46.364045670000003</v>
      </c>
      <c r="N1263" s="3">
        <v>82.685007290000001</v>
      </c>
      <c r="O1263" s="3">
        <v>7.4242888000000007E-2</v>
      </c>
      <c r="P1263" s="3">
        <v>367.98399999999998</v>
      </c>
      <c r="Q1263" s="3">
        <v>325.91800000000001</v>
      </c>
      <c r="R1263" s="3">
        <v>50.532819539999998</v>
      </c>
      <c r="S1263" s="3">
        <v>4.4045393280000003</v>
      </c>
      <c r="T1263" s="3">
        <v>51.972000000000001</v>
      </c>
      <c r="U1263" s="3">
        <v>18.552</v>
      </c>
      <c r="V1263" s="3" t="str">
        <f t="shared" si="38"/>
        <v/>
      </c>
      <c r="W1263" s="3">
        <f t="shared" si="39"/>
        <v>-31.980819539999999</v>
      </c>
    </row>
    <row r="1264" spans="1:23" x14ac:dyDescent="0.3">
      <c r="A1264" s="2" t="s">
        <v>69</v>
      </c>
      <c r="B1264" s="2">
        <v>2012</v>
      </c>
      <c r="C1264" s="2" t="s">
        <v>28</v>
      </c>
      <c r="D1264" s="3">
        <v>467.77047679999998</v>
      </c>
      <c r="E1264" s="3">
        <v>2.4130889170000001</v>
      </c>
      <c r="F1264" s="3">
        <v>0.18123969400000001</v>
      </c>
      <c r="G1264" s="3">
        <v>116.6799723</v>
      </c>
      <c r="H1264" s="3">
        <v>193.84717800000001</v>
      </c>
      <c r="I1264" s="3">
        <v>12.15129205</v>
      </c>
      <c r="J1264" s="3">
        <v>21.017788419999999</v>
      </c>
      <c r="K1264" s="3">
        <v>56.65</v>
      </c>
      <c r="L1264" s="3">
        <v>72.578000000000003</v>
      </c>
      <c r="M1264" s="3">
        <v>39.647027289999997</v>
      </c>
      <c r="N1264" s="3">
        <v>77.626964240000007</v>
      </c>
      <c r="O1264" s="3">
        <v>7.5106927000000004E-2</v>
      </c>
      <c r="P1264" s="3">
        <v>363.87900000000002</v>
      </c>
      <c r="Q1264" s="3">
        <v>325.483</v>
      </c>
      <c r="R1264" s="3">
        <v>63.798593459999999</v>
      </c>
      <c r="S1264" s="3">
        <v>5.8274866100000002</v>
      </c>
      <c r="T1264" s="3">
        <v>44.56</v>
      </c>
      <c r="U1264" s="3">
        <v>16.966999999999999</v>
      </c>
      <c r="V1264" s="3" t="str">
        <f t="shared" si="38"/>
        <v/>
      </c>
      <c r="W1264" s="3">
        <f t="shared" si="39"/>
        <v>-46.831593460000001</v>
      </c>
    </row>
    <row r="1265" spans="1:23" x14ac:dyDescent="0.3">
      <c r="A1265" s="2" t="s">
        <v>69</v>
      </c>
      <c r="B1265" s="2">
        <v>2013</v>
      </c>
      <c r="C1265" s="2" t="s">
        <v>28</v>
      </c>
      <c r="D1265" s="3">
        <v>455.13785080000002</v>
      </c>
      <c r="E1265" s="3">
        <v>2.382448197</v>
      </c>
      <c r="F1265" s="3">
        <v>0.17265127899999999</v>
      </c>
      <c r="G1265" s="3">
        <v>109.545466</v>
      </c>
      <c r="H1265" s="3">
        <v>191.03787919999999</v>
      </c>
      <c r="I1265" s="3">
        <v>15.66301041</v>
      </c>
      <c r="J1265" s="3">
        <v>20.68378933</v>
      </c>
      <c r="K1265" s="3">
        <v>55.228000000000002</v>
      </c>
      <c r="L1265" s="3">
        <v>66.314999999999998</v>
      </c>
      <c r="M1265" s="3">
        <v>37.349978030000003</v>
      </c>
      <c r="N1265" s="3">
        <v>77.057077669999998</v>
      </c>
      <c r="O1265" s="3">
        <v>7.2468009999999999E-2</v>
      </c>
      <c r="P1265" s="3">
        <v>358.29</v>
      </c>
      <c r="Q1265" s="3">
        <v>324.32100000000003</v>
      </c>
      <c r="R1265" s="3">
        <v>60.80425906</v>
      </c>
      <c r="S1265" s="3">
        <v>8.4880962350000004</v>
      </c>
      <c r="T1265" s="3">
        <v>40.670999999999999</v>
      </c>
      <c r="U1265" s="3">
        <v>12.768000000000001</v>
      </c>
      <c r="V1265" s="3" t="str">
        <f t="shared" si="38"/>
        <v/>
      </c>
      <c r="W1265" s="3">
        <f t="shared" si="39"/>
        <v>-48.036259059999999</v>
      </c>
    </row>
    <row r="1266" spans="1:23" x14ac:dyDescent="0.3">
      <c r="A1266" s="2" t="s">
        <v>69</v>
      </c>
      <c r="B1266" s="2">
        <v>2014</v>
      </c>
      <c r="C1266" s="2" t="s">
        <v>28</v>
      </c>
      <c r="D1266" s="3">
        <v>414.54478490000002</v>
      </c>
      <c r="E1266" s="3">
        <v>2.3032392169999998</v>
      </c>
      <c r="F1266" s="3">
        <v>0.153256639</v>
      </c>
      <c r="G1266" s="3">
        <v>107.9341371</v>
      </c>
      <c r="H1266" s="3">
        <v>179.98338240000001</v>
      </c>
      <c r="I1266" s="3">
        <v>19.936705119999999</v>
      </c>
      <c r="J1266" s="3">
        <v>20.984498429999999</v>
      </c>
      <c r="K1266" s="3">
        <v>55.137999999999998</v>
      </c>
      <c r="L1266" s="3">
        <v>61.521000000000001</v>
      </c>
      <c r="M1266" s="3">
        <v>38.76604614</v>
      </c>
      <c r="N1266" s="3">
        <v>70.727992169999993</v>
      </c>
      <c r="O1266" s="3">
        <v>6.6539609999999999E-2</v>
      </c>
      <c r="P1266" s="3">
        <v>338.1</v>
      </c>
      <c r="Q1266" s="3">
        <v>310.80700000000002</v>
      </c>
      <c r="R1266" s="3">
        <v>48.914199789999998</v>
      </c>
      <c r="S1266" s="3">
        <v>10.65217391</v>
      </c>
      <c r="T1266" s="3">
        <v>39.965000000000003</v>
      </c>
      <c r="U1266" s="3">
        <v>11.647</v>
      </c>
      <c r="V1266" s="3" t="str">
        <f t="shared" si="38"/>
        <v/>
      </c>
      <c r="W1266" s="3">
        <f t="shared" si="39"/>
        <v>-37.267199789999999</v>
      </c>
    </row>
    <row r="1267" spans="1:23" x14ac:dyDescent="0.3">
      <c r="A1267" s="2" t="s">
        <v>69</v>
      </c>
      <c r="B1267" s="2">
        <v>2015</v>
      </c>
      <c r="C1267" s="2" t="s">
        <v>28</v>
      </c>
      <c r="D1267" s="3">
        <v>402.42988200000002</v>
      </c>
      <c r="E1267" s="3">
        <v>2.2143251469999998</v>
      </c>
      <c r="F1267" s="3">
        <v>0.14535392899999999</v>
      </c>
      <c r="G1267" s="3">
        <v>118.14088289999999</v>
      </c>
      <c r="H1267" s="3">
        <v>181.73929089999999</v>
      </c>
      <c r="I1267" s="3">
        <v>25.561664570000001</v>
      </c>
      <c r="J1267" s="3">
        <v>20.379781860000001</v>
      </c>
      <c r="K1267" s="3">
        <v>57.213000000000001</v>
      </c>
      <c r="L1267" s="3">
        <v>62.024999999999999</v>
      </c>
      <c r="M1267" s="3">
        <v>40.480026879999997</v>
      </c>
      <c r="N1267" s="3">
        <v>72.741077939999997</v>
      </c>
      <c r="O1267" s="3">
        <v>6.5642540999999999E-2</v>
      </c>
      <c r="P1267" s="3">
        <v>339.57100000000003</v>
      </c>
      <c r="Q1267" s="3">
        <v>311.012</v>
      </c>
      <c r="R1267" s="3">
        <v>38.531952230000002</v>
      </c>
      <c r="S1267" s="3">
        <v>14.07952976</v>
      </c>
      <c r="T1267" s="3">
        <v>45.319000000000003</v>
      </c>
      <c r="U1267" s="3">
        <v>8.5980000000000008</v>
      </c>
      <c r="V1267" s="3" t="str">
        <f t="shared" si="38"/>
        <v/>
      </c>
      <c r="W1267" s="3">
        <f t="shared" si="39"/>
        <v>-29.933952230000003</v>
      </c>
    </row>
    <row r="1268" spans="1:23" x14ac:dyDescent="0.3">
      <c r="A1268" s="2" t="s">
        <v>69</v>
      </c>
      <c r="B1268" s="2">
        <v>2016</v>
      </c>
      <c r="C1268" s="2" t="s">
        <v>28</v>
      </c>
      <c r="D1268" s="3">
        <v>379.22428280000003</v>
      </c>
      <c r="E1268" s="3">
        <v>2.1225568039999998</v>
      </c>
      <c r="F1268" s="3">
        <v>0.13439439</v>
      </c>
      <c r="G1268" s="3">
        <v>119.9661782</v>
      </c>
      <c r="H1268" s="3">
        <v>178.66390290000001</v>
      </c>
      <c r="I1268" s="3">
        <v>25.503677549999999</v>
      </c>
      <c r="J1268" s="3">
        <v>20.200447149999999</v>
      </c>
      <c r="K1268" s="3">
        <v>58.658999999999999</v>
      </c>
      <c r="L1268" s="3">
        <v>61.03</v>
      </c>
      <c r="M1268" s="3">
        <v>41.694004360000001</v>
      </c>
      <c r="N1268" s="3">
        <v>81.448092459999998</v>
      </c>
      <c r="O1268" s="3">
        <v>6.3317216999999995E-2</v>
      </c>
      <c r="P1268" s="3">
        <v>339.9</v>
      </c>
      <c r="Q1268" s="3">
        <v>311.29599999999999</v>
      </c>
      <c r="R1268" s="3">
        <v>18.844114869999999</v>
      </c>
      <c r="S1268" s="3">
        <v>13.992939099999999</v>
      </c>
      <c r="T1268" s="3">
        <v>47.445</v>
      </c>
      <c r="U1268" s="3">
        <v>4.1779999999999999</v>
      </c>
      <c r="V1268" s="3" t="str">
        <f t="shared" si="38"/>
        <v/>
      </c>
      <c r="W1268" s="3">
        <f t="shared" si="39"/>
        <v>-14.666114869999998</v>
      </c>
    </row>
    <row r="1269" spans="1:23" x14ac:dyDescent="0.3">
      <c r="A1269" s="2" t="s">
        <v>69</v>
      </c>
      <c r="B1269" s="2">
        <v>2017</v>
      </c>
      <c r="C1269" s="2" t="s">
        <v>28</v>
      </c>
      <c r="D1269" s="3">
        <v>366.9947914</v>
      </c>
      <c r="E1269" s="3">
        <v>2.0840928669999998</v>
      </c>
      <c r="F1269" s="3">
        <v>0.12764519899999999</v>
      </c>
      <c r="G1269" s="3">
        <v>120.03674839999999</v>
      </c>
      <c r="H1269" s="3">
        <v>176.0933004</v>
      </c>
      <c r="I1269" s="3">
        <v>30.252904260000001</v>
      </c>
      <c r="J1269" s="3">
        <v>19.993917400000001</v>
      </c>
      <c r="K1269" s="3">
        <v>59.461745999999998</v>
      </c>
      <c r="L1269" s="3">
        <v>60.952840999999999</v>
      </c>
      <c r="M1269" s="3">
        <v>42.138109909999997</v>
      </c>
      <c r="N1269" s="3">
        <v>79.344506390000006</v>
      </c>
      <c r="O1269" s="3">
        <v>6.1247365999999998E-2</v>
      </c>
      <c r="P1269" s="3">
        <v>338.64230400000002</v>
      </c>
      <c r="Q1269" s="3">
        <v>306.79289</v>
      </c>
      <c r="R1269" s="3">
        <v>15.14665935</v>
      </c>
      <c r="S1269" s="3">
        <v>18.046387670000001</v>
      </c>
      <c r="T1269" s="3">
        <v>46.630330999999998</v>
      </c>
      <c r="U1269" s="3">
        <v>3.041401</v>
      </c>
      <c r="V1269" s="3" t="str">
        <f t="shared" si="38"/>
        <v/>
      </c>
      <c r="W1269" s="3">
        <f t="shared" si="39"/>
        <v>-12.10525835</v>
      </c>
    </row>
    <row r="1270" spans="1:23" x14ac:dyDescent="0.3">
      <c r="A1270" s="2" t="s">
        <v>69</v>
      </c>
      <c r="B1270" s="2">
        <v>2018</v>
      </c>
      <c r="C1270" s="2" t="s">
        <v>28</v>
      </c>
      <c r="D1270" s="3">
        <v>359.23729500000002</v>
      </c>
      <c r="E1270" s="3">
        <v>2.0501632280000002</v>
      </c>
      <c r="F1270" s="3">
        <v>0.123239354</v>
      </c>
      <c r="G1270" s="3">
        <v>123.0259188</v>
      </c>
      <c r="H1270" s="3">
        <v>175.22375289999999</v>
      </c>
      <c r="I1270" s="3">
        <v>33.983864019999999</v>
      </c>
      <c r="J1270" s="3">
        <v>19.84461516</v>
      </c>
      <c r="K1270" s="3">
        <v>58.026031000000003</v>
      </c>
      <c r="L1270" s="3">
        <v>59.014870999999999</v>
      </c>
      <c r="M1270" s="3">
        <v>40.827341500000003</v>
      </c>
      <c r="N1270" s="3">
        <v>80.022463250000001</v>
      </c>
      <c r="O1270" s="3">
        <v>6.0111972E-2</v>
      </c>
      <c r="P1270" s="3">
        <v>333.424036</v>
      </c>
      <c r="Q1270" s="3">
        <v>306.58439700000002</v>
      </c>
      <c r="R1270" s="3">
        <v>12.84470041</v>
      </c>
      <c r="S1270" s="3">
        <v>20.92548901</v>
      </c>
      <c r="T1270" s="3">
        <v>50.870390999999998</v>
      </c>
      <c r="U1270" s="3">
        <v>2.5809220000000002</v>
      </c>
      <c r="V1270" s="3" t="str">
        <f t="shared" si="38"/>
        <v/>
      </c>
      <c r="W1270" s="3">
        <f t="shared" si="39"/>
        <v>-10.26377841</v>
      </c>
    </row>
    <row r="1271" spans="1:23" x14ac:dyDescent="0.3">
      <c r="A1271" s="2" t="s">
        <v>69</v>
      </c>
      <c r="B1271" s="2">
        <v>2019</v>
      </c>
      <c r="C1271" s="2" t="s">
        <v>28</v>
      </c>
      <c r="D1271" s="3">
        <v>346.58406989999997</v>
      </c>
      <c r="E1271" s="3">
        <v>2.0360008770000002</v>
      </c>
      <c r="F1271" s="3">
        <v>0.117184155</v>
      </c>
      <c r="G1271" s="3">
        <v>123.1236966</v>
      </c>
      <c r="H1271" s="3">
        <v>170.22785880000001</v>
      </c>
      <c r="I1271" s="3">
        <v>37.823471480000002</v>
      </c>
      <c r="J1271" s="3">
        <v>20.026893099999999</v>
      </c>
      <c r="K1271" s="3">
        <v>56.54137429</v>
      </c>
      <c r="L1271" s="3">
        <v>59.278090120000002</v>
      </c>
      <c r="M1271" s="3">
        <v>39.652695780000002</v>
      </c>
      <c r="N1271" s="3">
        <v>77.781004949999996</v>
      </c>
      <c r="O1271" s="3">
        <v>5.7556043000000001E-2</v>
      </c>
      <c r="P1271" s="3">
        <v>325.3935826</v>
      </c>
      <c r="Q1271" s="3">
        <v>302.31001930000002</v>
      </c>
      <c r="R1271" s="3">
        <v>8.9933697640000005</v>
      </c>
      <c r="S1271" s="3">
        <v>23.782826</v>
      </c>
      <c r="T1271" s="3">
        <v>51.815594709999999</v>
      </c>
      <c r="U1271" s="3">
        <v>2.431808443</v>
      </c>
      <c r="V1271" s="3" t="str">
        <f t="shared" si="38"/>
        <v/>
      </c>
      <c r="W1271" s="3">
        <f t="shared" si="39"/>
        <v>-6.561561321000001</v>
      </c>
    </row>
    <row r="1272" spans="1:23" x14ac:dyDescent="0.3">
      <c r="A1272" s="2" t="s">
        <v>69</v>
      </c>
      <c r="B1272" s="2">
        <v>2020</v>
      </c>
      <c r="C1272" s="2" t="s">
        <v>28</v>
      </c>
      <c r="D1272" s="3">
        <v>304.22340689999999</v>
      </c>
      <c r="E1272" s="3">
        <v>1.969618895</v>
      </c>
      <c r="F1272" s="3">
        <v>0.11416372499999999</v>
      </c>
      <c r="G1272" s="3">
        <v>116.7495672</v>
      </c>
      <c r="H1272" s="3">
        <v>154.45800589999999</v>
      </c>
      <c r="I1272" s="3">
        <v>43.737474669999997</v>
      </c>
      <c r="J1272" s="3">
        <v>20.895981920000001</v>
      </c>
      <c r="K1272" s="3">
        <v>47.8472577</v>
      </c>
      <c r="L1272" s="3">
        <v>48.909080240000002</v>
      </c>
      <c r="M1272" s="3">
        <v>39.592291000000003</v>
      </c>
      <c r="N1272" s="3">
        <v>72.941872090000004</v>
      </c>
      <c r="O1272" s="3">
        <v>5.7962342E-2</v>
      </c>
      <c r="P1272" s="3">
        <v>313.36783809999997</v>
      </c>
      <c r="Q1272" s="3">
        <v>286.02117800000002</v>
      </c>
      <c r="R1272" s="3">
        <v>8.2486578000000002</v>
      </c>
      <c r="S1272" s="3">
        <v>28.254583019999998</v>
      </c>
      <c r="T1272" s="3">
        <v>48.163913549999997</v>
      </c>
      <c r="U1272" s="3">
        <v>1.5702342549999999</v>
      </c>
      <c r="V1272" s="3" t="str">
        <f t="shared" si="38"/>
        <v/>
      </c>
      <c r="W1272" s="3">
        <f t="shared" si="39"/>
        <v>-6.6784235450000002</v>
      </c>
    </row>
    <row r="1273" spans="1:23" x14ac:dyDescent="0.3">
      <c r="A1273" s="2" t="s">
        <v>70</v>
      </c>
      <c r="B1273" s="2">
        <v>1990</v>
      </c>
      <c r="C1273" s="2" t="s">
        <v>31</v>
      </c>
      <c r="D1273" s="3">
        <v>4866.1916119999996</v>
      </c>
      <c r="E1273" s="3">
        <v>2.5478146270000002</v>
      </c>
      <c r="F1273" s="3">
        <v>0.49584284099999998</v>
      </c>
      <c r="G1273" s="3">
        <v>1647.379385</v>
      </c>
      <c r="H1273" s="3">
        <v>1909.947279</v>
      </c>
      <c r="I1273" s="3">
        <v>11.96316683</v>
      </c>
      <c r="J1273" s="3">
        <v>17.41204304</v>
      </c>
      <c r="K1273" s="3">
        <v>732.07022300000006</v>
      </c>
      <c r="L1273" s="3">
        <v>754.58699999999999</v>
      </c>
      <c r="M1273" s="3">
        <v>506.60402370000003</v>
      </c>
      <c r="N1273" s="3">
        <v>534.03915589999997</v>
      </c>
      <c r="O1273" s="3">
        <v>0.19461496</v>
      </c>
      <c r="P1273" s="3">
        <v>3218.6210000000001</v>
      </c>
      <c r="Q1273" s="3">
        <v>2712.5549999999998</v>
      </c>
      <c r="R1273" s="3">
        <v>819.28399999999999</v>
      </c>
      <c r="S1273" s="3">
        <v>0.61343040999999998</v>
      </c>
      <c r="T1273" s="3">
        <v>413.34399999999999</v>
      </c>
      <c r="U1273" s="3">
        <v>933.56100000000004</v>
      </c>
      <c r="V1273" s="3" t="str">
        <f t="shared" si="38"/>
        <v>Above Average</v>
      </c>
      <c r="W1273" s="3">
        <f t="shared" si="39"/>
        <v>114.27700000000004</v>
      </c>
    </row>
    <row r="1274" spans="1:23" x14ac:dyDescent="0.3">
      <c r="A1274" s="2" t="s">
        <v>70</v>
      </c>
      <c r="B1274" s="2">
        <v>1991</v>
      </c>
      <c r="C1274" s="2" t="s">
        <v>31</v>
      </c>
      <c r="D1274" s="3">
        <v>4813.4072500000002</v>
      </c>
      <c r="E1274" s="3">
        <v>2.4999918289999998</v>
      </c>
      <c r="F1274" s="3">
        <v>0.49099590199999998</v>
      </c>
      <c r="G1274" s="3">
        <v>1636.8821049999999</v>
      </c>
      <c r="H1274" s="3">
        <v>1925.369193</v>
      </c>
      <c r="I1274" s="3">
        <v>11.32814789</v>
      </c>
      <c r="J1274" s="3">
        <v>18.294234100000001</v>
      </c>
      <c r="K1274" s="3">
        <v>715.81961079999996</v>
      </c>
      <c r="L1274" s="3">
        <v>748.46100000000001</v>
      </c>
      <c r="M1274" s="3">
        <v>503.17953160000002</v>
      </c>
      <c r="N1274" s="3">
        <v>535.57117909999999</v>
      </c>
      <c r="O1274" s="3">
        <v>0.19639900299999999</v>
      </c>
      <c r="P1274" s="3">
        <v>3275.84</v>
      </c>
      <c r="Q1274" s="3">
        <v>2854.26</v>
      </c>
      <c r="R1274" s="3">
        <v>815.86400000000003</v>
      </c>
      <c r="S1274" s="3">
        <v>0.61358308100000003</v>
      </c>
      <c r="T1274" s="3">
        <v>412.89800000000002</v>
      </c>
      <c r="U1274" s="3">
        <v>903.54200000000003</v>
      </c>
      <c r="V1274" s="3" t="str">
        <f t="shared" si="38"/>
        <v>Above Average</v>
      </c>
      <c r="W1274" s="3">
        <f t="shared" si="39"/>
        <v>87.677999999999997</v>
      </c>
    </row>
    <row r="1275" spans="1:23" x14ac:dyDescent="0.3">
      <c r="A1275" s="2" t="s">
        <v>70</v>
      </c>
      <c r="B1275" s="2">
        <v>1992</v>
      </c>
      <c r="C1275" s="2" t="s">
        <v>31</v>
      </c>
      <c r="D1275" s="3">
        <v>4891.1811559999996</v>
      </c>
      <c r="E1275" s="3">
        <v>2.4906962520000002</v>
      </c>
      <c r="F1275" s="3">
        <v>0.48195278800000002</v>
      </c>
      <c r="G1275" s="3">
        <v>1642.04493</v>
      </c>
      <c r="H1275" s="3">
        <v>1963.7806700000001</v>
      </c>
      <c r="I1275" s="3">
        <v>10.477562430000001</v>
      </c>
      <c r="J1275" s="3">
        <v>18.08588735</v>
      </c>
      <c r="K1275" s="3">
        <v>728.92236630000002</v>
      </c>
      <c r="L1275" s="3">
        <v>757.38699999999994</v>
      </c>
      <c r="M1275" s="3">
        <v>507.20591569999999</v>
      </c>
      <c r="N1275" s="3">
        <v>549.86133710000001</v>
      </c>
      <c r="O1275" s="3">
        <v>0.19350123</v>
      </c>
      <c r="P1275" s="3">
        <v>3291.1089999999999</v>
      </c>
      <c r="Q1275" s="3">
        <v>2865.5590000000002</v>
      </c>
      <c r="R1275" s="3">
        <v>825.69500000000005</v>
      </c>
      <c r="S1275" s="3">
        <v>0.63303889400000002</v>
      </c>
      <c r="T1275" s="3">
        <v>407.476</v>
      </c>
      <c r="U1275" s="3">
        <v>904.96900000000005</v>
      </c>
      <c r="V1275" s="3" t="str">
        <f t="shared" si="38"/>
        <v>Above Average</v>
      </c>
      <c r="W1275" s="3">
        <f t="shared" si="39"/>
        <v>79.274000000000001</v>
      </c>
    </row>
    <row r="1276" spans="1:23" x14ac:dyDescent="0.3">
      <c r="A1276" s="2" t="s">
        <v>70</v>
      </c>
      <c r="B1276" s="2">
        <v>1993</v>
      </c>
      <c r="C1276" s="2" t="s">
        <v>31</v>
      </c>
      <c r="D1276" s="3">
        <v>5015.0427719999998</v>
      </c>
      <c r="E1276" s="3">
        <v>2.509737592</v>
      </c>
      <c r="F1276" s="3">
        <v>0.48091855999999999</v>
      </c>
      <c r="G1276" s="3">
        <v>1591.7758429999999</v>
      </c>
      <c r="H1276" s="3">
        <v>1998.2339139999999</v>
      </c>
      <c r="I1276" s="3">
        <v>11.00284937</v>
      </c>
      <c r="J1276" s="3">
        <v>18.486092889999998</v>
      </c>
      <c r="K1276" s="3">
        <v>738.14411659999996</v>
      </c>
      <c r="L1276" s="3">
        <v>772.06</v>
      </c>
      <c r="M1276" s="3">
        <v>514.35301930000003</v>
      </c>
      <c r="N1276" s="3">
        <v>574.24192860000005</v>
      </c>
      <c r="O1276" s="3">
        <v>0.19162105300000001</v>
      </c>
      <c r="P1276" s="3">
        <v>3411.28</v>
      </c>
      <c r="Q1276" s="3">
        <v>2963.1419999999998</v>
      </c>
      <c r="R1276" s="3">
        <v>856.31299999999999</v>
      </c>
      <c r="S1276" s="3">
        <v>0.636945663</v>
      </c>
      <c r="T1276" s="3">
        <v>396.036</v>
      </c>
      <c r="U1276" s="3">
        <v>857.69799999999998</v>
      </c>
      <c r="V1276" s="3" t="str">
        <f t="shared" si="38"/>
        <v>Above Average</v>
      </c>
      <c r="W1276" s="3">
        <f t="shared" si="39"/>
        <v>1.3849999999999909</v>
      </c>
    </row>
    <row r="1277" spans="1:23" x14ac:dyDescent="0.3">
      <c r="A1277" s="2" t="s">
        <v>70</v>
      </c>
      <c r="B1277" s="2">
        <v>1994</v>
      </c>
      <c r="C1277" s="2" t="s">
        <v>31</v>
      </c>
      <c r="D1277" s="3">
        <v>5095.4211459999997</v>
      </c>
      <c r="E1277" s="3">
        <v>2.5029652609999999</v>
      </c>
      <c r="F1277" s="3">
        <v>0.46970288700000001</v>
      </c>
      <c r="G1277" s="3">
        <v>1652.0577929999999</v>
      </c>
      <c r="H1277" s="3">
        <v>2035.7538420000001</v>
      </c>
      <c r="I1277" s="3">
        <v>10.308613810000001</v>
      </c>
      <c r="J1277" s="3">
        <v>18.591267439999999</v>
      </c>
      <c r="K1277" s="3">
        <v>759.0817442</v>
      </c>
      <c r="L1277" s="3">
        <v>777.97799999999995</v>
      </c>
      <c r="M1277" s="3">
        <v>534.61757339999997</v>
      </c>
      <c r="N1277" s="3">
        <v>586.3703491</v>
      </c>
      <c r="O1277" s="3">
        <v>0.187658572</v>
      </c>
      <c r="P1277" s="3">
        <v>3473.4349999999999</v>
      </c>
      <c r="Q1277" s="3">
        <v>3047.3240000000001</v>
      </c>
      <c r="R1277" s="3">
        <v>862.45699999999999</v>
      </c>
      <c r="S1277" s="3">
        <v>0.62733288499999995</v>
      </c>
      <c r="T1277" s="3">
        <v>387.08600000000001</v>
      </c>
      <c r="U1277" s="3">
        <v>937.58</v>
      </c>
      <c r="V1277" s="3" t="str">
        <f t="shared" si="38"/>
        <v>Above Average</v>
      </c>
      <c r="W1277" s="3">
        <f t="shared" si="39"/>
        <v>75.123000000000047</v>
      </c>
    </row>
    <row r="1278" spans="1:23" x14ac:dyDescent="0.3">
      <c r="A1278" s="2" t="s">
        <v>70</v>
      </c>
      <c r="B1278" s="2">
        <v>1995</v>
      </c>
      <c r="C1278" s="2" t="s">
        <v>31</v>
      </c>
      <c r="D1278" s="3">
        <v>5149.3919189999997</v>
      </c>
      <c r="E1278" s="3">
        <v>2.4965435610000002</v>
      </c>
      <c r="F1278" s="3">
        <v>0.46226935000000002</v>
      </c>
      <c r="G1278" s="3">
        <v>1654.5077120000001</v>
      </c>
      <c r="H1278" s="3">
        <v>2062.6084799999999</v>
      </c>
      <c r="I1278" s="3">
        <v>11.392239330000001</v>
      </c>
      <c r="J1278" s="3">
        <v>18.869098770000001</v>
      </c>
      <c r="K1278" s="3">
        <v>753.24400000000003</v>
      </c>
      <c r="L1278" s="3">
        <v>781.05100000000004</v>
      </c>
      <c r="M1278" s="3">
        <v>528.27522769999996</v>
      </c>
      <c r="N1278" s="3">
        <v>609.31412999999998</v>
      </c>
      <c r="O1278" s="3">
        <v>0.18516374299999999</v>
      </c>
      <c r="P1278" s="3">
        <v>3582.114</v>
      </c>
      <c r="Q1278" s="3">
        <v>3135.8069999999998</v>
      </c>
      <c r="R1278" s="3">
        <v>871.75099999999998</v>
      </c>
      <c r="S1278" s="3">
        <v>0.52943596999999998</v>
      </c>
      <c r="T1278" s="3">
        <v>383.262</v>
      </c>
      <c r="U1278" s="3">
        <v>937.09799999999996</v>
      </c>
      <c r="V1278" s="3" t="str">
        <f t="shared" si="38"/>
        <v>Above Average</v>
      </c>
      <c r="W1278" s="3">
        <f t="shared" si="39"/>
        <v>65.34699999999998</v>
      </c>
    </row>
    <row r="1279" spans="1:23" x14ac:dyDescent="0.3">
      <c r="A1279" s="2" t="s">
        <v>70</v>
      </c>
      <c r="B1279" s="2">
        <v>1996</v>
      </c>
      <c r="C1279" s="2" t="s">
        <v>31</v>
      </c>
      <c r="D1279" s="3">
        <v>5317.3043479999997</v>
      </c>
      <c r="E1279" s="3">
        <v>2.5221720329999999</v>
      </c>
      <c r="F1279" s="3">
        <v>0.45998999499999998</v>
      </c>
      <c r="G1279" s="3">
        <v>1673.24333</v>
      </c>
      <c r="H1279" s="3">
        <v>2108.2242919999999</v>
      </c>
      <c r="I1279" s="3">
        <v>12.201314</v>
      </c>
      <c r="J1279" s="3">
        <v>18.775791510000001</v>
      </c>
      <c r="K1279" s="3">
        <v>779.42499999999995</v>
      </c>
      <c r="L1279" s="3">
        <v>802.14800000000002</v>
      </c>
      <c r="M1279" s="3">
        <v>533.66545870000004</v>
      </c>
      <c r="N1279" s="3">
        <v>622.02995840000006</v>
      </c>
      <c r="O1279" s="3">
        <v>0.18237851699999999</v>
      </c>
      <c r="P1279" s="3">
        <v>3677.0219999999999</v>
      </c>
      <c r="Q1279" s="3">
        <v>3221.3049999999998</v>
      </c>
      <c r="R1279" s="3">
        <v>912.81700000000001</v>
      </c>
      <c r="S1279" s="3">
        <v>0.54560456800000001</v>
      </c>
      <c r="T1279" s="3">
        <v>382.48899999999998</v>
      </c>
      <c r="U1279" s="3">
        <v>965.11400000000003</v>
      </c>
      <c r="V1279" s="3" t="str">
        <f t="shared" si="38"/>
        <v>Above Average</v>
      </c>
      <c r="W1279" s="3">
        <f t="shared" si="39"/>
        <v>52.297000000000025</v>
      </c>
    </row>
    <row r="1280" spans="1:23" x14ac:dyDescent="0.3">
      <c r="A1280" s="2" t="s">
        <v>70</v>
      </c>
      <c r="B1280" s="2">
        <v>1997</v>
      </c>
      <c r="C1280" s="2" t="s">
        <v>31</v>
      </c>
      <c r="D1280" s="3">
        <v>5583.4328260000002</v>
      </c>
      <c r="E1280" s="3">
        <v>2.6217191949999998</v>
      </c>
      <c r="F1280" s="3">
        <v>0.46244628300000001</v>
      </c>
      <c r="G1280" s="3">
        <v>1670.5701489999999</v>
      </c>
      <c r="H1280" s="3">
        <v>2129.6837730000002</v>
      </c>
      <c r="I1280" s="3">
        <v>11.591928879999999</v>
      </c>
      <c r="J1280" s="3">
        <v>18.84094219</v>
      </c>
      <c r="K1280" s="3">
        <v>826.80899999999997</v>
      </c>
      <c r="L1280" s="3">
        <v>819.39300000000003</v>
      </c>
      <c r="M1280" s="3">
        <v>536.6686631</v>
      </c>
      <c r="N1280" s="3">
        <v>643.81800810000004</v>
      </c>
      <c r="O1280" s="3">
        <v>0.17639047099999999</v>
      </c>
      <c r="P1280" s="3">
        <v>3697.7280000000001</v>
      </c>
      <c r="Q1280" s="3">
        <v>3270.6280000000002</v>
      </c>
      <c r="R1280" s="3">
        <v>937.43700000000001</v>
      </c>
      <c r="S1280" s="3">
        <v>0.51539756299999995</v>
      </c>
      <c r="T1280" s="3">
        <v>380.85199999999998</v>
      </c>
      <c r="U1280" s="3">
        <v>988.76900000000001</v>
      </c>
      <c r="V1280" s="3" t="str">
        <f t="shared" si="38"/>
        <v>Above Average</v>
      </c>
      <c r="W1280" s="3">
        <f t="shared" si="39"/>
        <v>51.331999999999994</v>
      </c>
    </row>
    <row r="1281" spans="1:23" x14ac:dyDescent="0.3">
      <c r="A1281" s="2" t="s">
        <v>70</v>
      </c>
      <c r="B1281" s="2">
        <v>1998</v>
      </c>
      <c r="C1281" s="2" t="s">
        <v>31</v>
      </c>
      <c r="D1281" s="3">
        <v>5619.9498890000004</v>
      </c>
      <c r="E1281" s="3">
        <v>2.6166889370000002</v>
      </c>
      <c r="F1281" s="3">
        <v>0.445505865</v>
      </c>
      <c r="G1281" s="3">
        <v>1683.3800209999999</v>
      </c>
      <c r="H1281" s="3">
        <v>2147.7332710000001</v>
      </c>
      <c r="I1281" s="3">
        <v>10.221775859999999</v>
      </c>
      <c r="J1281" s="3">
        <v>19.476935780000002</v>
      </c>
      <c r="K1281" s="3">
        <v>854.36199999999997</v>
      </c>
      <c r="L1281" s="3">
        <v>832.476</v>
      </c>
      <c r="M1281" s="3">
        <v>535.71149339999999</v>
      </c>
      <c r="N1281" s="3">
        <v>629.89499169999999</v>
      </c>
      <c r="O1281" s="3">
        <v>0.170255569</v>
      </c>
      <c r="P1281" s="3">
        <v>3830.489</v>
      </c>
      <c r="Q1281" s="3">
        <v>3373.86</v>
      </c>
      <c r="R1281" s="3">
        <v>944.01800000000003</v>
      </c>
      <c r="S1281" s="3">
        <v>0.50325167400000004</v>
      </c>
      <c r="T1281" s="3">
        <v>369.78500000000003</v>
      </c>
      <c r="U1281" s="3">
        <v>1013.81</v>
      </c>
      <c r="V1281" s="3" t="str">
        <f t="shared" si="38"/>
        <v>Above Average</v>
      </c>
      <c r="W1281" s="3">
        <f t="shared" si="39"/>
        <v>69.791999999999916</v>
      </c>
    </row>
    <row r="1282" spans="1:23" x14ac:dyDescent="0.3">
      <c r="A1282" s="2" t="s">
        <v>70</v>
      </c>
      <c r="B1282" s="2">
        <v>1999</v>
      </c>
      <c r="C1282" s="2" t="s">
        <v>31</v>
      </c>
      <c r="D1282" s="3">
        <v>5653.4207280000001</v>
      </c>
      <c r="E1282" s="3">
        <v>2.5627338810000002</v>
      </c>
      <c r="F1282" s="3">
        <v>0.42782370199999997</v>
      </c>
      <c r="G1282" s="3">
        <v>1665.2688230000001</v>
      </c>
      <c r="H1282" s="3">
        <v>2206.0116229999999</v>
      </c>
      <c r="I1282" s="3">
        <v>9.626331424</v>
      </c>
      <c r="J1282" s="3">
        <v>19.544364720000001</v>
      </c>
      <c r="K1282" s="3">
        <v>871.53099999999995</v>
      </c>
      <c r="L1282" s="3">
        <v>833.66200000000003</v>
      </c>
      <c r="M1282" s="3">
        <v>534.54586070000005</v>
      </c>
      <c r="N1282" s="3">
        <v>634.39300179999998</v>
      </c>
      <c r="O1282" s="3">
        <v>0.16694035400000001</v>
      </c>
      <c r="P1282" s="3">
        <v>3897.518</v>
      </c>
      <c r="Q1282" s="3">
        <v>3459.6210000000001</v>
      </c>
      <c r="R1282" s="3">
        <v>947.21199999999999</v>
      </c>
      <c r="S1282" s="3">
        <v>0.54414116899999998</v>
      </c>
      <c r="T1282" s="3">
        <v>354.17599999999999</v>
      </c>
      <c r="U1282" s="3">
        <v>996.10199999999998</v>
      </c>
      <c r="V1282" s="3" t="str">
        <f t="shared" si="38"/>
        <v>Above Average</v>
      </c>
      <c r="W1282" s="3">
        <f t="shared" si="39"/>
        <v>48.889999999999986</v>
      </c>
    </row>
    <row r="1283" spans="1:23" x14ac:dyDescent="0.3">
      <c r="A1283" s="2" t="s">
        <v>70</v>
      </c>
      <c r="B1283" s="2">
        <v>2000</v>
      </c>
      <c r="C1283" s="2" t="s">
        <v>31</v>
      </c>
      <c r="D1283" s="3">
        <v>5817.0942919999998</v>
      </c>
      <c r="E1283" s="3">
        <v>2.5642302739999998</v>
      </c>
      <c r="F1283" s="3">
        <v>0.422760364</v>
      </c>
      <c r="G1283" s="3">
        <v>1662.458756</v>
      </c>
      <c r="H1283" s="3">
        <v>2268.5537840000002</v>
      </c>
      <c r="I1283" s="3">
        <v>8.8126164819999993</v>
      </c>
      <c r="J1283" s="3">
        <v>19.55430608</v>
      </c>
      <c r="K1283" s="3">
        <v>865.99800000000005</v>
      </c>
      <c r="L1283" s="3">
        <v>848.81799999999998</v>
      </c>
      <c r="M1283" s="3">
        <v>544.33471559999998</v>
      </c>
      <c r="N1283" s="3">
        <v>661.26154689999998</v>
      </c>
      <c r="O1283" s="3">
        <v>0.16486833000000001</v>
      </c>
      <c r="P1283" s="3">
        <v>4052.6669999999999</v>
      </c>
      <c r="Q1283" s="3">
        <v>3589.779</v>
      </c>
      <c r="R1283" s="3">
        <v>982.80399999999997</v>
      </c>
      <c r="S1283" s="3">
        <v>0.51768378699999995</v>
      </c>
      <c r="T1283" s="3">
        <v>353.00200000000001</v>
      </c>
      <c r="U1283" s="3">
        <v>971.59100000000001</v>
      </c>
      <c r="V1283" s="3" t="str">
        <f t="shared" ref="V1283:V1346" si="40">IF(D1283 &gt; $D$1367, "Above Average", "")</f>
        <v>Above Average</v>
      </c>
      <c r="W1283" s="3">
        <f t="shared" ref="W1283:W1346" si="41">U1283-R1283</f>
        <v>-11.212999999999965</v>
      </c>
    </row>
    <row r="1284" spans="1:23" x14ac:dyDescent="0.3">
      <c r="A1284" s="2" t="s">
        <v>70</v>
      </c>
      <c r="B1284" s="2">
        <v>2001</v>
      </c>
      <c r="C1284" s="2" t="s">
        <v>31</v>
      </c>
      <c r="D1284" s="3">
        <v>5795.6791439999997</v>
      </c>
      <c r="E1284" s="3">
        <v>2.6037128030000001</v>
      </c>
      <c r="F1284" s="3">
        <v>0.417040521</v>
      </c>
      <c r="G1284" s="3">
        <v>1683.8366309999999</v>
      </c>
      <c r="H1284" s="3">
        <v>2225.9287340000001</v>
      </c>
      <c r="I1284" s="3">
        <v>7.4224893390000002</v>
      </c>
      <c r="J1284" s="3">
        <v>19.65726592</v>
      </c>
      <c r="K1284" s="3">
        <v>880.26400000000001</v>
      </c>
      <c r="L1284" s="3">
        <v>844.18799999999999</v>
      </c>
      <c r="M1284" s="3">
        <v>556.47210989999996</v>
      </c>
      <c r="N1284" s="3">
        <v>629.95621840000001</v>
      </c>
      <c r="O1284" s="3">
        <v>0.16017147600000001</v>
      </c>
      <c r="P1284" s="3">
        <v>3865.3069999999998</v>
      </c>
      <c r="Q1284" s="3">
        <v>3554.3960000000002</v>
      </c>
      <c r="R1284" s="3">
        <v>961.74800000000005</v>
      </c>
      <c r="S1284" s="3">
        <v>0.56494865699999997</v>
      </c>
      <c r="T1284" s="3">
        <v>349.87900000000002</v>
      </c>
      <c r="U1284" s="3">
        <v>1021.417</v>
      </c>
      <c r="V1284" s="3" t="str">
        <f t="shared" si="40"/>
        <v>Above Average</v>
      </c>
      <c r="W1284" s="3">
        <f t="shared" si="41"/>
        <v>59.668999999999983</v>
      </c>
    </row>
    <row r="1285" spans="1:23" x14ac:dyDescent="0.3">
      <c r="A1285" s="2" t="s">
        <v>70</v>
      </c>
      <c r="B1285" s="2">
        <v>2002</v>
      </c>
      <c r="C1285" s="2" t="s">
        <v>31</v>
      </c>
      <c r="D1285" s="3">
        <v>5650.4217710000003</v>
      </c>
      <c r="E1285" s="3">
        <v>2.504407976</v>
      </c>
      <c r="F1285" s="3">
        <v>0.399627915</v>
      </c>
      <c r="G1285" s="3">
        <v>1656.04925</v>
      </c>
      <c r="H1285" s="3">
        <v>2256.190615</v>
      </c>
      <c r="I1285" s="3">
        <v>9.2038251150000008</v>
      </c>
      <c r="J1285" s="3">
        <v>20.195689869999999</v>
      </c>
      <c r="K1285" s="3">
        <v>843.88</v>
      </c>
      <c r="L1285" s="3">
        <v>837.35</v>
      </c>
      <c r="M1285" s="3">
        <v>536.39423290000002</v>
      </c>
      <c r="N1285" s="3">
        <v>651.14448560000005</v>
      </c>
      <c r="O1285" s="3">
        <v>0.159569814</v>
      </c>
      <c r="P1285" s="3">
        <v>4051.12</v>
      </c>
      <c r="Q1285" s="3">
        <v>3631.904</v>
      </c>
      <c r="R1285" s="3">
        <v>970.25699999999995</v>
      </c>
      <c r="S1285" s="3">
        <v>0.65665791200000001</v>
      </c>
      <c r="T1285" s="3">
        <v>348.06200000000001</v>
      </c>
      <c r="U1285" s="3">
        <v>992.71699999999998</v>
      </c>
      <c r="V1285" s="3" t="str">
        <f t="shared" si="40"/>
        <v>Above Average</v>
      </c>
      <c r="W1285" s="3">
        <f t="shared" si="41"/>
        <v>22.460000000000036</v>
      </c>
    </row>
    <row r="1286" spans="1:23" x14ac:dyDescent="0.3">
      <c r="A1286" s="2" t="s">
        <v>70</v>
      </c>
      <c r="B1286" s="2">
        <v>2003</v>
      </c>
      <c r="C1286" s="2" t="s">
        <v>31</v>
      </c>
      <c r="D1286" s="3">
        <v>5707.8842020000002</v>
      </c>
      <c r="E1286" s="3">
        <v>2.5239156280000001</v>
      </c>
      <c r="F1286" s="3">
        <v>0.39246277699999998</v>
      </c>
      <c r="G1286" s="3">
        <v>1634.5785080000001</v>
      </c>
      <c r="H1286" s="3">
        <v>2261.5194179999999</v>
      </c>
      <c r="I1286" s="3">
        <v>9.4946204630000004</v>
      </c>
      <c r="J1286" s="3">
        <v>20.135114850000001</v>
      </c>
      <c r="K1286" s="3">
        <v>859.61500000000001</v>
      </c>
      <c r="L1286" s="3">
        <v>851.226</v>
      </c>
      <c r="M1286" s="3">
        <v>541.22167309999998</v>
      </c>
      <c r="N1286" s="3">
        <v>630.69987920000005</v>
      </c>
      <c r="O1286" s="3">
        <v>0.155497582</v>
      </c>
      <c r="P1286" s="3">
        <v>4081.7640000000001</v>
      </c>
      <c r="Q1286" s="3">
        <v>3662.3270000000002</v>
      </c>
      <c r="R1286" s="3">
        <v>995.12900000000002</v>
      </c>
      <c r="S1286" s="3">
        <v>0.68982430100000003</v>
      </c>
      <c r="T1286" s="3">
        <v>338.43</v>
      </c>
      <c r="U1286" s="3">
        <v>972.27800000000002</v>
      </c>
      <c r="V1286" s="3" t="str">
        <f t="shared" si="40"/>
        <v>Above Average</v>
      </c>
      <c r="W1286" s="3">
        <f t="shared" si="41"/>
        <v>-22.850999999999999</v>
      </c>
    </row>
    <row r="1287" spans="1:23" x14ac:dyDescent="0.3">
      <c r="A1287" s="2" t="s">
        <v>70</v>
      </c>
      <c r="B1287" s="2">
        <v>2004</v>
      </c>
      <c r="C1287" s="2" t="s">
        <v>31</v>
      </c>
      <c r="D1287" s="3">
        <v>5787.054153</v>
      </c>
      <c r="E1287" s="3">
        <v>2.5072252580000001</v>
      </c>
      <c r="F1287" s="3">
        <v>0.38334354199999998</v>
      </c>
      <c r="G1287" s="3">
        <v>1645.9230950000001</v>
      </c>
      <c r="H1287" s="3">
        <v>2308.1508669999998</v>
      </c>
      <c r="I1287" s="3">
        <v>9.2161981159999993</v>
      </c>
      <c r="J1287" s="3">
        <v>20.028619970000001</v>
      </c>
      <c r="K1287" s="3">
        <v>888.49099999999999</v>
      </c>
      <c r="L1287" s="3">
        <v>869.86900000000003</v>
      </c>
      <c r="M1287" s="3">
        <v>526.80438340000001</v>
      </c>
      <c r="N1287" s="3">
        <v>633.9043709</v>
      </c>
      <c r="O1287" s="3">
        <v>0.152895533</v>
      </c>
      <c r="P1287" s="3">
        <v>4174.8559999999998</v>
      </c>
      <c r="Q1287" s="3">
        <v>3716.3180000000002</v>
      </c>
      <c r="R1287" s="3">
        <v>1005.558</v>
      </c>
      <c r="S1287" s="3">
        <v>0.75324753700000002</v>
      </c>
      <c r="T1287" s="3">
        <v>325.916</v>
      </c>
      <c r="U1287" s="3">
        <v>1019.129</v>
      </c>
      <c r="V1287" s="3" t="str">
        <f t="shared" si="40"/>
        <v>Above Average</v>
      </c>
      <c r="W1287" s="3">
        <f t="shared" si="41"/>
        <v>13.571000000000026</v>
      </c>
    </row>
    <row r="1288" spans="1:23" x14ac:dyDescent="0.3">
      <c r="A1288" s="2" t="s">
        <v>70</v>
      </c>
      <c r="B1288" s="2">
        <v>2005</v>
      </c>
      <c r="C1288" s="2" t="s">
        <v>31</v>
      </c>
      <c r="D1288" s="3">
        <v>5802.5417170000001</v>
      </c>
      <c r="E1288" s="3">
        <v>2.5015559989999998</v>
      </c>
      <c r="F1288" s="3">
        <v>0.37132405400000001</v>
      </c>
      <c r="G1288" s="3">
        <v>1631.750867</v>
      </c>
      <c r="H1288" s="3">
        <v>2319.5729860000001</v>
      </c>
      <c r="I1288" s="3">
        <v>9.1209230320000003</v>
      </c>
      <c r="J1288" s="3">
        <v>20.63196216</v>
      </c>
      <c r="K1288" s="3">
        <v>886.86300000000006</v>
      </c>
      <c r="L1288" s="3">
        <v>865.279</v>
      </c>
      <c r="M1288" s="3">
        <v>511.48553379999998</v>
      </c>
      <c r="N1288" s="3">
        <v>623.17174829999999</v>
      </c>
      <c r="O1288" s="3">
        <v>0.148437235</v>
      </c>
      <c r="P1288" s="3">
        <v>4294.3680000000004</v>
      </c>
      <c r="Q1288" s="3">
        <v>3811.4870000000001</v>
      </c>
      <c r="R1288" s="3">
        <v>1018.2029690000001</v>
      </c>
      <c r="S1288" s="3">
        <v>0.84822726000000004</v>
      </c>
      <c r="T1288" s="3">
        <v>309.98899999999998</v>
      </c>
      <c r="U1288" s="3">
        <v>1038.5909999999999</v>
      </c>
      <c r="V1288" s="3" t="str">
        <f t="shared" si="40"/>
        <v>Above Average</v>
      </c>
      <c r="W1288" s="3">
        <f t="shared" si="41"/>
        <v>20.388030999999842</v>
      </c>
    </row>
    <row r="1289" spans="1:23" x14ac:dyDescent="0.3">
      <c r="A1289" s="2" t="s">
        <v>70</v>
      </c>
      <c r="B1289" s="2">
        <v>2006</v>
      </c>
      <c r="C1289" s="2" t="s">
        <v>31</v>
      </c>
      <c r="D1289" s="3">
        <v>5697.0816610000002</v>
      </c>
      <c r="E1289" s="3">
        <v>2.4795905579999999</v>
      </c>
      <c r="F1289" s="3">
        <v>0.35445570100000001</v>
      </c>
      <c r="G1289" s="3">
        <v>1655.0365730000001</v>
      </c>
      <c r="H1289" s="3">
        <v>2297.5896729999999</v>
      </c>
      <c r="I1289" s="3">
        <v>9.7894802189999997</v>
      </c>
      <c r="J1289" s="3">
        <v>20.786129200000001</v>
      </c>
      <c r="K1289" s="3">
        <v>871.16499999999996</v>
      </c>
      <c r="L1289" s="3">
        <v>864.52700000000004</v>
      </c>
      <c r="M1289" s="3">
        <v>524.29495250000002</v>
      </c>
      <c r="N1289" s="3">
        <v>614.04061739999997</v>
      </c>
      <c r="O1289" s="3">
        <v>0.14294928600000001</v>
      </c>
      <c r="P1289" s="3">
        <v>4300.8310000000001</v>
      </c>
      <c r="Q1289" s="3">
        <v>3817.56</v>
      </c>
      <c r="R1289" s="3">
        <v>1008.6559999999999</v>
      </c>
      <c r="S1289" s="3">
        <v>1.063561902</v>
      </c>
      <c r="T1289" s="3">
        <v>304.37799999999999</v>
      </c>
      <c r="U1289" s="3">
        <v>1067.902</v>
      </c>
      <c r="V1289" s="3" t="str">
        <f t="shared" si="40"/>
        <v>Above Average</v>
      </c>
      <c r="W1289" s="3">
        <f t="shared" si="41"/>
        <v>59.246000000000095</v>
      </c>
    </row>
    <row r="1290" spans="1:23" x14ac:dyDescent="0.3">
      <c r="A1290" s="2" t="s">
        <v>70</v>
      </c>
      <c r="B1290" s="2">
        <v>2007</v>
      </c>
      <c r="C1290" s="2" t="s">
        <v>31</v>
      </c>
      <c r="D1290" s="3">
        <v>5783.0560230000001</v>
      </c>
      <c r="E1290" s="3">
        <v>2.4734683350000002</v>
      </c>
      <c r="F1290" s="3">
        <v>0.35317853799999999</v>
      </c>
      <c r="G1290" s="3">
        <v>1669.5989070000001</v>
      </c>
      <c r="H1290" s="3">
        <v>2338.0351949999999</v>
      </c>
      <c r="I1290" s="3">
        <v>8.9139120260000002</v>
      </c>
      <c r="J1290" s="3">
        <v>21.122787859999999</v>
      </c>
      <c r="K1290" s="3">
        <v>860.04</v>
      </c>
      <c r="L1290" s="3">
        <v>859.31399999999996</v>
      </c>
      <c r="M1290" s="3">
        <v>545.88041520000002</v>
      </c>
      <c r="N1290" s="3">
        <v>654.19978609999998</v>
      </c>
      <c r="O1290" s="3">
        <v>0.14278676300000001</v>
      </c>
      <c r="P1290" s="3">
        <v>4349.8410000000003</v>
      </c>
      <c r="Q1290" s="3">
        <v>3921.94</v>
      </c>
      <c r="R1290" s="3">
        <v>1020.991031</v>
      </c>
      <c r="S1290" s="3">
        <v>1.246528321</v>
      </c>
      <c r="T1290" s="3">
        <v>303.97899999999998</v>
      </c>
      <c r="U1290" s="3">
        <v>1052.981</v>
      </c>
      <c r="V1290" s="3" t="str">
        <f t="shared" si="40"/>
        <v>Above Average</v>
      </c>
      <c r="W1290" s="3">
        <f t="shared" si="41"/>
        <v>31.989968999999974</v>
      </c>
    </row>
    <row r="1291" spans="1:23" x14ac:dyDescent="0.3">
      <c r="A1291" s="2" t="s">
        <v>70</v>
      </c>
      <c r="B1291" s="2">
        <v>2008</v>
      </c>
      <c r="C1291" s="2" t="s">
        <v>31</v>
      </c>
      <c r="D1291" s="3">
        <v>5601.9381750000002</v>
      </c>
      <c r="E1291" s="3">
        <v>2.4596582379999998</v>
      </c>
      <c r="F1291" s="3">
        <v>0.34258534499999999</v>
      </c>
      <c r="G1291" s="3">
        <v>1702.24658</v>
      </c>
      <c r="H1291" s="3">
        <v>2277.5270519999999</v>
      </c>
      <c r="I1291" s="3">
        <v>9.5301768829999993</v>
      </c>
      <c r="J1291" s="3">
        <v>21.636540310000001</v>
      </c>
      <c r="K1291" s="3">
        <v>804.07600000000002</v>
      </c>
      <c r="L1291" s="3">
        <v>857.41</v>
      </c>
      <c r="M1291" s="3">
        <v>571.120272</v>
      </c>
      <c r="N1291" s="3">
        <v>658.99726920000001</v>
      </c>
      <c r="O1291" s="3">
        <v>0.13928168499999999</v>
      </c>
      <c r="P1291" s="3">
        <v>4368.2610000000004</v>
      </c>
      <c r="Q1291" s="3">
        <v>3907.2289999999998</v>
      </c>
      <c r="R1291" s="3">
        <v>1017.777</v>
      </c>
      <c r="S1291" s="3">
        <v>1.7272090659999999</v>
      </c>
      <c r="T1291" s="3">
        <v>299.35000000000002</v>
      </c>
      <c r="U1291" s="3">
        <v>1075.8810000000001</v>
      </c>
      <c r="V1291" s="3" t="str">
        <f t="shared" si="40"/>
        <v>Above Average</v>
      </c>
      <c r="W1291" s="3">
        <f t="shared" si="41"/>
        <v>58.104000000000042</v>
      </c>
    </row>
    <row r="1292" spans="1:23" x14ac:dyDescent="0.3">
      <c r="A1292" s="2" t="s">
        <v>70</v>
      </c>
      <c r="B1292" s="2">
        <v>2009</v>
      </c>
      <c r="C1292" s="2" t="s">
        <v>31</v>
      </c>
      <c r="D1292" s="3">
        <v>5209.9267819999995</v>
      </c>
      <c r="E1292" s="3">
        <v>2.4061877969999999</v>
      </c>
      <c r="F1292" s="3">
        <v>0.32690475000000002</v>
      </c>
      <c r="G1292" s="3">
        <v>1686.3026179999999</v>
      </c>
      <c r="H1292" s="3">
        <v>2165.2203490000002</v>
      </c>
      <c r="I1292" s="3">
        <v>10.780630889999999</v>
      </c>
      <c r="J1292" s="3">
        <v>21.751123450000001</v>
      </c>
      <c r="K1292" s="3">
        <v>754.96</v>
      </c>
      <c r="L1292" s="3">
        <v>804.56600000000003</v>
      </c>
      <c r="M1292" s="3">
        <v>584.33590800000002</v>
      </c>
      <c r="N1292" s="3">
        <v>646.78773039999999</v>
      </c>
      <c r="O1292" s="3">
        <v>0.13586003199999999</v>
      </c>
      <c r="P1292" s="3">
        <v>4188.2150000000001</v>
      </c>
      <c r="Q1292" s="3">
        <v>3724.6579999999999</v>
      </c>
      <c r="R1292" s="3">
        <v>904.15300000000002</v>
      </c>
      <c r="S1292" s="3">
        <v>2.2544687890000001</v>
      </c>
      <c r="T1292" s="3">
        <v>321.67500000000001</v>
      </c>
      <c r="U1292" s="3">
        <v>987.55200000000002</v>
      </c>
      <c r="V1292" s="3" t="str">
        <f t="shared" si="40"/>
        <v>Above Average</v>
      </c>
      <c r="W1292" s="3">
        <f t="shared" si="41"/>
        <v>83.399000000000001</v>
      </c>
    </row>
    <row r="1293" spans="1:23" x14ac:dyDescent="0.3">
      <c r="A1293" s="2" t="s">
        <v>70</v>
      </c>
      <c r="B1293" s="2">
        <v>2010</v>
      </c>
      <c r="C1293" s="2" t="s">
        <v>31</v>
      </c>
      <c r="D1293" s="3">
        <v>5445.0310170000002</v>
      </c>
      <c r="E1293" s="3">
        <v>2.4555091579999999</v>
      </c>
      <c r="F1293" s="3">
        <v>0.33311639500000001</v>
      </c>
      <c r="G1293" s="3">
        <v>1725.0080310000001</v>
      </c>
      <c r="H1293" s="3">
        <v>2217.4753449999998</v>
      </c>
      <c r="I1293" s="3">
        <v>10.61439831</v>
      </c>
      <c r="J1293" s="3">
        <v>21.696686799999998</v>
      </c>
      <c r="K1293" s="3">
        <v>776.76599999999996</v>
      </c>
      <c r="L1293" s="3">
        <v>834.06200000000001</v>
      </c>
      <c r="M1293" s="3">
        <v>603.85632880000003</v>
      </c>
      <c r="N1293" s="3">
        <v>683.10739160000003</v>
      </c>
      <c r="O1293" s="3">
        <v>0.13566082400000001</v>
      </c>
      <c r="P1293" s="3">
        <v>4378.43</v>
      </c>
      <c r="Q1293" s="3">
        <v>3894.3670000000002</v>
      </c>
      <c r="R1293" s="3">
        <v>953.57399999999996</v>
      </c>
      <c r="S1293" s="3">
        <v>2.7500953539999999</v>
      </c>
      <c r="T1293" s="3">
        <v>334.22699999999998</v>
      </c>
      <c r="U1293" s="3">
        <v>996.10699999999997</v>
      </c>
      <c r="V1293" s="3" t="str">
        <f t="shared" si="40"/>
        <v>Above Average</v>
      </c>
      <c r="W1293" s="3">
        <f t="shared" si="41"/>
        <v>42.533000000000015</v>
      </c>
    </row>
    <row r="1294" spans="1:23" x14ac:dyDescent="0.3">
      <c r="A1294" s="2" t="s">
        <v>70</v>
      </c>
      <c r="B1294" s="2">
        <v>2011</v>
      </c>
      <c r="C1294" s="2" t="s">
        <v>31</v>
      </c>
      <c r="D1294" s="3">
        <v>5237.0282020000004</v>
      </c>
      <c r="E1294" s="3">
        <v>2.3897741739999998</v>
      </c>
      <c r="F1294" s="3">
        <v>0.31549832799999999</v>
      </c>
      <c r="G1294" s="3">
        <v>1787.1310470000001</v>
      </c>
      <c r="H1294" s="3">
        <v>2191.4322529999999</v>
      </c>
      <c r="I1294" s="3">
        <v>12.6863937</v>
      </c>
      <c r="J1294" s="3">
        <v>22.211278320000002</v>
      </c>
      <c r="K1294" s="3">
        <v>728.55799999999999</v>
      </c>
      <c r="L1294" s="3">
        <v>806.803</v>
      </c>
      <c r="M1294" s="3">
        <v>648.75833109999996</v>
      </c>
      <c r="N1294" s="3">
        <v>692.97453789999997</v>
      </c>
      <c r="O1294" s="3">
        <v>0.13202014300000001</v>
      </c>
      <c r="P1294" s="3">
        <v>4349.4629999999997</v>
      </c>
      <c r="Q1294" s="3">
        <v>3885.0189999999998</v>
      </c>
      <c r="R1294" s="3">
        <v>910.22900000000004</v>
      </c>
      <c r="S1294" s="3">
        <v>3.4256412799999998</v>
      </c>
      <c r="T1294" s="3">
        <v>346.53399999999999</v>
      </c>
      <c r="U1294" s="3">
        <v>1005.921</v>
      </c>
      <c r="V1294" s="3" t="str">
        <f t="shared" si="40"/>
        <v>Above Average</v>
      </c>
      <c r="W1294" s="3">
        <f t="shared" si="41"/>
        <v>95.692000000000007</v>
      </c>
    </row>
    <row r="1295" spans="1:23" x14ac:dyDescent="0.3">
      <c r="A1295" s="2" t="s">
        <v>70</v>
      </c>
      <c r="B1295" s="2">
        <v>2012</v>
      </c>
      <c r="C1295" s="2" t="s">
        <v>31</v>
      </c>
      <c r="D1295" s="3">
        <v>5047.4175020000002</v>
      </c>
      <c r="E1295" s="3">
        <v>2.3450816140000001</v>
      </c>
      <c r="F1295" s="3">
        <v>0.29738563800000001</v>
      </c>
      <c r="G1295" s="3">
        <v>1820.98522</v>
      </c>
      <c r="H1295" s="3">
        <v>2152.3419359999998</v>
      </c>
      <c r="I1295" s="3">
        <v>12.41296211</v>
      </c>
      <c r="J1295" s="3">
        <v>22.33966985</v>
      </c>
      <c r="K1295" s="3">
        <v>715.34100000000001</v>
      </c>
      <c r="L1295" s="3">
        <v>802.654</v>
      </c>
      <c r="M1295" s="3">
        <v>680.79536519999999</v>
      </c>
      <c r="N1295" s="3">
        <v>728.31280300000003</v>
      </c>
      <c r="O1295" s="3">
        <v>0.12681249</v>
      </c>
      <c r="P1295" s="3">
        <v>4290.66</v>
      </c>
      <c r="Q1295" s="3">
        <v>3830.933</v>
      </c>
      <c r="R1295" s="3">
        <v>806.92700000000002</v>
      </c>
      <c r="S1295" s="3">
        <v>4.063151124</v>
      </c>
      <c r="T1295" s="3">
        <v>395.62400000000002</v>
      </c>
      <c r="U1295" s="3">
        <v>932.274</v>
      </c>
      <c r="V1295" s="3" t="str">
        <f t="shared" si="40"/>
        <v>Above Average</v>
      </c>
      <c r="W1295" s="3">
        <f t="shared" si="41"/>
        <v>125.34699999999998</v>
      </c>
    </row>
    <row r="1296" spans="1:23" x14ac:dyDescent="0.3">
      <c r="A1296" s="2" t="s">
        <v>70</v>
      </c>
      <c r="B1296" s="2">
        <v>2013</v>
      </c>
      <c r="C1296" s="2" t="s">
        <v>31</v>
      </c>
      <c r="D1296" s="3">
        <v>5150.8956170000001</v>
      </c>
      <c r="E1296" s="3">
        <v>2.35180561</v>
      </c>
      <c r="F1296" s="3">
        <v>0.29799312500000003</v>
      </c>
      <c r="G1296" s="3">
        <v>1878.5669600000001</v>
      </c>
      <c r="H1296" s="3">
        <v>2190.1876560000001</v>
      </c>
      <c r="I1296" s="3">
        <v>13.028580209999999</v>
      </c>
      <c r="J1296" s="3">
        <v>21.876616649999999</v>
      </c>
      <c r="K1296" s="3">
        <v>725.28</v>
      </c>
      <c r="L1296" s="3">
        <v>818.18600000000004</v>
      </c>
      <c r="M1296" s="3">
        <v>685.67713270000002</v>
      </c>
      <c r="N1296" s="3">
        <v>739.35273210000003</v>
      </c>
      <c r="O1296" s="3">
        <v>0.12670823000000001</v>
      </c>
      <c r="P1296" s="3">
        <v>4306.3710000000001</v>
      </c>
      <c r="Q1296" s="3">
        <v>3871.7350000000001</v>
      </c>
      <c r="R1296" s="3">
        <v>837.12099999999998</v>
      </c>
      <c r="S1296" s="3">
        <v>4.8384823319999999</v>
      </c>
      <c r="T1296" s="3">
        <v>449.11399999999998</v>
      </c>
      <c r="U1296" s="3">
        <v>903.66300000000001</v>
      </c>
      <c r="V1296" s="3" t="str">
        <f t="shared" si="40"/>
        <v>Above Average</v>
      </c>
      <c r="W1296" s="3">
        <f t="shared" si="41"/>
        <v>66.54200000000003</v>
      </c>
    </row>
    <row r="1297" spans="1:23" x14ac:dyDescent="0.3">
      <c r="A1297" s="2" t="s">
        <v>70</v>
      </c>
      <c r="B1297" s="2">
        <v>2014</v>
      </c>
      <c r="C1297" s="2" t="s">
        <v>31</v>
      </c>
      <c r="D1297" s="3">
        <v>5191.6488589999999</v>
      </c>
      <c r="E1297" s="3">
        <v>2.3422777030000002</v>
      </c>
      <c r="F1297" s="3">
        <v>0.293162543</v>
      </c>
      <c r="G1297" s="3">
        <v>2015.802848</v>
      </c>
      <c r="H1297" s="3">
        <v>2216.495872</v>
      </c>
      <c r="I1297" s="3">
        <v>13.37929407</v>
      </c>
      <c r="J1297" s="3">
        <v>21.67933919</v>
      </c>
      <c r="K1297" s="3">
        <v>730.67700000000002</v>
      </c>
      <c r="L1297" s="3">
        <v>842.90300000000002</v>
      </c>
      <c r="M1297" s="3">
        <v>733.43099370000004</v>
      </c>
      <c r="N1297" s="3">
        <v>750.47073049999995</v>
      </c>
      <c r="O1297" s="3">
        <v>0.125161309</v>
      </c>
      <c r="P1297" s="3">
        <v>4340.3710000000001</v>
      </c>
      <c r="Q1297" s="3">
        <v>3895.2159999999999</v>
      </c>
      <c r="R1297" s="3">
        <v>830.64400000000001</v>
      </c>
      <c r="S1297" s="3">
        <v>5.3613850059999999</v>
      </c>
      <c r="T1297" s="3">
        <v>524.41499999999996</v>
      </c>
      <c r="U1297" s="3">
        <v>918.197</v>
      </c>
      <c r="V1297" s="3" t="str">
        <f t="shared" si="40"/>
        <v>Above Average</v>
      </c>
      <c r="W1297" s="3">
        <f t="shared" si="41"/>
        <v>87.552999999999997</v>
      </c>
    </row>
    <row r="1298" spans="1:23" x14ac:dyDescent="0.3">
      <c r="A1298" s="2" t="s">
        <v>70</v>
      </c>
      <c r="B1298" s="2">
        <v>2015</v>
      </c>
      <c r="C1298" s="2" t="s">
        <v>31</v>
      </c>
      <c r="D1298" s="3">
        <v>5044.0754159999997</v>
      </c>
      <c r="E1298" s="3">
        <v>2.3008766879999998</v>
      </c>
      <c r="F1298" s="3">
        <v>0.27685345099999997</v>
      </c>
      <c r="G1298" s="3">
        <v>2027.1134890000001</v>
      </c>
      <c r="H1298" s="3">
        <v>2192.2406550000001</v>
      </c>
      <c r="I1298" s="3">
        <v>13.63280806</v>
      </c>
      <c r="J1298" s="3">
        <v>21.722975609999999</v>
      </c>
      <c r="K1298" s="3">
        <v>744.44</v>
      </c>
      <c r="L1298" s="3">
        <v>860.24800000000005</v>
      </c>
      <c r="M1298" s="3">
        <v>766.52450499999998</v>
      </c>
      <c r="N1298" s="3">
        <v>767.06980250000004</v>
      </c>
      <c r="O1298" s="3">
        <v>0.12032520200000001</v>
      </c>
      <c r="P1298" s="3">
        <v>4317.1589999999997</v>
      </c>
      <c r="Q1298" s="3">
        <v>3895.3649999999998</v>
      </c>
      <c r="R1298" s="3">
        <v>721.97299999999996</v>
      </c>
      <c r="S1298" s="3">
        <v>5.857370553</v>
      </c>
      <c r="T1298" s="3">
        <v>566.84</v>
      </c>
      <c r="U1298" s="3">
        <v>813.69</v>
      </c>
      <c r="V1298" s="3" t="str">
        <f t="shared" si="40"/>
        <v>Above Average</v>
      </c>
      <c r="W1298" s="3">
        <f t="shared" si="41"/>
        <v>91.717000000000098</v>
      </c>
    </row>
    <row r="1299" spans="1:23" x14ac:dyDescent="0.3">
      <c r="A1299" s="2" t="s">
        <v>70</v>
      </c>
      <c r="B1299" s="2">
        <v>2016</v>
      </c>
      <c r="C1299" s="2" t="s">
        <v>31</v>
      </c>
      <c r="D1299" s="3">
        <v>4948.9239299999999</v>
      </c>
      <c r="E1299" s="3">
        <v>2.2821956860000001</v>
      </c>
      <c r="F1299" s="3">
        <v>0.26743953199999998</v>
      </c>
      <c r="G1299" s="3">
        <v>1920.0691850000001</v>
      </c>
      <c r="H1299" s="3">
        <v>2168.4923690000001</v>
      </c>
      <c r="I1299" s="3">
        <v>15.25944473</v>
      </c>
      <c r="J1299" s="3">
        <v>21.839217999999999</v>
      </c>
      <c r="K1299" s="3">
        <v>747.40099999999995</v>
      </c>
      <c r="L1299" s="3">
        <v>869.57799999999997</v>
      </c>
      <c r="M1299" s="3">
        <v>755.26328179999996</v>
      </c>
      <c r="N1299" s="3">
        <v>776.66176949999999</v>
      </c>
      <c r="O1299" s="3">
        <v>0.117185189</v>
      </c>
      <c r="P1299" s="3">
        <v>4322.0379999999996</v>
      </c>
      <c r="Q1299" s="3">
        <v>3922.011</v>
      </c>
      <c r="R1299" s="3">
        <v>663.27200000000005</v>
      </c>
      <c r="S1299" s="3">
        <v>7.032955286</v>
      </c>
      <c r="T1299" s="3">
        <v>545.23900000000003</v>
      </c>
      <c r="U1299" s="3">
        <v>660.76</v>
      </c>
      <c r="V1299" s="3" t="str">
        <f t="shared" si="40"/>
        <v>Above Average</v>
      </c>
      <c r="W1299" s="3">
        <f t="shared" si="41"/>
        <v>-2.5120000000000573</v>
      </c>
    </row>
    <row r="1300" spans="1:23" x14ac:dyDescent="0.3">
      <c r="A1300" s="2" t="s">
        <v>70</v>
      </c>
      <c r="B1300" s="2">
        <v>2017</v>
      </c>
      <c r="C1300" s="2" t="s">
        <v>31</v>
      </c>
      <c r="D1300" s="3">
        <v>4890.6559829999997</v>
      </c>
      <c r="E1300" s="3">
        <v>2.2631822119999998</v>
      </c>
      <c r="F1300" s="3">
        <v>0.25855846799999999</v>
      </c>
      <c r="G1300" s="3">
        <v>1998.078309</v>
      </c>
      <c r="H1300" s="3">
        <v>2160.9643080000001</v>
      </c>
      <c r="I1300" s="3">
        <v>17.285418490000001</v>
      </c>
      <c r="J1300" s="3">
        <v>21.4296291</v>
      </c>
      <c r="K1300" s="3">
        <v>745.21710199999995</v>
      </c>
      <c r="L1300" s="3">
        <v>883.33088699999996</v>
      </c>
      <c r="M1300" s="3">
        <v>773.30066650000003</v>
      </c>
      <c r="N1300" s="3">
        <v>769.75072950000003</v>
      </c>
      <c r="O1300" s="3">
        <v>0.11424553699999999</v>
      </c>
      <c r="P1300" s="3">
        <v>4286.4287409999997</v>
      </c>
      <c r="Q1300" s="3">
        <v>3886.9560780000002</v>
      </c>
      <c r="R1300" s="3">
        <v>650.31899999999996</v>
      </c>
      <c r="S1300" s="3">
        <v>8.2212748019999999</v>
      </c>
      <c r="T1300" s="3">
        <v>575.22299199999998</v>
      </c>
      <c r="U1300" s="3">
        <v>702.71500000000003</v>
      </c>
      <c r="V1300" s="3" t="str">
        <f t="shared" si="40"/>
        <v>Above Average</v>
      </c>
      <c r="W1300" s="3">
        <f t="shared" si="41"/>
        <v>52.396000000000072</v>
      </c>
    </row>
    <row r="1301" spans="1:23" x14ac:dyDescent="0.3">
      <c r="A1301" s="2" t="s">
        <v>70</v>
      </c>
      <c r="B1301" s="2">
        <v>2018</v>
      </c>
      <c r="C1301" s="2" t="s">
        <v>31</v>
      </c>
      <c r="D1301" s="3">
        <v>5055.8326699999998</v>
      </c>
      <c r="E1301" s="3">
        <v>2.2608824850000002</v>
      </c>
      <c r="F1301" s="3">
        <v>0.259689067</v>
      </c>
      <c r="G1301" s="3">
        <v>2177.9405689999999</v>
      </c>
      <c r="H1301" s="3">
        <v>2236.220902</v>
      </c>
      <c r="I1301" s="3">
        <v>17.16288286</v>
      </c>
      <c r="J1301" s="3">
        <v>21.270658180000002</v>
      </c>
      <c r="K1301" s="3">
        <v>762.80012699999997</v>
      </c>
      <c r="L1301" s="3">
        <v>908.39759600000002</v>
      </c>
      <c r="M1301" s="3">
        <v>866.47325650000005</v>
      </c>
      <c r="N1301" s="3">
        <v>855.96968030000005</v>
      </c>
      <c r="O1301" s="3">
        <v>0.11486181600000001</v>
      </c>
      <c r="P1301" s="3">
        <v>4455.4387120000001</v>
      </c>
      <c r="Q1301" s="3">
        <v>4042.8400120000001</v>
      </c>
      <c r="R1301" s="3">
        <v>624.73299999999995</v>
      </c>
      <c r="S1301" s="3">
        <v>8.6425790570000007</v>
      </c>
      <c r="T1301" s="3">
        <v>671.94018200000005</v>
      </c>
      <c r="U1301" s="3">
        <v>685.98299999999995</v>
      </c>
      <c r="V1301" s="3" t="str">
        <f t="shared" si="40"/>
        <v>Above Average</v>
      </c>
      <c r="W1301" s="3">
        <f t="shared" si="41"/>
        <v>61.25</v>
      </c>
    </row>
    <row r="1302" spans="1:23" x14ac:dyDescent="0.3">
      <c r="A1302" s="2" t="s">
        <v>70</v>
      </c>
      <c r="B1302" s="2">
        <v>2019</v>
      </c>
      <c r="C1302" s="2" t="s">
        <v>31</v>
      </c>
      <c r="D1302" s="3">
        <v>4932.6373469999999</v>
      </c>
      <c r="E1302" s="3">
        <v>2.228276776</v>
      </c>
      <c r="F1302" s="3">
        <v>0.24800190999999999</v>
      </c>
      <c r="G1302" s="3">
        <v>2304.5931489999998</v>
      </c>
      <c r="H1302" s="3">
        <v>2213.6555920000001</v>
      </c>
      <c r="I1302" s="3">
        <v>17.852746530000001</v>
      </c>
      <c r="J1302" s="3">
        <v>20.985898819999999</v>
      </c>
      <c r="K1302" s="3">
        <v>763.95295480000004</v>
      </c>
      <c r="L1302" s="3">
        <v>897.24730409999995</v>
      </c>
      <c r="M1302" s="3">
        <v>958.50437639999996</v>
      </c>
      <c r="N1302" s="3">
        <v>882.63708340000005</v>
      </c>
      <c r="O1302" s="3">
        <v>0.111297624</v>
      </c>
      <c r="P1302" s="3">
        <v>4400.6344769999996</v>
      </c>
      <c r="Q1302" s="3">
        <v>3996.1085090000001</v>
      </c>
      <c r="R1302" s="3">
        <v>532.52086389999999</v>
      </c>
      <c r="S1302" s="3">
        <v>9.4975748509999995</v>
      </c>
      <c r="T1302" s="3">
        <v>748.19244289999995</v>
      </c>
      <c r="U1302" s="3">
        <v>640.75259400000004</v>
      </c>
      <c r="V1302" s="3" t="str">
        <f t="shared" si="40"/>
        <v>Above Average</v>
      </c>
      <c r="W1302" s="3">
        <f t="shared" si="41"/>
        <v>108.23173010000005</v>
      </c>
    </row>
    <row r="1303" spans="1:23" x14ac:dyDescent="0.3">
      <c r="A1303" s="2" t="s">
        <v>70</v>
      </c>
      <c r="B1303" s="2">
        <v>2020</v>
      </c>
      <c r="C1303" s="2" t="s">
        <v>31</v>
      </c>
      <c r="D1303" s="3">
        <v>4404.7093139999997</v>
      </c>
      <c r="E1303" s="3">
        <v>2.1531448110000002</v>
      </c>
      <c r="F1303" s="3">
        <v>0.22949106399999999</v>
      </c>
      <c r="G1303" s="3">
        <v>2190.1945559999999</v>
      </c>
      <c r="H1303" s="3">
        <v>2045.7097409999999</v>
      </c>
      <c r="I1303" s="3">
        <v>19.79598008</v>
      </c>
      <c r="J1303" s="3">
        <v>22.023621550000001</v>
      </c>
      <c r="K1303" s="3">
        <v>673.51175409999996</v>
      </c>
      <c r="L1303" s="3">
        <v>769.41403690000004</v>
      </c>
      <c r="M1303" s="3">
        <v>959.84984850000001</v>
      </c>
      <c r="N1303" s="3">
        <v>870.79179799999997</v>
      </c>
      <c r="O1303" s="3">
        <v>0.106584129</v>
      </c>
      <c r="P1303" s="3">
        <v>4262.4561460000004</v>
      </c>
      <c r="Q1303" s="3">
        <v>3842.1568820000002</v>
      </c>
      <c r="R1303" s="3">
        <v>419.2200095</v>
      </c>
      <c r="S1303" s="3">
        <v>11.166131529999999</v>
      </c>
      <c r="T1303" s="3">
        <v>722.42443749999995</v>
      </c>
      <c r="U1303" s="3">
        <v>488.48452259999999</v>
      </c>
      <c r="V1303" s="3" t="str">
        <f t="shared" si="40"/>
        <v>Above Average</v>
      </c>
      <c r="W1303" s="3">
        <f t="shared" si="41"/>
        <v>69.264513099999988</v>
      </c>
    </row>
    <row r="1304" spans="1:23" x14ac:dyDescent="0.3">
      <c r="A1304" s="2" t="s">
        <v>71</v>
      </c>
      <c r="B1304" s="2">
        <v>1990</v>
      </c>
      <c r="C1304" s="2" t="s">
        <v>26</v>
      </c>
      <c r="D1304" s="3">
        <v>119.2441322</v>
      </c>
      <c r="E1304" s="3">
        <v>2.5160791640000002</v>
      </c>
      <c r="F1304" s="3">
        <v>1.632822979</v>
      </c>
      <c r="G1304" s="3">
        <v>38.655248069999999</v>
      </c>
      <c r="H1304" s="3">
        <v>47.392838009999998</v>
      </c>
      <c r="I1304" s="3">
        <v>11.802929430000001</v>
      </c>
      <c r="J1304" s="3">
        <v>10.26749568</v>
      </c>
      <c r="K1304" s="3">
        <v>10.956</v>
      </c>
      <c r="L1304" s="3">
        <v>7.89</v>
      </c>
      <c r="M1304" s="3">
        <v>40.728986239999998</v>
      </c>
      <c r="N1304" s="3">
        <v>40.091988899999997</v>
      </c>
      <c r="O1304" s="3">
        <v>0.648955328</v>
      </c>
      <c r="P1304" s="3">
        <v>56.325000000000003</v>
      </c>
      <c r="Q1304" s="3">
        <v>45.62</v>
      </c>
      <c r="R1304" s="3">
        <v>8.94</v>
      </c>
      <c r="S1304" s="3" t="s">
        <v>47</v>
      </c>
      <c r="T1304" s="3">
        <v>2.8</v>
      </c>
      <c r="U1304" s="3">
        <v>6.4</v>
      </c>
      <c r="V1304" s="3" t="str">
        <f t="shared" si="40"/>
        <v/>
      </c>
      <c r="W1304" s="3">
        <f t="shared" si="41"/>
        <v>-2.5399999999999991</v>
      </c>
    </row>
    <row r="1305" spans="1:23" x14ac:dyDescent="0.3">
      <c r="A1305" s="2" t="s">
        <v>71</v>
      </c>
      <c r="B1305" s="2">
        <v>1991</v>
      </c>
      <c r="C1305" s="2" t="s">
        <v>26</v>
      </c>
      <c r="D1305" s="3">
        <v>120.0706752</v>
      </c>
      <c r="E1305" s="3">
        <v>2.4992658209999998</v>
      </c>
      <c r="F1305" s="3">
        <v>1.652270092</v>
      </c>
      <c r="G1305" s="3">
        <v>39.646814540000001</v>
      </c>
      <c r="H1305" s="3">
        <v>48.042378790000001</v>
      </c>
      <c r="I1305" s="3">
        <v>11.13449645</v>
      </c>
      <c r="J1305" s="3">
        <v>10.22136869</v>
      </c>
      <c r="K1305" s="3">
        <v>10.404999999999999</v>
      </c>
      <c r="L1305" s="3">
        <v>7.6769999999999996</v>
      </c>
      <c r="M1305" s="3">
        <v>41.82695674</v>
      </c>
      <c r="N1305" s="3">
        <v>41.172994240000001</v>
      </c>
      <c r="O1305" s="3">
        <v>0.66110218399999998</v>
      </c>
      <c r="P1305" s="3">
        <v>54.164999999999999</v>
      </c>
      <c r="Q1305" s="3">
        <v>45.578000000000003</v>
      </c>
      <c r="R1305" s="3">
        <v>9.2899999999999991</v>
      </c>
      <c r="S1305" s="3" t="s">
        <v>47</v>
      </c>
      <c r="T1305" s="3">
        <v>2.8319999999999999</v>
      </c>
      <c r="U1305" s="3">
        <v>6.75</v>
      </c>
      <c r="V1305" s="3" t="str">
        <f t="shared" si="40"/>
        <v/>
      </c>
      <c r="W1305" s="3">
        <f t="shared" si="41"/>
        <v>-2.5399999999999991</v>
      </c>
    </row>
    <row r="1306" spans="1:23" x14ac:dyDescent="0.3">
      <c r="A1306" s="2" t="s">
        <v>71</v>
      </c>
      <c r="B1306" s="2">
        <v>1992</v>
      </c>
      <c r="C1306" s="2" t="s">
        <v>26</v>
      </c>
      <c r="D1306" s="3">
        <v>111.5267727</v>
      </c>
      <c r="E1306" s="3">
        <v>2.4732209680000001</v>
      </c>
      <c r="F1306" s="3">
        <v>1.7282646939999999</v>
      </c>
      <c r="G1306" s="3">
        <v>40.771724579999997</v>
      </c>
      <c r="H1306" s="3">
        <v>45.09373574</v>
      </c>
      <c r="I1306" s="3">
        <v>12.337215929999999</v>
      </c>
      <c r="J1306" s="3">
        <v>10.795479090000001</v>
      </c>
      <c r="K1306" s="3">
        <v>8.2870000000000008</v>
      </c>
      <c r="L1306" s="3">
        <v>6.4470000000000001</v>
      </c>
      <c r="M1306" s="3">
        <v>43.143950750000002</v>
      </c>
      <c r="N1306" s="3">
        <v>41.436017409999998</v>
      </c>
      <c r="O1306" s="3">
        <v>0.69879105699999999</v>
      </c>
      <c r="P1306" s="3">
        <v>50.911000000000001</v>
      </c>
      <c r="Q1306" s="3">
        <v>42.704000000000001</v>
      </c>
      <c r="R1306" s="3">
        <v>6.7119999999999997</v>
      </c>
      <c r="S1306" s="3" t="s">
        <v>47</v>
      </c>
      <c r="T1306" s="3">
        <v>3.2930000000000001</v>
      </c>
      <c r="U1306" s="3">
        <v>5.5309999999999997</v>
      </c>
      <c r="V1306" s="3" t="str">
        <f t="shared" si="40"/>
        <v/>
      </c>
      <c r="W1306" s="3">
        <f t="shared" si="41"/>
        <v>-1.181</v>
      </c>
    </row>
    <row r="1307" spans="1:23" x14ac:dyDescent="0.3">
      <c r="A1307" s="2" t="s">
        <v>71</v>
      </c>
      <c r="B1307" s="2">
        <v>1993</v>
      </c>
      <c r="C1307" s="2" t="s">
        <v>26</v>
      </c>
      <c r="D1307" s="3">
        <v>111.9947794</v>
      </c>
      <c r="E1307" s="3">
        <v>2.3902558150000002</v>
      </c>
      <c r="F1307" s="3">
        <v>1.776373714</v>
      </c>
      <c r="G1307" s="3">
        <v>42.924051390000002</v>
      </c>
      <c r="H1307" s="3">
        <v>46.854725219999999</v>
      </c>
      <c r="I1307" s="3">
        <v>14.970803070000001</v>
      </c>
      <c r="J1307" s="3">
        <v>10.42176287</v>
      </c>
      <c r="K1307" s="3">
        <v>7.3159999999999998</v>
      </c>
      <c r="L1307" s="3">
        <v>6.2729999999999997</v>
      </c>
      <c r="M1307" s="3">
        <v>45.261009340000001</v>
      </c>
      <c r="N1307" s="3">
        <v>43.972031899999998</v>
      </c>
      <c r="O1307" s="3">
        <v>0.743173054</v>
      </c>
      <c r="P1307" s="3">
        <v>49.149000000000001</v>
      </c>
      <c r="Q1307" s="3">
        <v>41.582000000000001</v>
      </c>
      <c r="R1307" s="3">
        <v>5.1929999999999996</v>
      </c>
      <c r="S1307" s="3" t="s">
        <v>47</v>
      </c>
      <c r="T1307" s="3">
        <v>3.944</v>
      </c>
      <c r="U1307" s="3">
        <v>4.657</v>
      </c>
      <c r="V1307" s="3" t="str">
        <f t="shared" si="40"/>
        <v/>
      </c>
      <c r="W1307" s="3">
        <f t="shared" si="41"/>
        <v>-0.53599999999999959</v>
      </c>
    </row>
    <row r="1308" spans="1:23" x14ac:dyDescent="0.3">
      <c r="A1308" s="2" t="s">
        <v>71</v>
      </c>
      <c r="B1308" s="2">
        <v>1994</v>
      </c>
      <c r="C1308" s="2" t="s">
        <v>26</v>
      </c>
      <c r="D1308" s="3">
        <v>108.8319733</v>
      </c>
      <c r="E1308" s="3">
        <v>2.349354956</v>
      </c>
      <c r="F1308" s="3">
        <v>1.8208942539999999</v>
      </c>
      <c r="G1308" s="3">
        <v>46.220433829999997</v>
      </c>
      <c r="H1308" s="3">
        <v>46.324193370000003</v>
      </c>
      <c r="I1308" s="3">
        <v>14.9707113</v>
      </c>
      <c r="J1308" s="3">
        <v>9.6458742490000002</v>
      </c>
      <c r="K1308" s="3">
        <v>6.3739999999999997</v>
      </c>
      <c r="L1308" s="3">
        <v>5.726</v>
      </c>
      <c r="M1308" s="3">
        <v>47.418036270000002</v>
      </c>
      <c r="N1308" s="3">
        <v>44.60202014</v>
      </c>
      <c r="O1308" s="3">
        <v>0.77506136299999995</v>
      </c>
      <c r="P1308" s="3">
        <v>47.8</v>
      </c>
      <c r="Q1308" s="3">
        <v>40.433999999999997</v>
      </c>
      <c r="R1308" s="3">
        <v>5.2380000000000004</v>
      </c>
      <c r="S1308" s="3" t="s">
        <v>47</v>
      </c>
      <c r="T1308" s="3">
        <v>5.5</v>
      </c>
      <c r="U1308" s="3">
        <v>4.6500000000000004</v>
      </c>
      <c r="V1308" s="3" t="str">
        <f t="shared" si="40"/>
        <v/>
      </c>
      <c r="W1308" s="3">
        <f t="shared" si="41"/>
        <v>-0.58800000000000008</v>
      </c>
    </row>
    <row r="1309" spans="1:23" x14ac:dyDescent="0.3">
      <c r="A1309" s="2" t="s">
        <v>71</v>
      </c>
      <c r="B1309" s="2">
        <v>1995</v>
      </c>
      <c r="C1309" s="2" t="s">
        <v>26</v>
      </c>
      <c r="D1309" s="3">
        <v>99.730581619999995</v>
      </c>
      <c r="E1309" s="3">
        <v>2.3252962359999998</v>
      </c>
      <c r="F1309" s="3">
        <v>1.6837705890000001</v>
      </c>
      <c r="G1309" s="3">
        <v>48.917566839999999</v>
      </c>
      <c r="H1309" s="3">
        <v>42.889409129999997</v>
      </c>
      <c r="I1309" s="3">
        <v>13.040271430000001</v>
      </c>
      <c r="J1309" s="3">
        <v>10.03782649</v>
      </c>
      <c r="K1309" s="3">
        <v>6.54</v>
      </c>
      <c r="L1309" s="3">
        <v>6.6310000000000002</v>
      </c>
      <c r="M1309" s="3">
        <v>48.626012830000001</v>
      </c>
      <c r="N1309" s="3">
        <v>42.001002929999999</v>
      </c>
      <c r="O1309" s="3">
        <v>0.72411014200000001</v>
      </c>
      <c r="P1309" s="3">
        <v>47.453000000000003</v>
      </c>
      <c r="Q1309" s="3">
        <v>39.210999999999999</v>
      </c>
      <c r="R1309" s="3">
        <v>3.04</v>
      </c>
      <c r="S1309" s="3" t="s">
        <v>47</v>
      </c>
      <c r="T1309" s="3">
        <v>7.6630000000000003</v>
      </c>
      <c r="U1309" s="3">
        <v>3.0539999999999998</v>
      </c>
      <c r="V1309" s="3" t="str">
        <f t="shared" si="40"/>
        <v/>
      </c>
      <c r="W1309" s="3">
        <f t="shared" si="41"/>
        <v>1.399999999999979E-2</v>
      </c>
    </row>
    <row r="1310" spans="1:23" x14ac:dyDescent="0.3">
      <c r="A1310" s="2" t="s">
        <v>71</v>
      </c>
      <c r="B1310" s="2">
        <v>1996</v>
      </c>
      <c r="C1310" s="2" t="s">
        <v>26</v>
      </c>
      <c r="D1310" s="3">
        <v>101.01686770000001</v>
      </c>
      <c r="E1310" s="3">
        <v>2.278221566</v>
      </c>
      <c r="F1310" s="3">
        <v>1.676978568</v>
      </c>
      <c r="G1310" s="3">
        <v>49.34557307</v>
      </c>
      <c r="H1310" s="3">
        <v>44.34022976</v>
      </c>
      <c r="I1310" s="3">
        <v>14.3662344</v>
      </c>
      <c r="J1310" s="3">
        <v>10.349167039999999</v>
      </c>
      <c r="K1310" s="3">
        <v>6.3949999999999996</v>
      </c>
      <c r="L1310" s="3">
        <v>6.5910000000000002</v>
      </c>
      <c r="M1310" s="3">
        <v>48.986988310000001</v>
      </c>
      <c r="N1310" s="3">
        <v>43.595001189999998</v>
      </c>
      <c r="O1310" s="3">
        <v>0.73609107799999995</v>
      </c>
      <c r="P1310" s="3">
        <v>45.418999999999997</v>
      </c>
      <c r="Q1310" s="3">
        <v>39.787999999999997</v>
      </c>
      <c r="R1310" s="3">
        <v>3.4089999999999998</v>
      </c>
      <c r="S1310" s="3" t="s">
        <v>47</v>
      </c>
      <c r="T1310" s="3">
        <v>7.843</v>
      </c>
      <c r="U1310" s="3">
        <v>2.8370000000000002</v>
      </c>
      <c r="V1310" s="3" t="str">
        <f t="shared" si="40"/>
        <v/>
      </c>
      <c r="W1310" s="3">
        <f t="shared" si="41"/>
        <v>-0.57199999999999962</v>
      </c>
    </row>
    <row r="1311" spans="1:23" x14ac:dyDescent="0.3">
      <c r="A1311" s="2" t="s">
        <v>71</v>
      </c>
      <c r="B1311" s="2">
        <v>1997</v>
      </c>
      <c r="C1311" s="2" t="s">
        <v>26</v>
      </c>
      <c r="D1311" s="3">
        <v>103.0898108</v>
      </c>
      <c r="E1311" s="3">
        <v>2.2862178150000001</v>
      </c>
      <c r="F1311" s="3">
        <v>1.6267979530000001</v>
      </c>
      <c r="G1311" s="3">
        <v>51.561499699999999</v>
      </c>
      <c r="H1311" s="3">
        <v>45.091858760000001</v>
      </c>
      <c r="I1311" s="3">
        <v>12.543970119999999</v>
      </c>
      <c r="J1311" s="3">
        <v>10.161001779999999</v>
      </c>
      <c r="K1311" s="3">
        <v>6.9180000000000001</v>
      </c>
      <c r="L1311" s="3">
        <v>6.8609999999999998</v>
      </c>
      <c r="M1311" s="3">
        <v>51.245005149999997</v>
      </c>
      <c r="N1311" s="3">
        <v>44.266040279999999</v>
      </c>
      <c r="O1311" s="3">
        <v>0.71156735000000004</v>
      </c>
      <c r="P1311" s="3">
        <v>46.054000000000002</v>
      </c>
      <c r="Q1311" s="3">
        <v>40.292999999999999</v>
      </c>
      <c r="R1311" s="3">
        <v>2.8</v>
      </c>
      <c r="S1311" s="3" t="s">
        <v>47</v>
      </c>
      <c r="T1311" s="3">
        <v>8.2449999999999992</v>
      </c>
      <c r="U1311" s="3">
        <v>2.9470000000000001</v>
      </c>
      <c r="V1311" s="3" t="str">
        <f t="shared" si="40"/>
        <v/>
      </c>
      <c r="W1311" s="3">
        <f t="shared" si="41"/>
        <v>0.14700000000000024</v>
      </c>
    </row>
    <row r="1312" spans="1:23" x14ac:dyDescent="0.3">
      <c r="A1312" s="2" t="s">
        <v>71</v>
      </c>
      <c r="B1312" s="2">
        <v>1998</v>
      </c>
      <c r="C1312" s="2" t="s">
        <v>26</v>
      </c>
      <c r="D1312" s="3">
        <v>113.0261721</v>
      </c>
      <c r="E1312" s="3">
        <v>2.3911743859999999</v>
      </c>
      <c r="F1312" s="3">
        <v>1.710064872</v>
      </c>
      <c r="G1312" s="3">
        <v>54.679811839999999</v>
      </c>
      <c r="H1312" s="3">
        <v>47.268059059999999</v>
      </c>
      <c r="I1312" s="3">
        <v>12.611298570000001</v>
      </c>
      <c r="J1312" s="3">
        <v>9.5664476650000001</v>
      </c>
      <c r="K1312" s="3">
        <v>6.7060000000000004</v>
      </c>
      <c r="L1312" s="3">
        <v>7.39</v>
      </c>
      <c r="M1312" s="3">
        <v>54.789991819999997</v>
      </c>
      <c r="N1312" s="3">
        <v>48.510061020000002</v>
      </c>
      <c r="O1312" s="3">
        <v>0.71515690399999998</v>
      </c>
      <c r="P1312" s="3">
        <v>45.935000000000002</v>
      </c>
      <c r="Q1312" s="3">
        <v>40.137</v>
      </c>
      <c r="R1312" s="3">
        <v>2.9380000000000002</v>
      </c>
      <c r="S1312" s="3" t="s">
        <v>47</v>
      </c>
      <c r="T1312" s="3">
        <v>8.4689999999999994</v>
      </c>
      <c r="U1312" s="3">
        <v>2.952</v>
      </c>
      <c r="V1312" s="3" t="str">
        <f t="shared" si="40"/>
        <v/>
      </c>
      <c r="W1312" s="3">
        <f t="shared" si="41"/>
        <v>1.399999999999979E-2</v>
      </c>
    </row>
    <row r="1313" spans="1:23" x14ac:dyDescent="0.3">
      <c r="A1313" s="2" t="s">
        <v>71</v>
      </c>
      <c r="B1313" s="2">
        <v>1999</v>
      </c>
      <c r="C1313" s="2" t="s">
        <v>26</v>
      </c>
      <c r="D1313" s="3">
        <v>114.3720031</v>
      </c>
      <c r="E1313" s="3">
        <v>2.3032499830000002</v>
      </c>
      <c r="F1313" s="3">
        <v>1.6590863309999999</v>
      </c>
      <c r="G1313" s="3">
        <v>55.318614539999999</v>
      </c>
      <c r="H1313" s="3">
        <v>49.656791050000002</v>
      </c>
      <c r="I1313" s="3">
        <v>15.558396330000001</v>
      </c>
      <c r="J1313" s="3">
        <v>9.3434280600000008</v>
      </c>
      <c r="K1313" s="3">
        <v>6.5839999999999996</v>
      </c>
      <c r="L1313" s="3">
        <v>7.1360000000000001</v>
      </c>
      <c r="M1313" s="3">
        <v>55.581012960000002</v>
      </c>
      <c r="N1313" s="3">
        <v>49.551984330000003</v>
      </c>
      <c r="O1313" s="3">
        <v>0.72032403899999997</v>
      </c>
      <c r="P1313" s="3">
        <v>45.371000000000002</v>
      </c>
      <c r="Q1313" s="3">
        <v>40.529000000000003</v>
      </c>
      <c r="R1313" s="3">
        <v>2.9049999999999998</v>
      </c>
      <c r="S1313" s="3" t="s">
        <v>47</v>
      </c>
      <c r="T1313" s="3">
        <v>8.3550000000000004</v>
      </c>
      <c r="U1313" s="3">
        <v>2.9550000000000001</v>
      </c>
      <c r="V1313" s="3" t="str">
        <f t="shared" si="40"/>
        <v/>
      </c>
      <c r="W1313" s="3">
        <f t="shared" si="41"/>
        <v>5.0000000000000266E-2</v>
      </c>
    </row>
    <row r="1314" spans="1:23" x14ac:dyDescent="0.3">
      <c r="A1314" s="2" t="s">
        <v>71</v>
      </c>
      <c r="B1314" s="2">
        <v>2000</v>
      </c>
      <c r="C1314" s="2" t="s">
        <v>26</v>
      </c>
      <c r="D1314" s="3">
        <v>121.13239470000001</v>
      </c>
      <c r="E1314" s="3">
        <v>2.3797308309999998</v>
      </c>
      <c r="F1314" s="3">
        <v>1.6922549520000001</v>
      </c>
      <c r="G1314" s="3">
        <v>54.900926589999997</v>
      </c>
      <c r="H1314" s="3">
        <v>50.901720949999998</v>
      </c>
      <c r="I1314" s="3">
        <v>7.5284879010000001</v>
      </c>
      <c r="J1314" s="3">
        <v>9.2659669860000005</v>
      </c>
      <c r="K1314" s="3">
        <v>6.657</v>
      </c>
      <c r="L1314" s="3">
        <v>7.19</v>
      </c>
      <c r="M1314" s="3">
        <v>56.400987090000001</v>
      </c>
      <c r="N1314" s="3">
        <v>52.887973350000003</v>
      </c>
      <c r="O1314" s="3">
        <v>0.71111191600000001</v>
      </c>
      <c r="P1314" s="3">
        <v>46.862000000000002</v>
      </c>
      <c r="Q1314" s="3">
        <v>41.905000000000001</v>
      </c>
      <c r="R1314" s="3">
        <v>3.1459999999999999</v>
      </c>
      <c r="S1314" s="3" t="s">
        <v>47</v>
      </c>
      <c r="T1314" s="3">
        <v>7.734</v>
      </c>
      <c r="U1314" s="3">
        <v>2.5009999999999999</v>
      </c>
      <c r="V1314" s="3" t="str">
        <f t="shared" si="40"/>
        <v/>
      </c>
      <c r="W1314" s="3">
        <f t="shared" si="41"/>
        <v>-0.64500000000000002</v>
      </c>
    </row>
    <row r="1315" spans="1:23" x14ac:dyDescent="0.3">
      <c r="A1315" s="2" t="s">
        <v>71</v>
      </c>
      <c r="B1315" s="2">
        <v>2001</v>
      </c>
      <c r="C1315" s="2" t="s">
        <v>26</v>
      </c>
      <c r="D1315" s="3">
        <v>121.9406362</v>
      </c>
      <c r="E1315" s="3">
        <v>2.3802698179999999</v>
      </c>
      <c r="F1315" s="3">
        <v>1.6354488760000001</v>
      </c>
      <c r="G1315" s="3">
        <v>55.551015280000001</v>
      </c>
      <c r="H1315" s="3">
        <v>51.22975357</v>
      </c>
      <c r="I1315" s="3">
        <v>9.0827581889999998</v>
      </c>
      <c r="J1315" s="3">
        <v>8.4013950309999998</v>
      </c>
      <c r="K1315" s="3">
        <v>6.625</v>
      </c>
      <c r="L1315" s="3">
        <v>6.8710000000000004</v>
      </c>
      <c r="M1315" s="3">
        <v>57.413998790000001</v>
      </c>
      <c r="N1315" s="3">
        <v>53.68099892</v>
      </c>
      <c r="O1315" s="3">
        <v>0.68708549900000004</v>
      </c>
      <c r="P1315" s="3">
        <v>47.959000000000003</v>
      </c>
      <c r="Q1315" s="3">
        <v>38.289000000000001</v>
      </c>
      <c r="R1315" s="3">
        <v>2.738</v>
      </c>
      <c r="S1315" s="3" t="s">
        <v>47</v>
      </c>
      <c r="T1315" s="3">
        <v>7.4160000000000004</v>
      </c>
      <c r="U1315" s="3">
        <v>2.7109999999999999</v>
      </c>
      <c r="V1315" s="3" t="str">
        <f t="shared" si="40"/>
        <v/>
      </c>
      <c r="W1315" s="3">
        <f t="shared" si="41"/>
        <v>-2.7000000000000135E-2</v>
      </c>
    </row>
    <row r="1316" spans="1:23" x14ac:dyDescent="0.3">
      <c r="A1316" s="2" t="s">
        <v>71</v>
      </c>
      <c r="B1316" s="2">
        <v>2002</v>
      </c>
      <c r="C1316" s="2" t="s">
        <v>26</v>
      </c>
      <c r="D1316" s="3">
        <v>124.58268390000001</v>
      </c>
      <c r="E1316" s="3">
        <v>2.3503444569999998</v>
      </c>
      <c r="F1316" s="3">
        <v>1.6070285209999999</v>
      </c>
      <c r="G1316" s="3">
        <v>57.579710249999998</v>
      </c>
      <c r="H1316" s="3">
        <v>53.006138559999997</v>
      </c>
      <c r="I1316" s="3">
        <v>12.19507258</v>
      </c>
      <c r="J1316" s="3">
        <v>8.1978843930000007</v>
      </c>
      <c r="K1316" s="3">
        <v>6.5170000000000003</v>
      </c>
      <c r="L1316" s="3">
        <v>6.8120000000000003</v>
      </c>
      <c r="M1316" s="3">
        <v>59.688009710000003</v>
      </c>
      <c r="N1316" s="3">
        <v>55.204980880000001</v>
      </c>
      <c r="O1316" s="3">
        <v>0.68374170300000003</v>
      </c>
      <c r="P1316" s="3">
        <v>49.396999999999998</v>
      </c>
      <c r="Q1316" s="3">
        <v>38.348999999999997</v>
      </c>
      <c r="R1316" s="3">
        <v>2.895</v>
      </c>
      <c r="S1316" s="3" t="s">
        <v>47</v>
      </c>
      <c r="T1316" s="3">
        <v>7.4420000000000002</v>
      </c>
      <c r="U1316" s="3">
        <v>2.7360000000000002</v>
      </c>
      <c r="V1316" s="3" t="str">
        <f t="shared" si="40"/>
        <v/>
      </c>
      <c r="W1316" s="3">
        <f t="shared" si="41"/>
        <v>-0.15899999999999981</v>
      </c>
    </row>
    <row r="1317" spans="1:23" x14ac:dyDescent="0.3">
      <c r="A1317" s="2" t="s">
        <v>71</v>
      </c>
      <c r="B1317" s="2">
        <v>2003</v>
      </c>
      <c r="C1317" s="2" t="s">
        <v>26</v>
      </c>
      <c r="D1317" s="3">
        <v>117.4003987</v>
      </c>
      <c r="E1317" s="3">
        <v>2.2896454350000002</v>
      </c>
      <c r="F1317" s="3">
        <v>1.4528868340000001</v>
      </c>
      <c r="G1317" s="3">
        <v>56.089782370000002</v>
      </c>
      <c r="H1317" s="3">
        <v>51.274488550000001</v>
      </c>
      <c r="I1317" s="3">
        <v>16.759673379999999</v>
      </c>
      <c r="J1317" s="3">
        <v>8.3583771710000008</v>
      </c>
      <c r="K1317" s="3">
        <v>5.8579999999999997</v>
      </c>
      <c r="L1317" s="3">
        <v>6.22</v>
      </c>
      <c r="M1317" s="3">
        <v>58.062060719999998</v>
      </c>
      <c r="N1317" s="3">
        <v>52.953044050000003</v>
      </c>
      <c r="O1317" s="3">
        <v>0.63454664699999996</v>
      </c>
      <c r="P1317" s="3">
        <v>48.741999999999997</v>
      </c>
      <c r="Q1317" s="3">
        <v>37.320999999999998</v>
      </c>
      <c r="R1317" s="3">
        <v>2.2050000000000001</v>
      </c>
      <c r="S1317" s="3" t="s">
        <v>47</v>
      </c>
      <c r="T1317" s="3">
        <v>7.3819999999999997</v>
      </c>
      <c r="U1317" s="3">
        <v>1.913</v>
      </c>
      <c r="V1317" s="3" t="str">
        <f t="shared" si="40"/>
        <v/>
      </c>
      <c r="W1317" s="3">
        <f t="shared" si="41"/>
        <v>-0.29200000000000004</v>
      </c>
    </row>
    <row r="1318" spans="1:23" x14ac:dyDescent="0.3">
      <c r="A1318" s="2" t="s">
        <v>71</v>
      </c>
      <c r="B1318" s="2">
        <v>2004</v>
      </c>
      <c r="C1318" s="2" t="s">
        <v>26</v>
      </c>
      <c r="D1318" s="3">
        <v>120.1110137</v>
      </c>
      <c r="E1318" s="3">
        <v>2.3676853150000001</v>
      </c>
      <c r="F1318" s="3">
        <v>1.383383746</v>
      </c>
      <c r="G1318" s="3">
        <v>57.563376779999999</v>
      </c>
      <c r="H1318" s="3">
        <v>50.72929791</v>
      </c>
      <c r="I1318" s="3">
        <v>12.273888810000001</v>
      </c>
      <c r="J1318" s="3">
        <v>8.3890476849999995</v>
      </c>
      <c r="K1318" s="3">
        <v>5.5389999999999997</v>
      </c>
      <c r="L1318" s="3">
        <v>5.9980000000000002</v>
      </c>
      <c r="M1318" s="3">
        <v>60.428015670000001</v>
      </c>
      <c r="N1318" s="3">
        <v>54.226047989999998</v>
      </c>
      <c r="O1318" s="3">
        <v>0.58427686199999995</v>
      </c>
      <c r="P1318" s="3">
        <v>49.698999999999998</v>
      </c>
      <c r="Q1318" s="3">
        <v>37.481999999999999</v>
      </c>
      <c r="R1318" s="3">
        <v>2.9940000000000002</v>
      </c>
      <c r="S1318" s="3" t="s">
        <v>47</v>
      </c>
      <c r="T1318" s="3">
        <v>6.835</v>
      </c>
      <c r="U1318" s="3">
        <v>2.6989999999999998</v>
      </c>
      <c r="V1318" s="3" t="str">
        <f t="shared" si="40"/>
        <v/>
      </c>
      <c r="W1318" s="3">
        <f t="shared" si="41"/>
        <v>-0.29500000000000037</v>
      </c>
    </row>
    <row r="1319" spans="1:23" x14ac:dyDescent="0.3">
      <c r="A1319" s="2" t="s">
        <v>71</v>
      </c>
      <c r="B1319" s="2">
        <v>2005</v>
      </c>
      <c r="C1319" s="2" t="s">
        <v>26</v>
      </c>
      <c r="D1319" s="3">
        <v>113.21885640000001</v>
      </c>
      <c r="E1319" s="3">
        <v>2.3588960879999998</v>
      </c>
      <c r="F1319" s="3">
        <v>1.219264087</v>
      </c>
      <c r="G1319" s="3">
        <v>56.943458700000001</v>
      </c>
      <c r="H1319" s="3">
        <v>47.996542509999998</v>
      </c>
      <c r="I1319" s="3">
        <v>18.72862688</v>
      </c>
      <c r="J1319" s="3">
        <v>8.5491317220000003</v>
      </c>
      <c r="K1319" s="3">
        <v>5.2320000000000002</v>
      </c>
      <c r="L1319" s="3">
        <v>5.4660000000000002</v>
      </c>
      <c r="M1319" s="3">
        <v>60.724013429999999</v>
      </c>
      <c r="N1319" s="3">
        <v>50.984003309999999</v>
      </c>
      <c r="O1319" s="3">
        <v>0.51687910000000004</v>
      </c>
      <c r="P1319" s="3">
        <v>47.664999999999999</v>
      </c>
      <c r="Q1319" s="3">
        <v>36.588000000000001</v>
      </c>
      <c r="R1319" s="3">
        <v>2.9089999999999998</v>
      </c>
      <c r="S1319" s="3" t="s">
        <v>47</v>
      </c>
      <c r="T1319" s="3">
        <v>5.6289999999999996</v>
      </c>
      <c r="U1319" s="3">
        <v>3.0019999999999998</v>
      </c>
      <c r="V1319" s="3" t="str">
        <f t="shared" si="40"/>
        <v/>
      </c>
      <c r="W1319" s="3">
        <f t="shared" si="41"/>
        <v>9.2999999999999972E-2</v>
      </c>
    </row>
    <row r="1320" spans="1:23" x14ac:dyDescent="0.3">
      <c r="A1320" s="2" t="s">
        <v>71</v>
      </c>
      <c r="B1320" s="2">
        <v>2006</v>
      </c>
      <c r="C1320" s="2" t="s">
        <v>26</v>
      </c>
      <c r="D1320" s="3">
        <v>120.2579743</v>
      </c>
      <c r="E1320" s="3">
        <v>2.4374363510000001</v>
      </c>
      <c r="F1320" s="3">
        <v>1.2052600149999999</v>
      </c>
      <c r="G1320" s="3">
        <v>58.627323990000001</v>
      </c>
      <c r="H1320" s="3">
        <v>49.337893149999999</v>
      </c>
      <c r="I1320" s="3">
        <v>9.519372937</v>
      </c>
      <c r="J1320" s="3">
        <v>8.909117449</v>
      </c>
      <c r="K1320" s="3">
        <v>5.0960000000000001</v>
      </c>
      <c r="L1320" s="3">
        <v>5.2629999999999999</v>
      </c>
      <c r="M1320" s="3">
        <v>63.300007919999999</v>
      </c>
      <c r="N1320" s="3">
        <v>54.777021480000002</v>
      </c>
      <c r="O1320" s="3">
        <v>0.49447855899999998</v>
      </c>
      <c r="P1320" s="3">
        <v>49.372999999999998</v>
      </c>
      <c r="Q1320" s="3">
        <v>39.49</v>
      </c>
      <c r="R1320" s="3">
        <v>3.14</v>
      </c>
      <c r="S1320" s="3" t="s">
        <v>47</v>
      </c>
      <c r="T1320" s="3">
        <v>5.5330000000000004</v>
      </c>
      <c r="U1320" s="3">
        <v>3.1219999999999999</v>
      </c>
      <c r="V1320" s="3" t="str">
        <f t="shared" si="40"/>
        <v/>
      </c>
      <c r="W1320" s="3">
        <f t="shared" si="41"/>
        <v>-1.8000000000000238E-2</v>
      </c>
    </row>
    <row r="1321" spans="1:23" x14ac:dyDescent="0.3">
      <c r="A1321" s="2" t="s">
        <v>71</v>
      </c>
      <c r="B1321" s="2">
        <v>2007</v>
      </c>
      <c r="C1321" s="2" t="s">
        <v>26</v>
      </c>
      <c r="D1321" s="3">
        <v>116.41913719999999</v>
      </c>
      <c r="E1321" s="3">
        <v>2.433865086</v>
      </c>
      <c r="F1321" s="3">
        <v>1.0658208229999999</v>
      </c>
      <c r="G1321" s="3">
        <v>60.076098690000002</v>
      </c>
      <c r="H1321" s="3">
        <v>47.833028169999999</v>
      </c>
      <c r="I1321" s="3">
        <v>9.5203117670000008</v>
      </c>
      <c r="J1321" s="3">
        <v>9.4310981629999997</v>
      </c>
      <c r="K1321" s="3">
        <v>4.5039999999999996</v>
      </c>
      <c r="L1321" s="3">
        <v>4.718</v>
      </c>
      <c r="M1321" s="3">
        <v>65.599989440000002</v>
      </c>
      <c r="N1321" s="3">
        <v>53.734032220000003</v>
      </c>
      <c r="O1321" s="3">
        <v>0.43791286099999999</v>
      </c>
      <c r="P1321" s="3">
        <v>49.011000000000003</v>
      </c>
      <c r="Q1321" s="3">
        <v>40.545000000000002</v>
      </c>
      <c r="R1321" s="3">
        <v>2.8</v>
      </c>
      <c r="S1321" s="3" t="s">
        <v>47</v>
      </c>
      <c r="T1321" s="3">
        <v>5.0629999999999997</v>
      </c>
      <c r="U1321" s="3">
        <v>3.2730000000000001</v>
      </c>
      <c r="V1321" s="3" t="str">
        <f t="shared" si="40"/>
        <v/>
      </c>
      <c r="W1321" s="3">
        <f t="shared" si="41"/>
        <v>0.47300000000000031</v>
      </c>
    </row>
    <row r="1322" spans="1:23" x14ac:dyDescent="0.3">
      <c r="A1322" s="2" t="s">
        <v>71</v>
      </c>
      <c r="B1322" s="2">
        <v>2008</v>
      </c>
      <c r="C1322" s="2" t="s">
        <v>26</v>
      </c>
      <c r="D1322" s="3">
        <v>121.9848867</v>
      </c>
      <c r="E1322" s="3">
        <v>2.45329</v>
      </c>
      <c r="F1322" s="3">
        <v>1.024290586</v>
      </c>
      <c r="G1322" s="3">
        <v>62.291719360000002</v>
      </c>
      <c r="H1322" s="3">
        <v>49.7229788</v>
      </c>
      <c r="I1322" s="3">
        <v>8.9370345289999999</v>
      </c>
      <c r="J1322" s="3">
        <v>8.8270749639999995</v>
      </c>
      <c r="K1322" s="3">
        <v>4.4340000000000002</v>
      </c>
      <c r="L1322" s="3">
        <v>4.5129999999999999</v>
      </c>
      <c r="M1322" s="3">
        <v>68.329048909999997</v>
      </c>
      <c r="N1322" s="3">
        <v>56.339035930000001</v>
      </c>
      <c r="O1322" s="3">
        <v>0.41751712400000002</v>
      </c>
      <c r="P1322" s="3">
        <v>50.218000000000004</v>
      </c>
      <c r="Q1322" s="3">
        <v>40.005000000000003</v>
      </c>
      <c r="R1322" s="3">
        <v>3.4510000000000001</v>
      </c>
      <c r="S1322" s="3" t="s">
        <v>47</v>
      </c>
      <c r="T1322" s="3">
        <v>4.9589999999999996</v>
      </c>
      <c r="U1322" s="3">
        <v>3.6019999999999999</v>
      </c>
      <c r="V1322" s="3" t="str">
        <f t="shared" si="40"/>
        <v/>
      </c>
      <c r="W1322" s="3">
        <f t="shared" si="41"/>
        <v>0.1509999999999998</v>
      </c>
    </row>
    <row r="1323" spans="1:23" x14ac:dyDescent="0.3">
      <c r="A1323" s="2" t="s">
        <v>71</v>
      </c>
      <c r="B1323" s="2">
        <v>2009</v>
      </c>
      <c r="C1323" s="2" t="s">
        <v>26</v>
      </c>
      <c r="D1323" s="3">
        <v>112.0421893</v>
      </c>
      <c r="E1323" s="3">
        <v>2.4552608349999998</v>
      </c>
      <c r="F1323" s="3">
        <v>0.87070335499999996</v>
      </c>
      <c r="G1323" s="3">
        <v>61.0672043</v>
      </c>
      <c r="H1323" s="3">
        <v>45.633517920000003</v>
      </c>
      <c r="I1323" s="3">
        <v>12.939344950000001</v>
      </c>
      <c r="J1323" s="3">
        <v>9.5486073430000005</v>
      </c>
      <c r="K1323" s="3">
        <v>4.2709999999999999</v>
      </c>
      <c r="L1323" s="3">
        <v>4.649</v>
      </c>
      <c r="M1323" s="3">
        <v>66.948077139999995</v>
      </c>
      <c r="N1323" s="3">
        <v>51.260055739999999</v>
      </c>
      <c r="O1323" s="3">
        <v>0.35462764000000002</v>
      </c>
      <c r="P1323" s="3">
        <v>50.103000000000002</v>
      </c>
      <c r="Q1323" s="3">
        <v>39.49</v>
      </c>
      <c r="R1323" s="3">
        <v>3.319</v>
      </c>
      <c r="S1323" s="3" t="s">
        <v>47</v>
      </c>
      <c r="T1323" s="3">
        <v>4.6719999999999997</v>
      </c>
      <c r="U1323" s="3">
        <v>3.6539999999999999</v>
      </c>
      <c r="V1323" s="3" t="str">
        <f t="shared" si="40"/>
        <v/>
      </c>
      <c r="W1323" s="3">
        <f t="shared" si="41"/>
        <v>0.33499999999999996</v>
      </c>
    </row>
    <row r="1324" spans="1:23" x14ac:dyDescent="0.3">
      <c r="A1324" s="2" t="s">
        <v>71</v>
      </c>
      <c r="B1324" s="2">
        <v>2010</v>
      </c>
      <c r="C1324" s="2" t="s">
        <v>26</v>
      </c>
      <c r="D1324" s="3">
        <v>120.1561291</v>
      </c>
      <c r="E1324" s="3">
        <v>2.452326459</v>
      </c>
      <c r="F1324" s="3">
        <v>0.86782812300000001</v>
      </c>
      <c r="G1324" s="3">
        <v>59.606016250000003</v>
      </c>
      <c r="H1324" s="3">
        <v>48.996791880000004</v>
      </c>
      <c r="I1324" s="3">
        <v>15.76142376</v>
      </c>
      <c r="J1324" s="3">
        <v>8.5660788980000007</v>
      </c>
      <c r="K1324" s="3">
        <v>4.0410000000000004</v>
      </c>
      <c r="L1324" s="3">
        <v>4.125</v>
      </c>
      <c r="M1324" s="3">
        <v>65.959032640000004</v>
      </c>
      <c r="N1324" s="3">
        <v>56.49503283</v>
      </c>
      <c r="O1324" s="3">
        <v>0.35387952499999997</v>
      </c>
      <c r="P1324" s="3">
        <v>51.975000000000001</v>
      </c>
      <c r="Q1324" s="3">
        <v>38.881</v>
      </c>
      <c r="R1324" s="3">
        <v>2.8570000000000002</v>
      </c>
      <c r="S1324" s="3" t="s">
        <v>47</v>
      </c>
      <c r="T1324" s="3">
        <v>3.8849999999999998</v>
      </c>
      <c r="U1324" s="3">
        <v>3.63</v>
      </c>
      <c r="V1324" s="3" t="str">
        <f t="shared" si="40"/>
        <v/>
      </c>
      <c r="W1324" s="3">
        <f t="shared" si="41"/>
        <v>0.77299999999999969</v>
      </c>
    </row>
    <row r="1325" spans="1:23" x14ac:dyDescent="0.3">
      <c r="A1325" s="2" t="s">
        <v>71</v>
      </c>
      <c r="B1325" s="2">
        <v>2011</v>
      </c>
      <c r="C1325" s="2" t="s">
        <v>26</v>
      </c>
      <c r="D1325" s="3">
        <v>122.74426889999999</v>
      </c>
      <c r="E1325" s="3">
        <v>2.4728962189999999</v>
      </c>
      <c r="F1325" s="3">
        <v>0.822491419</v>
      </c>
      <c r="G1325" s="3">
        <v>56.091138559999997</v>
      </c>
      <c r="H1325" s="3">
        <v>49.63583509</v>
      </c>
      <c r="I1325" s="3">
        <v>10.80031816</v>
      </c>
      <c r="J1325" s="3">
        <v>8.8482430680000004</v>
      </c>
      <c r="K1325" s="3">
        <v>3.6589999999999998</v>
      </c>
      <c r="L1325" s="3">
        <v>3.8010000000000002</v>
      </c>
      <c r="M1325" s="3">
        <v>63.04107535</v>
      </c>
      <c r="N1325" s="3">
        <v>58.32596968</v>
      </c>
      <c r="O1325" s="3">
        <v>0.33260248100000001</v>
      </c>
      <c r="P1325" s="3">
        <v>52.804000000000002</v>
      </c>
      <c r="Q1325" s="3">
        <v>40.241</v>
      </c>
      <c r="R1325" s="3">
        <v>3.0539999999999998</v>
      </c>
      <c r="S1325" s="3" t="s">
        <v>47</v>
      </c>
      <c r="T1325" s="3">
        <v>2.89</v>
      </c>
      <c r="U1325" s="3">
        <v>3.8450000000000002</v>
      </c>
      <c r="V1325" s="3" t="str">
        <f t="shared" si="40"/>
        <v/>
      </c>
      <c r="W1325" s="3">
        <f t="shared" si="41"/>
        <v>0.79100000000000037</v>
      </c>
    </row>
    <row r="1326" spans="1:23" x14ac:dyDescent="0.3">
      <c r="A1326" s="2" t="s">
        <v>71</v>
      </c>
      <c r="B1326" s="2">
        <v>2012</v>
      </c>
      <c r="C1326" s="2" t="s">
        <v>26</v>
      </c>
      <c r="D1326" s="3">
        <v>108.98467770000001</v>
      </c>
      <c r="E1326" s="3">
        <v>2.474458716</v>
      </c>
      <c r="F1326" s="3">
        <v>0.68012668600000004</v>
      </c>
      <c r="G1326" s="3">
        <v>55.098391800000002</v>
      </c>
      <c r="H1326" s="3">
        <v>44.04384563</v>
      </c>
      <c r="I1326" s="3">
        <v>12.5533039</v>
      </c>
      <c r="J1326" s="3">
        <v>10.456913269999999</v>
      </c>
      <c r="K1326" s="3">
        <v>3.4590000000000001</v>
      </c>
      <c r="L1326" s="3">
        <v>3.6150000000000002</v>
      </c>
      <c r="M1326" s="3">
        <v>61.530998439999998</v>
      </c>
      <c r="N1326" s="3">
        <v>50.367995989999997</v>
      </c>
      <c r="O1326" s="3">
        <v>0.274858773</v>
      </c>
      <c r="P1326" s="3">
        <v>52.997999999999998</v>
      </c>
      <c r="Q1326" s="3">
        <v>40.630000000000003</v>
      </c>
      <c r="R1326" s="3">
        <v>3.8839999999999999</v>
      </c>
      <c r="S1326" s="3" t="s">
        <v>47</v>
      </c>
      <c r="T1326" s="3">
        <v>3.0760000000000001</v>
      </c>
      <c r="U1326" s="3">
        <v>3.7530000000000001</v>
      </c>
      <c r="V1326" s="3" t="str">
        <f t="shared" si="40"/>
        <v/>
      </c>
      <c r="W1326" s="3">
        <f t="shared" si="41"/>
        <v>-0.13099999999999978</v>
      </c>
    </row>
    <row r="1327" spans="1:23" x14ac:dyDescent="0.3">
      <c r="A1327" s="2" t="s">
        <v>71</v>
      </c>
      <c r="B1327" s="2">
        <v>2013</v>
      </c>
      <c r="C1327" s="2" t="s">
        <v>26</v>
      </c>
      <c r="D1327" s="3">
        <v>110.7890201</v>
      </c>
      <c r="E1327" s="3">
        <v>2.514028766</v>
      </c>
      <c r="F1327" s="3">
        <v>0.64264488900000005</v>
      </c>
      <c r="G1327" s="3">
        <v>52.758828190000003</v>
      </c>
      <c r="H1327" s="3">
        <v>44.068318410000003</v>
      </c>
      <c r="I1327" s="3">
        <v>10.443634769999999</v>
      </c>
      <c r="J1327" s="3">
        <v>10.82612935</v>
      </c>
      <c r="K1327" s="3">
        <v>3.891</v>
      </c>
      <c r="L1327" s="3">
        <v>4.0529999999999999</v>
      </c>
      <c r="M1327" s="3">
        <v>58.304930419999998</v>
      </c>
      <c r="N1327" s="3">
        <v>49.131062479999997</v>
      </c>
      <c r="O1327" s="3">
        <v>0.25562352300000002</v>
      </c>
      <c r="P1327" s="3">
        <v>54.616999999999997</v>
      </c>
      <c r="Q1327" s="3">
        <v>41.451999999999998</v>
      </c>
      <c r="R1327" s="3">
        <v>5.702</v>
      </c>
      <c r="S1327" s="3" t="s">
        <v>47</v>
      </c>
      <c r="T1327" s="3">
        <v>3.3260000000000001</v>
      </c>
      <c r="U1327" s="3">
        <v>4.09</v>
      </c>
      <c r="V1327" s="3" t="str">
        <f t="shared" si="40"/>
        <v/>
      </c>
      <c r="W1327" s="3">
        <f t="shared" si="41"/>
        <v>-1.6120000000000001</v>
      </c>
    </row>
    <row r="1328" spans="1:23" x14ac:dyDescent="0.3">
      <c r="A1328" s="2" t="s">
        <v>71</v>
      </c>
      <c r="B1328" s="2">
        <v>2014</v>
      </c>
      <c r="C1328" s="2" t="s">
        <v>26</v>
      </c>
      <c r="D1328" s="3">
        <v>102.857913</v>
      </c>
      <c r="E1328" s="3">
        <v>2.5063900239999999</v>
      </c>
      <c r="F1328" s="3">
        <v>0.55667367899999998</v>
      </c>
      <c r="G1328" s="3">
        <v>49.214468840000002</v>
      </c>
      <c r="H1328" s="3">
        <v>41.038271000000002</v>
      </c>
      <c r="I1328" s="3">
        <v>10.894320609999999</v>
      </c>
      <c r="J1328" s="3">
        <v>12.33209574</v>
      </c>
      <c r="K1328" s="3">
        <v>3.5219999999999998</v>
      </c>
      <c r="L1328" s="3">
        <v>3.6259999999999999</v>
      </c>
      <c r="M1328" s="3">
        <v>54.161064789999998</v>
      </c>
      <c r="N1328" s="3">
        <v>45.743940160000001</v>
      </c>
      <c r="O1328" s="3">
        <v>0.222101777</v>
      </c>
      <c r="P1328" s="3">
        <v>55.762999999999998</v>
      </c>
      <c r="Q1328" s="3">
        <v>42.604999999999997</v>
      </c>
      <c r="R1328" s="3">
        <v>5.1859999999999999</v>
      </c>
      <c r="S1328" s="3" t="s">
        <v>47</v>
      </c>
      <c r="T1328" s="3">
        <v>3.0110000000000001</v>
      </c>
      <c r="U1328" s="3">
        <v>4.3970000000000002</v>
      </c>
      <c r="V1328" s="3" t="str">
        <f t="shared" si="40"/>
        <v/>
      </c>
      <c r="W1328" s="3">
        <f t="shared" si="41"/>
        <v>-0.7889999999999997</v>
      </c>
    </row>
    <row r="1329" spans="1:23" x14ac:dyDescent="0.3">
      <c r="A1329" s="2" t="s">
        <v>71</v>
      </c>
      <c r="B1329" s="2">
        <v>2015</v>
      </c>
      <c r="C1329" s="2" t="s">
        <v>26</v>
      </c>
      <c r="D1329" s="3">
        <v>97.496190729999995</v>
      </c>
      <c r="E1329" s="3">
        <v>2.4797243369999999</v>
      </c>
      <c r="F1329" s="3">
        <v>0.49108153999999998</v>
      </c>
      <c r="G1329" s="3">
        <v>49.194353059999997</v>
      </c>
      <c r="H1329" s="3">
        <v>39.317350419999997</v>
      </c>
      <c r="I1329" s="3">
        <v>12.260649369999999</v>
      </c>
      <c r="J1329" s="3">
        <v>13.66575156</v>
      </c>
      <c r="K1329" s="3">
        <v>3.49</v>
      </c>
      <c r="L1329" s="3">
        <v>3.6309999999999998</v>
      </c>
      <c r="M1329" s="3">
        <v>54.600005809999999</v>
      </c>
      <c r="N1329" s="3">
        <v>43.759996409999999</v>
      </c>
      <c r="O1329" s="3">
        <v>0.19803876300000001</v>
      </c>
      <c r="P1329" s="3">
        <v>57.655999999999999</v>
      </c>
      <c r="Q1329" s="3">
        <v>44.085999999999999</v>
      </c>
      <c r="R1329" s="3">
        <v>4.1280000000000001</v>
      </c>
      <c r="S1329" s="3" t="s">
        <v>47</v>
      </c>
      <c r="T1329" s="3">
        <v>2.8650000000000002</v>
      </c>
      <c r="U1329" s="3">
        <v>3.488</v>
      </c>
      <c r="V1329" s="3" t="str">
        <f t="shared" si="40"/>
        <v/>
      </c>
      <c r="W1329" s="3">
        <f t="shared" si="41"/>
        <v>-0.64000000000000012</v>
      </c>
    </row>
    <row r="1330" spans="1:23" x14ac:dyDescent="0.3">
      <c r="A1330" s="2" t="s">
        <v>71</v>
      </c>
      <c r="B1330" s="2">
        <v>2016</v>
      </c>
      <c r="C1330" s="2" t="s">
        <v>26</v>
      </c>
      <c r="D1330" s="3">
        <v>103.3354633</v>
      </c>
      <c r="E1330" s="3">
        <v>2.4891468560000001</v>
      </c>
      <c r="F1330" s="3">
        <v>0.49059568599999998</v>
      </c>
      <c r="G1330" s="3">
        <v>50.480154919999997</v>
      </c>
      <c r="H1330" s="3">
        <v>41.514410079999998</v>
      </c>
      <c r="I1330" s="3">
        <v>12.38003514</v>
      </c>
      <c r="J1330" s="3">
        <v>13.16351319</v>
      </c>
      <c r="K1330" s="3">
        <v>3.62</v>
      </c>
      <c r="L1330" s="3">
        <v>3.6920000000000002</v>
      </c>
      <c r="M1330" s="3">
        <v>56.132069989999998</v>
      </c>
      <c r="N1330" s="3">
        <v>46.092971820000002</v>
      </c>
      <c r="O1330" s="3">
        <v>0.19709391000000001</v>
      </c>
      <c r="P1330" s="3">
        <v>59.183999999999997</v>
      </c>
      <c r="Q1330" s="3">
        <v>45.161999999999999</v>
      </c>
      <c r="R1330" s="3">
        <v>4.907</v>
      </c>
      <c r="S1330" s="3" t="s">
        <v>47</v>
      </c>
      <c r="T1330" s="3">
        <v>2.746</v>
      </c>
      <c r="U1330" s="3">
        <v>3.867</v>
      </c>
      <c r="V1330" s="3" t="str">
        <f t="shared" si="40"/>
        <v/>
      </c>
      <c r="W1330" s="3">
        <f t="shared" si="41"/>
        <v>-1.04</v>
      </c>
    </row>
    <row r="1331" spans="1:23" x14ac:dyDescent="0.3">
      <c r="A1331" s="2" t="s">
        <v>71</v>
      </c>
      <c r="B1331" s="2">
        <v>2017</v>
      </c>
      <c r="C1331" s="2" t="s">
        <v>26</v>
      </c>
      <c r="D1331" s="3">
        <v>107.57763989999999</v>
      </c>
      <c r="E1331" s="3">
        <v>2.4592126859999999</v>
      </c>
      <c r="F1331" s="3">
        <v>0.48892238700000001</v>
      </c>
      <c r="G1331" s="3">
        <v>51.206935059999999</v>
      </c>
      <c r="H1331" s="3">
        <v>43.744748280000003</v>
      </c>
      <c r="I1331" s="3">
        <v>13.74384083</v>
      </c>
      <c r="J1331" s="3">
        <v>12.959475380000001</v>
      </c>
      <c r="K1331" s="3">
        <v>3.617105</v>
      </c>
      <c r="L1331" s="3">
        <v>3.7396660000000002</v>
      </c>
      <c r="M1331" s="3">
        <v>56.642200010000003</v>
      </c>
      <c r="N1331" s="3">
        <v>48.69681361</v>
      </c>
      <c r="O1331" s="3">
        <v>0.198812567</v>
      </c>
      <c r="P1331" s="3">
        <v>61.317954</v>
      </c>
      <c r="Q1331" s="3">
        <v>46.835635000000003</v>
      </c>
      <c r="R1331" s="3">
        <v>4.652482</v>
      </c>
      <c r="S1331" s="3" t="s">
        <v>47</v>
      </c>
      <c r="T1331" s="3">
        <v>2.9052199999999999</v>
      </c>
      <c r="U1331" s="3">
        <v>4.0386300000000004</v>
      </c>
      <c r="V1331" s="3" t="str">
        <f t="shared" si="40"/>
        <v/>
      </c>
      <c r="W1331" s="3">
        <f t="shared" si="41"/>
        <v>-0.61385199999999962</v>
      </c>
    </row>
    <row r="1332" spans="1:23" x14ac:dyDescent="0.3">
      <c r="A1332" s="2" t="s">
        <v>71</v>
      </c>
      <c r="B1332" s="2">
        <v>2018</v>
      </c>
      <c r="C1332" s="2" t="s">
        <v>26</v>
      </c>
      <c r="D1332" s="3">
        <v>108.2528265</v>
      </c>
      <c r="E1332" s="3">
        <v>2.333357989</v>
      </c>
      <c r="F1332" s="3">
        <v>0.46801853500000001</v>
      </c>
      <c r="G1332" s="3">
        <v>55.197865749999998</v>
      </c>
      <c r="H1332" s="3">
        <v>46.393578290000001</v>
      </c>
      <c r="I1332" s="3">
        <v>9.3762098720000004</v>
      </c>
      <c r="J1332" s="3">
        <v>15.71624643</v>
      </c>
      <c r="K1332" s="3">
        <v>3.9522520000000001</v>
      </c>
      <c r="L1332" s="3">
        <v>4.0229689999999998</v>
      </c>
      <c r="M1332" s="3">
        <v>61.585446959999999</v>
      </c>
      <c r="N1332" s="3">
        <v>47.572778380000003</v>
      </c>
      <c r="O1332" s="3">
        <v>0.20057725300000001</v>
      </c>
      <c r="P1332" s="3">
        <v>62.896619000000001</v>
      </c>
      <c r="Q1332" s="3">
        <v>55.292693999999997</v>
      </c>
      <c r="R1332" s="3">
        <v>6.6411540000000002</v>
      </c>
      <c r="S1332" s="3" t="s">
        <v>47</v>
      </c>
      <c r="T1332" s="3">
        <v>3.0340729999999998</v>
      </c>
      <c r="U1332" s="3">
        <v>4.1744000000000003</v>
      </c>
      <c r="V1332" s="3" t="str">
        <f t="shared" si="40"/>
        <v/>
      </c>
      <c r="W1332" s="3">
        <f t="shared" si="41"/>
        <v>-2.4667539999999999</v>
      </c>
    </row>
    <row r="1333" spans="1:23" x14ac:dyDescent="0.3">
      <c r="A1333" s="2" t="s">
        <v>71</v>
      </c>
      <c r="B1333" s="2">
        <v>2019</v>
      </c>
      <c r="C1333" s="2" t="s">
        <v>26</v>
      </c>
      <c r="D1333" s="3">
        <v>111.54092679999999</v>
      </c>
      <c r="E1333" s="3">
        <v>2.3521133390000002</v>
      </c>
      <c r="F1333" s="3">
        <v>0.45681695900000002</v>
      </c>
      <c r="G1333" s="3">
        <v>54.503019090000002</v>
      </c>
      <c r="H1333" s="3">
        <v>47.421578250000003</v>
      </c>
      <c r="I1333" s="3">
        <v>10.26672904</v>
      </c>
      <c r="J1333" s="3">
        <v>15.21243769</v>
      </c>
      <c r="K1333" s="3">
        <v>4.1503283839999998</v>
      </c>
      <c r="L1333" s="3">
        <v>3.6517852610000001</v>
      </c>
      <c r="M1333" s="3">
        <v>60.55834926</v>
      </c>
      <c r="N1333" s="3">
        <v>49.923796019999997</v>
      </c>
      <c r="O1333" s="3">
        <v>0.19421553899999999</v>
      </c>
      <c r="P1333" s="3">
        <v>63.090924950000002</v>
      </c>
      <c r="Q1333" s="3">
        <v>55.629875570000003</v>
      </c>
      <c r="R1333" s="3">
        <v>6.6011756869999996</v>
      </c>
      <c r="S1333" s="3" t="s">
        <v>47</v>
      </c>
      <c r="T1333" s="3">
        <v>3.1599996529999999</v>
      </c>
      <c r="U1333" s="3">
        <v>4.1119894480000001</v>
      </c>
      <c r="V1333" s="3" t="str">
        <f t="shared" si="40"/>
        <v/>
      </c>
      <c r="W1333" s="3">
        <f t="shared" si="41"/>
        <v>-2.4891862389999995</v>
      </c>
    </row>
    <row r="1334" spans="1:23" x14ac:dyDescent="0.3">
      <c r="A1334" s="2" t="s">
        <v>71</v>
      </c>
      <c r="B1334" s="2">
        <v>2020</v>
      </c>
      <c r="C1334" s="2" t="s">
        <v>26</v>
      </c>
      <c r="D1334" s="3">
        <v>106.8211881</v>
      </c>
      <c r="E1334" s="3">
        <v>2.4211782159999999</v>
      </c>
      <c r="F1334" s="3">
        <v>0.43444610099999997</v>
      </c>
      <c r="G1334" s="3">
        <v>45.903279679999997</v>
      </c>
      <c r="H1334" s="3">
        <v>44.119506540000003</v>
      </c>
      <c r="I1334" s="3">
        <v>10.26672904</v>
      </c>
      <c r="J1334" s="3">
        <v>16.107902790000001</v>
      </c>
      <c r="K1334" s="3">
        <v>3.9313400490000001</v>
      </c>
      <c r="L1334" s="3">
        <v>3.4591021049999999</v>
      </c>
      <c r="M1334" s="3">
        <v>49.755830119999999</v>
      </c>
      <c r="N1334" s="3">
        <v>47.546670409999997</v>
      </c>
      <c r="O1334" s="3">
        <v>0.179435821</v>
      </c>
      <c r="P1334" s="3">
        <v>64.971735730000006</v>
      </c>
      <c r="Q1334" s="3">
        <v>57.253200749999998</v>
      </c>
      <c r="R1334" s="3">
        <v>6.7315899779999997</v>
      </c>
      <c r="S1334" s="3" t="s">
        <v>47</v>
      </c>
      <c r="T1334" s="3">
        <v>3.314046812</v>
      </c>
      <c r="U1334" s="3">
        <v>4.1897654810000002</v>
      </c>
      <c r="V1334" s="3" t="str">
        <f t="shared" si="40"/>
        <v/>
      </c>
      <c r="W1334" s="3">
        <f t="shared" si="41"/>
        <v>-2.5418244969999995</v>
      </c>
    </row>
    <row r="1335" spans="1:23" x14ac:dyDescent="0.3">
      <c r="A1335" s="2" t="s">
        <v>72</v>
      </c>
      <c r="B1335" s="2">
        <v>1990</v>
      </c>
      <c r="C1335" s="2" t="s">
        <v>24</v>
      </c>
      <c r="D1335" s="3">
        <v>93.59039095</v>
      </c>
      <c r="E1335" s="3">
        <v>2.3629932619999998</v>
      </c>
      <c r="F1335" s="3">
        <v>0.30540731399999999</v>
      </c>
      <c r="G1335" s="3">
        <v>144.84381819999999</v>
      </c>
      <c r="H1335" s="3">
        <v>39.606710880000001</v>
      </c>
      <c r="I1335" s="3">
        <v>62.343857989999997</v>
      </c>
      <c r="J1335" s="3">
        <v>14.881082749999999</v>
      </c>
      <c r="K1335" s="3">
        <v>17.713999999999999</v>
      </c>
      <c r="L1335" s="3">
        <v>50.536999999999999</v>
      </c>
      <c r="M1335" s="3">
        <v>17.556014709999999</v>
      </c>
      <c r="N1335" s="3">
        <v>16.772984040000001</v>
      </c>
      <c r="O1335" s="3">
        <v>0.129245952</v>
      </c>
      <c r="P1335" s="3">
        <v>59.320999999999998</v>
      </c>
      <c r="Q1335" s="3">
        <v>47.148000000000003</v>
      </c>
      <c r="R1335" s="3">
        <v>0.64600000000000002</v>
      </c>
      <c r="S1335" s="3">
        <v>0</v>
      </c>
      <c r="T1335" s="3">
        <v>115.187</v>
      </c>
      <c r="U1335" s="3">
        <v>2.1890000000000001</v>
      </c>
      <c r="V1335" s="3" t="str">
        <f t="shared" si="40"/>
        <v/>
      </c>
      <c r="W1335" s="3">
        <f t="shared" si="41"/>
        <v>1.5430000000000001</v>
      </c>
    </row>
    <row r="1336" spans="1:23" x14ac:dyDescent="0.3">
      <c r="A1336" s="2" t="s">
        <v>72</v>
      </c>
      <c r="B1336" s="2">
        <v>1991</v>
      </c>
      <c r="C1336" s="2" t="s">
        <v>24</v>
      </c>
      <c r="D1336" s="3">
        <v>93.085035059999996</v>
      </c>
      <c r="E1336" s="3">
        <v>2.2501693779999998</v>
      </c>
      <c r="F1336" s="3">
        <v>0.27682359400000001</v>
      </c>
      <c r="G1336" s="3">
        <v>160.50972519999999</v>
      </c>
      <c r="H1336" s="3">
        <v>41.368012550000003</v>
      </c>
      <c r="I1336" s="3">
        <v>70.325402209999993</v>
      </c>
      <c r="J1336" s="3">
        <v>14.98495447</v>
      </c>
      <c r="K1336" s="3">
        <v>17.431000000000001</v>
      </c>
      <c r="L1336" s="3">
        <v>54.014000000000003</v>
      </c>
      <c r="M1336" s="3">
        <v>18.02901829</v>
      </c>
      <c r="N1336" s="3">
        <v>17.6029825</v>
      </c>
      <c r="O1336" s="3">
        <v>0.12302344799999999</v>
      </c>
      <c r="P1336" s="3">
        <v>63.337000000000003</v>
      </c>
      <c r="Q1336" s="3">
        <v>50.448</v>
      </c>
      <c r="R1336" s="3">
        <v>0</v>
      </c>
      <c r="S1336" s="3">
        <v>0</v>
      </c>
      <c r="T1336" s="3">
        <v>129.15199999999999</v>
      </c>
      <c r="U1336" s="3">
        <v>2.1749999999999998</v>
      </c>
      <c r="V1336" s="3" t="str">
        <f t="shared" si="40"/>
        <v/>
      </c>
      <c r="W1336" s="3">
        <f t="shared" si="41"/>
        <v>2.1749999999999998</v>
      </c>
    </row>
    <row r="1337" spans="1:23" x14ac:dyDescent="0.3">
      <c r="A1337" s="2" t="s">
        <v>72</v>
      </c>
      <c r="B1337" s="2">
        <v>1992</v>
      </c>
      <c r="C1337" s="2" t="s">
        <v>24</v>
      </c>
      <c r="D1337" s="3">
        <v>95.052502950000004</v>
      </c>
      <c r="E1337" s="3">
        <v>2.0542649979999998</v>
      </c>
      <c r="F1337" s="3">
        <v>0.26652210399999998</v>
      </c>
      <c r="G1337" s="3">
        <v>161.68309110000001</v>
      </c>
      <c r="H1337" s="3">
        <v>46.270808789999997</v>
      </c>
      <c r="I1337" s="3">
        <v>70.09341637</v>
      </c>
      <c r="J1337" s="3">
        <v>15.836187519999999</v>
      </c>
      <c r="K1337" s="3">
        <v>18.616</v>
      </c>
      <c r="L1337" s="3">
        <v>48.393000000000001</v>
      </c>
      <c r="M1337" s="3">
        <v>17.950000559999999</v>
      </c>
      <c r="N1337" s="3">
        <v>17.79098222</v>
      </c>
      <c r="O1337" s="3">
        <v>0.12974085799999999</v>
      </c>
      <c r="P1337" s="3">
        <v>67.44</v>
      </c>
      <c r="Q1337" s="3">
        <v>54.048000000000002</v>
      </c>
      <c r="R1337" s="3">
        <v>5.0000000000000001E-3</v>
      </c>
      <c r="S1337" s="3">
        <v>0</v>
      </c>
      <c r="T1337" s="3">
        <v>130.071</v>
      </c>
      <c r="U1337" s="3">
        <v>2.4500000000000002</v>
      </c>
      <c r="V1337" s="3" t="str">
        <f t="shared" si="40"/>
        <v/>
      </c>
      <c r="W1337" s="3">
        <f t="shared" si="41"/>
        <v>2.4450000000000003</v>
      </c>
    </row>
    <row r="1338" spans="1:23" x14ac:dyDescent="0.3">
      <c r="A1338" s="2" t="s">
        <v>72</v>
      </c>
      <c r="B1338" s="2">
        <v>1993</v>
      </c>
      <c r="C1338" s="2" t="s">
        <v>24</v>
      </c>
      <c r="D1338" s="3">
        <v>100.61172639999999</v>
      </c>
      <c r="E1338" s="3">
        <v>2.3345714700000002</v>
      </c>
      <c r="F1338" s="3">
        <v>0.281335104</v>
      </c>
      <c r="G1338" s="3">
        <v>170.65666580000001</v>
      </c>
      <c r="H1338" s="3">
        <v>43.096443069999999</v>
      </c>
      <c r="I1338" s="3">
        <v>68.429852120000007</v>
      </c>
      <c r="J1338" s="3">
        <v>15.653626429999999</v>
      </c>
      <c r="K1338" s="3">
        <v>19.172999999999998</v>
      </c>
      <c r="L1338" s="3">
        <v>50.539000000000001</v>
      </c>
      <c r="M1338" s="3">
        <v>18.762001550000001</v>
      </c>
      <c r="N1338" s="3">
        <v>18.626019039999999</v>
      </c>
      <c r="O1338" s="3">
        <v>0.120508242</v>
      </c>
      <c r="P1338" s="3">
        <v>69.382000000000005</v>
      </c>
      <c r="Q1338" s="3">
        <v>55.511000000000003</v>
      </c>
      <c r="R1338" s="3">
        <v>3.9E-2</v>
      </c>
      <c r="S1338" s="3">
        <v>0</v>
      </c>
      <c r="T1338" s="3">
        <v>137.065</v>
      </c>
      <c r="U1338" s="3">
        <v>3.8149999999999999</v>
      </c>
      <c r="V1338" s="3" t="str">
        <f t="shared" si="40"/>
        <v/>
      </c>
      <c r="W1338" s="3">
        <f t="shared" si="41"/>
        <v>3.7759999999999998</v>
      </c>
    </row>
    <row r="1339" spans="1:23" x14ac:dyDescent="0.3">
      <c r="A1339" s="2" t="s">
        <v>72</v>
      </c>
      <c r="B1339" s="2">
        <v>1994</v>
      </c>
      <c r="C1339" s="2" t="s">
        <v>24</v>
      </c>
      <c r="D1339" s="3">
        <v>100.6282374</v>
      </c>
      <c r="E1339" s="3">
        <v>2.0146007560000001</v>
      </c>
      <c r="F1339" s="3">
        <v>0.28815141300000002</v>
      </c>
      <c r="G1339" s="3">
        <v>177.8841529</v>
      </c>
      <c r="H1339" s="3">
        <v>49.949468680000003</v>
      </c>
      <c r="I1339" s="3">
        <v>72.006851909999995</v>
      </c>
      <c r="J1339" s="3">
        <v>15.5794456</v>
      </c>
      <c r="K1339" s="3">
        <v>18.661000000000001</v>
      </c>
      <c r="L1339" s="3">
        <v>52.006</v>
      </c>
      <c r="M1339" s="3">
        <v>19.792000900000001</v>
      </c>
      <c r="N1339" s="3">
        <v>19.469997070000002</v>
      </c>
      <c r="O1339" s="3">
        <v>0.14303152199999999</v>
      </c>
      <c r="P1339" s="3">
        <v>71.221000000000004</v>
      </c>
      <c r="Q1339" s="3">
        <v>55.927</v>
      </c>
      <c r="R1339" s="3">
        <v>7.5999999999999998E-2</v>
      </c>
      <c r="S1339" s="3">
        <v>0</v>
      </c>
      <c r="T1339" s="3">
        <v>142.535</v>
      </c>
      <c r="U1339" s="3">
        <v>4.2779999999999996</v>
      </c>
      <c r="V1339" s="3" t="str">
        <f t="shared" si="40"/>
        <v/>
      </c>
      <c r="W1339" s="3">
        <f t="shared" si="41"/>
        <v>4.202</v>
      </c>
    </row>
    <row r="1340" spans="1:23" x14ac:dyDescent="0.3">
      <c r="A1340" s="2" t="s">
        <v>72</v>
      </c>
      <c r="B1340" s="2">
        <v>1995</v>
      </c>
      <c r="C1340" s="2" t="s">
        <v>24</v>
      </c>
      <c r="D1340" s="3">
        <v>106.8643636</v>
      </c>
      <c r="E1340" s="3">
        <v>2.2805380039999998</v>
      </c>
      <c r="F1340" s="3">
        <v>0.29437596799999999</v>
      </c>
      <c r="G1340" s="3">
        <v>192.46738830000001</v>
      </c>
      <c r="H1340" s="3">
        <v>46.859277710000001</v>
      </c>
      <c r="I1340" s="3">
        <v>70.051466379999994</v>
      </c>
      <c r="J1340" s="3">
        <v>14.88406283</v>
      </c>
      <c r="K1340" s="3">
        <v>20.152999999999999</v>
      </c>
      <c r="L1340" s="3">
        <v>53.585999999999999</v>
      </c>
      <c r="M1340" s="3">
        <v>21.131012200000001</v>
      </c>
      <c r="N1340" s="3">
        <v>21.131012200000001</v>
      </c>
      <c r="O1340" s="3">
        <v>0.12908180699999999</v>
      </c>
      <c r="P1340" s="3">
        <v>73.445999999999998</v>
      </c>
      <c r="Q1340" s="3">
        <v>57.454000000000001</v>
      </c>
      <c r="R1340" s="3">
        <v>7.0000000000000001E-3</v>
      </c>
      <c r="S1340" s="3">
        <v>0</v>
      </c>
      <c r="T1340" s="3">
        <v>155.739</v>
      </c>
      <c r="U1340" s="3">
        <v>4.0640000000000001</v>
      </c>
      <c r="V1340" s="3" t="str">
        <f t="shared" si="40"/>
        <v/>
      </c>
      <c r="W1340" s="3">
        <f t="shared" si="41"/>
        <v>4.0570000000000004</v>
      </c>
    </row>
    <row r="1341" spans="1:23" x14ac:dyDescent="0.3">
      <c r="A1341" s="2" t="s">
        <v>72</v>
      </c>
      <c r="B1341" s="2">
        <v>1996</v>
      </c>
      <c r="C1341" s="2" t="s">
        <v>24</v>
      </c>
      <c r="D1341" s="3">
        <v>114.90234770000001</v>
      </c>
      <c r="E1341" s="3">
        <v>2.3008348829999998</v>
      </c>
      <c r="F1341" s="3">
        <v>0.31714538599999997</v>
      </c>
      <c r="G1341" s="3">
        <v>217.1387934</v>
      </c>
      <c r="H1341" s="3">
        <v>49.939414839999998</v>
      </c>
      <c r="I1341" s="3">
        <v>71.237498020000004</v>
      </c>
      <c r="J1341" s="3">
        <v>14.52947532</v>
      </c>
      <c r="K1341" s="3">
        <v>20.225000000000001</v>
      </c>
      <c r="L1341" s="3">
        <v>56.170999999999999</v>
      </c>
      <c r="M1341" s="3">
        <v>23.794021090000001</v>
      </c>
      <c r="N1341" s="3">
        <v>24.42202653</v>
      </c>
      <c r="O1341" s="3">
        <v>0.13783926399999999</v>
      </c>
      <c r="P1341" s="3">
        <v>75.587999999999994</v>
      </c>
      <c r="Q1341" s="3">
        <v>58.679000000000002</v>
      </c>
      <c r="R1341" s="3">
        <v>2.1999999999999999E-2</v>
      </c>
      <c r="S1341" s="3">
        <v>0</v>
      </c>
      <c r="T1341" s="3">
        <v>176.55199999999999</v>
      </c>
      <c r="U1341" s="3">
        <v>3.6389999999999998</v>
      </c>
      <c r="V1341" s="3" t="str">
        <f t="shared" si="40"/>
        <v/>
      </c>
      <c r="W1341" s="3">
        <f t="shared" si="41"/>
        <v>3.617</v>
      </c>
    </row>
    <row r="1342" spans="1:23" x14ac:dyDescent="0.3">
      <c r="A1342" s="2" t="s">
        <v>72</v>
      </c>
      <c r="B1342" s="2">
        <v>1997</v>
      </c>
      <c r="C1342" s="2" t="s">
        <v>24</v>
      </c>
      <c r="D1342" s="3">
        <v>119.5134585</v>
      </c>
      <c r="E1342" s="3">
        <v>2.4031718980000001</v>
      </c>
      <c r="F1342" s="3">
        <v>0.31011540999999998</v>
      </c>
      <c r="G1342" s="3">
        <v>229.17791740000001</v>
      </c>
      <c r="H1342" s="3">
        <v>49.73154795</v>
      </c>
      <c r="I1342" s="3">
        <v>73.359380000000002</v>
      </c>
      <c r="J1342" s="3">
        <v>15.15937624</v>
      </c>
      <c r="K1342" s="3">
        <v>21.754000000000001</v>
      </c>
      <c r="L1342" s="3">
        <v>58.034999999999997</v>
      </c>
      <c r="M1342" s="3">
        <v>24.27501436</v>
      </c>
      <c r="N1342" s="3">
        <v>24.483973819999999</v>
      </c>
      <c r="O1342" s="3">
        <v>0.12904420599999999</v>
      </c>
      <c r="P1342" s="3">
        <v>78.064999999999998</v>
      </c>
      <c r="Q1342" s="3">
        <v>60.085000000000001</v>
      </c>
      <c r="R1342" s="3">
        <v>4.7E-2</v>
      </c>
      <c r="S1342" s="3">
        <v>0</v>
      </c>
      <c r="T1342" s="3">
        <v>186.12899999999999</v>
      </c>
      <c r="U1342" s="3">
        <v>5.1459999999999999</v>
      </c>
      <c r="V1342" s="3" t="str">
        <f t="shared" si="40"/>
        <v/>
      </c>
      <c r="W1342" s="3">
        <f t="shared" si="41"/>
        <v>5.0990000000000002</v>
      </c>
    </row>
    <row r="1343" spans="1:23" x14ac:dyDescent="0.3">
      <c r="A1343" s="2" t="s">
        <v>72</v>
      </c>
      <c r="B1343" s="2">
        <v>1998</v>
      </c>
      <c r="C1343" s="2" t="s">
        <v>24</v>
      </c>
      <c r="D1343" s="3">
        <v>115.951483</v>
      </c>
      <c r="E1343" s="3">
        <v>2.2145729379999999</v>
      </c>
      <c r="F1343" s="3">
        <v>0.299990602</v>
      </c>
      <c r="G1343" s="3">
        <v>226.66330099999999</v>
      </c>
      <c r="H1343" s="3">
        <v>52.358394250000003</v>
      </c>
      <c r="I1343" s="3">
        <v>71.596499469999998</v>
      </c>
      <c r="J1343" s="3">
        <v>15.260453310000001</v>
      </c>
      <c r="K1343" s="3">
        <v>20.004000000000001</v>
      </c>
      <c r="L1343" s="3">
        <v>57.808</v>
      </c>
      <c r="M1343" s="3">
        <v>25.039983419999999</v>
      </c>
      <c r="N1343" s="3">
        <v>25.21897646</v>
      </c>
      <c r="O1343" s="3">
        <v>0.135462055</v>
      </c>
      <c r="P1343" s="3">
        <v>80.902000000000001</v>
      </c>
      <c r="Q1343" s="3">
        <v>61.167000000000002</v>
      </c>
      <c r="R1343" s="3">
        <v>4.9000000000000002E-2</v>
      </c>
      <c r="S1343" s="3">
        <v>0</v>
      </c>
      <c r="T1343" s="3">
        <v>181.45599999999999</v>
      </c>
      <c r="U1343" s="3">
        <v>7.4560000000000004</v>
      </c>
      <c r="V1343" s="3" t="str">
        <f t="shared" si="40"/>
        <v/>
      </c>
      <c r="W1343" s="3">
        <f t="shared" si="41"/>
        <v>7.407</v>
      </c>
    </row>
    <row r="1344" spans="1:23" x14ac:dyDescent="0.3">
      <c r="A1344" s="2" t="s">
        <v>72</v>
      </c>
      <c r="B1344" s="2">
        <v>1999</v>
      </c>
      <c r="C1344" s="2" t="s">
        <v>24</v>
      </c>
      <c r="D1344" s="3">
        <v>115.5795368</v>
      </c>
      <c r="E1344" s="3">
        <v>2.001654673</v>
      </c>
      <c r="F1344" s="3">
        <v>0.31801526800000002</v>
      </c>
      <c r="G1344" s="3">
        <v>209.86383549999999</v>
      </c>
      <c r="H1344" s="3">
        <v>57.74199634</v>
      </c>
      <c r="I1344" s="3">
        <v>75.164655249999996</v>
      </c>
      <c r="J1344" s="3">
        <v>15.372512860000001</v>
      </c>
      <c r="K1344" s="3">
        <v>23.245000000000001</v>
      </c>
      <c r="L1344" s="3">
        <v>62.51</v>
      </c>
      <c r="M1344" s="3">
        <v>21.953001780000001</v>
      </c>
      <c r="N1344" s="3">
        <v>22.131993420000001</v>
      </c>
      <c r="O1344" s="3">
        <v>0.15887619</v>
      </c>
      <c r="P1344" s="3">
        <v>80.623000000000005</v>
      </c>
      <c r="Q1344" s="3">
        <v>60.344999999999999</v>
      </c>
      <c r="R1344" s="3">
        <v>0.05</v>
      </c>
      <c r="S1344" s="3">
        <v>0</v>
      </c>
      <c r="T1344" s="3">
        <v>172.101</v>
      </c>
      <c r="U1344" s="3">
        <v>6.9790000000000001</v>
      </c>
      <c r="V1344" s="3" t="str">
        <f t="shared" si="40"/>
        <v/>
      </c>
      <c r="W1344" s="3">
        <f t="shared" si="41"/>
        <v>6.9290000000000003</v>
      </c>
    </row>
    <row r="1345" spans="1:23" x14ac:dyDescent="0.3">
      <c r="A1345" s="2" t="s">
        <v>72</v>
      </c>
      <c r="B1345" s="2">
        <v>2000</v>
      </c>
      <c r="C1345" s="2" t="s">
        <v>24</v>
      </c>
      <c r="D1345" s="3">
        <v>122.5649916</v>
      </c>
      <c r="E1345" s="3">
        <v>2.0896318680000001</v>
      </c>
      <c r="F1345" s="3">
        <v>0.32524406900000002</v>
      </c>
      <c r="G1345" s="3">
        <v>219.31156139999999</v>
      </c>
      <c r="H1345" s="3">
        <v>58.653867900000002</v>
      </c>
      <c r="I1345" s="3">
        <v>73.748402150000004</v>
      </c>
      <c r="J1345" s="3">
        <v>15.859221010000001</v>
      </c>
      <c r="K1345" s="3">
        <v>24.748999999999999</v>
      </c>
      <c r="L1345" s="3">
        <v>65.623000000000005</v>
      </c>
      <c r="M1345" s="3">
        <v>22.904978969999998</v>
      </c>
      <c r="N1345" s="3">
        <v>23.084005170000001</v>
      </c>
      <c r="O1345" s="3">
        <v>0.155646587</v>
      </c>
      <c r="P1345" s="3">
        <v>85.271000000000001</v>
      </c>
      <c r="Q1345" s="3">
        <v>63.21</v>
      </c>
      <c r="R1345" s="3">
        <v>0.18099999999999999</v>
      </c>
      <c r="S1345" s="3">
        <v>0</v>
      </c>
      <c r="T1345" s="3">
        <v>179.24199999999999</v>
      </c>
      <c r="U1345" s="3">
        <v>7.8849999999999998</v>
      </c>
      <c r="V1345" s="3" t="str">
        <f t="shared" si="40"/>
        <v/>
      </c>
      <c r="W1345" s="3">
        <f t="shared" si="41"/>
        <v>7.7039999999999997</v>
      </c>
    </row>
    <row r="1346" spans="1:23" x14ac:dyDescent="0.3">
      <c r="A1346" s="2" t="s">
        <v>72</v>
      </c>
      <c r="B1346" s="2">
        <v>2001</v>
      </c>
      <c r="C1346" s="2" t="s">
        <v>24</v>
      </c>
      <c r="D1346" s="3">
        <v>127.8129867</v>
      </c>
      <c r="E1346" s="3">
        <v>2.3380595959999999</v>
      </c>
      <c r="F1346" s="3">
        <v>0.32803607099999998</v>
      </c>
      <c r="G1346" s="3">
        <v>227.53060980000001</v>
      </c>
      <c r="H1346" s="3">
        <v>54.666265529999997</v>
      </c>
      <c r="I1346" s="3">
        <v>67.067987880000004</v>
      </c>
      <c r="J1346" s="3">
        <v>15.94236368</v>
      </c>
      <c r="K1346" s="3">
        <v>27.331</v>
      </c>
      <c r="L1346" s="3">
        <v>64.953999999999994</v>
      </c>
      <c r="M1346" s="3">
        <v>21.3960112</v>
      </c>
      <c r="N1346" s="3">
        <v>21.61201281</v>
      </c>
      <c r="O1346" s="3">
        <v>0.140302699</v>
      </c>
      <c r="P1346" s="3">
        <v>90.119</v>
      </c>
      <c r="Q1346" s="3">
        <v>65.709999999999994</v>
      </c>
      <c r="R1346" s="3">
        <v>6.7000000000000004E-2</v>
      </c>
      <c r="S1346" s="3">
        <v>0</v>
      </c>
      <c r="T1346" s="3">
        <v>186.85</v>
      </c>
      <c r="U1346" s="3">
        <v>7.585</v>
      </c>
      <c r="V1346" s="3" t="str">
        <f t="shared" si="40"/>
        <v/>
      </c>
      <c r="W1346" s="3">
        <f t="shared" si="41"/>
        <v>7.5179999999999998</v>
      </c>
    </row>
    <row r="1347" spans="1:23" x14ac:dyDescent="0.3">
      <c r="A1347" s="2" t="s">
        <v>72</v>
      </c>
      <c r="B1347" s="2">
        <v>2002</v>
      </c>
      <c r="C1347" s="2" t="s">
        <v>24</v>
      </c>
      <c r="D1347" s="3">
        <v>134.62396960000001</v>
      </c>
      <c r="E1347" s="3">
        <v>1.9981190360000001</v>
      </c>
      <c r="F1347" s="3">
        <v>0.37908730899999998</v>
      </c>
      <c r="G1347" s="3">
        <v>209.88142149999999</v>
      </c>
      <c r="H1347" s="3">
        <v>67.375350130000001</v>
      </c>
      <c r="I1347" s="3">
        <v>64.815137390000004</v>
      </c>
      <c r="J1347" s="3">
        <v>15.373353160000001</v>
      </c>
      <c r="K1347" s="3">
        <v>28.917999999999999</v>
      </c>
      <c r="L1347" s="3">
        <v>62.710999999999999</v>
      </c>
      <c r="M1347" s="3">
        <v>25.518006700000001</v>
      </c>
      <c r="N1347" s="3">
        <v>22.065008219999999</v>
      </c>
      <c r="O1347" s="3">
        <v>0.18972208500000001</v>
      </c>
      <c r="P1347" s="3">
        <v>91.852000000000004</v>
      </c>
      <c r="Q1347" s="3">
        <v>67.061999999999998</v>
      </c>
      <c r="R1347" s="3">
        <v>2.5000000000000001E-2</v>
      </c>
      <c r="S1347" s="3">
        <v>0</v>
      </c>
      <c r="T1347" s="3">
        <v>166.84800000000001</v>
      </c>
      <c r="U1347" s="3">
        <v>7.3689999999999998</v>
      </c>
      <c r="V1347" s="3" t="str">
        <f t="shared" ref="V1347:V1365" si="42">IF(D1347 &gt; $D$1367, "Above Average", "")</f>
        <v/>
      </c>
      <c r="W1347" s="3">
        <f t="shared" ref="W1347:W1365" si="43">U1347-R1347</f>
        <v>7.3439999999999994</v>
      </c>
    </row>
    <row r="1348" spans="1:23" x14ac:dyDescent="0.3">
      <c r="A1348" s="2" t="s">
        <v>72</v>
      </c>
      <c r="B1348" s="2">
        <v>2003</v>
      </c>
      <c r="C1348" s="2" t="s">
        <v>24</v>
      </c>
      <c r="D1348" s="3">
        <v>129.42718310000001</v>
      </c>
      <c r="E1348" s="3">
        <v>2.055181068</v>
      </c>
      <c r="F1348" s="3">
        <v>0.39509445100000001</v>
      </c>
      <c r="G1348" s="3">
        <v>197.83209489999999</v>
      </c>
      <c r="H1348" s="3">
        <v>62.976048759999998</v>
      </c>
      <c r="I1348" s="3">
        <v>65.835726089999994</v>
      </c>
      <c r="J1348" s="3">
        <v>16.136431779999999</v>
      </c>
      <c r="K1348" s="3">
        <v>25.532</v>
      </c>
      <c r="L1348" s="3">
        <v>53.871000000000002</v>
      </c>
      <c r="M1348" s="3">
        <v>23.7379903</v>
      </c>
      <c r="N1348" s="3">
        <v>23.45997418</v>
      </c>
      <c r="O1348" s="3">
        <v>0.19224313500000001</v>
      </c>
      <c r="P1348" s="3">
        <v>91.944000000000003</v>
      </c>
      <c r="Q1348" s="3">
        <v>66.47</v>
      </c>
      <c r="R1348" s="3">
        <v>5.8999999999999997E-2</v>
      </c>
      <c r="S1348" s="3">
        <v>0</v>
      </c>
      <c r="T1348" s="3">
        <v>157.39099999999999</v>
      </c>
      <c r="U1348" s="3">
        <v>6.8070000000000004</v>
      </c>
      <c r="V1348" s="3" t="str">
        <f t="shared" si="42"/>
        <v/>
      </c>
      <c r="W1348" s="3">
        <f t="shared" si="43"/>
        <v>6.7480000000000002</v>
      </c>
    </row>
    <row r="1349" spans="1:23" x14ac:dyDescent="0.3">
      <c r="A1349" s="2" t="s">
        <v>72</v>
      </c>
      <c r="B1349" s="2">
        <v>2004</v>
      </c>
      <c r="C1349" s="2" t="s">
        <v>24</v>
      </c>
      <c r="D1349" s="3">
        <v>133.97763320000001</v>
      </c>
      <c r="E1349" s="3">
        <v>2.2065827769999999</v>
      </c>
      <c r="F1349" s="3">
        <v>0.34575793700000002</v>
      </c>
      <c r="G1349" s="3">
        <v>218.59116320000001</v>
      </c>
      <c r="H1349" s="3">
        <v>60.717247759999999</v>
      </c>
      <c r="I1349" s="3">
        <v>71.10459453</v>
      </c>
      <c r="J1349" s="3">
        <v>16.436186670000001</v>
      </c>
      <c r="K1349" s="3">
        <v>27.376999999999999</v>
      </c>
      <c r="L1349" s="3">
        <v>66.293999999999997</v>
      </c>
      <c r="M1349" s="3">
        <v>23.40698463</v>
      </c>
      <c r="N1349" s="3">
        <v>23.087003639999999</v>
      </c>
      <c r="O1349" s="3">
        <v>0.156693844</v>
      </c>
      <c r="P1349" s="3">
        <v>98.552000000000007</v>
      </c>
      <c r="Q1349" s="3">
        <v>71.628</v>
      </c>
      <c r="R1349" s="3">
        <v>0</v>
      </c>
      <c r="S1349" s="3">
        <v>0</v>
      </c>
      <c r="T1349" s="3">
        <v>175.48099999999999</v>
      </c>
      <c r="U1349" s="3">
        <v>6.7480000000000002</v>
      </c>
      <c r="V1349" s="3" t="str">
        <f t="shared" si="42"/>
        <v/>
      </c>
      <c r="W1349" s="3">
        <f t="shared" si="43"/>
        <v>6.7480000000000002</v>
      </c>
    </row>
    <row r="1350" spans="1:23" x14ac:dyDescent="0.3">
      <c r="A1350" s="2" t="s">
        <v>72</v>
      </c>
      <c r="B1350" s="2">
        <v>2005</v>
      </c>
      <c r="C1350" s="2" t="s">
        <v>24</v>
      </c>
      <c r="D1350" s="3">
        <v>142.11737690000001</v>
      </c>
      <c r="E1350" s="3">
        <v>2.2371239680000001</v>
      </c>
      <c r="F1350" s="3">
        <v>0.332461224</v>
      </c>
      <c r="G1350" s="3">
        <v>224.06152599999999</v>
      </c>
      <c r="H1350" s="3">
        <v>63.526822350000003</v>
      </c>
      <c r="I1350" s="3">
        <v>73.283420629999995</v>
      </c>
      <c r="J1350" s="3">
        <v>15.07555726</v>
      </c>
      <c r="K1350" s="3">
        <v>30.140999999999998</v>
      </c>
      <c r="L1350" s="3">
        <v>58.335999999999999</v>
      </c>
      <c r="M1350" s="3">
        <v>20.30300162</v>
      </c>
      <c r="N1350" s="3">
        <v>23.92398931</v>
      </c>
      <c r="O1350" s="3">
        <v>0.14861099699999999</v>
      </c>
      <c r="P1350" s="3">
        <v>105.384</v>
      </c>
      <c r="Q1350" s="3">
        <v>73.100999999999999</v>
      </c>
      <c r="R1350" s="3">
        <v>5.0999999999999997E-2</v>
      </c>
      <c r="S1350" s="3">
        <v>0</v>
      </c>
      <c r="T1350" s="3">
        <v>182.196</v>
      </c>
      <c r="U1350" s="3">
        <v>7.1950000000000003</v>
      </c>
      <c r="V1350" s="3" t="str">
        <f t="shared" si="42"/>
        <v/>
      </c>
      <c r="W1350" s="3">
        <f t="shared" si="43"/>
        <v>7.1440000000000001</v>
      </c>
    </row>
    <row r="1351" spans="1:23" x14ac:dyDescent="0.3">
      <c r="A1351" s="2" t="s">
        <v>72</v>
      </c>
      <c r="B1351" s="2">
        <v>2006</v>
      </c>
      <c r="C1351" s="2" t="s">
        <v>24</v>
      </c>
      <c r="D1351" s="3">
        <v>140.20331849999999</v>
      </c>
      <c r="E1351" s="3">
        <v>2.168111246</v>
      </c>
      <c r="F1351" s="3">
        <v>0.298513853</v>
      </c>
      <c r="G1351" s="3">
        <v>223.4307891</v>
      </c>
      <c r="H1351" s="3">
        <v>64.666109149999997</v>
      </c>
      <c r="I1351" s="3">
        <v>73.898317359999993</v>
      </c>
      <c r="J1351" s="3">
        <v>16.77696706</v>
      </c>
      <c r="K1351" s="3">
        <v>30.123999999999999</v>
      </c>
      <c r="L1351" s="3">
        <v>62.773000000000003</v>
      </c>
      <c r="M1351" s="3">
        <v>20.947017150000001</v>
      </c>
      <c r="N1351" s="3">
        <v>23.24000406</v>
      </c>
      <c r="O1351" s="3">
        <v>0.13768382700000001</v>
      </c>
      <c r="P1351" s="3">
        <v>110.422</v>
      </c>
      <c r="Q1351" s="3">
        <v>77.367000000000004</v>
      </c>
      <c r="R1351" s="3">
        <v>0.33900000000000002</v>
      </c>
      <c r="S1351" s="3">
        <v>0</v>
      </c>
      <c r="T1351" s="3">
        <v>180.13200000000001</v>
      </c>
      <c r="U1351" s="3">
        <v>6.9829999999999997</v>
      </c>
      <c r="V1351" s="3" t="str">
        <f t="shared" si="42"/>
        <v/>
      </c>
      <c r="W1351" s="3">
        <f t="shared" si="43"/>
        <v>6.6439999999999992</v>
      </c>
    </row>
    <row r="1352" spans="1:23" x14ac:dyDescent="0.3">
      <c r="A1352" s="2" t="s">
        <v>72</v>
      </c>
      <c r="B1352" s="2">
        <v>2007</v>
      </c>
      <c r="C1352" s="2" t="s">
        <v>24</v>
      </c>
      <c r="D1352" s="3">
        <v>136.0231484</v>
      </c>
      <c r="E1352" s="3">
        <v>2.0570581049999999</v>
      </c>
      <c r="F1352" s="3">
        <v>0.26630263399999998</v>
      </c>
      <c r="G1352" s="3">
        <v>218.45145729999999</v>
      </c>
      <c r="H1352" s="3">
        <v>66.125088079999998</v>
      </c>
      <c r="I1352" s="3">
        <v>72.722258220000001</v>
      </c>
      <c r="J1352" s="3">
        <v>17.52269115</v>
      </c>
      <c r="K1352" s="3">
        <v>30.928999999999998</v>
      </c>
      <c r="L1352" s="3">
        <v>60.137</v>
      </c>
      <c r="M1352" s="3">
        <v>21.32601167</v>
      </c>
      <c r="N1352" s="3">
        <v>21.592985160000001</v>
      </c>
      <c r="O1352" s="3">
        <v>0.12945800299999999</v>
      </c>
      <c r="P1352" s="3">
        <v>114.214</v>
      </c>
      <c r="Q1352" s="3">
        <v>78.17</v>
      </c>
      <c r="R1352" s="3">
        <v>0.19</v>
      </c>
      <c r="S1352" s="3">
        <v>0</v>
      </c>
      <c r="T1352" s="3">
        <v>174.25899999999999</v>
      </c>
      <c r="U1352" s="3">
        <v>6.0970000000000004</v>
      </c>
      <c r="V1352" s="3" t="str">
        <f t="shared" si="42"/>
        <v/>
      </c>
      <c r="W1352" s="3">
        <f t="shared" si="43"/>
        <v>5.907</v>
      </c>
    </row>
    <row r="1353" spans="1:23" x14ac:dyDescent="0.3">
      <c r="A1353" s="2" t="s">
        <v>72</v>
      </c>
      <c r="B1353" s="2">
        <v>2008</v>
      </c>
      <c r="C1353" s="2" t="s">
        <v>24</v>
      </c>
      <c r="D1353" s="3">
        <v>143.48354499999999</v>
      </c>
      <c r="E1353" s="3">
        <v>2.188356835</v>
      </c>
      <c r="F1353" s="3">
        <v>0.26682573500000001</v>
      </c>
      <c r="G1353" s="3">
        <v>222.9887622</v>
      </c>
      <c r="H1353" s="3">
        <v>65.566795450000001</v>
      </c>
      <c r="I1353" s="3">
        <v>72.793951230000005</v>
      </c>
      <c r="J1353" s="3">
        <v>17.752911739999998</v>
      </c>
      <c r="K1353" s="3">
        <v>30.866</v>
      </c>
      <c r="L1353" s="3">
        <v>63.404000000000003</v>
      </c>
      <c r="M1353" s="3">
        <v>19.416011359999999</v>
      </c>
      <c r="N1353" s="3">
        <v>21.810012870000001</v>
      </c>
      <c r="O1353" s="3">
        <v>0.12192971900000001</v>
      </c>
      <c r="P1353" s="3">
        <v>119.297</v>
      </c>
      <c r="Q1353" s="3">
        <v>79.94</v>
      </c>
      <c r="R1353" s="3">
        <v>0.193</v>
      </c>
      <c r="S1353" s="3">
        <v>0</v>
      </c>
      <c r="T1353" s="3">
        <v>180.696</v>
      </c>
      <c r="U1353" s="3">
        <v>4.9219999999999997</v>
      </c>
      <c r="V1353" s="3" t="str">
        <f t="shared" si="42"/>
        <v/>
      </c>
      <c r="W1353" s="3">
        <f t="shared" si="43"/>
        <v>4.7290000000000001</v>
      </c>
    </row>
    <row r="1354" spans="1:23" x14ac:dyDescent="0.3">
      <c r="A1354" s="2" t="s">
        <v>72</v>
      </c>
      <c r="B1354" s="2">
        <v>2009</v>
      </c>
      <c r="C1354" s="2" t="s">
        <v>24</v>
      </c>
      <c r="D1354" s="3">
        <v>144.68505930000001</v>
      </c>
      <c r="E1354" s="3">
        <v>2.2892643220000002</v>
      </c>
      <c r="F1354" s="3">
        <v>0.27796126300000001</v>
      </c>
      <c r="G1354" s="3">
        <v>204.35476700000001</v>
      </c>
      <c r="H1354" s="3">
        <v>63.201552530000001</v>
      </c>
      <c r="I1354" s="3">
        <v>71.886603109999996</v>
      </c>
      <c r="J1354" s="3">
        <v>18.224537049999999</v>
      </c>
      <c r="K1354" s="3">
        <v>31.088000000000001</v>
      </c>
      <c r="L1354" s="3">
        <v>61.854999999999997</v>
      </c>
      <c r="M1354" s="3">
        <v>18.578990059999999</v>
      </c>
      <c r="N1354" s="3">
        <v>21.296987309999999</v>
      </c>
      <c r="O1354" s="3">
        <v>0.121419471</v>
      </c>
      <c r="P1354" s="3">
        <v>119.58</v>
      </c>
      <c r="Q1354" s="3">
        <v>82.738</v>
      </c>
      <c r="R1354" s="3">
        <v>0.32500000000000001</v>
      </c>
      <c r="S1354" s="3">
        <v>0</v>
      </c>
      <c r="T1354" s="3">
        <v>166.16499999999999</v>
      </c>
      <c r="U1354" s="3">
        <v>3.282</v>
      </c>
      <c r="V1354" s="3" t="str">
        <f t="shared" si="42"/>
        <v/>
      </c>
      <c r="W1354" s="3">
        <f t="shared" si="43"/>
        <v>2.9569999999999999</v>
      </c>
    </row>
    <row r="1355" spans="1:23" x14ac:dyDescent="0.3">
      <c r="A1355" s="2" t="s">
        <v>72</v>
      </c>
      <c r="B1355" s="2">
        <v>2010</v>
      </c>
      <c r="C1355" s="2" t="s">
        <v>24</v>
      </c>
      <c r="D1355" s="3">
        <v>156.66038080000001</v>
      </c>
      <c r="E1355" s="3">
        <v>2.0792726309999998</v>
      </c>
      <c r="F1355" s="3">
        <v>0.30551611200000001</v>
      </c>
      <c r="G1355" s="3">
        <v>201.183412</v>
      </c>
      <c r="H1355" s="3">
        <v>75.343838230000003</v>
      </c>
      <c r="I1355" s="3">
        <v>67.490572839999999</v>
      </c>
      <c r="J1355" s="3">
        <v>16.525190989999999</v>
      </c>
      <c r="K1355" s="3">
        <v>34.838999999999999</v>
      </c>
      <c r="L1355" s="3">
        <v>56.976999999999997</v>
      </c>
      <c r="M1355" s="3">
        <v>22.01202121</v>
      </c>
      <c r="N1355" s="3">
        <v>23.455996559999999</v>
      </c>
      <c r="O1355" s="3">
        <v>0.146934129</v>
      </c>
      <c r="P1355" s="3">
        <v>113.767</v>
      </c>
      <c r="Q1355" s="3">
        <v>83.51</v>
      </c>
      <c r="R1355" s="3">
        <v>0.27300000000000002</v>
      </c>
      <c r="S1355" s="3">
        <v>1.757979E-3</v>
      </c>
      <c r="T1355" s="3">
        <v>164.577</v>
      </c>
      <c r="U1355" s="3">
        <v>2.73</v>
      </c>
      <c r="V1355" s="3" t="str">
        <f t="shared" si="42"/>
        <v/>
      </c>
      <c r="W1355" s="3">
        <f t="shared" si="43"/>
        <v>2.4569999999999999</v>
      </c>
    </row>
    <row r="1356" spans="1:23" x14ac:dyDescent="0.3">
      <c r="A1356" s="2" t="s">
        <v>72</v>
      </c>
      <c r="B1356" s="2">
        <v>2011</v>
      </c>
      <c r="C1356" s="2" t="s">
        <v>24</v>
      </c>
      <c r="D1356" s="3">
        <v>150.87122450000001</v>
      </c>
      <c r="E1356" s="3">
        <v>2.2431959250000002</v>
      </c>
      <c r="F1356" s="3">
        <v>0.28243070199999998</v>
      </c>
      <c r="G1356" s="3">
        <v>202.98032230000001</v>
      </c>
      <c r="H1356" s="3">
        <v>67.257265790000005</v>
      </c>
      <c r="I1356" s="3">
        <v>70.930715559999996</v>
      </c>
      <c r="J1356" s="3">
        <v>17.025664020000001</v>
      </c>
      <c r="K1356" s="3">
        <v>34.533999999999999</v>
      </c>
      <c r="L1356" s="3">
        <v>59.805999999999997</v>
      </c>
      <c r="M1356" s="3">
        <v>22.17100877</v>
      </c>
      <c r="N1356" s="3">
        <v>21.291977920000001</v>
      </c>
      <c r="O1356" s="3">
        <v>0.125905499</v>
      </c>
      <c r="P1356" s="3">
        <v>117.96299999999999</v>
      </c>
      <c r="Q1356" s="3">
        <v>86.715000000000003</v>
      </c>
      <c r="R1356" s="3">
        <v>0.28100000000000003</v>
      </c>
      <c r="S1356" s="3">
        <v>1.6954470000000001E-3</v>
      </c>
      <c r="T1356" s="3">
        <v>165.66</v>
      </c>
      <c r="U1356" s="3">
        <v>2.1</v>
      </c>
      <c r="V1356" s="3" t="str">
        <f t="shared" si="42"/>
        <v/>
      </c>
      <c r="W1356" s="3">
        <f t="shared" si="43"/>
        <v>1.819</v>
      </c>
    </row>
    <row r="1357" spans="1:23" x14ac:dyDescent="0.3">
      <c r="A1357" s="2" t="s">
        <v>72</v>
      </c>
      <c r="B1357" s="2">
        <v>2012</v>
      </c>
      <c r="C1357" s="2" t="s">
        <v>24</v>
      </c>
      <c r="D1357" s="3">
        <v>162.3695907</v>
      </c>
      <c r="E1357" s="3">
        <v>2.361587455</v>
      </c>
      <c r="F1357" s="3">
        <v>0.28776603299999998</v>
      </c>
      <c r="G1357" s="3">
        <v>199.12362769999999</v>
      </c>
      <c r="H1357" s="3">
        <v>68.754426309999999</v>
      </c>
      <c r="I1357" s="3">
        <v>67.420513279999994</v>
      </c>
      <c r="J1357" s="3">
        <v>16.365228850000001</v>
      </c>
      <c r="K1357" s="3">
        <v>37.511000000000003</v>
      </c>
      <c r="L1357" s="3">
        <v>56.529000000000003</v>
      </c>
      <c r="M1357" s="3">
        <v>23.34498069</v>
      </c>
      <c r="N1357" s="3">
        <v>22.86097406</v>
      </c>
      <c r="O1357" s="3">
        <v>0.121852795</v>
      </c>
      <c r="P1357" s="3">
        <v>121.687</v>
      </c>
      <c r="Q1357" s="3">
        <v>89.662999999999997</v>
      </c>
      <c r="R1357" s="3">
        <v>0.28899999999999998</v>
      </c>
      <c r="S1357" s="3">
        <v>2.7940535999999998E-2</v>
      </c>
      <c r="T1357" s="3">
        <v>161.52600000000001</v>
      </c>
      <c r="U1357" s="3">
        <v>1.2</v>
      </c>
      <c r="V1357" s="3" t="str">
        <f t="shared" si="42"/>
        <v/>
      </c>
      <c r="W1357" s="3">
        <f t="shared" si="43"/>
        <v>0.91100000000000003</v>
      </c>
    </row>
    <row r="1358" spans="1:23" x14ac:dyDescent="0.3">
      <c r="A1358" s="2" t="s">
        <v>72</v>
      </c>
      <c r="B1358" s="2">
        <v>2013</v>
      </c>
      <c r="C1358" s="2" t="s">
        <v>24</v>
      </c>
      <c r="D1358" s="3">
        <v>159.2643995</v>
      </c>
      <c r="E1358" s="3">
        <v>2.0919033630000001</v>
      </c>
      <c r="F1358" s="3">
        <v>0.27852192100000001</v>
      </c>
      <c r="G1358" s="3">
        <v>198.91630169999999</v>
      </c>
      <c r="H1358" s="3">
        <v>76.133726960000004</v>
      </c>
      <c r="I1358" s="3">
        <v>67.854099890000001</v>
      </c>
      <c r="J1358" s="3">
        <v>18.386086649999999</v>
      </c>
      <c r="K1358" s="3">
        <v>36.997999999999998</v>
      </c>
      <c r="L1358" s="3">
        <v>54.524000000000001</v>
      </c>
      <c r="M1358" s="3">
        <v>22.49802442</v>
      </c>
      <c r="N1358" s="3">
        <v>22.53602377</v>
      </c>
      <c r="O1358" s="3">
        <v>0.13314282399999999</v>
      </c>
      <c r="P1358" s="3">
        <v>123.235</v>
      </c>
      <c r="Q1358" s="3">
        <v>99.018000000000001</v>
      </c>
      <c r="R1358" s="3">
        <v>0.28799999999999998</v>
      </c>
      <c r="S1358" s="3">
        <v>6.0859334000000001E-2</v>
      </c>
      <c r="T1358" s="3">
        <v>161.37700000000001</v>
      </c>
      <c r="U1358" s="3">
        <v>0.94699999999999995</v>
      </c>
      <c r="V1358" s="3" t="str">
        <f t="shared" si="42"/>
        <v/>
      </c>
      <c r="W1358" s="3">
        <f t="shared" si="43"/>
        <v>0.65900000000000003</v>
      </c>
    </row>
    <row r="1359" spans="1:23" x14ac:dyDescent="0.3">
      <c r="A1359" s="2" t="s">
        <v>72</v>
      </c>
      <c r="B1359" s="2">
        <v>2014</v>
      </c>
      <c r="C1359" s="2" t="s">
        <v>24</v>
      </c>
      <c r="D1359" s="3">
        <v>156.88012370000001</v>
      </c>
      <c r="E1359" s="3">
        <v>2.3755912779999999</v>
      </c>
      <c r="F1359" s="3">
        <v>0.285469584</v>
      </c>
      <c r="G1359" s="3">
        <v>191.3592271</v>
      </c>
      <c r="H1359" s="3">
        <v>66.03834809</v>
      </c>
      <c r="I1359" s="3">
        <v>62.300000969999999</v>
      </c>
      <c r="J1359" s="3">
        <v>14.988086259999999</v>
      </c>
      <c r="K1359" s="3">
        <v>36.125999999999998</v>
      </c>
      <c r="L1359" s="3">
        <v>55.247999999999998</v>
      </c>
      <c r="M1359" s="3">
        <v>22.576990420000001</v>
      </c>
      <c r="N1359" s="3">
        <v>22.277001569999999</v>
      </c>
      <c r="O1359" s="3">
        <v>0.120167803</v>
      </c>
      <c r="P1359" s="3">
        <v>103.313</v>
      </c>
      <c r="Q1359" s="3">
        <v>74.197000000000003</v>
      </c>
      <c r="R1359" s="3">
        <v>0.27</v>
      </c>
      <c r="S1359" s="3">
        <v>7.3562862000000007E-2</v>
      </c>
      <c r="T1359" s="3">
        <v>155.351</v>
      </c>
      <c r="U1359" s="3">
        <v>1.2</v>
      </c>
      <c r="V1359" s="3" t="str">
        <f t="shared" si="42"/>
        <v/>
      </c>
      <c r="W1359" s="3">
        <f t="shared" si="43"/>
        <v>0.92999999999999994</v>
      </c>
    </row>
    <row r="1360" spans="1:23" x14ac:dyDescent="0.3">
      <c r="A1360" s="2" t="s">
        <v>72</v>
      </c>
      <c r="B1360" s="2">
        <v>2015</v>
      </c>
      <c r="C1360" s="2" t="s">
        <v>24</v>
      </c>
      <c r="D1360" s="3">
        <v>142.00945920000001</v>
      </c>
      <c r="E1360" s="3">
        <v>2.208584331</v>
      </c>
      <c r="F1360" s="3">
        <v>0.27555201699999998</v>
      </c>
      <c r="G1360" s="3">
        <v>184.03861470000001</v>
      </c>
      <c r="H1360" s="3">
        <v>64.298862029999995</v>
      </c>
      <c r="I1360" s="3">
        <v>61.056686130000003</v>
      </c>
      <c r="J1360" s="3">
        <v>19.707677459999999</v>
      </c>
      <c r="K1360" s="3">
        <v>31.291</v>
      </c>
      <c r="L1360" s="3">
        <v>50.402000000000001</v>
      </c>
      <c r="M1360" s="3">
        <v>22.957004250000001</v>
      </c>
      <c r="N1360" s="3">
        <v>22.963973599999999</v>
      </c>
      <c r="O1360" s="3">
        <v>0.12476409099999999</v>
      </c>
      <c r="P1360" s="3">
        <v>122.79900000000001</v>
      </c>
      <c r="Q1360" s="3">
        <v>84.272999999999996</v>
      </c>
      <c r="R1360" s="3">
        <v>0.18</v>
      </c>
      <c r="S1360" s="3">
        <v>6.3518432999999999E-2</v>
      </c>
      <c r="T1360" s="3">
        <v>146.61000000000001</v>
      </c>
      <c r="U1360" s="3">
        <v>0.80200000000000005</v>
      </c>
      <c r="V1360" s="3" t="str">
        <f t="shared" si="42"/>
        <v/>
      </c>
      <c r="W1360" s="3">
        <f t="shared" si="43"/>
        <v>0.62200000000000011</v>
      </c>
    </row>
    <row r="1361" spans="1:23" x14ac:dyDescent="0.3">
      <c r="A1361" s="2" t="s">
        <v>72</v>
      </c>
      <c r="B1361" s="2">
        <v>2016</v>
      </c>
      <c r="C1361" s="2" t="s">
        <v>24</v>
      </c>
      <c r="D1361" s="3">
        <v>130.24413490000001</v>
      </c>
      <c r="E1361" s="3">
        <v>2.2147428589999998</v>
      </c>
      <c r="F1361" s="3">
        <v>0.30463216300000001</v>
      </c>
      <c r="G1361" s="3">
        <v>169.1247429</v>
      </c>
      <c r="H1361" s="3">
        <v>58.807790900000001</v>
      </c>
      <c r="I1361" s="3">
        <v>58.37786277</v>
      </c>
      <c r="J1361" s="3">
        <v>19.308332270000001</v>
      </c>
      <c r="K1361" s="3">
        <v>27.675000000000001</v>
      </c>
      <c r="L1361" s="3">
        <v>42.06</v>
      </c>
      <c r="M1361" s="3">
        <v>24.475999030000001</v>
      </c>
      <c r="N1361" s="3">
        <v>22.692979189999999</v>
      </c>
      <c r="O1361" s="3">
        <v>0.137547418</v>
      </c>
      <c r="P1361" s="3">
        <v>107.98099999999999</v>
      </c>
      <c r="Q1361" s="3">
        <v>73.42</v>
      </c>
      <c r="R1361" s="3">
        <v>0.20200000000000001</v>
      </c>
      <c r="S1361" s="3">
        <v>7.2234930000000003E-2</v>
      </c>
      <c r="T1361" s="3">
        <v>131.988</v>
      </c>
      <c r="U1361" s="3">
        <v>0.9</v>
      </c>
      <c r="V1361" s="3" t="str">
        <f t="shared" si="42"/>
        <v/>
      </c>
      <c r="W1361" s="3">
        <f t="shared" si="43"/>
        <v>0.69799999999999995</v>
      </c>
    </row>
    <row r="1362" spans="1:23" x14ac:dyDescent="0.3">
      <c r="A1362" s="2" t="s">
        <v>72</v>
      </c>
      <c r="B1362" s="2">
        <v>2017</v>
      </c>
      <c r="C1362" s="2" t="s">
        <v>24</v>
      </c>
      <c r="D1362" s="3">
        <v>124.1061229</v>
      </c>
      <c r="E1362" s="3">
        <v>2.2229891519999998</v>
      </c>
      <c r="F1362" s="3">
        <v>0.344218205</v>
      </c>
      <c r="G1362" s="3">
        <v>148.97695239999999</v>
      </c>
      <c r="H1362" s="3">
        <v>55.828487879999997</v>
      </c>
      <c r="I1362" s="3">
        <v>58.379585919999997</v>
      </c>
      <c r="J1362" s="3">
        <v>19.658548889999999</v>
      </c>
      <c r="K1362" s="3">
        <v>25.275155999999999</v>
      </c>
      <c r="L1362" s="3">
        <v>36.647685000000003</v>
      </c>
      <c r="M1362" s="3">
        <v>24.007552690000001</v>
      </c>
      <c r="N1362" s="3">
        <v>22.803576190000001</v>
      </c>
      <c r="O1362" s="3">
        <v>0.154844753</v>
      </c>
      <c r="P1362" s="3">
        <v>103.777449</v>
      </c>
      <c r="Q1362" s="3">
        <v>70.153699000000003</v>
      </c>
      <c r="R1362" s="3">
        <v>0.112222</v>
      </c>
      <c r="S1362" s="3">
        <v>7.5160837999999994E-2</v>
      </c>
      <c r="T1362" s="3">
        <v>113.22011000000001</v>
      </c>
      <c r="U1362" s="3">
        <v>0.5</v>
      </c>
      <c r="V1362" s="3" t="str">
        <f t="shared" si="42"/>
        <v/>
      </c>
      <c r="W1362" s="3">
        <f t="shared" si="43"/>
        <v>0.38777800000000001</v>
      </c>
    </row>
    <row r="1363" spans="1:23" x14ac:dyDescent="0.3">
      <c r="A1363" s="2" t="s">
        <v>72</v>
      </c>
      <c r="B1363" s="2">
        <v>2018</v>
      </c>
      <c r="C1363" s="2" t="s">
        <v>24</v>
      </c>
      <c r="D1363" s="3">
        <v>113.2495533</v>
      </c>
      <c r="E1363" s="3">
        <v>2.70164625</v>
      </c>
      <c r="F1363" s="3">
        <v>0.39078197799999997</v>
      </c>
      <c r="G1363" s="3">
        <v>115.3127484</v>
      </c>
      <c r="H1363" s="3">
        <v>41.918720219999997</v>
      </c>
      <c r="I1363" s="3">
        <v>58.3805318</v>
      </c>
      <c r="J1363" s="3">
        <v>20.319222329999999</v>
      </c>
      <c r="K1363" s="3">
        <v>22.891801999999998</v>
      </c>
      <c r="L1363" s="3">
        <v>31.411686</v>
      </c>
      <c r="M1363" s="3">
        <v>23.709981429999999</v>
      </c>
      <c r="N1363" s="3">
        <v>23.828481320000002</v>
      </c>
      <c r="O1363" s="3">
        <v>0.14464587200000001</v>
      </c>
      <c r="P1363" s="3">
        <v>99.738223000000005</v>
      </c>
      <c r="Q1363" s="3">
        <v>66.530344999999997</v>
      </c>
      <c r="R1363" s="3">
        <v>4.4888999999999998E-2</v>
      </c>
      <c r="S1363" s="3">
        <v>7.7432701000000007E-2</v>
      </c>
      <c r="T1363" s="3">
        <v>84.860872999999998</v>
      </c>
      <c r="U1363" s="3">
        <v>0.2</v>
      </c>
      <c r="V1363" s="3" t="str">
        <f t="shared" si="42"/>
        <v/>
      </c>
      <c r="W1363" s="3">
        <f t="shared" si="43"/>
        <v>0.155111</v>
      </c>
    </row>
    <row r="1364" spans="1:23" x14ac:dyDescent="0.3">
      <c r="A1364" s="2" t="s">
        <v>72</v>
      </c>
      <c r="B1364" s="2">
        <v>2019</v>
      </c>
      <c r="C1364" s="2" t="s">
        <v>24</v>
      </c>
      <c r="D1364" s="3">
        <v>101.20020580000001</v>
      </c>
      <c r="E1364" s="3">
        <v>2.7936237180000001</v>
      </c>
      <c r="F1364" s="3">
        <v>0.53723718899999995</v>
      </c>
      <c r="G1364" s="3">
        <v>81.895068609999996</v>
      </c>
      <c r="H1364" s="3">
        <v>36.225424760000003</v>
      </c>
      <c r="I1364" s="3">
        <v>58.377039859999996</v>
      </c>
      <c r="J1364" s="3">
        <v>21.292363160000001</v>
      </c>
      <c r="K1364" s="3">
        <v>20.825057940000001</v>
      </c>
      <c r="L1364" s="3">
        <v>29.023761350000001</v>
      </c>
      <c r="M1364" s="3">
        <v>19.59998465</v>
      </c>
      <c r="N1364" s="3">
        <v>21.197943219999999</v>
      </c>
      <c r="O1364" s="3">
        <v>0.19230835700000001</v>
      </c>
      <c r="P1364" s="3">
        <v>96.463747979999994</v>
      </c>
      <c r="Q1364" s="3">
        <v>64.427278240000007</v>
      </c>
      <c r="R1364" s="3">
        <v>2.9469014000000002E-2</v>
      </c>
      <c r="S1364" s="3">
        <v>7.3940760999999994E-2</v>
      </c>
      <c r="T1364" s="3">
        <v>56.900108799999998</v>
      </c>
      <c r="U1364" s="3">
        <v>0.29820421000000003</v>
      </c>
      <c r="V1364" s="3" t="str">
        <f t="shared" si="42"/>
        <v/>
      </c>
      <c r="W1364" s="3">
        <f t="shared" si="43"/>
        <v>0.26873519600000001</v>
      </c>
    </row>
    <row r="1365" spans="1:23" x14ac:dyDescent="0.3">
      <c r="A1365" s="2" t="s">
        <v>72</v>
      </c>
      <c r="B1365" s="2">
        <v>2020</v>
      </c>
      <c r="C1365" s="2" t="s">
        <v>24</v>
      </c>
      <c r="D1365" s="3">
        <v>85.048355959999995</v>
      </c>
      <c r="E1365" s="3">
        <v>2.9164783399999998</v>
      </c>
      <c r="F1365" s="3">
        <v>0.60199007599999999</v>
      </c>
      <c r="G1365" s="3">
        <v>51.397629700000003</v>
      </c>
      <c r="H1365" s="3">
        <v>29.161319259999999</v>
      </c>
      <c r="I1365" s="3">
        <v>60.94418357</v>
      </c>
      <c r="J1365" s="3">
        <v>23.787544189999998</v>
      </c>
      <c r="K1365" s="3">
        <v>17.910153439999998</v>
      </c>
      <c r="L1365" s="3">
        <v>25.405931469999999</v>
      </c>
      <c r="M1365" s="3">
        <v>14.62158855</v>
      </c>
      <c r="N1365" s="3">
        <v>17.81366564</v>
      </c>
      <c r="O1365" s="3">
        <v>0.20640992499999999</v>
      </c>
      <c r="P1365" s="3">
        <v>92.816466860000006</v>
      </c>
      <c r="Q1365" s="3">
        <v>61.944911019999999</v>
      </c>
      <c r="R1365" s="3">
        <v>1.9346004E-2</v>
      </c>
      <c r="S1365" s="3">
        <v>7.6846310000000001E-2</v>
      </c>
      <c r="T1365" s="3">
        <v>32.229087960000001</v>
      </c>
      <c r="U1365" s="3">
        <v>0.19576697900000001</v>
      </c>
      <c r="V1365" s="3" t="str">
        <f t="shared" si="42"/>
        <v/>
      </c>
      <c r="W1365" s="3">
        <f t="shared" si="43"/>
        <v>0.17642097500000001</v>
      </c>
    </row>
    <row r="1367" spans="1:23" x14ac:dyDescent="0.3">
      <c r="C1367" s="4" t="s">
        <v>527</v>
      </c>
      <c r="D1367" s="5">
        <f>AVERAGE(D2:D1365)</f>
        <v>550.37517840309454</v>
      </c>
    </row>
  </sheetData>
  <conditionalFormatting sqref="D1:D1048576">
    <cfRule type="top10" dxfId="3" priority="1" percent="1" bottom="1" rank="10"/>
    <cfRule type="top10" dxfId="2" priority="2" percent="1" rank="1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6E129-4C6C-4322-AED9-F40D7886202E}">
  <dimension ref="A1:F245"/>
  <sheetViews>
    <sheetView workbookViewId="0">
      <selection activeCell="F3" sqref="F3"/>
    </sheetView>
  </sheetViews>
  <sheetFormatPr defaultRowHeight="14.4" x14ac:dyDescent="0.3"/>
  <cols>
    <col min="1" max="1" width="9.6640625" style="2" bestFit="1" customWidth="1"/>
    <col min="2" max="2" width="38.21875" style="2" bestFit="1" customWidth="1"/>
    <col min="3" max="3" width="11.44140625" style="3" bestFit="1" customWidth="1"/>
    <col min="4" max="4" width="12.77734375" style="3" bestFit="1" customWidth="1"/>
    <col min="5" max="5" width="22.6640625" style="3" bestFit="1" customWidth="1"/>
    <col min="6" max="6" width="24" style="3" bestFit="1" customWidth="1"/>
    <col min="7" max="16384" width="8.88671875" style="2"/>
  </cols>
  <sheetData>
    <row r="1" spans="1:6" s="4" customFormat="1" x14ac:dyDescent="0.3">
      <c r="A1" s="4" t="s">
        <v>73</v>
      </c>
      <c r="B1" s="4" t="s">
        <v>74</v>
      </c>
      <c r="C1" s="5" t="s">
        <v>75</v>
      </c>
      <c r="D1" s="5" t="s">
        <v>76</v>
      </c>
      <c r="E1" s="5" t="s">
        <v>523</v>
      </c>
      <c r="F1" s="5" t="s">
        <v>524</v>
      </c>
    </row>
    <row r="2" spans="1:6" x14ac:dyDescent="0.3">
      <c r="A2" s="2" t="s">
        <v>77</v>
      </c>
      <c r="B2" s="2" t="s">
        <v>78</v>
      </c>
      <c r="C2" s="3">
        <v>42.546244999999999</v>
      </c>
      <c r="D2" s="3">
        <v>1.6015539999999999</v>
      </c>
      <c r="F2" s="3">
        <f>VLOOKUP(Table1[[#This Row],[Code]],Table1[[#All],[Code]:[longitude]],4,FALSE)</f>
        <v>1.6015539999999999</v>
      </c>
    </row>
    <row r="3" spans="1:6" x14ac:dyDescent="0.3">
      <c r="A3" s="2" t="s">
        <v>79</v>
      </c>
      <c r="B3" s="2" t="s">
        <v>68</v>
      </c>
      <c r="C3" s="3">
        <v>23.424075999999999</v>
      </c>
      <c r="D3" s="3">
        <v>53.847817999999997</v>
      </c>
      <c r="E3" s="3">
        <f>VLOOKUP(Table1[[#This Row],[Code]],Table1[[#All],[Code]:[latitude]],3,FALSE)</f>
        <v>23.424075999999999</v>
      </c>
      <c r="F3" s="3">
        <f>VLOOKUP(Table1[[#This Row],[Code]],Table1[[#All],[Code]:[longitude]],4,FALSE)</f>
        <v>53.847817999999997</v>
      </c>
    </row>
    <row r="4" spans="1:6" x14ac:dyDescent="0.3">
      <c r="A4" s="2" t="s">
        <v>80</v>
      </c>
      <c r="B4" s="2" t="s">
        <v>81</v>
      </c>
      <c r="C4" s="3">
        <v>33.939109999999999</v>
      </c>
      <c r="D4" s="3">
        <v>67.709952999999999</v>
      </c>
      <c r="E4" s="3">
        <f>VLOOKUP(Table1[[#This Row],[Code]],Table1[[#All],[Code]:[latitude]],3,FALSE)</f>
        <v>33.939109999999999</v>
      </c>
      <c r="F4" s="3">
        <f>VLOOKUP(Table1[[#This Row],[Code]],Table1[[#All],[Code]:[longitude]],4,FALSE)</f>
        <v>67.709952999999999</v>
      </c>
    </row>
    <row r="5" spans="1:6" x14ac:dyDescent="0.3">
      <c r="A5" s="2" t="s">
        <v>82</v>
      </c>
      <c r="B5" s="2" t="s">
        <v>83</v>
      </c>
      <c r="C5" s="3">
        <v>17.060815999999999</v>
      </c>
      <c r="D5" s="3">
        <v>-61.796427999999999</v>
      </c>
      <c r="E5" s="3">
        <f>VLOOKUP(Table1[[#This Row],[Code]],Table1[[#All],[Code]:[latitude]],3,FALSE)</f>
        <v>17.060815999999999</v>
      </c>
      <c r="F5" s="3">
        <f>VLOOKUP(Table1[[#This Row],[Code]],Table1[[#All],[Code]:[longitude]],4,FALSE)</f>
        <v>-61.796427999999999</v>
      </c>
    </row>
    <row r="6" spans="1:6" x14ac:dyDescent="0.3">
      <c r="A6" s="2" t="s">
        <v>84</v>
      </c>
      <c r="B6" s="2" t="s">
        <v>85</v>
      </c>
      <c r="C6" s="3">
        <v>18.220554</v>
      </c>
      <c r="D6" s="3">
        <v>-63.068615000000001</v>
      </c>
      <c r="E6" s="3">
        <f>VLOOKUP(Table1[[#This Row],[Code]],Table1[[#All],[Code]:[latitude]],3,FALSE)</f>
        <v>18.220554</v>
      </c>
      <c r="F6" s="3">
        <f>VLOOKUP(Table1[[#This Row],[Code]],Table1[[#All],[Code]:[longitude]],4,FALSE)</f>
        <v>-63.068615000000001</v>
      </c>
    </row>
    <row r="7" spans="1:6" x14ac:dyDescent="0.3">
      <c r="A7" s="2" t="s">
        <v>86</v>
      </c>
      <c r="B7" s="2" t="s">
        <v>87</v>
      </c>
      <c r="C7" s="3">
        <v>41.153331999999999</v>
      </c>
      <c r="D7" s="3">
        <v>20.168330999999998</v>
      </c>
      <c r="E7" s="3">
        <f>VLOOKUP(Table1[[#This Row],[Code]],Table1[[#All],[Code]:[latitude]],3,FALSE)</f>
        <v>41.153331999999999</v>
      </c>
      <c r="F7" s="3">
        <f>VLOOKUP(Table1[[#This Row],[Code]],Table1[[#All],[Code]:[longitude]],4,FALSE)</f>
        <v>20.168330999999998</v>
      </c>
    </row>
    <row r="8" spans="1:6" x14ac:dyDescent="0.3">
      <c r="A8" s="2" t="s">
        <v>88</v>
      </c>
      <c r="B8" s="2" t="s">
        <v>89</v>
      </c>
      <c r="C8" s="3">
        <v>40.069099000000001</v>
      </c>
      <c r="D8" s="3">
        <v>45.038189000000003</v>
      </c>
      <c r="E8" s="3">
        <f>VLOOKUP(Table1[[#This Row],[Code]],Table1[[#All],[Code]:[latitude]],3,FALSE)</f>
        <v>40.069099000000001</v>
      </c>
      <c r="F8" s="3">
        <f>VLOOKUP(Table1[[#This Row],[Code]],Table1[[#All],[Code]:[longitude]],4,FALSE)</f>
        <v>45.038189000000003</v>
      </c>
    </row>
    <row r="9" spans="1:6" x14ac:dyDescent="0.3">
      <c r="A9" s="2" t="s">
        <v>90</v>
      </c>
      <c r="B9" s="2" t="s">
        <v>91</v>
      </c>
      <c r="C9" s="3">
        <v>12.226079</v>
      </c>
      <c r="D9" s="3">
        <v>-69.060086999999996</v>
      </c>
      <c r="E9" s="3">
        <f>VLOOKUP(Table1[[#This Row],[Code]],Table1[[#All],[Code]:[latitude]],3,FALSE)</f>
        <v>12.226079</v>
      </c>
      <c r="F9" s="3">
        <f>VLOOKUP(Table1[[#This Row],[Code]],Table1[[#All],[Code]:[longitude]],4,FALSE)</f>
        <v>-69.060086999999996</v>
      </c>
    </row>
    <row r="10" spans="1:6" x14ac:dyDescent="0.3">
      <c r="A10" s="2" t="s">
        <v>92</v>
      </c>
      <c r="B10" s="2" t="s">
        <v>93</v>
      </c>
      <c r="C10" s="3">
        <v>-11.202692000000001</v>
      </c>
      <c r="D10" s="3">
        <v>17.873887</v>
      </c>
      <c r="E10" s="3">
        <f>VLOOKUP(Table1[[#This Row],[Code]],Table1[[#All],[Code]:[latitude]],3,FALSE)</f>
        <v>-11.202692000000001</v>
      </c>
      <c r="F10" s="3">
        <f>VLOOKUP(Table1[[#This Row],[Code]],Table1[[#All],[Code]:[longitude]],4,FALSE)</f>
        <v>17.873887</v>
      </c>
    </row>
    <row r="11" spans="1:6" x14ac:dyDescent="0.3">
      <c r="A11" s="2" t="s">
        <v>94</v>
      </c>
      <c r="B11" s="2" t="s">
        <v>95</v>
      </c>
      <c r="C11" s="3">
        <v>-75.250973000000002</v>
      </c>
      <c r="D11" s="3">
        <v>-7.1388999999999994E-2</v>
      </c>
      <c r="E11" s="3">
        <f>VLOOKUP(Table1[[#This Row],[Code]],Table1[[#All],[Code]:[latitude]],3,FALSE)</f>
        <v>-75.250973000000002</v>
      </c>
      <c r="F11" s="3">
        <f>VLOOKUP(Table1[[#This Row],[Code]],Table1[[#All],[Code]:[longitude]],4,FALSE)</f>
        <v>-7.1388999999999994E-2</v>
      </c>
    </row>
    <row r="12" spans="1:6" x14ac:dyDescent="0.3">
      <c r="A12" s="2" t="s">
        <v>96</v>
      </c>
      <c r="B12" s="2" t="s">
        <v>23</v>
      </c>
      <c r="C12" s="3">
        <v>-38.416097000000001</v>
      </c>
      <c r="D12" s="3">
        <v>-63.616672000000001</v>
      </c>
      <c r="E12" s="3">
        <f>VLOOKUP(Table1[[#This Row],[Code]],Table1[[#All],[Code]:[latitude]],3,FALSE)</f>
        <v>-38.416097000000001</v>
      </c>
      <c r="F12" s="3">
        <f>VLOOKUP(Table1[[#This Row],[Code]],Table1[[#All],[Code]:[longitude]],4,FALSE)</f>
        <v>-63.616672000000001</v>
      </c>
    </row>
    <row r="13" spans="1:6" x14ac:dyDescent="0.3">
      <c r="A13" s="2" t="s">
        <v>97</v>
      </c>
      <c r="B13" s="2" t="s">
        <v>98</v>
      </c>
      <c r="C13" s="3">
        <v>-14.270972</v>
      </c>
      <c r="D13" s="3">
        <v>-170.132217</v>
      </c>
      <c r="E13" s="3">
        <f>VLOOKUP(Table1[[#This Row],[Code]],Table1[[#All],[Code]:[latitude]],3,FALSE)</f>
        <v>-14.270972</v>
      </c>
      <c r="F13" s="3">
        <f>VLOOKUP(Table1[[#This Row],[Code]],Table1[[#All],[Code]:[longitude]],4,FALSE)</f>
        <v>-170.132217</v>
      </c>
    </row>
    <row r="14" spans="1:6" x14ac:dyDescent="0.3">
      <c r="A14" s="2" t="s">
        <v>99</v>
      </c>
      <c r="B14" s="2" t="s">
        <v>100</v>
      </c>
      <c r="C14" s="3">
        <v>47.516230999999998</v>
      </c>
      <c r="D14" s="3">
        <v>14.550072</v>
      </c>
      <c r="E14" s="3">
        <f>VLOOKUP(Table1[[#This Row],[Code]],Table1[[#All],[Code]:[latitude]],3,FALSE)</f>
        <v>47.516230999999998</v>
      </c>
      <c r="F14" s="3">
        <f>VLOOKUP(Table1[[#This Row],[Code]],Table1[[#All],[Code]:[longitude]],4,FALSE)</f>
        <v>14.550072</v>
      </c>
    </row>
    <row r="15" spans="1:6" x14ac:dyDescent="0.3">
      <c r="A15" s="2" t="s">
        <v>101</v>
      </c>
      <c r="B15" s="2" t="s">
        <v>25</v>
      </c>
      <c r="C15" s="3">
        <v>-25.274398000000001</v>
      </c>
      <c r="D15" s="3">
        <v>133.775136</v>
      </c>
      <c r="E15" s="3">
        <f>VLOOKUP(Table1[[#This Row],[Code]],Table1[[#All],[Code]:[latitude]],3,FALSE)</f>
        <v>-25.274398000000001</v>
      </c>
      <c r="F15" s="3">
        <f>VLOOKUP(Table1[[#This Row],[Code]],Table1[[#All],[Code]:[longitude]],4,FALSE)</f>
        <v>133.775136</v>
      </c>
    </row>
    <row r="16" spans="1:6" x14ac:dyDescent="0.3">
      <c r="A16" s="2" t="s">
        <v>102</v>
      </c>
      <c r="B16" s="2" t="s">
        <v>103</v>
      </c>
      <c r="C16" s="3">
        <v>12.52111</v>
      </c>
      <c r="D16" s="3">
        <v>-69.968338000000003</v>
      </c>
      <c r="E16" s="3">
        <f>VLOOKUP(Table1[[#This Row],[Code]],Table1[[#All],[Code]:[latitude]],3,FALSE)</f>
        <v>12.52111</v>
      </c>
      <c r="F16" s="3">
        <f>VLOOKUP(Table1[[#This Row],[Code]],Table1[[#All],[Code]:[longitude]],4,FALSE)</f>
        <v>-69.968338000000003</v>
      </c>
    </row>
    <row r="17" spans="1:6" x14ac:dyDescent="0.3">
      <c r="A17" s="2" t="s">
        <v>104</v>
      </c>
      <c r="B17" s="2" t="s">
        <v>105</v>
      </c>
      <c r="C17" s="3">
        <v>40.143104999999998</v>
      </c>
      <c r="D17" s="3">
        <v>47.576926999999998</v>
      </c>
      <c r="E17" s="3">
        <f>VLOOKUP(Table1[[#This Row],[Code]],Table1[[#All],[Code]:[latitude]],3,FALSE)</f>
        <v>40.143104999999998</v>
      </c>
      <c r="F17" s="3">
        <f>VLOOKUP(Table1[[#This Row],[Code]],Table1[[#All],[Code]:[longitude]],4,FALSE)</f>
        <v>47.576926999999998</v>
      </c>
    </row>
    <row r="18" spans="1:6" x14ac:dyDescent="0.3">
      <c r="A18" s="2" t="s">
        <v>106</v>
      </c>
      <c r="B18" s="2" t="s">
        <v>107</v>
      </c>
      <c r="C18" s="3">
        <v>43.915886</v>
      </c>
      <c r="D18" s="3">
        <v>17.679075999999998</v>
      </c>
      <c r="E18" s="3">
        <f>VLOOKUP(Table1[[#This Row],[Code]],Table1[[#All],[Code]:[latitude]],3,FALSE)</f>
        <v>43.915886</v>
      </c>
      <c r="F18" s="3">
        <f>VLOOKUP(Table1[[#This Row],[Code]],Table1[[#All],[Code]:[longitude]],4,FALSE)</f>
        <v>17.679075999999998</v>
      </c>
    </row>
    <row r="19" spans="1:6" x14ac:dyDescent="0.3">
      <c r="A19" s="2" t="s">
        <v>108</v>
      </c>
      <c r="B19" s="2" t="s">
        <v>109</v>
      </c>
      <c r="C19" s="3">
        <v>13.193887</v>
      </c>
      <c r="D19" s="3">
        <v>-59.543197999999997</v>
      </c>
      <c r="E19" s="3">
        <f>VLOOKUP(Table1[[#This Row],[Code]],Table1[[#All],[Code]:[latitude]],3,FALSE)</f>
        <v>13.193887</v>
      </c>
      <c r="F19" s="3">
        <f>VLOOKUP(Table1[[#This Row],[Code]],Table1[[#All],[Code]:[longitude]],4,FALSE)</f>
        <v>-59.543197999999997</v>
      </c>
    </row>
    <row r="20" spans="1:6" x14ac:dyDescent="0.3">
      <c r="A20" s="2" t="s">
        <v>110</v>
      </c>
      <c r="B20" s="2" t="s">
        <v>111</v>
      </c>
      <c r="C20" s="3">
        <v>23.684994</v>
      </c>
      <c r="D20" s="3">
        <v>90.356330999999997</v>
      </c>
      <c r="E20" s="3">
        <f>VLOOKUP(Table1[[#This Row],[Code]],Table1[[#All],[Code]:[latitude]],3,FALSE)</f>
        <v>23.684994</v>
      </c>
      <c r="F20" s="3">
        <f>VLOOKUP(Table1[[#This Row],[Code]],Table1[[#All],[Code]:[longitude]],4,FALSE)</f>
        <v>90.356330999999997</v>
      </c>
    </row>
    <row r="21" spans="1:6" x14ac:dyDescent="0.3">
      <c r="A21" s="2" t="s">
        <v>112</v>
      </c>
      <c r="B21" s="2" t="s">
        <v>27</v>
      </c>
      <c r="C21" s="3">
        <v>50.503886999999999</v>
      </c>
      <c r="D21" s="3">
        <v>4.4699359999999997</v>
      </c>
      <c r="E21" s="3">
        <f>VLOOKUP(Table1[[#This Row],[Code]],Table1[[#All],[Code]:[latitude]],3,FALSE)</f>
        <v>50.503886999999999</v>
      </c>
      <c r="F21" s="3">
        <f>VLOOKUP(Table1[[#This Row],[Code]],Table1[[#All],[Code]:[longitude]],4,FALSE)</f>
        <v>4.4699359999999997</v>
      </c>
    </row>
    <row r="22" spans="1:6" x14ac:dyDescent="0.3">
      <c r="A22" s="2" t="s">
        <v>113</v>
      </c>
      <c r="B22" s="2" t="s">
        <v>114</v>
      </c>
      <c r="C22" s="3">
        <v>12.238333000000001</v>
      </c>
      <c r="D22" s="3">
        <v>-1.561593</v>
      </c>
      <c r="E22" s="3">
        <f>VLOOKUP(Table1[[#This Row],[Code]],Table1[[#All],[Code]:[latitude]],3,FALSE)</f>
        <v>12.238333000000001</v>
      </c>
      <c r="F22" s="3">
        <f>VLOOKUP(Table1[[#This Row],[Code]],Table1[[#All],[Code]:[longitude]],4,FALSE)</f>
        <v>-1.561593</v>
      </c>
    </row>
    <row r="23" spans="1:6" x14ac:dyDescent="0.3">
      <c r="A23" s="2" t="s">
        <v>115</v>
      </c>
      <c r="B23" s="2" t="s">
        <v>116</v>
      </c>
      <c r="C23" s="3">
        <v>42.733882999999999</v>
      </c>
      <c r="D23" s="3">
        <v>25.48583</v>
      </c>
      <c r="E23" s="3">
        <f>VLOOKUP(Table1[[#This Row],[Code]],Table1[[#All],[Code]:[latitude]],3,FALSE)</f>
        <v>42.733882999999999</v>
      </c>
      <c r="F23" s="3">
        <f>VLOOKUP(Table1[[#This Row],[Code]],Table1[[#All],[Code]:[longitude]],4,FALSE)</f>
        <v>25.48583</v>
      </c>
    </row>
    <row r="24" spans="1:6" x14ac:dyDescent="0.3">
      <c r="A24" s="2" t="s">
        <v>117</v>
      </c>
      <c r="B24" s="2" t="s">
        <v>118</v>
      </c>
      <c r="C24" s="3">
        <v>25.930413999999999</v>
      </c>
      <c r="D24" s="3">
        <v>50.637771999999998</v>
      </c>
      <c r="E24" s="3">
        <f>VLOOKUP(Table1[[#This Row],[Code]],Table1[[#All],[Code]:[latitude]],3,FALSE)</f>
        <v>25.930413999999999</v>
      </c>
      <c r="F24" s="3">
        <f>VLOOKUP(Table1[[#This Row],[Code]],Table1[[#All],[Code]:[longitude]],4,FALSE)</f>
        <v>50.637771999999998</v>
      </c>
    </row>
    <row r="25" spans="1:6" x14ac:dyDescent="0.3">
      <c r="A25" s="2" t="s">
        <v>119</v>
      </c>
      <c r="B25" s="2" t="s">
        <v>120</v>
      </c>
      <c r="C25" s="3">
        <v>-3.3730560000000001</v>
      </c>
      <c r="D25" s="3">
        <v>29.918886000000001</v>
      </c>
      <c r="E25" s="3">
        <f>VLOOKUP(Table1[[#This Row],[Code]],Table1[[#All],[Code]:[latitude]],3,FALSE)</f>
        <v>-3.3730560000000001</v>
      </c>
      <c r="F25" s="3">
        <f>VLOOKUP(Table1[[#This Row],[Code]],Table1[[#All],[Code]:[longitude]],4,FALSE)</f>
        <v>29.918886000000001</v>
      </c>
    </row>
    <row r="26" spans="1:6" x14ac:dyDescent="0.3">
      <c r="A26" s="2" t="s">
        <v>121</v>
      </c>
      <c r="B26" s="2" t="s">
        <v>122</v>
      </c>
      <c r="C26" s="3">
        <v>9.3076899999999991</v>
      </c>
      <c r="D26" s="3">
        <v>2.3158340000000002</v>
      </c>
      <c r="E26" s="3">
        <f>VLOOKUP(Table1[[#This Row],[Code]],Table1[[#All],[Code]:[latitude]],3,FALSE)</f>
        <v>9.3076899999999991</v>
      </c>
      <c r="F26" s="3">
        <f>VLOOKUP(Table1[[#This Row],[Code]],Table1[[#All],[Code]:[longitude]],4,FALSE)</f>
        <v>2.3158340000000002</v>
      </c>
    </row>
    <row r="27" spans="1:6" x14ac:dyDescent="0.3">
      <c r="A27" s="2" t="s">
        <v>123</v>
      </c>
      <c r="B27" s="2" t="s">
        <v>124</v>
      </c>
      <c r="C27" s="3">
        <v>32.321384000000002</v>
      </c>
      <c r="D27" s="3">
        <v>-64.757369999999995</v>
      </c>
      <c r="E27" s="3">
        <f>VLOOKUP(Table1[[#This Row],[Code]],Table1[[#All],[Code]:[latitude]],3,FALSE)</f>
        <v>32.321384000000002</v>
      </c>
      <c r="F27" s="3">
        <f>VLOOKUP(Table1[[#This Row],[Code]],Table1[[#All],[Code]:[longitude]],4,FALSE)</f>
        <v>-64.757369999999995</v>
      </c>
    </row>
    <row r="28" spans="1:6" x14ac:dyDescent="0.3">
      <c r="A28" s="2" t="s">
        <v>125</v>
      </c>
      <c r="B28" s="2" t="s">
        <v>126</v>
      </c>
      <c r="C28" s="3">
        <v>4.5352769999999998</v>
      </c>
      <c r="D28" s="3">
        <v>114.72766900000001</v>
      </c>
      <c r="E28" s="3">
        <f>VLOOKUP(Table1[[#This Row],[Code]],Table1[[#All],[Code]:[latitude]],3,FALSE)</f>
        <v>4.5352769999999998</v>
      </c>
      <c r="F28" s="3">
        <f>VLOOKUP(Table1[[#This Row],[Code]],Table1[[#All],[Code]:[longitude]],4,FALSE)</f>
        <v>114.72766900000001</v>
      </c>
    </row>
    <row r="29" spans="1:6" x14ac:dyDescent="0.3">
      <c r="A29" s="2" t="s">
        <v>127</v>
      </c>
      <c r="B29" s="2" t="s">
        <v>128</v>
      </c>
      <c r="C29" s="3">
        <v>-16.290154000000001</v>
      </c>
      <c r="D29" s="3">
        <v>-63.588653000000001</v>
      </c>
      <c r="E29" s="3">
        <f>VLOOKUP(Table1[[#This Row],[Code]],Table1[[#All],[Code]:[latitude]],3,FALSE)</f>
        <v>-16.290154000000001</v>
      </c>
      <c r="F29" s="3">
        <f>VLOOKUP(Table1[[#This Row],[Code]],Table1[[#All],[Code]:[longitude]],4,FALSE)</f>
        <v>-63.588653000000001</v>
      </c>
    </row>
    <row r="30" spans="1:6" x14ac:dyDescent="0.3">
      <c r="A30" s="2" t="s">
        <v>129</v>
      </c>
      <c r="B30" s="2" t="s">
        <v>29</v>
      </c>
      <c r="C30" s="3">
        <v>-14.235004</v>
      </c>
      <c r="D30" s="3">
        <v>-51.925280000000001</v>
      </c>
      <c r="E30" s="3">
        <f>VLOOKUP(Table1[[#This Row],[Code]],Table1[[#All],[Code]:[latitude]],3,FALSE)</f>
        <v>-14.235004</v>
      </c>
      <c r="F30" s="3">
        <f>VLOOKUP(Table1[[#This Row],[Code]],Table1[[#All],[Code]:[longitude]],4,FALSE)</f>
        <v>-51.925280000000001</v>
      </c>
    </row>
    <row r="31" spans="1:6" x14ac:dyDescent="0.3">
      <c r="A31" s="2" t="s">
        <v>130</v>
      </c>
      <c r="B31" s="2" t="s">
        <v>131</v>
      </c>
      <c r="C31" s="3">
        <v>25.034279999999999</v>
      </c>
      <c r="D31" s="3">
        <v>-77.396280000000004</v>
      </c>
      <c r="E31" s="3">
        <f>VLOOKUP(Table1[[#This Row],[Code]],Table1[[#All],[Code]:[latitude]],3,FALSE)</f>
        <v>25.034279999999999</v>
      </c>
      <c r="F31" s="3">
        <f>VLOOKUP(Table1[[#This Row],[Code]],Table1[[#All],[Code]:[longitude]],4,FALSE)</f>
        <v>-77.396280000000004</v>
      </c>
    </row>
    <row r="32" spans="1:6" x14ac:dyDescent="0.3">
      <c r="A32" s="2" t="s">
        <v>132</v>
      </c>
      <c r="B32" s="2" t="s">
        <v>133</v>
      </c>
      <c r="C32" s="3">
        <v>27.514161999999999</v>
      </c>
      <c r="D32" s="3">
        <v>90.433600999999996</v>
      </c>
      <c r="E32" s="3">
        <f>VLOOKUP(Table1[[#This Row],[Code]],Table1[[#All],[Code]:[latitude]],3,FALSE)</f>
        <v>27.514161999999999</v>
      </c>
      <c r="F32" s="3">
        <f>VLOOKUP(Table1[[#This Row],[Code]],Table1[[#All],[Code]:[longitude]],4,FALSE)</f>
        <v>90.433600999999996</v>
      </c>
    </row>
    <row r="33" spans="1:6" x14ac:dyDescent="0.3">
      <c r="A33" s="2" t="s">
        <v>134</v>
      </c>
      <c r="B33" s="2" t="s">
        <v>135</v>
      </c>
      <c r="C33" s="3">
        <v>-54.423198999999997</v>
      </c>
      <c r="D33" s="3">
        <v>3.4131939999999998</v>
      </c>
      <c r="E33" s="3">
        <f>VLOOKUP(Table1[[#This Row],[Code]],Table1[[#All],[Code]:[latitude]],3,FALSE)</f>
        <v>-54.423198999999997</v>
      </c>
      <c r="F33" s="3">
        <f>VLOOKUP(Table1[[#This Row],[Code]],Table1[[#All],[Code]:[longitude]],4,FALSE)</f>
        <v>3.4131939999999998</v>
      </c>
    </row>
    <row r="34" spans="1:6" x14ac:dyDescent="0.3">
      <c r="A34" s="2" t="s">
        <v>136</v>
      </c>
      <c r="B34" s="2" t="s">
        <v>137</v>
      </c>
      <c r="C34" s="3">
        <v>-22.328474</v>
      </c>
      <c r="D34" s="3">
        <v>24.684866</v>
      </c>
      <c r="E34" s="3">
        <f>VLOOKUP(Table1[[#This Row],[Code]],Table1[[#All],[Code]:[latitude]],3,FALSE)</f>
        <v>-22.328474</v>
      </c>
      <c r="F34" s="3">
        <f>VLOOKUP(Table1[[#This Row],[Code]],Table1[[#All],[Code]:[longitude]],4,FALSE)</f>
        <v>24.684866</v>
      </c>
    </row>
    <row r="35" spans="1:6" x14ac:dyDescent="0.3">
      <c r="A35" s="2" t="s">
        <v>138</v>
      </c>
      <c r="B35" s="2" t="s">
        <v>139</v>
      </c>
      <c r="C35" s="3">
        <v>53.709806999999998</v>
      </c>
      <c r="D35" s="3">
        <v>27.953389000000001</v>
      </c>
      <c r="E35" s="3">
        <f>VLOOKUP(Table1[[#This Row],[Code]],Table1[[#All],[Code]:[latitude]],3,FALSE)</f>
        <v>53.709806999999998</v>
      </c>
      <c r="F35" s="3">
        <f>VLOOKUP(Table1[[#This Row],[Code]],Table1[[#All],[Code]:[longitude]],4,FALSE)</f>
        <v>27.953389000000001</v>
      </c>
    </row>
    <row r="36" spans="1:6" x14ac:dyDescent="0.3">
      <c r="A36" s="2" t="s">
        <v>140</v>
      </c>
      <c r="B36" s="2" t="s">
        <v>141</v>
      </c>
      <c r="C36" s="3">
        <v>17.189876999999999</v>
      </c>
      <c r="D36" s="3">
        <v>-88.497649999999993</v>
      </c>
      <c r="E36" s="3">
        <f>VLOOKUP(Table1[[#This Row],[Code]],Table1[[#All],[Code]:[latitude]],3,FALSE)</f>
        <v>17.189876999999999</v>
      </c>
      <c r="F36" s="3">
        <f>VLOOKUP(Table1[[#This Row],[Code]],Table1[[#All],[Code]:[longitude]],4,FALSE)</f>
        <v>-88.497649999999993</v>
      </c>
    </row>
    <row r="37" spans="1:6" x14ac:dyDescent="0.3">
      <c r="A37" s="2" t="s">
        <v>142</v>
      </c>
      <c r="B37" s="2" t="s">
        <v>30</v>
      </c>
      <c r="C37" s="3">
        <v>56.130366000000002</v>
      </c>
      <c r="D37" s="3">
        <v>-106.346771</v>
      </c>
      <c r="E37" s="3">
        <f>VLOOKUP(Table1[[#This Row],[Code]],Table1[[#All],[Code]:[latitude]],3,FALSE)</f>
        <v>56.130366000000002</v>
      </c>
      <c r="F37" s="3">
        <f>VLOOKUP(Table1[[#This Row],[Code]],Table1[[#All],[Code]:[longitude]],4,FALSE)</f>
        <v>-106.346771</v>
      </c>
    </row>
    <row r="38" spans="1:6" x14ac:dyDescent="0.3">
      <c r="A38" s="2" t="s">
        <v>143</v>
      </c>
      <c r="B38" s="2" t="s">
        <v>144</v>
      </c>
      <c r="C38" s="3">
        <v>-12.164165000000001</v>
      </c>
      <c r="D38" s="3">
        <v>96.870956000000007</v>
      </c>
      <c r="E38" s="3">
        <f>VLOOKUP(Table1[[#This Row],[Code]],Table1[[#All],[Code]:[latitude]],3,FALSE)</f>
        <v>-12.164165000000001</v>
      </c>
      <c r="F38" s="3">
        <f>VLOOKUP(Table1[[#This Row],[Code]],Table1[[#All],[Code]:[longitude]],4,FALSE)</f>
        <v>96.870956000000007</v>
      </c>
    </row>
    <row r="39" spans="1:6" x14ac:dyDescent="0.3">
      <c r="A39" s="2" t="s">
        <v>145</v>
      </c>
      <c r="B39" s="2" t="s">
        <v>146</v>
      </c>
      <c r="C39" s="3">
        <v>-4.0383329999999997</v>
      </c>
      <c r="D39" s="3">
        <v>21.758664</v>
      </c>
      <c r="E39" s="3">
        <f>VLOOKUP(Table1[[#This Row],[Code]],Table1[[#All],[Code]:[latitude]],3,FALSE)</f>
        <v>-4.0383329999999997</v>
      </c>
      <c r="F39" s="3">
        <f>VLOOKUP(Table1[[#This Row],[Code]],Table1[[#All],[Code]:[longitude]],4,FALSE)</f>
        <v>21.758664</v>
      </c>
    </row>
    <row r="40" spans="1:6" x14ac:dyDescent="0.3">
      <c r="A40" s="2" t="s">
        <v>147</v>
      </c>
      <c r="B40" s="2" t="s">
        <v>148</v>
      </c>
      <c r="C40" s="3">
        <v>6.6111110000000002</v>
      </c>
      <c r="D40" s="3">
        <v>20.939444000000002</v>
      </c>
      <c r="E40" s="3">
        <f>VLOOKUP(Table1[[#This Row],[Code]],Table1[[#All],[Code]:[latitude]],3,FALSE)</f>
        <v>6.6111110000000002</v>
      </c>
      <c r="F40" s="3">
        <f>VLOOKUP(Table1[[#This Row],[Code]],Table1[[#All],[Code]:[longitude]],4,FALSE)</f>
        <v>20.939444000000002</v>
      </c>
    </row>
    <row r="41" spans="1:6" x14ac:dyDescent="0.3">
      <c r="A41" s="2" t="s">
        <v>149</v>
      </c>
      <c r="B41" s="2" t="s">
        <v>150</v>
      </c>
      <c r="C41" s="3">
        <v>-0.228021</v>
      </c>
      <c r="D41" s="3">
        <v>15.827659000000001</v>
      </c>
      <c r="E41" s="3">
        <f>VLOOKUP(Table1[[#This Row],[Code]],Table1[[#All],[Code]:[latitude]],3,FALSE)</f>
        <v>-0.228021</v>
      </c>
      <c r="F41" s="3">
        <f>VLOOKUP(Table1[[#This Row],[Code]],Table1[[#All],[Code]:[longitude]],4,FALSE)</f>
        <v>15.827659000000001</v>
      </c>
    </row>
    <row r="42" spans="1:6" x14ac:dyDescent="0.3">
      <c r="A42" s="2" t="s">
        <v>151</v>
      </c>
      <c r="B42" s="2" t="s">
        <v>152</v>
      </c>
      <c r="C42" s="3">
        <v>46.818187999999999</v>
      </c>
      <c r="D42" s="3">
        <v>8.2275120000000008</v>
      </c>
      <c r="E42" s="3">
        <f>VLOOKUP(Table1[[#This Row],[Code]],Table1[[#All],[Code]:[latitude]],3,FALSE)</f>
        <v>46.818187999999999</v>
      </c>
      <c r="F42" s="3">
        <f>VLOOKUP(Table1[[#This Row],[Code]],Table1[[#All],[Code]:[longitude]],4,FALSE)</f>
        <v>8.2275120000000008</v>
      </c>
    </row>
    <row r="43" spans="1:6" x14ac:dyDescent="0.3">
      <c r="A43" s="2" t="s">
        <v>153</v>
      </c>
      <c r="B43" s="2" t="s">
        <v>154</v>
      </c>
      <c r="C43" s="3">
        <v>7.5399890000000003</v>
      </c>
      <c r="D43" s="3">
        <v>-5.5470800000000002</v>
      </c>
      <c r="E43" s="3">
        <f>VLOOKUP(Table1[[#This Row],[Code]],Table1[[#All],[Code]:[latitude]],3,FALSE)</f>
        <v>7.5399890000000003</v>
      </c>
      <c r="F43" s="3">
        <f>VLOOKUP(Table1[[#This Row],[Code]],Table1[[#All],[Code]:[longitude]],4,FALSE)</f>
        <v>-5.5470800000000002</v>
      </c>
    </row>
    <row r="44" spans="1:6" x14ac:dyDescent="0.3">
      <c r="A44" s="2" t="s">
        <v>155</v>
      </c>
      <c r="B44" s="2" t="s">
        <v>156</v>
      </c>
      <c r="C44" s="3">
        <v>-21.236736000000001</v>
      </c>
      <c r="D44" s="3">
        <v>-159.777671</v>
      </c>
      <c r="E44" s="3">
        <f>VLOOKUP(Table1[[#This Row],[Code]],Table1[[#All],[Code]:[latitude]],3,FALSE)</f>
        <v>-21.236736000000001</v>
      </c>
      <c r="F44" s="3">
        <f>VLOOKUP(Table1[[#This Row],[Code]],Table1[[#All],[Code]:[longitude]],4,FALSE)</f>
        <v>-159.777671</v>
      </c>
    </row>
    <row r="45" spans="1:6" x14ac:dyDescent="0.3">
      <c r="A45" s="2" t="s">
        <v>157</v>
      </c>
      <c r="B45" s="2" t="s">
        <v>32</v>
      </c>
      <c r="C45" s="3">
        <v>-35.675147000000003</v>
      </c>
      <c r="D45" s="3">
        <v>-71.542968999999999</v>
      </c>
      <c r="E45" s="3">
        <f>VLOOKUP(Table1[[#This Row],[Code]],Table1[[#All],[Code]:[latitude]],3,FALSE)</f>
        <v>-35.675147000000003</v>
      </c>
      <c r="F45" s="3">
        <f>VLOOKUP(Table1[[#This Row],[Code]],Table1[[#All],[Code]:[longitude]],4,FALSE)</f>
        <v>-71.542968999999999</v>
      </c>
    </row>
    <row r="46" spans="1:6" x14ac:dyDescent="0.3">
      <c r="A46" s="2" t="s">
        <v>158</v>
      </c>
      <c r="B46" s="2" t="s">
        <v>159</v>
      </c>
      <c r="C46" s="3">
        <v>7.3697220000000003</v>
      </c>
      <c r="D46" s="3">
        <v>12.354722000000001</v>
      </c>
      <c r="E46" s="3">
        <f>VLOOKUP(Table1[[#This Row],[Code]],Table1[[#All],[Code]:[latitude]],3,FALSE)</f>
        <v>7.3697220000000003</v>
      </c>
      <c r="F46" s="3">
        <f>VLOOKUP(Table1[[#This Row],[Code]],Table1[[#All],[Code]:[longitude]],4,FALSE)</f>
        <v>12.354722000000001</v>
      </c>
    </row>
    <row r="47" spans="1:6" x14ac:dyDescent="0.3">
      <c r="A47" s="2" t="s">
        <v>160</v>
      </c>
      <c r="B47" s="2" t="s">
        <v>33</v>
      </c>
      <c r="C47" s="3">
        <v>35.861660000000001</v>
      </c>
      <c r="D47" s="3">
        <v>104.195397</v>
      </c>
      <c r="E47" s="3">
        <f>VLOOKUP(Table1[[#This Row],[Code]],Table1[[#All],[Code]:[latitude]],3,FALSE)</f>
        <v>35.861660000000001</v>
      </c>
      <c r="F47" s="3">
        <f>VLOOKUP(Table1[[#This Row],[Code]],Table1[[#All],[Code]:[longitude]],4,FALSE)</f>
        <v>104.195397</v>
      </c>
    </row>
    <row r="48" spans="1:6" x14ac:dyDescent="0.3">
      <c r="A48" s="2" t="s">
        <v>161</v>
      </c>
      <c r="B48" s="2" t="s">
        <v>34</v>
      </c>
      <c r="C48" s="3">
        <v>4.5708679999999999</v>
      </c>
      <c r="D48" s="3">
        <v>-74.297332999999995</v>
      </c>
      <c r="E48" s="3">
        <f>VLOOKUP(Table1[[#This Row],[Code]],Table1[[#All],[Code]:[latitude]],3,FALSE)</f>
        <v>4.5708679999999999</v>
      </c>
      <c r="F48" s="3">
        <f>VLOOKUP(Table1[[#This Row],[Code]],Table1[[#All],[Code]:[longitude]],4,FALSE)</f>
        <v>-74.297332999999995</v>
      </c>
    </row>
    <row r="49" spans="1:6" x14ac:dyDescent="0.3">
      <c r="A49" s="2" t="s">
        <v>162</v>
      </c>
      <c r="B49" s="2" t="s">
        <v>163</v>
      </c>
      <c r="C49" s="3">
        <v>9.7489170000000005</v>
      </c>
      <c r="D49" s="3">
        <v>-83.753428</v>
      </c>
      <c r="E49" s="3">
        <f>VLOOKUP(Table1[[#This Row],[Code]],Table1[[#All],[Code]:[latitude]],3,FALSE)</f>
        <v>9.7489170000000005</v>
      </c>
      <c r="F49" s="3">
        <f>VLOOKUP(Table1[[#This Row],[Code]],Table1[[#All],[Code]:[longitude]],4,FALSE)</f>
        <v>-83.753428</v>
      </c>
    </row>
    <row r="50" spans="1:6" x14ac:dyDescent="0.3">
      <c r="A50" s="2" t="s">
        <v>164</v>
      </c>
      <c r="B50" s="2" t="s">
        <v>165</v>
      </c>
      <c r="C50" s="3">
        <v>21.521757000000001</v>
      </c>
      <c r="D50" s="3">
        <v>-77.781166999999996</v>
      </c>
      <c r="E50" s="3">
        <f>VLOOKUP(Table1[[#This Row],[Code]],Table1[[#All],[Code]:[latitude]],3,FALSE)</f>
        <v>21.521757000000001</v>
      </c>
      <c r="F50" s="3">
        <f>VLOOKUP(Table1[[#This Row],[Code]],Table1[[#All],[Code]:[longitude]],4,FALSE)</f>
        <v>-77.781166999999996</v>
      </c>
    </row>
    <row r="51" spans="1:6" x14ac:dyDescent="0.3">
      <c r="A51" s="2" t="s">
        <v>166</v>
      </c>
      <c r="B51" s="2" t="s">
        <v>167</v>
      </c>
      <c r="C51" s="3">
        <v>16.002082000000001</v>
      </c>
      <c r="D51" s="3">
        <v>-24.013197000000002</v>
      </c>
      <c r="E51" s="3">
        <f>VLOOKUP(Table1[[#This Row],[Code]],Table1[[#All],[Code]:[latitude]],3,FALSE)</f>
        <v>16.002082000000001</v>
      </c>
      <c r="F51" s="3">
        <f>VLOOKUP(Table1[[#This Row],[Code]],Table1[[#All],[Code]:[longitude]],4,FALSE)</f>
        <v>-24.013197000000002</v>
      </c>
    </row>
    <row r="52" spans="1:6" x14ac:dyDescent="0.3">
      <c r="A52" s="2" t="s">
        <v>168</v>
      </c>
      <c r="B52" s="2" t="s">
        <v>169</v>
      </c>
      <c r="C52" s="3">
        <v>-10.447525000000001</v>
      </c>
      <c r="D52" s="3">
        <v>105.690449</v>
      </c>
      <c r="E52" s="3">
        <f>VLOOKUP(Table1[[#This Row],[Code]],Table1[[#All],[Code]:[latitude]],3,FALSE)</f>
        <v>-10.447525000000001</v>
      </c>
      <c r="F52" s="3">
        <f>VLOOKUP(Table1[[#This Row],[Code]],Table1[[#All],[Code]:[longitude]],4,FALSE)</f>
        <v>105.690449</v>
      </c>
    </row>
    <row r="53" spans="1:6" x14ac:dyDescent="0.3">
      <c r="A53" s="2" t="s">
        <v>170</v>
      </c>
      <c r="B53" s="2" t="s">
        <v>171</v>
      </c>
      <c r="C53" s="3">
        <v>35.126412999999999</v>
      </c>
      <c r="D53" s="3">
        <v>33.429859</v>
      </c>
      <c r="E53" s="3">
        <f>VLOOKUP(Table1[[#This Row],[Code]],Table1[[#All],[Code]:[latitude]],3,FALSE)</f>
        <v>35.126412999999999</v>
      </c>
      <c r="F53" s="3">
        <f>VLOOKUP(Table1[[#This Row],[Code]],Table1[[#All],[Code]:[longitude]],4,FALSE)</f>
        <v>33.429859</v>
      </c>
    </row>
    <row r="54" spans="1:6" x14ac:dyDescent="0.3">
      <c r="A54" s="2" t="s">
        <v>172</v>
      </c>
      <c r="B54" s="2" t="s">
        <v>173</v>
      </c>
      <c r="C54" s="3">
        <v>49.817492000000001</v>
      </c>
      <c r="D54" s="3">
        <v>15.472962000000001</v>
      </c>
      <c r="E54" s="3">
        <f>VLOOKUP(Table1[[#This Row],[Code]],Table1[[#All],[Code]:[latitude]],3,FALSE)</f>
        <v>49.817492000000001</v>
      </c>
      <c r="F54" s="3">
        <f>VLOOKUP(Table1[[#This Row],[Code]],Table1[[#All],[Code]:[longitude]],4,FALSE)</f>
        <v>15.472962000000001</v>
      </c>
    </row>
    <row r="55" spans="1:6" x14ac:dyDescent="0.3">
      <c r="A55" s="2" t="s">
        <v>174</v>
      </c>
      <c r="B55" s="2" t="s">
        <v>39</v>
      </c>
      <c r="C55" s="3">
        <v>51.165691000000002</v>
      </c>
      <c r="D55" s="3">
        <v>10.451525999999999</v>
      </c>
      <c r="E55" s="3">
        <f>VLOOKUP(Table1[[#This Row],[Code]],Table1[[#All],[Code]:[latitude]],3,FALSE)</f>
        <v>51.165691000000002</v>
      </c>
      <c r="F55" s="3">
        <f>VLOOKUP(Table1[[#This Row],[Code]],Table1[[#All],[Code]:[longitude]],4,FALSE)</f>
        <v>10.451525999999999</v>
      </c>
    </row>
    <row r="56" spans="1:6" x14ac:dyDescent="0.3">
      <c r="A56" s="2" t="s">
        <v>175</v>
      </c>
      <c r="B56" s="2" t="s">
        <v>176</v>
      </c>
      <c r="C56" s="3">
        <v>11.825138000000001</v>
      </c>
      <c r="D56" s="3">
        <v>42.590274999999998</v>
      </c>
      <c r="E56" s="3">
        <f>VLOOKUP(Table1[[#This Row],[Code]],Table1[[#All],[Code]:[latitude]],3,FALSE)</f>
        <v>11.825138000000001</v>
      </c>
      <c r="F56" s="3">
        <f>VLOOKUP(Table1[[#This Row],[Code]],Table1[[#All],[Code]:[longitude]],4,FALSE)</f>
        <v>42.590274999999998</v>
      </c>
    </row>
    <row r="57" spans="1:6" x14ac:dyDescent="0.3">
      <c r="A57" s="2" t="s">
        <v>177</v>
      </c>
      <c r="B57" s="2" t="s">
        <v>178</v>
      </c>
      <c r="C57" s="3">
        <v>56.263919999999999</v>
      </c>
      <c r="D57" s="3">
        <v>9.5017849999999999</v>
      </c>
      <c r="E57" s="3">
        <f>VLOOKUP(Table1[[#This Row],[Code]],Table1[[#All],[Code]:[latitude]],3,FALSE)</f>
        <v>56.263919999999999</v>
      </c>
      <c r="F57" s="3">
        <f>VLOOKUP(Table1[[#This Row],[Code]],Table1[[#All],[Code]:[longitude]],4,FALSE)</f>
        <v>9.5017849999999999</v>
      </c>
    </row>
    <row r="58" spans="1:6" x14ac:dyDescent="0.3">
      <c r="A58" s="2" t="s">
        <v>179</v>
      </c>
      <c r="B58" s="2" t="s">
        <v>180</v>
      </c>
      <c r="C58" s="3">
        <v>15.414999</v>
      </c>
      <c r="D58" s="3">
        <v>-61.370975999999999</v>
      </c>
      <c r="E58" s="3">
        <f>VLOOKUP(Table1[[#This Row],[Code]],Table1[[#All],[Code]:[latitude]],3,FALSE)</f>
        <v>15.414999</v>
      </c>
      <c r="F58" s="3">
        <f>VLOOKUP(Table1[[#This Row],[Code]],Table1[[#All],[Code]:[longitude]],4,FALSE)</f>
        <v>-61.370975999999999</v>
      </c>
    </row>
    <row r="59" spans="1:6" x14ac:dyDescent="0.3">
      <c r="A59" s="2" t="s">
        <v>181</v>
      </c>
      <c r="B59" s="2" t="s">
        <v>182</v>
      </c>
      <c r="C59" s="3">
        <v>18.735693000000001</v>
      </c>
      <c r="D59" s="3">
        <v>-70.162650999999997</v>
      </c>
      <c r="E59" s="3">
        <f>VLOOKUP(Table1[[#This Row],[Code]],Table1[[#All],[Code]:[latitude]],3,FALSE)</f>
        <v>18.735693000000001</v>
      </c>
      <c r="F59" s="3">
        <f>VLOOKUP(Table1[[#This Row],[Code]],Table1[[#All],[Code]:[longitude]],4,FALSE)</f>
        <v>-70.162650999999997</v>
      </c>
    </row>
    <row r="60" spans="1:6" x14ac:dyDescent="0.3">
      <c r="A60" s="2" t="s">
        <v>183</v>
      </c>
      <c r="B60" s="2" t="s">
        <v>21</v>
      </c>
      <c r="C60" s="3">
        <v>28.033885999999999</v>
      </c>
      <c r="D60" s="3">
        <v>1.659626</v>
      </c>
      <c r="E60" s="3">
        <f>VLOOKUP(Table1[[#This Row],[Code]],Table1[[#All],[Code]:[latitude]],3,FALSE)</f>
        <v>28.033885999999999</v>
      </c>
      <c r="F60" s="3">
        <f>VLOOKUP(Table1[[#This Row],[Code]],Table1[[#All],[Code]:[longitude]],4,FALSE)</f>
        <v>1.659626</v>
      </c>
    </row>
    <row r="61" spans="1:6" x14ac:dyDescent="0.3">
      <c r="A61" s="2" t="s">
        <v>184</v>
      </c>
      <c r="B61" s="2" t="s">
        <v>185</v>
      </c>
      <c r="C61" s="3">
        <v>-1.8312390000000001</v>
      </c>
      <c r="D61" s="3">
        <v>-78.183406000000005</v>
      </c>
      <c r="E61" s="3">
        <f>VLOOKUP(Table1[[#This Row],[Code]],Table1[[#All],[Code]:[latitude]],3,FALSE)</f>
        <v>-1.8312390000000001</v>
      </c>
      <c r="F61" s="3">
        <f>VLOOKUP(Table1[[#This Row],[Code]],Table1[[#All],[Code]:[longitude]],4,FALSE)</f>
        <v>-78.183406000000005</v>
      </c>
    </row>
    <row r="62" spans="1:6" x14ac:dyDescent="0.3">
      <c r="A62" s="2" t="s">
        <v>186</v>
      </c>
      <c r="B62" s="2" t="s">
        <v>187</v>
      </c>
      <c r="C62" s="3">
        <v>58.595272000000001</v>
      </c>
      <c r="D62" s="3">
        <v>25.013607</v>
      </c>
      <c r="E62" s="3">
        <f>VLOOKUP(Table1[[#This Row],[Code]],Table1[[#All],[Code]:[latitude]],3,FALSE)</f>
        <v>58.595272000000001</v>
      </c>
      <c r="F62" s="3">
        <f>VLOOKUP(Table1[[#This Row],[Code]],Table1[[#All],[Code]:[longitude]],4,FALSE)</f>
        <v>25.013607</v>
      </c>
    </row>
    <row r="63" spans="1:6" x14ac:dyDescent="0.3">
      <c r="A63" s="2" t="s">
        <v>188</v>
      </c>
      <c r="B63" s="2" t="s">
        <v>36</v>
      </c>
      <c r="C63" s="3">
        <v>26.820553</v>
      </c>
      <c r="D63" s="3">
        <v>30.802498</v>
      </c>
      <c r="E63" s="3">
        <f>VLOOKUP(Table1[[#This Row],[Code]],Table1[[#All],[Code]:[latitude]],3,FALSE)</f>
        <v>26.820553</v>
      </c>
      <c r="F63" s="3">
        <f>VLOOKUP(Table1[[#This Row],[Code]],Table1[[#All],[Code]:[longitude]],4,FALSE)</f>
        <v>30.802498</v>
      </c>
    </row>
    <row r="64" spans="1:6" x14ac:dyDescent="0.3">
      <c r="A64" s="2" t="s">
        <v>189</v>
      </c>
      <c r="B64" s="2" t="s">
        <v>190</v>
      </c>
      <c r="C64" s="3">
        <v>24.215527000000002</v>
      </c>
      <c r="D64" s="3">
        <v>-12.885833999999999</v>
      </c>
      <c r="E64" s="3">
        <f>VLOOKUP(Table1[[#This Row],[Code]],Table1[[#All],[Code]:[latitude]],3,FALSE)</f>
        <v>24.215527000000002</v>
      </c>
      <c r="F64" s="3">
        <f>VLOOKUP(Table1[[#This Row],[Code]],Table1[[#All],[Code]:[longitude]],4,FALSE)</f>
        <v>-12.885833999999999</v>
      </c>
    </row>
    <row r="65" spans="1:6" x14ac:dyDescent="0.3">
      <c r="A65" s="2" t="s">
        <v>191</v>
      </c>
      <c r="B65" s="2" t="s">
        <v>192</v>
      </c>
      <c r="C65" s="3">
        <v>15.179384000000001</v>
      </c>
      <c r="D65" s="3">
        <v>39.782333999999999</v>
      </c>
      <c r="E65" s="3">
        <f>VLOOKUP(Table1[[#This Row],[Code]],Table1[[#All],[Code]:[latitude]],3,FALSE)</f>
        <v>15.179384000000001</v>
      </c>
      <c r="F65" s="3">
        <f>VLOOKUP(Table1[[#This Row],[Code]],Table1[[#All],[Code]:[longitude]],4,FALSE)</f>
        <v>39.782333999999999</v>
      </c>
    </row>
    <row r="66" spans="1:6" x14ac:dyDescent="0.3">
      <c r="A66" s="2" t="s">
        <v>193</v>
      </c>
      <c r="B66" s="2" t="s">
        <v>62</v>
      </c>
      <c r="C66" s="3">
        <v>40.463667000000001</v>
      </c>
      <c r="D66" s="3">
        <v>-3.7492200000000002</v>
      </c>
      <c r="E66" s="3">
        <f>VLOOKUP(Table1[[#This Row],[Code]],Table1[[#All],[Code]:[latitude]],3,FALSE)</f>
        <v>40.463667000000001</v>
      </c>
      <c r="F66" s="3">
        <f>VLOOKUP(Table1[[#This Row],[Code]],Table1[[#All],[Code]:[longitude]],4,FALSE)</f>
        <v>-3.7492200000000002</v>
      </c>
    </row>
    <row r="67" spans="1:6" x14ac:dyDescent="0.3">
      <c r="A67" s="2" t="s">
        <v>194</v>
      </c>
      <c r="B67" s="2" t="s">
        <v>195</v>
      </c>
      <c r="C67" s="3">
        <v>9.1449999999999996</v>
      </c>
      <c r="D67" s="3">
        <v>40.489673000000003</v>
      </c>
      <c r="E67" s="3">
        <f>VLOOKUP(Table1[[#This Row],[Code]],Table1[[#All],[Code]:[latitude]],3,FALSE)</f>
        <v>9.1449999999999996</v>
      </c>
      <c r="F67" s="3">
        <f>VLOOKUP(Table1[[#This Row],[Code]],Table1[[#All],[Code]:[longitude]],4,FALSE)</f>
        <v>40.489673000000003</v>
      </c>
    </row>
    <row r="68" spans="1:6" x14ac:dyDescent="0.3">
      <c r="A68" s="2" t="s">
        <v>196</v>
      </c>
      <c r="B68" s="2" t="s">
        <v>197</v>
      </c>
      <c r="C68" s="3">
        <v>61.924109999999999</v>
      </c>
      <c r="D68" s="3">
        <v>25.748151</v>
      </c>
      <c r="E68" s="3">
        <f>VLOOKUP(Table1[[#This Row],[Code]],Table1[[#All],[Code]:[latitude]],3,FALSE)</f>
        <v>61.924109999999999</v>
      </c>
      <c r="F68" s="3">
        <f>VLOOKUP(Table1[[#This Row],[Code]],Table1[[#All],[Code]:[longitude]],4,FALSE)</f>
        <v>25.748151</v>
      </c>
    </row>
    <row r="69" spans="1:6" x14ac:dyDescent="0.3">
      <c r="A69" s="2" t="s">
        <v>198</v>
      </c>
      <c r="B69" s="2" t="s">
        <v>199</v>
      </c>
      <c r="C69" s="3">
        <v>-16.578192999999999</v>
      </c>
      <c r="D69" s="3">
        <v>179.414413</v>
      </c>
      <c r="E69" s="3">
        <f>VLOOKUP(Table1[[#This Row],[Code]],Table1[[#All],[Code]:[latitude]],3,FALSE)</f>
        <v>-16.578192999999999</v>
      </c>
      <c r="F69" s="3">
        <f>VLOOKUP(Table1[[#This Row],[Code]],Table1[[#All],[Code]:[longitude]],4,FALSE)</f>
        <v>179.414413</v>
      </c>
    </row>
    <row r="70" spans="1:6" x14ac:dyDescent="0.3">
      <c r="A70" s="2" t="s">
        <v>200</v>
      </c>
      <c r="B70" s="2" t="s">
        <v>201</v>
      </c>
      <c r="C70" s="3">
        <v>-51.796253</v>
      </c>
      <c r="D70" s="3">
        <v>-59.523612999999997</v>
      </c>
      <c r="E70" s="3">
        <f>VLOOKUP(Table1[[#This Row],[Code]],Table1[[#All],[Code]:[latitude]],3,FALSE)</f>
        <v>-51.796253</v>
      </c>
      <c r="F70" s="3">
        <f>VLOOKUP(Table1[[#This Row],[Code]],Table1[[#All],[Code]:[longitude]],4,FALSE)</f>
        <v>-59.523612999999997</v>
      </c>
    </row>
    <row r="71" spans="1:6" x14ac:dyDescent="0.3">
      <c r="A71" s="2" t="s">
        <v>202</v>
      </c>
      <c r="B71" s="2" t="s">
        <v>203</v>
      </c>
      <c r="C71" s="3">
        <v>7.425554</v>
      </c>
      <c r="D71" s="3">
        <v>150.55081200000001</v>
      </c>
      <c r="E71" s="3">
        <f>VLOOKUP(Table1[[#This Row],[Code]],Table1[[#All],[Code]:[latitude]],3,FALSE)</f>
        <v>7.425554</v>
      </c>
      <c r="F71" s="3">
        <f>VLOOKUP(Table1[[#This Row],[Code]],Table1[[#All],[Code]:[longitude]],4,FALSE)</f>
        <v>150.55081200000001</v>
      </c>
    </row>
    <row r="72" spans="1:6" x14ac:dyDescent="0.3">
      <c r="A72" s="2" t="s">
        <v>204</v>
      </c>
      <c r="B72" s="2" t="s">
        <v>205</v>
      </c>
      <c r="C72" s="3">
        <v>61.892634999999999</v>
      </c>
      <c r="D72" s="3">
        <v>-6.9118060000000003</v>
      </c>
      <c r="E72" s="3">
        <f>VLOOKUP(Table1[[#This Row],[Code]],Table1[[#All],[Code]:[latitude]],3,FALSE)</f>
        <v>61.892634999999999</v>
      </c>
      <c r="F72" s="3">
        <f>VLOOKUP(Table1[[#This Row],[Code]],Table1[[#All],[Code]:[longitude]],4,FALSE)</f>
        <v>-6.9118060000000003</v>
      </c>
    </row>
    <row r="73" spans="1:6" x14ac:dyDescent="0.3">
      <c r="A73" s="2" t="s">
        <v>206</v>
      </c>
      <c r="B73" s="2" t="s">
        <v>38</v>
      </c>
      <c r="C73" s="3">
        <v>46.227637999999999</v>
      </c>
      <c r="D73" s="3">
        <v>2.213749</v>
      </c>
      <c r="E73" s="3">
        <f>VLOOKUP(Table1[[#This Row],[Code]],Table1[[#All],[Code]:[latitude]],3,FALSE)</f>
        <v>46.227637999999999</v>
      </c>
      <c r="F73" s="3">
        <f>VLOOKUP(Table1[[#This Row],[Code]],Table1[[#All],[Code]:[longitude]],4,FALSE)</f>
        <v>2.213749</v>
      </c>
    </row>
    <row r="74" spans="1:6" x14ac:dyDescent="0.3">
      <c r="A74" s="2" t="s">
        <v>207</v>
      </c>
      <c r="B74" s="2" t="s">
        <v>208</v>
      </c>
      <c r="C74" s="3">
        <v>-0.80368899999999999</v>
      </c>
      <c r="D74" s="3">
        <v>11.609444</v>
      </c>
      <c r="E74" s="3">
        <f>VLOOKUP(Table1[[#This Row],[Code]],Table1[[#All],[Code]:[latitude]],3,FALSE)</f>
        <v>-0.80368899999999999</v>
      </c>
      <c r="F74" s="3">
        <f>VLOOKUP(Table1[[#This Row],[Code]],Table1[[#All],[Code]:[longitude]],4,FALSE)</f>
        <v>11.609444</v>
      </c>
    </row>
    <row r="75" spans="1:6" x14ac:dyDescent="0.3">
      <c r="A75" s="2" t="s">
        <v>209</v>
      </c>
      <c r="B75" s="2" t="s">
        <v>210</v>
      </c>
      <c r="C75" s="3">
        <v>55.378050999999999</v>
      </c>
      <c r="D75" s="3">
        <v>-3.4359730000000002</v>
      </c>
      <c r="E75" s="3">
        <f>VLOOKUP(Table1[[#This Row],[Code]],Table1[[#All],[Code]:[latitude]],3,FALSE)</f>
        <v>55.378050999999999</v>
      </c>
      <c r="F75" s="3">
        <f>VLOOKUP(Table1[[#This Row],[Code]],Table1[[#All],[Code]:[longitude]],4,FALSE)</f>
        <v>-3.4359730000000002</v>
      </c>
    </row>
    <row r="76" spans="1:6" x14ac:dyDescent="0.3">
      <c r="A76" s="2" t="s">
        <v>211</v>
      </c>
      <c r="B76" s="2" t="s">
        <v>212</v>
      </c>
      <c r="C76" s="3">
        <v>12.262776000000001</v>
      </c>
      <c r="D76" s="3">
        <v>-61.604171000000001</v>
      </c>
      <c r="E76" s="3">
        <f>VLOOKUP(Table1[[#This Row],[Code]],Table1[[#All],[Code]:[latitude]],3,FALSE)</f>
        <v>12.262776000000001</v>
      </c>
      <c r="F76" s="3">
        <f>VLOOKUP(Table1[[#This Row],[Code]],Table1[[#All],[Code]:[longitude]],4,FALSE)</f>
        <v>-61.604171000000001</v>
      </c>
    </row>
    <row r="77" spans="1:6" x14ac:dyDescent="0.3">
      <c r="A77" s="2" t="s">
        <v>213</v>
      </c>
      <c r="B77" s="2" t="s">
        <v>214</v>
      </c>
      <c r="C77" s="3">
        <v>42.315407</v>
      </c>
      <c r="D77" s="3">
        <v>43.356892000000002</v>
      </c>
      <c r="E77" s="3">
        <f>VLOOKUP(Table1[[#This Row],[Code]],Table1[[#All],[Code]:[latitude]],3,FALSE)</f>
        <v>42.315407</v>
      </c>
      <c r="F77" s="3">
        <f>VLOOKUP(Table1[[#This Row],[Code]],Table1[[#All],[Code]:[longitude]],4,FALSE)</f>
        <v>43.356892000000002</v>
      </c>
    </row>
    <row r="78" spans="1:6" x14ac:dyDescent="0.3">
      <c r="A78" s="2" t="s">
        <v>215</v>
      </c>
      <c r="B78" s="2" t="s">
        <v>216</v>
      </c>
      <c r="C78" s="3">
        <v>3.9338890000000002</v>
      </c>
      <c r="D78" s="3">
        <v>-53.125782000000001</v>
      </c>
      <c r="E78" s="3">
        <f>VLOOKUP(Table1[[#This Row],[Code]],Table1[[#All],[Code]:[latitude]],3,FALSE)</f>
        <v>3.9338890000000002</v>
      </c>
      <c r="F78" s="3">
        <f>VLOOKUP(Table1[[#This Row],[Code]],Table1[[#All],[Code]:[longitude]],4,FALSE)</f>
        <v>-53.125782000000001</v>
      </c>
    </row>
    <row r="79" spans="1:6" x14ac:dyDescent="0.3">
      <c r="A79" s="2" t="s">
        <v>217</v>
      </c>
      <c r="B79" s="2" t="s">
        <v>218</v>
      </c>
      <c r="C79" s="3">
        <v>49.465691</v>
      </c>
      <c r="D79" s="3">
        <v>-2.5852780000000002</v>
      </c>
      <c r="E79" s="3">
        <f>VLOOKUP(Table1[[#This Row],[Code]],Table1[[#All],[Code]:[latitude]],3,FALSE)</f>
        <v>49.465691</v>
      </c>
      <c r="F79" s="3">
        <f>VLOOKUP(Table1[[#This Row],[Code]],Table1[[#All],[Code]:[longitude]],4,FALSE)</f>
        <v>-2.5852780000000002</v>
      </c>
    </row>
    <row r="80" spans="1:6" x14ac:dyDescent="0.3">
      <c r="A80" s="2" t="s">
        <v>219</v>
      </c>
      <c r="B80" s="2" t="s">
        <v>220</v>
      </c>
      <c r="C80" s="3">
        <v>7.9465269999999997</v>
      </c>
      <c r="D80" s="3">
        <v>-1.0231939999999999</v>
      </c>
      <c r="E80" s="3">
        <f>VLOOKUP(Table1[[#This Row],[Code]],Table1[[#All],[Code]:[latitude]],3,FALSE)</f>
        <v>7.9465269999999997</v>
      </c>
      <c r="F80" s="3">
        <f>VLOOKUP(Table1[[#This Row],[Code]],Table1[[#All],[Code]:[longitude]],4,FALSE)</f>
        <v>-1.0231939999999999</v>
      </c>
    </row>
    <row r="81" spans="1:6" x14ac:dyDescent="0.3">
      <c r="A81" s="2" t="s">
        <v>221</v>
      </c>
      <c r="B81" s="2" t="s">
        <v>222</v>
      </c>
      <c r="C81" s="3">
        <v>36.137740999999998</v>
      </c>
      <c r="D81" s="3">
        <v>-5.3453739999999996</v>
      </c>
      <c r="E81" s="3">
        <f>VLOOKUP(Table1[[#This Row],[Code]],Table1[[#All],[Code]:[latitude]],3,FALSE)</f>
        <v>36.137740999999998</v>
      </c>
      <c r="F81" s="3">
        <f>VLOOKUP(Table1[[#This Row],[Code]],Table1[[#All],[Code]:[longitude]],4,FALSE)</f>
        <v>-5.3453739999999996</v>
      </c>
    </row>
    <row r="82" spans="1:6" x14ac:dyDescent="0.3">
      <c r="A82" s="2" t="s">
        <v>223</v>
      </c>
      <c r="B82" s="2" t="s">
        <v>224</v>
      </c>
      <c r="C82" s="3">
        <v>71.706935999999999</v>
      </c>
      <c r="D82" s="3">
        <v>-42.604303000000002</v>
      </c>
      <c r="E82" s="3">
        <f>VLOOKUP(Table1[[#This Row],[Code]],Table1[[#All],[Code]:[latitude]],3,FALSE)</f>
        <v>71.706935999999999</v>
      </c>
      <c r="F82" s="3">
        <f>VLOOKUP(Table1[[#This Row],[Code]],Table1[[#All],[Code]:[longitude]],4,FALSE)</f>
        <v>-42.604303000000002</v>
      </c>
    </row>
    <row r="83" spans="1:6" x14ac:dyDescent="0.3">
      <c r="A83" s="2" t="s">
        <v>225</v>
      </c>
      <c r="B83" s="2" t="s">
        <v>226</v>
      </c>
      <c r="C83" s="3">
        <v>13.443182</v>
      </c>
      <c r="D83" s="3">
        <v>-15.310138999999999</v>
      </c>
      <c r="E83" s="3">
        <f>VLOOKUP(Table1[[#This Row],[Code]],Table1[[#All],[Code]:[latitude]],3,FALSE)</f>
        <v>13.443182</v>
      </c>
      <c r="F83" s="3">
        <f>VLOOKUP(Table1[[#This Row],[Code]],Table1[[#All],[Code]:[longitude]],4,FALSE)</f>
        <v>-15.310138999999999</v>
      </c>
    </row>
    <row r="84" spans="1:6" x14ac:dyDescent="0.3">
      <c r="A84" s="2" t="s">
        <v>227</v>
      </c>
      <c r="B84" s="2" t="s">
        <v>228</v>
      </c>
      <c r="C84" s="3">
        <v>9.9455869999999997</v>
      </c>
      <c r="D84" s="3">
        <v>-9.6966450000000002</v>
      </c>
      <c r="E84" s="3">
        <f>VLOOKUP(Table1[[#This Row],[Code]],Table1[[#All],[Code]:[latitude]],3,FALSE)</f>
        <v>9.9455869999999997</v>
      </c>
      <c r="F84" s="3">
        <f>VLOOKUP(Table1[[#This Row],[Code]],Table1[[#All],[Code]:[longitude]],4,FALSE)</f>
        <v>-9.6966450000000002</v>
      </c>
    </row>
    <row r="85" spans="1:6" x14ac:dyDescent="0.3">
      <c r="A85" s="2" t="s">
        <v>229</v>
      </c>
      <c r="B85" s="2" t="s">
        <v>230</v>
      </c>
      <c r="C85" s="3">
        <v>16.995971000000001</v>
      </c>
      <c r="D85" s="3">
        <v>-62.067641000000002</v>
      </c>
      <c r="E85" s="3">
        <f>VLOOKUP(Table1[[#This Row],[Code]],Table1[[#All],[Code]:[latitude]],3,FALSE)</f>
        <v>16.995971000000001</v>
      </c>
      <c r="F85" s="3">
        <f>VLOOKUP(Table1[[#This Row],[Code]],Table1[[#All],[Code]:[longitude]],4,FALSE)</f>
        <v>-62.067641000000002</v>
      </c>
    </row>
    <row r="86" spans="1:6" x14ac:dyDescent="0.3">
      <c r="A86" s="2" t="s">
        <v>231</v>
      </c>
      <c r="B86" s="2" t="s">
        <v>232</v>
      </c>
      <c r="C86" s="3">
        <v>1.650801</v>
      </c>
      <c r="D86" s="3">
        <v>10.267894999999999</v>
      </c>
      <c r="E86" s="3">
        <f>VLOOKUP(Table1[[#This Row],[Code]],Table1[[#All],[Code]:[latitude]],3,FALSE)</f>
        <v>1.650801</v>
      </c>
      <c r="F86" s="3">
        <f>VLOOKUP(Table1[[#This Row],[Code]],Table1[[#All],[Code]:[longitude]],4,FALSE)</f>
        <v>10.267894999999999</v>
      </c>
    </row>
    <row r="87" spans="1:6" x14ac:dyDescent="0.3">
      <c r="A87" s="2" t="s">
        <v>233</v>
      </c>
      <c r="B87" s="2" t="s">
        <v>234</v>
      </c>
      <c r="C87" s="3">
        <v>39.074207999999999</v>
      </c>
      <c r="D87" s="3">
        <v>21.824311999999999</v>
      </c>
      <c r="E87" s="3">
        <f>VLOOKUP(Table1[[#This Row],[Code]],Table1[[#All],[Code]:[latitude]],3,FALSE)</f>
        <v>39.074207999999999</v>
      </c>
      <c r="F87" s="3">
        <f>VLOOKUP(Table1[[#This Row],[Code]],Table1[[#All],[Code]:[longitude]],4,FALSE)</f>
        <v>21.824311999999999</v>
      </c>
    </row>
    <row r="88" spans="1:6" x14ac:dyDescent="0.3">
      <c r="A88" s="2" t="s">
        <v>235</v>
      </c>
      <c r="B88" s="2" t="s">
        <v>236</v>
      </c>
      <c r="C88" s="3">
        <v>-54.429578999999997</v>
      </c>
      <c r="D88" s="3">
        <v>-36.587909000000003</v>
      </c>
      <c r="E88" s="3">
        <f>VLOOKUP(Table1[[#This Row],[Code]],Table1[[#All],[Code]:[latitude]],3,FALSE)</f>
        <v>-54.429578999999997</v>
      </c>
      <c r="F88" s="3">
        <f>VLOOKUP(Table1[[#This Row],[Code]],Table1[[#All],[Code]:[longitude]],4,FALSE)</f>
        <v>-36.587909000000003</v>
      </c>
    </row>
    <row r="89" spans="1:6" x14ac:dyDescent="0.3">
      <c r="A89" s="2" t="s">
        <v>237</v>
      </c>
      <c r="B89" s="2" t="s">
        <v>238</v>
      </c>
      <c r="C89" s="3">
        <v>15.783471</v>
      </c>
      <c r="D89" s="3">
        <v>-90.230759000000006</v>
      </c>
      <c r="E89" s="3">
        <f>VLOOKUP(Table1[[#This Row],[Code]],Table1[[#All],[Code]:[latitude]],3,FALSE)</f>
        <v>15.783471</v>
      </c>
      <c r="F89" s="3">
        <f>VLOOKUP(Table1[[#This Row],[Code]],Table1[[#All],[Code]:[longitude]],4,FALSE)</f>
        <v>-90.230759000000006</v>
      </c>
    </row>
    <row r="90" spans="1:6" x14ac:dyDescent="0.3">
      <c r="A90" s="2" t="s">
        <v>239</v>
      </c>
      <c r="B90" s="2" t="s">
        <v>240</v>
      </c>
      <c r="C90" s="3">
        <v>13.444304000000001</v>
      </c>
      <c r="D90" s="3">
        <v>144.79373100000001</v>
      </c>
      <c r="E90" s="3">
        <f>VLOOKUP(Table1[[#This Row],[Code]],Table1[[#All],[Code]:[latitude]],3,FALSE)</f>
        <v>13.444304000000001</v>
      </c>
      <c r="F90" s="3">
        <f>VLOOKUP(Table1[[#This Row],[Code]],Table1[[#All],[Code]:[longitude]],4,FALSE)</f>
        <v>144.79373100000001</v>
      </c>
    </row>
    <row r="91" spans="1:6" x14ac:dyDescent="0.3">
      <c r="A91" s="2" t="s">
        <v>241</v>
      </c>
      <c r="B91" s="2" t="s">
        <v>242</v>
      </c>
      <c r="C91" s="3">
        <v>11.803749</v>
      </c>
      <c r="D91" s="3">
        <v>-15.180413</v>
      </c>
      <c r="E91" s="3">
        <f>VLOOKUP(Table1[[#This Row],[Code]],Table1[[#All],[Code]:[latitude]],3,FALSE)</f>
        <v>11.803749</v>
      </c>
      <c r="F91" s="3">
        <f>VLOOKUP(Table1[[#This Row],[Code]],Table1[[#All],[Code]:[longitude]],4,FALSE)</f>
        <v>-15.180413</v>
      </c>
    </row>
    <row r="92" spans="1:6" x14ac:dyDescent="0.3">
      <c r="A92" s="2" t="s">
        <v>243</v>
      </c>
      <c r="B92" s="2" t="s">
        <v>244</v>
      </c>
      <c r="C92" s="3">
        <v>4.8604159999999998</v>
      </c>
      <c r="D92" s="3">
        <v>-58.93018</v>
      </c>
      <c r="E92" s="3">
        <f>VLOOKUP(Table1[[#This Row],[Code]],Table1[[#All],[Code]:[latitude]],3,FALSE)</f>
        <v>4.8604159999999998</v>
      </c>
      <c r="F92" s="3">
        <f>VLOOKUP(Table1[[#This Row],[Code]],Table1[[#All],[Code]:[longitude]],4,FALSE)</f>
        <v>-58.93018</v>
      </c>
    </row>
    <row r="93" spans="1:6" x14ac:dyDescent="0.3">
      <c r="A93" s="2" t="s">
        <v>245</v>
      </c>
      <c r="B93" s="2" t="s">
        <v>246</v>
      </c>
      <c r="C93" s="3">
        <v>31.354676000000001</v>
      </c>
      <c r="D93" s="3">
        <v>34.308824999999999</v>
      </c>
      <c r="E93" s="3">
        <f>VLOOKUP(Table1[[#This Row],[Code]],Table1[[#All],[Code]:[latitude]],3,FALSE)</f>
        <v>31.354676000000001</v>
      </c>
      <c r="F93" s="3">
        <f>VLOOKUP(Table1[[#This Row],[Code]],Table1[[#All],[Code]:[longitude]],4,FALSE)</f>
        <v>34.308824999999999</v>
      </c>
    </row>
    <row r="94" spans="1:6" x14ac:dyDescent="0.3">
      <c r="A94" s="2" t="s">
        <v>247</v>
      </c>
      <c r="B94" s="2" t="s">
        <v>248</v>
      </c>
      <c r="C94" s="3">
        <v>22.396428</v>
      </c>
      <c r="D94" s="3">
        <v>114.109497</v>
      </c>
      <c r="E94" s="3">
        <f>VLOOKUP(Table1[[#This Row],[Code]],Table1[[#All],[Code]:[latitude]],3,FALSE)</f>
        <v>22.396428</v>
      </c>
      <c r="F94" s="3">
        <f>VLOOKUP(Table1[[#This Row],[Code]],Table1[[#All],[Code]:[longitude]],4,FALSE)</f>
        <v>114.109497</v>
      </c>
    </row>
    <row r="95" spans="1:6" x14ac:dyDescent="0.3">
      <c r="A95" s="2" t="s">
        <v>249</v>
      </c>
      <c r="B95" s="2" t="s">
        <v>250</v>
      </c>
      <c r="C95" s="3">
        <v>-53.081809999999997</v>
      </c>
      <c r="D95" s="3">
        <v>73.504158000000004</v>
      </c>
      <c r="E95" s="3">
        <f>VLOOKUP(Table1[[#This Row],[Code]],Table1[[#All],[Code]:[latitude]],3,FALSE)</f>
        <v>-53.081809999999997</v>
      </c>
      <c r="F95" s="3">
        <f>VLOOKUP(Table1[[#This Row],[Code]],Table1[[#All],[Code]:[longitude]],4,FALSE)</f>
        <v>73.504158000000004</v>
      </c>
    </row>
    <row r="96" spans="1:6" x14ac:dyDescent="0.3">
      <c r="A96" s="2" t="s">
        <v>251</v>
      </c>
      <c r="B96" s="2" t="s">
        <v>252</v>
      </c>
      <c r="C96" s="3">
        <v>15.199999</v>
      </c>
      <c r="D96" s="3">
        <v>-86.241905000000003</v>
      </c>
      <c r="E96" s="3">
        <f>VLOOKUP(Table1[[#This Row],[Code]],Table1[[#All],[Code]:[latitude]],3,FALSE)</f>
        <v>15.199999</v>
      </c>
      <c r="F96" s="3">
        <f>VLOOKUP(Table1[[#This Row],[Code]],Table1[[#All],[Code]:[longitude]],4,FALSE)</f>
        <v>-86.241905000000003</v>
      </c>
    </row>
    <row r="97" spans="1:6" x14ac:dyDescent="0.3">
      <c r="A97" s="2" t="s">
        <v>253</v>
      </c>
      <c r="B97" s="2" t="s">
        <v>254</v>
      </c>
      <c r="C97" s="3">
        <v>45.1</v>
      </c>
      <c r="D97" s="3">
        <v>15.2</v>
      </c>
      <c r="E97" s="3">
        <f>VLOOKUP(Table1[[#This Row],[Code]],Table1[[#All],[Code]:[latitude]],3,FALSE)</f>
        <v>45.1</v>
      </c>
      <c r="F97" s="3">
        <f>VLOOKUP(Table1[[#This Row],[Code]],Table1[[#All],[Code]:[longitude]],4,FALSE)</f>
        <v>15.2</v>
      </c>
    </row>
    <row r="98" spans="1:6" x14ac:dyDescent="0.3">
      <c r="A98" s="2" t="s">
        <v>255</v>
      </c>
      <c r="B98" s="2" t="s">
        <v>256</v>
      </c>
      <c r="C98" s="3">
        <v>18.971187</v>
      </c>
      <c r="D98" s="3">
        <v>-72.285214999999994</v>
      </c>
      <c r="E98" s="3">
        <f>VLOOKUP(Table1[[#This Row],[Code]],Table1[[#All],[Code]:[latitude]],3,FALSE)</f>
        <v>18.971187</v>
      </c>
      <c r="F98" s="3">
        <f>VLOOKUP(Table1[[#This Row],[Code]],Table1[[#All],[Code]:[longitude]],4,FALSE)</f>
        <v>-72.285214999999994</v>
      </c>
    </row>
    <row r="99" spans="1:6" x14ac:dyDescent="0.3">
      <c r="A99" s="2" t="s">
        <v>257</v>
      </c>
      <c r="B99" s="2" t="s">
        <v>258</v>
      </c>
      <c r="C99" s="3">
        <v>47.162494000000002</v>
      </c>
      <c r="D99" s="3">
        <v>19.503304</v>
      </c>
      <c r="E99" s="3">
        <f>VLOOKUP(Table1[[#This Row],[Code]],Table1[[#All],[Code]:[latitude]],3,FALSE)</f>
        <v>47.162494000000002</v>
      </c>
      <c r="F99" s="3">
        <f>VLOOKUP(Table1[[#This Row],[Code]],Table1[[#All],[Code]:[longitude]],4,FALSE)</f>
        <v>19.503304</v>
      </c>
    </row>
    <row r="100" spans="1:6" x14ac:dyDescent="0.3">
      <c r="A100" s="2" t="s">
        <v>259</v>
      </c>
      <c r="B100" s="2" t="s">
        <v>41</v>
      </c>
      <c r="C100" s="3">
        <v>-0.78927499999999995</v>
      </c>
      <c r="D100" s="3">
        <v>113.92132700000001</v>
      </c>
      <c r="E100" s="3">
        <f>VLOOKUP(Table1[[#This Row],[Code]],Table1[[#All],[Code]:[latitude]],3,FALSE)</f>
        <v>-0.78927499999999995</v>
      </c>
      <c r="F100" s="3">
        <f>VLOOKUP(Table1[[#This Row],[Code]],Table1[[#All],[Code]:[longitude]],4,FALSE)</f>
        <v>113.92132700000001</v>
      </c>
    </row>
    <row r="101" spans="1:6" x14ac:dyDescent="0.3">
      <c r="A101" s="2" t="s">
        <v>260</v>
      </c>
      <c r="B101" s="2" t="s">
        <v>261</v>
      </c>
      <c r="C101" s="3">
        <v>53.412909999999997</v>
      </c>
      <c r="D101" s="3">
        <v>-8.2438900000000004</v>
      </c>
      <c r="E101" s="3">
        <f>VLOOKUP(Table1[[#This Row],[Code]],Table1[[#All],[Code]:[latitude]],3,FALSE)</f>
        <v>53.412909999999997</v>
      </c>
      <c r="F101" s="3">
        <f>VLOOKUP(Table1[[#This Row],[Code]],Table1[[#All],[Code]:[longitude]],4,FALSE)</f>
        <v>-8.2438900000000004</v>
      </c>
    </row>
    <row r="102" spans="1:6" x14ac:dyDescent="0.3">
      <c r="A102" s="2" t="s">
        <v>262</v>
      </c>
      <c r="B102" s="2" t="s">
        <v>263</v>
      </c>
      <c r="C102" s="3">
        <v>31.046050999999999</v>
      </c>
      <c r="D102" s="3">
        <v>34.851612000000003</v>
      </c>
      <c r="E102" s="3">
        <f>VLOOKUP(Table1[[#This Row],[Code]],Table1[[#All],[Code]:[latitude]],3,FALSE)</f>
        <v>31.046050999999999</v>
      </c>
      <c r="F102" s="3">
        <f>VLOOKUP(Table1[[#This Row],[Code]],Table1[[#All],[Code]:[longitude]],4,FALSE)</f>
        <v>34.851612000000003</v>
      </c>
    </row>
    <row r="103" spans="1:6" x14ac:dyDescent="0.3">
      <c r="A103" s="2" t="s">
        <v>264</v>
      </c>
      <c r="B103" s="2" t="s">
        <v>265</v>
      </c>
      <c r="C103" s="3">
        <v>54.236106999999997</v>
      </c>
      <c r="D103" s="3">
        <v>-4.5480559999999999</v>
      </c>
      <c r="E103" s="3">
        <f>VLOOKUP(Table1[[#This Row],[Code]],Table1[[#All],[Code]:[latitude]],3,FALSE)</f>
        <v>54.236106999999997</v>
      </c>
      <c r="F103" s="3">
        <f>VLOOKUP(Table1[[#This Row],[Code]],Table1[[#All],[Code]:[longitude]],4,FALSE)</f>
        <v>-4.5480559999999999</v>
      </c>
    </row>
    <row r="104" spans="1:6" x14ac:dyDescent="0.3">
      <c r="A104" s="2" t="s">
        <v>266</v>
      </c>
      <c r="B104" s="2" t="s">
        <v>40</v>
      </c>
      <c r="C104" s="3">
        <v>20.593684</v>
      </c>
      <c r="D104" s="3">
        <v>78.962879999999998</v>
      </c>
      <c r="E104" s="3">
        <f>VLOOKUP(Table1[[#This Row],[Code]],Table1[[#All],[Code]:[latitude]],3,FALSE)</f>
        <v>20.593684</v>
      </c>
      <c r="F104" s="3">
        <f>VLOOKUP(Table1[[#This Row],[Code]],Table1[[#All],[Code]:[longitude]],4,FALSE)</f>
        <v>78.962879999999998</v>
      </c>
    </row>
    <row r="105" spans="1:6" x14ac:dyDescent="0.3">
      <c r="A105" s="2" t="s">
        <v>267</v>
      </c>
      <c r="B105" s="2" t="s">
        <v>268</v>
      </c>
      <c r="C105" s="3">
        <v>-6.3431940000000004</v>
      </c>
      <c r="D105" s="3">
        <v>71.876519000000002</v>
      </c>
      <c r="E105" s="3">
        <f>VLOOKUP(Table1[[#This Row],[Code]],Table1[[#All],[Code]:[latitude]],3,FALSE)</f>
        <v>-6.3431940000000004</v>
      </c>
      <c r="F105" s="3">
        <f>VLOOKUP(Table1[[#This Row],[Code]],Table1[[#All],[Code]:[longitude]],4,FALSE)</f>
        <v>71.876519000000002</v>
      </c>
    </row>
    <row r="106" spans="1:6" x14ac:dyDescent="0.3">
      <c r="A106" s="2" t="s">
        <v>269</v>
      </c>
      <c r="B106" s="2" t="s">
        <v>270</v>
      </c>
      <c r="C106" s="3">
        <v>33.223191</v>
      </c>
      <c r="D106" s="3">
        <v>43.679290999999999</v>
      </c>
      <c r="E106" s="3">
        <f>VLOOKUP(Table1[[#This Row],[Code]],Table1[[#All],[Code]:[latitude]],3,FALSE)</f>
        <v>33.223191</v>
      </c>
      <c r="F106" s="3">
        <f>VLOOKUP(Table1[[#This Row],[Code]],Table1[[#All],[Code]:[longitude]],4,FALSE)</f>
        <v>43.679290999999999</v>
      </c>
    </row>
    <row r="107" spans="1:6" x14ac:dyDescent="0.3">
      <c r="A107" s="2" t="s">
        <v>271</v>
      </c>
      <c r="B107" s="2" t="s">
        <v>42</v>
      </c>
      <c r="C107" s="3">
        <v>32.427908000000002</v>
      </c>
      <c r="D107" s="3">
        <v>53.688046</v>
      </c>
      <c r="E107" s="3">
        <f>VLOOKUP(Table1[[#This Row],[Code]],Table1[[#All],[Code]:[latitude]],3,FALSE)</f>
        <v>32.427908000000002</v>
      </c>
      <c r="F107" s="3">
        <f>VLOOKUP(Table1[[#This Row],[Code]],Table1[[#All],[Code]:[longitude]],4,FALSE)</f>
        <v>53.688046</v>
      </c>
    </row>
    <row r="108" spans="1:6" x14ac:dyDescent="0.3">
      <c r="A108" s="2" t="s">
        <v>272</v>
      </c>
      <c r="B108" s="2" t="s">
        <v>273</v>
      </c>
      <c r="C108" s="3">
        <v>64.963050999999993</v>
      </c>
      <c r="D108" s="3">
        <v>-19.020835000000002</v>
      </c>
      <c r="E108" s="3">
        <f>VLOOKUP(Table1[[#This Row],[Code]],Table1[[#All],[Code]:[latitude]],3,FALSE)</f>
        <v>64.963050999999993</v>
      </c>
      <c r="F108" s="3">
        <f>VLOOKUP(Table1[[#This Row],[Code]],Table1[[#All],[Code]:[longitude]],4,FALSE)</f>
        <v>-19.020835000000002</v>
      </c>
    </row>
    <row r="109" spans="1:6" x14ac:dyDescent="0.3">
      <c r="A109" s="2" t="s">
        <v>274</v>
      </c>
      <c r="B109" s="2" t="s">
        <v>43</v>
      </c>
      <c r="C109" s="3">
        <v>41.871940000000002</v>
      </c>
      <c r="D109" s="3">
        <v>12.56738</v>
      </c>
      <c r="E109" s="3">
        <f>VLOOKUP(Table1[[#This Row],[Code]],Table1[[#All],[Code]:[latitude]],3,FALSE)</f>
        <v>41.871940000000002</v>
      </c>
      <c r="F109" s="3">
        <f>VLOOKUP(Table1[[#This Row],[Code]],Table1[[#All],[Code]:[longitude]],4,FALSE)</f>
        <v>12.56738</v>
      </c>
    </row>
    <row r="110" spans="1:6" x14ac:dyDescent="0.3">
      <c r="A110" s="2" t="s">
        <v>275</v>
      </c>
      <c r="B110" s="2" t="s">
        <v>276</v>
      </c>
      <c r="C110" s="3">
        <v>49.214438999999999</v>
      </c>
      <c r="D110" s="3">
        <v>-2.1312500000000001</v>
      </c>
      <c r="E110" s="3">
        <f>VLOOKUP(Table1[[#This Row],[Code]],Table1[[#All],[Code]:[latitude]],3,FALSE)</f>
        <v>49.214438999999999</v>
      </c>
      <c r="F110" s="3">
        <f>VLOOKUP(Table1[[#This Row],[Code]],Table1[[#All],[Code]:[longitude]],4,FALSE)</f>
        <v>-2.1312500000000001</v>
      </c>
    </row>
    <row r="111" spans="1:6" x14ac:dyDescent="0.3">
      <c r="A111" s="2" t="s">
        <v>277</v>
      </c>
      <c r="B111" s="2" t="s">
        <v>278</v>
      </c>
      <c r="C111" s="3">
        <v>18.109580999999999</v>
      </c>
      <c r="D111" s="3">
        <v>-77.297507999999993</v>
      </c>
      <c r="E111" s="3">
        <f>VLOOKUP(Table1[[#This Row],[Code]],Table1[[#All],[Code]:[latitude]],3,FALSE)</f>
        <v>18.109580999999999</v>
      </c>
      <c r="F111" s="3">
        <f>VLOOKUP(Table1[[#This Row],[Code]],Table1[[#All],[Code]:[longitude]],4,FALSE)</f>
        <v>-77.297507999999993</v>
      </c>
    </row>
    <row r="112" spans="1:6" x14ac:dyDescent="0.3">
      <c r="A112" s="2" t="s">
        <v>279</v>
      </c>
      <c r="B112" s="2" t="s">
        <v>280</v>
      </c>
      <c r="C112" s="3">
        <v>30.585163999999999</v>
      </c>
      <c r="D112" s="3">
        <v>36.238413999999999</v>
      </c>
      <c r="E112" s="3">
        <f>VLOOKUP(Table1[[#This Row],[Code]],Table1[[#All],[Code]:[latitude]],3,FALSE)</f>
        <v>30.585163999999999</v>
      </c>
      <c r="F112" s="3">
        <f>VLOOKUP(Table1[[#This Row],[Code]],Table1[[#All],[Code]:[longitude]],4,FALSE)</f>
        <v>36.238413999999999</v>
      </c>
    </row>
    <row r="113" spans="1:6" x14ac:dyDescent="0.3">
      <c r="A113" s="2" t="s">
        <v>281</v>
      </c>
      <c r="B113" s="2" t="s">
        <v>44</v>
      </c>
      <c r="C113" s="3">
        <v>36.204824000000002</v>
      </c>
      <c r="D113" s="3">
        <v>138.25292400000001</v>
      </c>
      <c r="E113" s="3">
        <f>VLOOKUP(Table1[[#This Row],[Code]],Table1[[#All],[Code]:[latitude]],3,FALSE)</f>
        <v>36.204824000000002</v>
      </c>
      <c r="F113" s="3">
        <f>VLOOKUP(Table1[[#This Row],[Code]],Table1[[#All],[Code]:[longitude]],4,FALSE)</f>
        <v>138.25292400000001</v>
      </c>
    </row>
    <row r="114" spans="1:6" x14ac:dyDescent="0.3">
      <c r="A114" s="2" t="s">
        <v>282</v>
      </c>
      <c r="B114" s="2" t="s">
        <v>283</v>
      </c>
      <c r="C114" s="3">
        <v>-2.3559E-2</v>
      </c>
      <c r="D114" s="3">
        <v>37.906193000000002</v>
      </c>
      <c r="E114" s="3">
        <f>VLOOKUP(Table1[[#This Row],[Code]],Table1[[#All],[Code]:[latitude]],3,FALSE)</f>
        <v>-2.3559E-2</v>
      </c>
      <c r="F114" s="3">
        <f>VLOOKUP(Table1[[#This Row],[Code]],Table1[[#All],[Code]:[longitude]],4,FALSE)</f>
        <v>37.906193000000002</v>
      </c>
    </row>
    <row r="115" spans="1:6" x14ac:dyDescent="0.3">
      <c r="A115" s="2" t="s">
        <v>284</v>
      </c>
      <c r="B115" s="2" t="s">
        <v>285</v>
      </c>
      <c r="C115" s="3">
        <v>41.20438</v>
      </c>
      <c r="D115" s="3">
        <v>74.766098</v>
      </c>
      <c r="E115" s="3">
        <f>VLOOKUP(Table1[[#This Row],[Code]],Table1[[#All],[Code]:[latitude]],3,FALSE)</f>
        <v>41.20438</v>
      </c>
      <c r="F115" s="3">
        <f>VLOOKUP(Table1[[#This Row],[Code]],Table1[[#All],[Code]:[longitude]],4,FALSE)</f>
        <v>74.766098</v>
      </c>
    </row>
    <row r="116" spans="1:6" x14ac:dyDescent="0.3">
      <c r="A116" s="2" t="s">
        <v>286</v>
      </c>
      <c r="B116" s="2" t="s">
        <v>287</v>
      </c>
      <c r="C116" s="3">
        <v>12.565678999999999</v>
      </c>
      <c r="D116" s="3">
        <v>104.99096299999999</v>
      </c>
      <c r="E116" s="3">
        <f>VLOOKUP(Table1[[#This Row],[Code]],Table1[[#All],[Code]:[latitude]],3,FALSE)</f>
        <v>12.565678999999999</v>
      </c>
      <c r="F116" s="3">
        <f>VLOOKUP(Table1[[#This Row],[Code]],Table1[[#All],[Code]:[longitude]],4,FALSE)</f>
        <v>104.99096299999999</v>
      </c>
    </row>
    <row r="117" spans="1:6" x14ac:dyDescent="0.3">
      <c r="A117" s="2" t="s">
        <v>288</v>
      </c>
      <c r="B117" s="2" t="s">
        <v>289</v>
      </c>
      <c r="C117" s="3">
        <v>-3.3704170000000002</v>
      </c>
      <c r="D117" s="3">
        <v>-168.734039</v>
      </c>
      <c r="E117" s="3">
        <f>VLOOKUP(Table1[[#This Row],[Code]],Table1[[#All],[Code]:[latitude]],3,FALSE)</f>
        <v>-3.3704170000000002</v>
      </c>
      <c r="F117" s="3">
        <f>VLOOKUP(Table1[[#This Row],[Code]],Table1[[#All],[Code]:[longitude]],4,FALSE)</f>
        <v>-168.734039</v>
      </c>
    </row>
    <row r="118" spans="1:6" x14ac:dyDescent="0.3">
      <c r="A118" s="2" t="s">
        <v>290</v>
      </c>
      <c r="B118" s="2" t="s">
        <v>291</v>
      </c>
      <c r="C118" s="3">
        <v>-11.875000999999999</v>
      </c>
      <c r="D118" s="3">
        <v>43.872219000000001</v>
      </c>
      <c r="E118" s="3">
        <f>VLOOKUP(Table1[[#This Row],[Code]],Table1[[#All],[Code]:[latitude]],3,FALSE)</f>
        <v>-11.875000999999999</v>
      </c>
      <c r="F118" s="3">
        <f>VLOOKUP(Table1[[#This Row],[Code]],Table1[[#All],[Code]:[longitude]],4,FALSE)</f>
        <v>43.872219000000001</v>
      </c>
    </row>
    <row r="119" spans="1:6" x14ac:dyDescent="0.3">
      <c r="A119" s="2" t="s">
        <v>292</v>
      </c>
      <c r="B119" s="2" t="s">
        <v>293</v>
      </c>
      <c r="C119" s="3">
        <v>17.357821999999999</v>
      </c>
      <c r="D119" s="3">
        <v>-62.782997999999999</v>
      </c>
      <c r="E119" s="3">
        <f>VLOOKUP(Table1[[#This Row],[Code]],Table1[[#All],[Code]:[latitude]],3,FALSE)</f>
        <v>17.357821999999999</v>
      </c>
      <c r="F119" s="3">
        <f>VLOOKUP(Table1[[#This Row],[Code]],Table1[[#All],[Code]:[longitude]],4,FALSE)</f>
        <v>-62.782997999999999</v>
      </c>
    </row>
    <row r="120" spans="1:6" x14ac:dyDescent="0.3">
      <c r="A120" s="2" t="s">
        <v>294</v>
      </c>
      <c r="B120" s="2" t="s">
        <v>295</v>
      </c>
      <c r="C120" s="3">
        <v>40.339852</v>
      </c>
      <c r="D120" s="3">
        <v>127.510093</v>
      </c>
      <c r="E120" s="3">
        <f>VLOOKUP(Table1[[#This Row],[Code]],Table1[[#All],[Code]:[latitude]],3,FALSE)</f>
        <v>40.339852</v>
      </c>
      <c r="F120" s="3">
        <f>VLOOKUP(Table1[[#This Row],[Code]],Table1[[#All],[Code]:[longitude]],4,FALSE)</f>
        <v>127.510093</v>
      </c>
    </row>
    <row r="121" spans="1:6" x14ac:dyDescent="0.3">
      <c r="A121" s="2" t="s">
        <v>296</v>
      </c>
      <c r="B121" s="2" t="s">
        <v>61</v>
      </c>
      <c r="C121" s="3">
        <v>35.907756999999997</v>
      </c>
      <c r="D121" s="3">
        <v>127.76692199999999</v>
      </c>
      <c r="E121" s="3">
        <f>VLOOKUP(Table1[[#This Row],[Code]],Table1[[#All],[Code]:[latitude]],3,FALSE)</f>
        <v>35.907756999999997</v>
      </c>
      <c r="F121" s="3">
        <f>VLOOKUP(Table1[[#This Row],[Code]],Table1[[#All],[Code]:[longitude]],4,FALSE)</f>
        <v>127.76692199999999</v>
      </c>
    </row>
    <row r="122" spans="1:6" x14ac:dyDescent="0.3">
      <c r="A122" s="2" t="s">
        <v>297</v>
      </c>
      <c r="B122" s="2" t="s">
        <v>46</v>
      </c>
      <c r="C122" s="3">
        <v>29.31166</v>
      </c>
      <c r="D122" s="3">
        <v>47.481766</v>
      </c>
      <c r="E122" s="3">
        <f>VLOOKUP(Table1[[#This Row],[Code]],Table1[[#All],[Code]:[latitude]],3,FALSE)</f>
        <v>29.31166</v>
      </c>
      <c r="F122" s="3">
        <f>VLOOKUP(Table1[[#This Row],[Code]],Table1[[#All],[Code]:[longitude]],4,FALSE)</f>
        <v>47.481766</v>
      </c>
    </row>
    <row r="123" spans="1:6" x14ac:dyDescent="0.3">
      <c r="A123" s="2" t="s">
        <v>298</v>
      </c>
      <c r="B123" s="2" t="s">
        <v>299</v>
      </c>
      <c r="C123" s="3">
        <v>19.513469000000001</v>
      </c>
      <c r="D123" s="3">
        <v>-80.566956000000005</v>
      </c>
      <c r="E123" s="3">
        <f>VLOOKUP(Table1[[#This Row],[Code]],Table1[[#All],[Code]:[latitude]],3,FALSE)</f>
        <v>19.513469000000001</v>
      </c>
      <c r="F123" s="3">
        <f>VLOOKUP(Table1[[#This Row],[Code]],Table1[[#All],[Code]:[longitude]],4,FALSE)</f>
        <v>-80.566956000000005</v>
      </c>
    </row>
    <row r="124" spans="1:6" x14ac:dyDescent="0.3">
      <c r="A124" s="2" t="s">
        <v>300</v>
      </c>
      <c r="B124" s="2" t="s">
        <v>45</v>
      </c>
      <c r="C124" s="3">
        <v>48.019573000000001</v>
      </c>
      <c r="D124" s="3">
        <v>66.923683999999994</v>
      </c>
      <c r="E124" s="3">
        <f>VLOOKUP(Table1[[#This Row],[Code]],Table1[[#All],[Code]:[latitude]],3,FALSE)</f>
        <v>48.019573000000001</v>
      </c>
      <c r="F124" s="3">
        <f>VLOOKUP(Table1[[#This Row],[Code]],Table1[[#All],[Code]:[longitude]],4,FALSE)</f>
        <v>66.923683999999994</v>
      </c>
    </row>
    <row r="125" spans="1:6" x14ac:dyDescent="0.3">
      <c r="A125" s="2" t="s">
        <v>301</v>
      </c>
      <c r="B125" s="2" t="s">
        <v>302</v>
      </c>
      <c r="C125" s="3">
        <v>19.856269999999999</v>
      </c>
      <c r="D125" s="3">
        <v>102.495496</v>
      </c>
      <c r="E125" s="3">
        <f>VLOOKUP(Table1[[#This Row],[Code]],Table1[[#All],[Code]:[latitude]],3,FALSE)</f>
        <v>19.856269999999999</v>
      </c>
      <c r="F125" s="3">
        <f>VLOOKUP(Table1[[#This Row],[Code]],Table1[[#All],[Code]:[longitude]],4,FALSE)</f>
        <v>102.495496</v>
      </c>
    </row>
    <row r="126" spans="1:6" x14ac:dyDescent="0.3">
      <c r="A126" s="2" t="s">
        <v>303</v>
      </c>
      <c r="B126" s="2" t="s">
        <v>304</v>
      </c>
      <c r="C126" s="3">
        <v>33.854720999999998</v>
      </c>
      <c r="D126" s="3">
        <v>35.862285</v>
      </c>
      <c r="E126" s="3">
        <f>VLOOKUP(Table1[[#This Row],[Code]],Table1[[#All],[Code]:[latitude]],3,FALSE)</f>
        <v>33.854720999999998</v>
      </c>
      <c r="F126" s="3">
        <f>VLOOKUP(Table1[[#This Row],[Code]],Table1[[#All],[Code]:[longitude]],4,FALSE)</f>
        <v>35.862285</v>
      </c>
    </row>
    <row r="127" spans="1:6" x14ac:dyDescent="0.3">
      <c r="A127" s="2" t="s">
        <v>305</v>
      </c>
      <c r="B127" s="2" t="s">
        <v>306</v>
      </c>
      <c r="C127" s="3">
        <v>13.909444000000001</v>
      </c>
      <c r="D127" s="3">
        <v>-60.978892999999999</v>
      </c>
      <c r="E127" s="3">
        <f>VLOOKUP(Table1[[#This Row],[Code]],Table1[[#All],[Code]:[latitude]],3,FALSE)</f>
        <v>13.909444000000001</v>
      </c>
      <c r="F127" s="3">
        <f>VLOOKUP(Table1[[#This Row],[Code]],Table1[[#All],[Code]:[longitude]],4,FALSE)</f>
        <v>-60.978892999999999</v>
      </c>
    </row>
    <row r="128" spans="1:6" x14ac:dyDescent="0.3">
      <c r="A128" s="2" t="s">
        <v>307</v>
      </c>
      <c r="B128" s="2" t="s">
        <v>308</v>
      </c>
      <c r="C128" s="3">
        <v>47.165999999999997</v>
      </c>
      <c r="D128" s="3">
        <v>9.5553729999999995</v>
      </c>
      <c r="E128" s="3">
        <f>VLOOKUP(Table1[[#This Row],[Code]],Table1[[#All],[Code]:[latitude]],3,FALSE)</f>
        <v>47.165999999999997</v>
      </c>
      <c r="F128" s="3">
        <f>VLOOKUP(Table1[[#This Row],[Code]],Table1[[#All],[Code]:[longitude]],4,FALSE)</f>
        <v>9.5553729999999995</v>
      </c>
    </row>
    <row r="129" spans="1:6" x14ac:dyDescent="0.3">
      <c r="A129" s="2" t="s">
        <v>309</v>
      </c>
      <c r="B129" s="2" t="s">
        <v>310</v>
      </c>
      <c r="C129" s="3">
        <v>7.8730539999999998</v>
      </c>
      <c r="D129" s="3">
        <v>80.771797000000007</v>
      </c>
      <c r="E129" s="3">
        <f>VLOOKUP(Table1[[#This Row],[Code]],Table1[[#All],[Code]:[latitude]],3,FALSE)</f>
        <v>7.8730539999999998</v>
      </c>
      <c r="F129" s="3">
        <f>VLOOKUP(Table1[[#This Row],[Code]],Table1[[#All],[Code]:[longitude]],4,FALSE)</f>
        <v>80.771797000000007</v>
      </c>
    </row>
    <row r="130" spans="1:6" x14ac:dyDescent="0.3">
      <c r="A130" s="2" t="s">
        <v>311</v>
      </c>
      <c r="B130" s="2" t="s">
        <v>312</v>
      </c>
      <c r="C130" s="3">
        <v>6.4280549999999996</v>
      </c>
      <c r="D130" s="3">
        <v>-9.4294989999999999</v>
      </c>
      <c r="E130" s="3">
        <f>VLOOKUP(Table1[[#This Row],[Code]],Table1[[#All],[Code]:[latitude]],3,FALSE)</f>
        <v>6.4280549999999996</v>
      </c>
      <c r="F130" s="3">
        <f>VLOOKUP(Table1[[#This Row],[Code]],Table1[[#All],[Code]:[longitude]],4,FALSE)</f>
        <v>-9.4294989999999999</v>
      </c>
    </row>
    <row r="131" spans="1:6" x14ac:dyDescent="0.3">
      <c r="A131" s="2" t="s">
        <v>313</v>
      </c>
      <c r="B131" s="2" t="s">
        <v>314</v>
      </c>
      <c r="C131" s="3">
        <v>-29.609988000000001</v>
      </c>
      <c r="D131" s="3">
        <v>28.233608</v>
      </c>
      <c r="E131" s="3">
        <f>VLOOKUP(Table1[[#This Row],[Code]],Table1[[#All],[Code]:[latitude]],3,FALSE)</f>
        <v>-29.609988000000001</v>
      </c>
      <c r="F131" s="3">
        <f>VLOOKUP(Table1[[#This Row],[Code]],Table1[[#All],[Code]:[longitude]],4,FALSE)</f>
        <v>28.233608</v>
      </c>
    </row>
    <row r="132" spans="1:6" x14ac:dyDescent="0.3">
      <c r="A132" s="2" t="s">
        <v>315</v>
      </c>
      <c r="B132" s="2" t="s">
        <v>316</v>
      </c>
      <c r="C132" s="3">
        <v>55.169438</v>
      </c>
      <c r="D132" s="3">
        <v>23.881274999999999</v>
      </c>
      <c r="E132" s="3">
        <f>VLOOKUP(Table1[[#This Row],[Code]],Table1[[#All],[Code]:[latitude]],3,FALSE)</f>
        <v>55.169438</v>
      </c>
      <c r="F132" s="3">
        <f>VLOOKUP(Table1[[#This Row],[Code]],Table1[[#All],[Code]:[longitude]],4,FALSE)</f>
        <v>23.881274999999999</v>
      </c>
    </row>
    <row r="133" spans="1:6" x14ac:dyDescent="0.3">
      <c r="A133" s="2" t="s">
        <v>317</v>
      </c>
      <c r="B133" s="2" t="s">
        <v>318</v>
      </c>
      <c r="C133" s="3">
        <v>49.815272999999998</v>
      </c>
      <c r="D133" s="3">
        <v>6.1295830000000002</v>
      </c>
      <c r="E133" s="3">
        <f>VLOOKUP(Table1[[#This Row],[Code]],Table1[[#All],[Code]:[latitude]],3,FALSE)</f>
        <v>49.815272999999998</v>
      </c>
      <c r="F133" s="3">
        <f>VLOOKUP(Table1[[#This Row],[Code]],Table1[[#All],[Code]:[longitude]],4,FALSE)</f>
        <v>6.1295830000000002</v>
      </c>
    </row>
    <row r="134" spans="1:6" x14ac:dyDescent="0.3">
      <c r="A134" s="2" t="s">
        <v>319</v>
      </c>
      <c r="B134" s="2" t="s">
        <v>320</v>
      </c>
      <c r="C134" s="3">
        <v>56.879635</v>
      </c>
      <c r="D134" s="3">
        <v>24.603189</v>
      </c>
      <c r="E134" s="3">
        <f>VLOOKUP(Table1[[#This Row],[Code]],Table1[[#All],[Code]:[latitude]],3,FALSE)</f>
        <v>56.879635</v>
      </c>
      <c r="F134" s="3">
        <f>VLOOKUP(Table1[[#This Row],[Code]],Table1[[#All],[Code]:[longitude]],4,FALSE)</f>
        <v>24.603189</v>
      </c>
    </row>
    <row r="135" spans="1:6" x14ac:dyDescent="0.3">
      <c r="A135" s="2" t="s">
        <v>321</v>
      </c>
      <c r="B135" s="2" t="s">
        <v>322</v>
      </c>
      <c r="C135" s="3">
        <v>26.335100000000001</v>
      </c>
      <c r="D135" s="3">
        <v>17.228331000000001</v>
      </c>
      <c r="E135" s="3">
        <f>VLOOKUP(Table1[[#This Row],[Code]],Table1[[#All],[Code]:[latitude]],3,FALSE)</f>
        <v>26.335100000000001</v>
      </c>
      <c r="F135" s="3">
        <f>VLOOKUP(Table1[[#This Row],[Code]],Table1[[#All],[Code]:[longitude]],4,FALSE)</f>
        <v>17.228331000000001</v>
      </c>
    </row>
    <row r="136" spans="1:6" x14ac:dyDescent="0.3">
      <c r="A136" s="2" t="s">
        <v>323</v>
      </c>
      <c r="B136" s="2" t="s">
        <v>324</v>
      </c>
      <c r="C136" s="3">
        <v>31.791702000000001</v>
      </c>
      <c r="D136" s="3">
        <v>-7.0926200000000001</v>
      </c>
      <c r="E136" s="3">
        <f>VLOOKUP(Table1[[#This Row],[Code]],Table1[[#All],[Code]:[latitude]],3,FALSE)</f>
        <v>31.791702000000001</v>
      </c>
      <c r="F136" s="3">
        <f>VLOOKUP(Table1[[#This Row],[Code]],Table1[[#All],[Code]:[longitude]],4,FALSE)</f>
        <v>-7.0926200000000001</v>
      </c>
    </row>
    <row r="137" spans="1:6" x14ac:dyDescent="0.3">
      <c r="A137" s="2" t="s">
        <v>325</v>
      </c>
      <c r="B137" s="2" t="s">
        <v>326</v>
      </c>
      <c r="C137" s="3">
        <v>43.750298000000001</v>
      </c>
      <c r="D137" s="3">
        <v>7.4128410000000002</v>
      </c>
      <c r="E137" s="3">
        <f>VLOOKUP(Table1[[#This Row],[Code]],Table1[[#All],[Code]:[latitude]],3,FALSE)</f>
        <v>43.750298000000001</v>
      </c>
      <c r="F137" s="3">
        <f>VLOOKUP(Table1[[#This Row],[Code]],Table1[[#All],[Code]:[longitude]],4,FALSE)</f>
        <v>7.4128410000000002</v>
      </c>
    </row>
    <row r="138" spans="1:6" x14ac:dyDescent="0.3">
      <c r="A138" s="2" t="s">
        <v>327</v>
      </c>
      <c r="B138" s="2" t="s">
        <v>328</v>
      </c>
      <c r="C138" s="3">
        <v>47.411631</v>
      </c>
      <c r="D138" s="3">
        <v>28.369885</v>
      </c>
      <c r="E138" s="3">
        <f>VLOOKUP(Table1[[#This Row],[Code]],Table1[[#All],[Code]:[latitude]],3,FALSE)</f>
        <v>47.411631</v>
      </c>
      <c r="F138" s="3">
        <f>VLOOKUP(Table1[[#This Row],[Code]],Table1[[#All],[Code]:[longitude]],4,FALSE)</f>
        <v>28.369885</v>
      </c>
    </row>
    <row r="139" spans="1:6" x14ac:dyDescent="0.3">
      <c r="A139" s="2" t="s">
        <v>329</v>
      </c>
      <c r="B139" s="2" t="s">
        <v>330</v>
      </c>
      <c r="C139" s="3">
        <v>42.708677999999999</v>
      </c>
      <c r="D139" s="3">
        <v>19.374389999999998</v>
      </c>
      <c r="E139" s="3">
        <f>VLOOKUP(Table1[[#This Row],[Code]],Table1[[#All],[Code]:[latitude]],3,FALSE)</f>
        <v>42.708677999999999</v>
      </c>
      <c r="F139" s="3">
        <f>VLOOKUP(Table1[[#This Row],[Code]],Table1[[#All],[Code]:[longitude]],4,FALSE)</f>
        <v>19.374389999999998</v>
      </c>
    </row>
    <row r="140" spans="1:6" x14ac:dyDescent="0.3">
      <c r="A140" s="2" t="s">
        <v>331</v>
      </c>
      <c r="B140" s="2" t="s">
        <v>332</v>
      </c>
      <c r="C140" s="3">
        <v>-18.766946999999998</v>
      </c>
      <c r="D140" s="3">
        <v>46.869107</v>
      </c>
      <c r="E140" s="3">
        <f>VLOOKUP(Table1[[#This Row],[Code]],Table1[[#All],[Code]:[latitude]],3,FALSE)</f>
        <v>-18.766946999999998</v>
      </c>
      <c r="F140" s="3">
        <f>VLOOKUP(Table1[[#This Row],[Code]],Table1[[#All],[Code]:[longitude]],4,FALSE)</f>
        <v>46.869107</v>
      </c>
    </row>
    <row r="141" spans="1:6" x14ac:dyDescent="0.3">
      <c r="A141" s="2" t="s">
        <v>333</v>
      </c>
      <c r="B141" s="2" t="s">
        <v>334</v>
      </c>
      <c r="C141" s="3">
        <v>7.1314739999999999</v>
      </c>
      <c r="D141" s="3">
        <v>171.18447800000001</v>
      </c>
      <c r="E141" s="3">
        <f>VLOOKUP(Table1[[#This Row],[Code]],Table1[[#All],[Code]:[latitude]],3,FALSE)</f>
        <v>7.1314739999999999</v>
      </c>
      <c r="F141" s="3">
        <f>VLOOKUP(Table1[[#This Row],[Code]],Table1[[#All],[Code]:[longitude]],4,FALSE)</f>
        <v>171.18447800000001</v>
      </c>
    </row>
    <row r="142" spans="1:6" x14ac:dyDescent="0.3">
      <c r="A142" s="2" t="s">
        <v>335</v>
      </c>
      <c r="B142" s="2" t="s">
        <v>336</v>
      </c>
      <c r="C142" s="3">
        <v>41.608635</v>
      </c>
      <c r="D142" s="3">
        <v>21.745274999999999</v>
      </c>
      <c r="E142" s="3">
        <f>VLOOKUP(Table1[[#This Row],[Code]],Table1[[#All],[Code]:[latitude]],3,FALSE)</f>
        <v>41.608635</v>
      </c>
      <c r="F142" s="3">
        <f>VLOOKUP(Table1[[#This Row],[Code]],Table1[[#All],[Code]:[longitude]],4,FALSE)</f>
        <v>21.745274999999999</v>
      </c>
    </row>
    <row r="143" spans="1:6" x14ac:dyDescent="0.3">
      <c r="A143" s="2" t="s">
        <v>337</v>
      </c>
      <c r="B143" s="2" t="s">
        <v>338</v>
      </c>
      <c r="C143" s="3">
        <v>17.570692000000001</v>
      </c>
      <c r="D143" s="3">
        <v>-3.9961660000000001</v>
      </c>
      <c r="E143" s="3">
        <f>VLOOKUP(Table1[[#This Row],[Code]],Table1[[#All],[Code]:[latitude]],3,FALSE)</f>
        <v>17.570692000000001</v>
      </c>
      <c r="F143" s="3">
        <f>VLOOKUP(Table1[[#This Row],[Code]],Table1[[#All],[Code]:[longitude]],4,FALSE)</f>
        <v>-3.9961660000000001</v>
      </c>
    </row>
    <row r="144" spans="1:6" x14ac:dyDescent="0.3">
      <c r="A144" s="2" t="s">
        <v>339</v>
      </c>
      <c r="B144" s="2" t="s">
        <v>340</v>
      </c>
      <c r="C144" s="3">
        <v>21.913965000000001</v>
      </c>
      <c r="D144" s="3">
        <v>95.956222999999994</v>
      </c>
      <c r="E144" s="3">
        <f>VLOOKUP(Table1[[#This Row],[Code]],Table1[[#All],[Code]:[latitude]],3,FALSE)</f>
        <v>21.913965000000001</v>
      </c>
      <c r="F144" s="3">
        <f>VLOOKUP(Table1[[#This Row],[Code]],Table1[[#All],[Code]:[longitude]],4,FALSE)</f>
        <v>95.956222999999994</v>
      </c>
    </row>
    <row r="145" spans="1:6" x14ac:dyDescent="0.3">
      <c r="A145" s="2" t="s">
        <v>341</v>
      </c>
      <c r="B145" s="2" t="s">
        <v>342</v>
      </c>
      <c r="C145" s="3">
        <v>46.862496</v>
      </c>
      <c r="D145" s="3">
        <v>103.846656</v>
      </c>
      <c r="E145" s="3">
        <f>VLOOKUP(Table1[[#This Row],[Code]],Table1[[#All],[Code]:[latitude]],3,FALSE)</f>
        <v>46.862496</v>
      </c>
      <c r="F145" s="3">
        <f>VLOOKUP(Table1[[#This Row],[Code]],Table1[[#All],[Code]:[longitude]],4,FALSE)</f>
        <v>103.846656</v>
      </c>
    </row>
    <row r="146" spans="1:6" x14ac:dyDescent="0.3">
      <c r="A146" s="2" t="s">
        <v>343</v>
      </c>
      <c r="B146" s="2" t="s">
        <v>344</v>
      </c>
      <c r="C146" s="3">
        <v>22.198744999999999</v>
      </c>
      <c r="D146" s="3">
        <v>113.543873</v>
      </c>
      <c r="E146" s="3">
        <f>VLOOKUP(Table1[[#This Row],[Code]],Table1[[#All],[Code]:[latitude]],3,FALSE)</f>
        <v>22.198744999999999</v>
      </c>
      <c r="F146" s="3">
        <f>VLOOKUP(Table1[[#This Row],[Code]],Table1[[#All],[Code]:[longitude]],4,FALSE)</f>
        <v>113.543873</v>
      </c>
    </row>
    <row r="147" spans="1:6" x14ac:dyDescent="0.3">
      <c r="A147" s="2" t="s">
        <v>345</v>
      </c>
      <c r="B147" s="2" t="s">
        <v>346</v>
      </c>
      <c r="C147" s="3">
        <v>17.330829999999999</v>
      </c>
      <c r="D147" s="3">
        <v>145.38469000000001</v>
      </c>
      <c r="E147" s="3">
        <f>VLOOKUP(Table1[[#This Row],[Code]],Table1[[#All],[Code]:[latitude]],3,FALSE)</f>
        <v>17.330829999999999</v>
      </c>
      <c r="F147" s="3">
        <f>VLOOKUP(Table1[[#This Row],[Code]],Table1[[#All],[Code]:[longitude]],4,FALSE)</f>
        <v>145.38469000000001</v>
      </c>
    </row>
    <row r="148" spans="1:6" x14ac:dyDescent="0.3">
      <c r="A148" s="2" t="s">
        <v>347</v>
      </c>
      <c r="B148" s="2" t="s">
        <v>348</v>
      </c>
      <c r="C148" s="3">
        <v>14.641527999999999</v>
      </c>
      <c r="D148" s="3">
        <v>-61.024174000000002</v>
      </c>
      <c r="E148" s="3">
        <f>VLOOKUP(Table1[[#This Row],[Code]],Table1[[#All],[Code]:[latitude]],3,FALSE)</f>
        <v>14.641527999999999</v>
      </c>
      <c r="F148" s="3">
        <f>VLOOKUP(Table1[[#This Row],[Code]],Table1[[#All],[Code]:[longitude]],4,FALSE)</f>
        <v>-61.024174000000002</v>
      </c>
    </row>
    <row r="149" spans="1:6" x14ac:dyDescent="0.3">
      <c r="A149" s="2" t="s">
        <v>349</v>
      </c>
      <c r="B149" s="2" t="s">
        <v>350</v>
      </c>
      <c r="C149" s="3">
        <v>21.00789</v>
      </c>
      <c r="D149" s="3">
        <v>-10.940835</v>
      </c>
      <c r="E149" s="3">
        <f>VLOOKUP(Table1[[#This Row],[Code]],Table1[[#All],[Code]:[latitude]],3,FALSE)</f>
        <v>21.00789</v>
      </c>
      <c r="F149" s="3">
        <f>VLOOKUP(Table1[[#This Row],[Code]],Table1[[#All],[Code]:[longitude]],4,FALSE)</f>
        <v>-10.940835</v>
      </c>
    </row>
    <row r="150" spans="1:6" x14ac:dyDescent="0.3">
      <c r="A150" s="2" t="s">
        <v>351</v>
      </c>
      <c r="B150" s="2" t="s">
        <v>352</v>
      </c>
      <c r="C150" s="3">
        <v>16.742498000000001</v>
      </c>
      <c r="D150" s="3">
        <v>-62.187365999999997</v>
      </c>
      <c r="E150" s="3">
        <f>VLOOKUP(Table1[[#This Row],[Code]],Table1[[#All],[Code]:[latitude]],3,FALSE)</f>
        <v>16.742498000000001</v>
      </c>
      <c r="F150" s="3">
        <f>VLOOKUP(Table1[[#This Row],[Code]],Table1[[#All],[Code]:[longitude]],4,FALSE)</f>
        <v>-62.187365999999997</v>
      </c>
    </row>
    <row r="151" spans="1:6" x14ac:dyDescent="0.3">
      <c r="A151" s="2" t="s">
        <v>353</v>
      </c>
      <c r="B151" s="2" t="s">
        <v>354</v>
      </c>
      <c r="C151" s="3">
        <v>35.937496000000003</v>
      </c>
      <c r="D151" s="3">
        <v>14.375416</v>
      </c>
      <c r="E151" s="3">
        <f>VLOOKUP(Table1[[#This Row],[Code]],Table1[[#All],[Code]:[latitude]],3,FALSE)</f>
        <v>35.937496000000003</v>
      </c>
      <c r="F151" s="3">
        <f>VLOOKUP(Table1[[#This Row],[Code]],Table1[[#All],[Code]:[longitude]],4,FALSE)</f>
        <v>14.375416</v>
      </c>
    </row>
    <row r="152" spans="1:6" x14ac:dyDescent="0.3">
      <c r="A152" s="2" t="s">
        <v>355</v>
      </c>
      <c r="B152" s="2" t="s">
        <v>356</v>
      </c>
      <c r="C152" s="3">
        <v>-20.348403999999999</v>
      </c>
      <c r="D152" s="3">
        <v>57.552152</v>
      </c>
      <c r="E152" s="3">
        <f>VLOOKUP(Table1[[#This Row],[Code]],Table1[[#All],[Code]:[latitude]],3,FALSE)</f>
        <v>-20.348403999999999</v>
      </c>
      <c r="F152" s="3">
        <f>VLOOKUP(Table1[[#This Row],[Code]],Table1[[#All],[Code]:[longitude]],4,FALSE)</f>
        <v>57.552152</v>
      </c>
    </row>
    <row r="153" spans="1:6" x14ac:dyDescent="0.3">
      <c r="A153" s="2" t="s">
        <v>357</v>
      </c>
      <c r="B153" s="2" t="s">
        <v>358</v>
      </c>
      <c r="C153" s="3">
        <v>3.2027779999999999</v>
      </c>
      <c r="D153" s="3">
        <v>73.220680000000002</v>
      </c>
      <c r="E153" s="3">
        <f>VLOOKUP(Table1[[#This Row],[Code]],Table1[[#All],[Code]:[latitude]],3,FALSE)</f>
        <v>3.2027779999999999</v>
      </c>
      <c r="F153" s="3">
        <f>VLOOKUP(Table1[[#This Row],[Code]],Table1[[#All],[Code]:[longitude]],4,FALSE)</f>
        <v>73.220680000000002</v>
      </c>
    </row>
    <row r="154" spans="1:6" x14ac:dyDescent="0.3">
      <c r="A154" s="2" t="s">
        <v>359</v>
      </c>
      <c r="B154" s="2" t="s">
        <v>360</v>
      </c>
      <c r="C154" s="3">
        <v>-13.254308</v>
      </c>
      <c r="D154" s="3">
        <v>34.301524999999998</v>
      </c>
      <c r="E154" s="3">
        <f>VLOOKUP(Table1[[#This Row],[Code]],Table1[[#All],[Code]:[latitude]],3,FALSE)</f>
        <v>-13.254308</v>
      </c>
      <c r="F154" s="3">
        <f>VLOOKUP(Table1[[#This Row],[Code]],Table1[[#All],[Code]:[longitude]],4,FALSE)</f>
        <v>34.301524999999998</v>
      </c>
    </row>
    <row r="155" spans="1:6" x14ac:dyDescent="0.3">
      <c r="A155" s="2" t="s">
        <v>361</v>
      </c>
      <c r="B155" s="2" t="s">
        <v>49</v>
      </c>
      <c r="C155" s="3">
        <v>23.634501</v>
      </c>
      <c r="D155" s="3">
        <v>-102.552784</v>
      </c>
      <c r="E155" s="3">
        <f>VLOOKUP(Table1[[#This Row],[Code]],Table1[[#All],[Code]:[latitude]],3,FALSE)</f>
        <v>23.634501</v>
      </c>
      <c r="F155" s="3">
        <f>VLOOKUP(Table1[[#This Row],[Code]],Table1[[#All],[Code]:[longitude]],4,FALSE)</f>
        <v>-102.552784</v>
      </c>
    </row>
    <row r="156" spans="1:6" x14ac:dyDescent="0.3">
      <c r="A156" s="2" t="s">
        <v>362</v>
      </c>
      <c r="B156" s="2" t="s">
        <v>48</v>
      </c>
      <c r="C156" s="3">
        <v>4.2104840000000001</v>
      </c>
      <c r="D156" s="3">
        <v>101.97576599999999</v>
      </c>
      <c r="E156" s="3">
        <f>VLOOKUP(Table1[[#This Row],[Code]],Table1[[#All],[Code]:[latitude]],3,FALSE)</f>
        <v>4.2104840000000001</v>
      </c>
      <c r="F156" s="3">
        <f>VLOOKUP(Table1[[#This Row],[Code]],Table1[[#All],[Code]:[longitude]],4,FALSE)</f>
        <v>101.97576599999999</v>
      </c>
    </row>
    <row r="157" spans="1:6" x14ac:dyDescent="0.3">
      <c r="A157" s="2" t="s">
        <v>363</v>
      </c>
      <c r="B157" s="2" t="s">
        <v>364</v>
      </c>
      <c r="C157" s="3">
        <v>-18.665694999999999</v>
      </c>
      <c r="D157" s="3">
        <v>35.529561999999999</v>
      </c>
      <c r="E157" s="3">
        <f>VLOOKUP(Table1[[#This Row],[Code]],Table1[[#All],[Code]:[latitude]],3,FALSE)</f>
        <v>-18.665694999999999</v>
      </c>
      <c r="F157" s="3">
        <f>VLOOKUP(Table1[[#This Row],[Code]],Table1[[#All],[Code]:[longitude]],4,FALSE)</f>
        <v>35.529561999999999</v>
      </c>
    </row>
    <row r="158" spans="1:6" x14ac:dyDescent="0.3">
      <c r="A158" s="2" t="s">
        <v>365</v>
      </c>
      <c r="B158" s="2" t="s">
        <v>366</v>
      </c>
      <c r="C158" s="3">
        <v>-22.957640000000001</v>
      </c>
      <c r="D158" s="3">
        <v>18.490410000000001</v>
      </c>
      <c r="E158" s="3">
        <f>VLOOKUP(Table1[[#This Row],[Code]],Table1[[#All],[Code]:[latitude]],3,FALSE)</f>
        <v>-22.957640000000001</v>
      </c>
      <c r="F158" s="3">
        <f>VLOOKUP(Table1[[#This Row],[Code]],Table1[[#All],[Code]:[longitude]],4,FALSE)</f>
        <v>18.490410000000001</v>
      </c>
    </row>
    <row r="159" spans="1:6" x14ac:dyDescent="0.3">
      <c r="A159" s="2" t="s">
        <v>367</v>
      </c>
      <c r="B159" s="2" t="s">
        <v>368</v>
      </c>
      <c r="C159" s="3">
        <v>-20.904305000000001</v>
      </c>
      <c r="D159" s="3">
        <v>165.618042</v>
      </c>
      <c r="E159" s="3">
        <f>VLOOKUP(Table1[[#This Row],[Code]],Table1[[#All],[Code]:[latitude]],3,FALSE)</f>
        <v>-20.904305000000001</v>
      </c>
      <c r="F159" s="3">
        <f>VLOOKUP(Table1[[#This Row],[Code]],Table1[[#All],[Code]:[longitude]],4,FALSE)</f>
        <v>165.618042</v>
      </c>
    </row>
    <row r="160" spans="1:6" x14ac:dyDescent="0.3">
      <c r="A160" s="2" t="s">
        <v>369</v>
      </c>
      <c r="B160" s="2" t="s">
        <v>370</v>
      </c>
      <c r="C160" s="3">
        <v>17.607789</v>
      </c>
      <c r="D160" s="3">
        <v>8.0816660000000002</v>
      </c>
      <c r="E160" s="3">
        <f>VLOOKUP(Table1[[#This Row],[Code]],Table1[[#All],[Code]:[latitude]],3,FALSE)</f>
        <v>17.607789</v>
      </c>
      <c r="F160" s="3">
        <f>VLOOKUP(Table1[[#This Row],[Code]],Table1[[#All],[Code]:[longitude]],4,FALSE)</f>
        <v>8.0816660000000002</v>
      </c>
    </row>
    <row r="161" spans="1:6" x14ac:dyDescent="0.3">
      <c r="A161" s="2" t="s">
        <v>371</v>
      </c>
      <c r="B161" s="2" t="s">
        <v>372</v>
      </c>
      <c r="C161" s="3">
        <v>-29.040835000000001</v>
      </c>
      <c r="D161" s="3">
        <v>167.954712</v>
      </c>
      <c r="E161" s="3">
        <f>VLOOKUP(Table1[[#This Row],[Code]],Table1[[#All],[Code]:[latitude]],3,FALSE)</f>
        <v>-29.040835000000001</v>
      </c>
      <c r="F161" s="3">
        <f>VLOOKUP(Table1[[#This Row],[Code]],Table1[[#All],[Code]:[longitude]],4,FALSE)</f>
        <v>167.954712</v>
      </c>
    </row>
    <row r="162" spans="1:6" x14ac:dyDescent="0.3">
      <c r="A162" s="2" t="s">
        <v>373</v>
      </c>
      <c r="B162" s="2" t="s">
        <v>52</v>
      </c>
      <c r="C162" s="3">
        <v>9.0819989999999997</v>
      </c>
      <c r="D162" s="3">
        <v>8.6752769999999995</v>
      </c>
      <c r="E162" s="3">
        <f>VLOOKUP(Table1[[#This Row],[Code]],Table1[[#All],[Code]:[latitude]],3,FALSE)</f>
        <v>9.0819989999999997</v>
      </c>
      <c r="F162" s="3">
        <f>VLOOKUP(Table1[[#This Row],[Code]],Table1[[#All],[Code]:[longitude]],4,FALSE)</f>
        <v>8.6752769999999995</v>
      </c>
    </row>
    <row r="163" spans="1:6" x14ac:dyDescent="0.3">
      <c r="A163" s="2" t="s">
        <v>374</v>
      </c>
      <c r="B163" s="2" t="s">
        <v>375</v>
      </c>
      <c r="C163" s="3">
        <v>12.865416</v>
      </c>
      <c r="D163" s="3">
        <v>-85.207228999999998</v>
      </c>
      <c r="E163" s="3">
        <f>VLOOKUP(Table1[[#This Row],[Code]],Table1[[#All],[Code]:[latitude]],3,FALSE)</f>
        <v>12.865416</v>
      </c>
      <c r="F163" s="3">
        <f>VLOOKUP(Table1[[#This Row],[Code]],Table1[[#All],[Code]:[longitude]],4,FALSE)</f>
        <v>-85.207228999999998</v>
      </c>
    </row>
    <row r="164" spans="1:6" x14ac:dyDescent="0.3">
      <c r="A164" s="2" t="s">
        <v>376</v>
      </c>
      <c r="B164" s="2" t="s">
        <v>50</v>
      </c>
      <c r="C164" s="3">
        <v>52.132632999999998</v>
      </c>
      <c r="D164" s="3">
        <v>5.2912660000000002</v>
      </c>
      <c r="E164" s="3">
        <f>VLOOKUP(Table1[[#This Row],[Code]],Table1[[#All],[Code]:[latitude]],3,FALSE)</f>
        <v>52.132632999999998</v>
      </c>
      <c r="F164" s="3">
        <f>VLOOKUP(Table1[[#This Row],[Code]],Table1[[#All],[Code]:[longitude]],4,FALSE)</f>
        <v>5.2912660000000002</v>
      </c>
    </row>
    <row r="165" spans="1:6" x14ac:dyDescent="0.3">
      <c r="A165" s="2" t="s">
        <v>377</v>
      </c>
      <c r="B165" s="2" t="s">
        <v>54</v>
      </c>
      <c r="C165" s="3">
        <v>60.472023999999998</v>
      </c>
      <c r="D165" s="3">
        <v>8.4689460000000008</v>
      </c>
      <c r="E165" s="3">
        <f>VLOOKUP(Table1[[#This Row],[Code]],Table1[[#All],[Code]:[latitude]],3,FALSE)</f>
        <v>60.472023999999998</v>
      </c>
      <c r="F165" s="3">
        <f>VLOOKUP(Table1[[#This Row],[Code]],Table1[[#All],[Code]:[longitude]],4,FALSE)</f>
        <v>8.4689460000000008</v>
      </c>
    </row>
    <row r="166" spans="1:6" x14ac:dyDescent="0.3">
      <c r="A166" s="2" t="s">
        <v>378</v>
      </c>
      <c r="B166" s="2" t="s">
        <v>379</v>
      </c>
      <c r="C166" s="3">
        <v>28.394856999999998</v>
      </c>
      <c r="D166" s="3">
        <v>84.124008000000003</v>
      </c>
      <c r="E166" s="3">
        <f>VLOOKUP(Table1[[#This Row],[Code]],Table1[[#All],[Code]:[latitude]],3,FALSE)</f>
        <v>28.394856999999998</v>
      </c>
      <c r="F166" s="3">
        <f>VLOOKUP(Table1[[#This Row],[Code]],Table1[[#All],[Code]:[longitude]],4,FALSE)</f>
        <v>84.124008000000003</v>
      </c>
    </row>
    <row r="167" spans="1:6" x14ac:dyDescent="0.3">
      <c r="A167" s="2" t="s">
        <v>380</v>
      </c>
      <c r="B167" s="2" t="s">
        <v>381</v>
      </c>
      <c r="C167" s="3">
        <v>-0.52277799999999996</v>
      </c>
      <c r="D167" s="3">
        <v>166.93150299999999</v>
      </c>
      <c r="E167" s="3">
        <f>VLOOKUP(Table1[[#This Row],[Code]],Table1[[#All],[Code]:[latitude]],3,FALSE)</f>
        <v>-0.52277799999999996</v>
      </c>
      <c r="F167" s="3">
        <f>VLOOKUP(Table1[[#This Row],[Code]],Table1[[#All],[Code]:[longitude]],4,FALSE)</f>
        <v>166.93150299999999</v>
      </c>
    </row>
    <row r="168" spans="1:6" x14ac:dyDescent="0.3">
      <c r="A168" s="2" t="s">
        <v>382</v>
      </c>
      <c r="B168" s="2" t="s">
        <v>383</v>
      </c>
      <c r="C168" s="3">
        <v>-19.054445000000001</v>
      </c>
      <c r="D168" s="3">
        <v>-169.867233</v>
      </c>
      <c r="E168" s="3">
        <f>VLOOKUP(Table1[[#This Row],[Code]],Table1[[#All],[Code]:[latitude]],3,FALSE)</f>
        <v>-19.054445000000001</v>
      </c>
      <c r="F168" s="3">
        <f>VLOOKUP(Table1[[#This Row],[Code]],Table1[[#All],[Code]:[longitude]],4,FALSE)</f>
        <v>-169.867233</v>
      </c>
    </row>
    <row r="169" spans="1:6" x14ac:dyDescent="0.3">
      <c r="A169" s="2" t="s">
        <v>384</v>
      </c>
      <c r="B169" s="2" t="s">
        <v>51</v>
      </c>
      <c r="C169" s="3">
        <v>-40.900556999999999</v>
      </c>
      <c r="D169" s="3">
        <v>174.88597100000001</v>
      </c>
      <c r="E169" s="3">
        <f>VLOOKUP(Table1[[#This Row],[Code]],Table1[[#All],[Code]:[latitude]],3,FALSE)</f>
        <v>-40.900556999999999</v>
      </c>
      <c r="F169" s="3">
        <f>VLOOKUP(Table1[[#This Row],[Code]],Table1[[#All],[Code]:[longitude]],4,FALSE)</f>
        <v>174.88597100000001</v>
      </c>
    </row>
    <row r="170" spans="1:6" x14ac:dyDescent="0.3">
      <c r="A170" s="2" t="s">
        <v>385</v>
      </c>
      <c r="B170" s="2" t="s">
        <v>386</v>
      </c>
      <c r="C170" s="3">
        <v>21.512582999999999</v>
      </c>
      <c r="D170" s="3">
        <v>55.923254999999997</v>
      </c>
      <c r="E170" s="3">
        <f>VLOOKUP(Table1[[#This Row],[Code]],Table1[[#All],[Code]:[latitude]],3,FALSE)</f>
        <v>21.512582999999999</v>
      </c>
      <c r="F170" s="3">
        <f>VLOOKUP(Table1[[#This Row],[Code]],Table1[[#All],[Code]:[longitude]],4,FALSE)</f>
        <v>55.923254999999997</v>
      </c>
    </row>
    <row r="171" spans="1:6" x14ac:dyDescent="0.3">
      <c r="A171" s="2" t="s">
        <v>387</v>
      </c>
      <c r="B171" s="2" t="s">
        <v>388</v>
      </c>
      <c r="C171" s="3">
        <v>8.5379810000000003</v>
      </c>
      <c r="D171" s="3">
        <v>-80.782127000000003</v>
      </c>
      <c r="E171" s="3">
        <f>VLOOKUP(Table1[[#This Row],[Code]],Table1[[#All],[Code]:[latitude]],3,FALSE)</f>
        <v>8.5379810000000003</v>
      </c>
      <c r="F171" s="3">
        <f>VLOOKUP(Table1[[#This Row],[Code]],Table1[[#All],[Code]:[longitude]],4,FALSE)</f>
        <v>-80.782127000000003</v>
      </c>
    </row>
    <row r="172" spans="1:6" x14ac:dyDescent="0.3">
      <c r="A172" s="2" t="s">
        <v>389</v>
      </c>
      <c r="B172" s="2" t="s">
        <v>390</v>
      </c>
      <c r="C172" s="3">
        <v>-9.1899669999999993</v>
      </c>
      <c r="D172" s="3">
        <v>-75.015152</v>
      </c>
      <c r="E172" s="3">
        <f>VLOOKUP(Table1[[#This Row],[Code]],Table1[[#All],[Code]:[latitude]],3,FALSE)</f>
        <v>-9.1899669999999993</v>
      </c>
      <c r="F172" s="3">
        <f>VLOOKUP(Table1[[#This Row],[Code]],Table1[[#All],[Code]:[longitude]],4,FALSE)</f>
        <v>-75.015152</v>
      </c>
    </row>
    <row r="173" spans="1:6" x14ac:dyDescent="0.3">
      <c r="A173" s="2" t="s">
        <v>391</v>
      </c>
      <c r="B173" s="2" t="s">
        <v>392</v>
      </c>
      <c r="C173" s="3">
        <v>-17.679742000000001</v>
      </c>
      <c r="D173" s="3">
        <v>-149.40684300000001</v>
      </c>
      <c r="E173" s="3">
        <f>VLOOKUP(Table1[[#This Row],[Code]],Table1[[#All],[Code]:[latitude]],3,FALSE)</f>
        <v>-17.679742000000001</v>
      </c>
      <c r="F173" s="3">
        <f>VLOOKUP(Table1[[#This Row],[Code]],Table1[[#All],[Code]:[longitude]],4,FALSE)</f>
        <v>-149.40684300000001</v>
      </c>
    </row>
    <row r="174" spans="1:6" x14ac:dyDescent="0.3">
      <c r="A174" s="2" t="s">
        <v>393</v>
      </c>
      <c r="B174" s="2" t="s">
        <v>394</v>
      </c>
      <c r="C174" s="3">
        <v>-6.3149930000000003</v>
      </c>
      <c r="D174" s="3">
        <v>143.95554999999999</v>
      </c>
      <c r="E174" s="3">
        <f>VLOOKUP(Table1[[#This Row],[Code]],Table1[[#All],[Code]:[latitude]],3,FALSE)</f>
        <v>-6.3149930000000003</v>
      </c>
      <c r="F174" s="3">
        <f>VLOOKUP(Table1[[#This Row],[Code]],Table1[[#All],[Code]:[longitude]],4,FALSE)</f>
        <v>143.95554999999999</v>
      </c>
    </row>
    <row r="175" spans="1:6" x14ac:dyDescent="0.3">
      <c r="A175" s="2" t="s">
        <v>395</v>
      </c>
      <c r="B175" s="2" t="s">
        <v>396</v>
      </c>
      <c r="C175" s="3">
        <v>12.879721</v>
      </c>
      <c r="D175" s="3">
        <v>121.774017</v>
      </c>
      <c r="E175" s="3">
        <f>VLOOKUP(Table1[[#This Row],[Code]],Table1[[#All],[Code]:[latitude]],3,FALSE)</f>
        <v>12.879721</v>
      </c>
      <c r="F175" s="3">
        <f>VLOOKUP(Table1[[#This Row],[Code]],Table1[[#All],[Code]:[longitude]],4,FALSE)</f>
        <v>121.774017</v>
      </c>
    </row>
    <row r="176" spans="1:6" x14ac:dyDescent="0.3">
      <c r="A176" s="2" t="s">
        <v>397</v>
      </c>
      <c r="B176" s="2" t="s">
        <v>398</v>
      </c>
      <c r="C176" s="3">
        <v>30.375321</v>
      </c>
      <c r="D176" s="3">
        <v>69.345116000000004</v>
      </c>
      <c r="E176" s="3">
        <f>VLOOKUP(Table1[[#This Row],[Code]],Table1[[#All],[Code]:[latitude]],3,FALSE)</f>
        <v>30.375321</v>
      </c>
      <c r="F176" s="3">
        <f>VLOOKUP(Table1[[#This Row],[Code]],Table1[[#All],[Code]:[longitude]],4,FALSE)</f>
        <v>69.345116000000004</v>
      </c>
    </row>
    <row r="177" spans="1:6" x14ac:dyDescent="0.3">
      <c r="A177" s="2" t="s">
        <v>399</v>
      </c>
      <c r="B177" s="2" t="s">
        <v>55</v>
      </c>
      <c r="C177" s="3">
        <v>51.919438</v>
      </c>
      <c r="D177" s="3">
        <v>19.145136000000001</v>
      </c>
      <c r="E177" s="3">
        <f>VLOOKUP(Table1[[#This Row],[Code]],Table1[[#All],[Code]:[latitude]],3,FALSE)</f>
        <v>51.919438</v>
      </c>
      <c r="F177" s="3">
        <f>VLOOKUP(Table1[[#This Row],[Code]],Table1[[#All],[Code]:[longitude]],4,FALSE)</f>
        <v>19.145136000000001</v>
      </c>
    </row>
    <row r="178" spans="1:6" x14ac:dyDescent="0.3">
      <c r="A178" s="2" t="s">
        <v>400</v>
      </c>
      <c r="B178" s="2" t="s">
        <v>401</v>
      </c>
      <c r="C178" s="3">
        <v>46.941935999999998</v>
      </c>
      <c r="D178" s="3">
        <v>-56.27111</v>
      </c>
      <c r="E178" s="3">
        <f>VLOOKUP(Table1[[#This Row],[Code]],Table1[[#All],[Code]:[latitude]],3,FALSE)</f>
        <v>46.941935999999998</v>
      </c>
      <c r="F178" s="3">
        <f>VLOOKUP(Table1[[#This Row],[Code]],Table1[[#All],[Code]:[longitude]],4,FALSE)</f>
        <v>-56.27111</v>
      </c>
    </row>
    <row r="179" spans="1:6" x14ac:dyDescent="0.3">
      <c r="A179" s="2" t="s">
        <v>402</v>
      </c>
      <c r="B179" s="2" t="s">
        <v>403</v>
      </c>
      <c r="C179" s="3">
        <v>-24.703614999999999</v>
      </c>
      <c r="D179" s="3">
        <v>-127.439308</v>
      </c>
      <c r="E179" s="3">
        <f>VLOOKUP(Table1[[#This Row],[Code]],Table1[[#All],[Code]:[latitude]],3,FALSE)</f>
        <v>-24.703614999999999</v>
      </c>
      <c r="F179" s="3">
        <f>VLOOKUP(Table1[[#This Row],[Code]],Table1[[#All],[Code]:[longitude]],4,FALSE)</f>
        <v>-127.439308</v>
      </c>
    </row>
    <row r="180" spans="1:6" x14ac:dyDescent="0.3">
      <c r="A180" s="2" t="s">
        <v>404</v>
      </c>
      <c r="B180" s="2" t="s">
        <v>405</v>
      </c>
      <c r="C180" s="3">
        <v>18.220832999999999</v>
      </c>
      <c r="D180" s="3">
        <v>-66.590148999999997</v>
      </c>
      <c r="E180" s="3">
        <f>VLOOKUP(Table1[[#This Row],[Code]],Table1[[#All],[Code]:[latitude]],3,FALSE)</f>
        <v>18.220832999999999</v>
      </c>
      <c r="F180" s="3">
        <f>VLOOKUP(Table1[[#This Row],[Code]],Table1[[#All],[Code]:[longitude]],4,FALSE)</f>
        <v>-66.590148999999997</v>
      </c>
    </row>
    <row r="181" spans="1:6" x14ac:dyDescent="0.3">
      <c r="A181" s="2" t="s">
        <v>406</v>
      </c>
      <c r="B181" s="2" t="s">
        <v>407</v>
      </c>
      <c r="C181" s="3">
        <v>31.952162000000001</v>
      </c>
      <c r="D181" s="3">
        <v>35.233153999999999</v>
      </c>
      <c r="E181" s="3">
        <f>VLOOKUP(Table1[[#This Row],[Code]],Table1[[#All],[Code]:[latitude]],3,FALSE)</f>
        <v>31.952162000000001</v>
      </c>
      <c r="F181" s="3">
        <f>VLOOKUP(Table1[[#This Row],[Code]],Table1[[#All],[Code]:[longitude]],4,FALSE)</f>
        <v>35.233153999999999</v>
      </c>
    </row>
    <row r="182" spans="1:6" x14ac:dyDescent="0.3">
      <c r="A182" s="2" t="s">
        <v>408</v>
      </c>
      <c r="B182" s="2" t="s">
        <v>56</v>
      </c>
      <c r="C182" s="3">
        <v>39.399872000000002</v>
      </c>
      <c r="D182" s="3">
        <v>-8.2244539999999997</v>
      </c>
      <c r="E182" s="3">
        <f>VLOOKUP(Table1[[#This Row],[Code]],Table1[[#All],[Code]:[latitude]],3,FALSE)</f>
        <v>39.399872000000002</v>
      </c>
      <c r="F182" s="3">
        <f>VLOOKUP(Table1[[#This Row],[Code]],Table1[[#All],[Code]:[longitude]],4,FALSE)</f>
        <v>-8.2244539999999997</v>
      </c>
    </row>
    <row r="183" spans="1:6" x14ac:dyDescent="0.3">
      <c r="A183" s="2" t="s">
        <v>409</v>
      </c>
      <c r="B183" s="2" t="s">
        <v>410</v>
      </c>
      <c r="C183" s="3">
        <v>7.5149800000000004</v>
      </c>
      <c r="D183" s="3">
        <v>134.58251999999999</v>
      </c>
      <c r="E183" s="3">
        <f>VLOOKUP(Table1[[#This Row],[Code]],Table1[[#All],[Code]:[latitude]],3,FALSE)</f>
        <v>7.5149800000000004</v>
      </c>
      <c r="F183" s="3">
        <f>VLOOKUP(Table1[[#This Row],[Code]],Table1[[#All],[Code]:[longitude]],4,FALSE)</f>
        <v>134.58251999999999</v>
      </c>
    </row>
    <row r="184" spans="1:6" x14ac:dyDescent="0.3">
      <c r="A184" s="2" t="s">
        <v>411</v>
      </c>
      <c r="B184" s="2" t="s">
        <v>412</v>
      </c>
      <c r="C184" s="3">
        <v>-23.442502999999999</v>
      </c>
      <c r="D184" s="3">
        <v>-58.443832</v>
      </c>
      <c r="E184" s="3">
        <f>VLOOKUP(Table1[[#This Row],[Code]],Table1[[#All],[Code]:[latitude]],3,FALSE)</f>
        <v>-23.442502999999999</v>
      </c>
      <c r="F184" s="3">
        <f>VLOOKUP(Table1[[#This Row],[Code]],Table1[[#All],[Code]:[longitude]],4,FALSE)</f>
        <v>-58.443832</v>
      </c>
    </row>
    <row r="185" spans="1:6" x14ac:dyDescent="0.3">
      <c r="A185" s="2" t="s">
        <v>413</v>
      </c>
      <c r="B185" s="2" t="s">
        <v>414</v>
      </c>
      <c r="C185" s="3">
        <v>25.354825999999999</v>
      </c>
      <c r="D185" s="3">
        <v>51.183883999999999</v>
      </c>
      <c r="E185" s="3">
        <f>VLOOKUP(Table1[[#This Row],[Code]],Table1[[#All],[Code]:[latitude]],3,FALSE)</f>
        <v>25.354825999999999</v>
      </c>
      <c r="F185" s="3">
        <f>VLOOKUP(Table1[[#This Row],[Code]],Table1[[#All],[Code]:[longitude]],4,FALSE)</f>
        <v>51.183883999999999</v>
      </c>
    </row>
    <row r="186" spans="1:6" x14ac:dyDescent="0.3">
      <c r="A186" s="2" t="s">
        <v>415</v>
      </c>
      <c r="B186" s="2" t="s">
        <v>416</v>
      </c>
      <c r="C186" s="3">
        <v>-21.115141000000001</v>
      </c>
      <c r="D186" s="3">
        <v>55.536383999999998</v>
      </c>
      <c r="E186" s="3">
        <f>VLOOKUP(Table1[[#This Row],[Code]],Table1[[#All],[Code]:[latitude]],3,FALSE)</f>
        <v>-21.115141000000001</v>
      </c>
      <c r="F186" s="3">
        <f>VLOOKUP(Table1[[#This Row],[Code]],Table1[[#All],[Code]:[longitude]],4,FALSE)</f>
        <v>55.536383999999998</v>
      </c>
    </row>
    <row r="187" spans="1:6" x14ac:dyDescent="0.3">
      <c r="A187" s="2" t="s">
        <v>417</v>
      </c>
      <c r="B187" s="2" t="s">
        <v>57</v>
      </c>
      <c r="C187" s="3">
        <v>45.943161000000003</v>
      </c>
      <c r="D187" s="3">
        <v>24.966760000000001</v>
      </c>
      <c r="E187" s="3">
        <f>VLOOKUP(Table1[[#This Row],[Code]],Table1[[#All],[Code]:[latitude]],3,FALSE)</f>
        <v>45.943161000000003</v>
      </c>
      <c r="F187" s="3">
        <f>VLOOKUP(Table1[[#This Row],[Code]],Table1[[#All],[Code]:[longitude]],4,FALSE)</f>
        <v>24.966760000000001</v>
      </c>
    </row>
    <row r="188" spans="1:6" x14ac:dyDescent="0.3">
      <c r="A188" s="2" t="s">
        <v>418</v>
      </c>
      <c r="B188" s="2" t="s">
        <v>419</v>
      </c>
      <c r="C188" s="3">
        <v>44.016520999999997</v>
      </c>
      <c r="D188" s="3">
        <v>21.005859000000001</v>
      </c>
      <c r="E188" s="3">
        <f>VLOOKUP(Table1[[#This Row],[Code]],Table1[[#All],[Code]:[latitude]],3,FALSE)</f>
        <v>44.016520999999997</v>
      </c>
      <c r="F188" s="3">
        <f>VLOOKUP(Table1[[#This Row],[Code]],Table1[[#All],[Code]:[longitude]],4,FALSE)</f>
        <v>21.005859000000001</v>
      </c>
    </row>
    <row r="189" spans="1:6" x14ac:dyDescent="0.3">
      <c r="A189" s="2" t="s">
        <v>420</v>
      </c>
      <c r="B189" s="2" t="s">
        <v>58</v>
      </c>
      <c r="C189" s="3">
        <v>61.524009999999997</v>
      </c>
      <c r="D189" s="3">
        <v>105.31875599999999</v>
      </c>
      <c r="E189" s="3">
        <f>VLOOKUP(Table1[[#This Row],[Code]],Table1[[#All],[Code]:[latitude]],3,FALSE)</f>
        <v>61.524009999999997</v>
      </c>
      <c r="F189" s="3">
        <f>VLOOKUP(Table1[[#This Row],[Code]],Table1[[#All],[Code]:[longitude]],4,FALSE)</f>
        <v>105.31875599999999</v>
      </c>
    </row>
    <row r="190" spans="1:6" x14ac:dyDescent="0.3">
      <c r="A190" s="2" t="s">
        <v>421</v>
      </c>
      <c r="B190" s="2" t="s">
        <v>422</v>
      </c>
      <c r="C190" s="3">
        <v>-1.9402779999999999</v>
      </c>
      <c r="D190" s="3">
        <v>29.873888000000001</v>
      </c>
      <c r="E190" s="3">
        <f>VLOOKUP(Table1[[#This Row],[Code]],Table1[[#All],[Code]:[latitude]],3,FALSE)</f>
        <v>-1.9402779999999999</v>
      </c>
      <c r="F190" s="3">
        <f>VLOOKUP(Table1[[#This Row],[Code]],Table1[[#All],[Code]:[longitude]],4,FALSE)</f>
        <v>29.873888000000001</v>
      </c>
    </row>
    <row r="191" spans="1:6" x14ac:dyDescent="0.3">
      <c r="A191" s="2" t="s">
        <v>423</v>
      </c>
      <c r="B191" s="2" t="s">
        <v>59</v>
      </c>
      <c r="C191" s="3">
        <v>23.885942</v>
      </c>
      <c r="D191" s="3">
        <v>45.079161999999997</v>
      </c>
      <c r="E191" s="3">
        <f>VLOOKUP(Table1[[#This Row],[Code]],Table1[[#All],[Code]:[latitude]],3,FALSE)</f>
        <v>23.885942</v>
      </c>
      <c r="F191" s="3">
        <f>VLOOKUP(Table1[[#This Row],[Code]],Table1[[#All],[Code]:[longitude]],4,FALSE)</f>
        <v>45.079161999999997</v>
      </c>
    </row>
    <row r="192" spans="1:6" x14ac:dyDescent="0.3">
      <c r="A192" s="2" t="s">
        <v>424</v>
      </c>
      <c r="B192" s="2" t="s">
        <v>425</v>
      </c>
      <c r="C192" s="3">
        <v>-9.6457099999999993</v>
      </c>
      <c r="D192" s="3">
        <v>160.156194</v>
      </c>
      <c r="E192" s="3">
        <f>VLOOKUP(Table1[[#This Row],[Code]],Table1[[#All],[Code]:[latitude]],3,FALSE)</f>
        <v>-9.6457099999999993</v>
      </c>
      <c r="F192" s="3">
        <f>VLOOKUP(Table1[[#This Row],[Code]],Table1[[#All],[Code]:[longitude]],4,FALSE)</f>
        <v>160.156194</v>
      </c>
    </row>
    <row r="193" spans="1:6" x14ac:dyDescent="0.3">
      <c r="A193" s="2" t="s">
        <v>426</v>
      </c>
      <c r="B193" s="2" t="s">
        <v>427</v>
      </c>
      <c r="C193" s="3">
        <v>-4.6795739999999997</v>
      </c>
      <c r="D193" s="3">
        <v>55.491976999999999</v>
      </c>
      <c r="E193" s="3">
        <f>VLOOKUP(Table1[[#This Row],[Code]],Table1[[#All],[Code]:[latitude]],3,FALSE)</f>
        <v>-4.6795739999999997</v>
      </c>
      <c r="F193" s="3">
        <f>VLOOKUP(Table1[[#This Row],[Code]],Table1[[#All],[Code]:[longitude]],4,FALSE)</f>
        <v>55.491976999999999</v>
      </c>
    </row>
    <row r="194" spans="1:6" x14ac:dyDescent="0.3">
      <c r="A194" s="2" t="s">
        <v>428</v>
      </c>
      <c r="B194" s="2" t="s">
        <v>429</v>
      </c>
      <c r="C194" s="3">
        <v>12.862807</v>
      </c>
      <c r="D194" s="3">
        <v>30.217635999999999</v>
      </c>
      <c r="E194" s="3">
        <f>VLOOKUP(Table1[[#This Row],[Code]],Table1[[#All],[Code]:[latitude]],3,FALSE)</f>
        <v>12.862807</v>
      </c>
      <c r="F194" s="3">
        <f>VLOOKUP(Table1[[#This Row],[Code]],Table1[[#All],[Code]:[longitude]],4,FALSE)</f>
        <v>30.217635999999999</v>
      </c>
    </row>
    <row r="195" spans="1:6" x14ac:dyDescent="0.3">
      <c r="A195" s="2" t="s">
        <v>430</v>
      </c>
      <c r="B195" s="2" t="s">
        <v>63</v>
      </c>
      <c r="C195" s="3">
        <v>60.128160999999999</v>
      </c>
      <c r="D195" s="3">
        <v>18.643501000000001</v>
      </c>
      <c r="E195" s="3">
        <f>VLOOKUP(Table1[[#This Row],[Code]],Table1[[#All],[Code]:[latitude]],3,FALSE)</f>
        <v>60.128160999999999</v>
      </c>
      <c r="F195" s="3">
        <f>VLOOKUP(Table1[[#This Row],[Code]],Table1[[#All],[Code]:[longitude]],4,FALSE)</f>
        <v>18.643501000000001</v>
      </c>
    </row>
    <row r="196" spans="1:6" x14ac:dyDescent="0.3">
      <c r="A196" s="2" t="s">
        <v>431</v>
      </c>
      <c r="B196" s="2" t="s">
        <v>432</v>
      </c>
      <c r="C196" s="3">
        <v>1.3520829999999999</v>
      </c>
      <c r="D196" s="3">
        <v>103.819836</v>
      </c>
      <c r="E196" s="3">
        <f>VLOOKUP(Table1[[#This Row],[Code]],Table1[[#All],[Code]:[latitude]],3,FALSE)</f>
        <v>1.3520829999999999</v>
      </c>
      <c r="F196" s="3">
        <f>VLOOKUP(Table1[[#This Row],[Code]],Table1[[#All],[Code]:[longitude]],4,FALSE)</f>
        <v>103.819836</v>
      </c>
    </row>
    <row r="197" spans="1:6" x14ac:dyDescent="0.3">
      <c r="A197" s="2" t="s">
        <v>433</v>
      </c>
      <c r="B197" s="2" t="s">
        <v>434</v>
      </c>
      <c r="C197" s="3">
        <v>-24.143474000000001</v>
      </c>
      <c r="D197" s="3">
        <v>-10.030696000000001</v>
      </c>
      <c r="E197" s="3">
        <f>VLOOKUP(Table1[[#This Row],[Code]],Table1[[#All],[Code]:[latitude]],3,FALSE)</f>
        <v>-24.143474000000001</v>
      </c>
      <c r="F197" s="3">
        <f>VLOOKUP(Table1[[#This Row],[Code]],Table1[[#All],[Code]:[longitude]],4,FALSE)</f>
        <v>-10.030696000000001</v>
      </c>
    </row>
    <row r="198" spans="1:6" x14ac:dyDescent="0.3">
      <c r="A198" s="2" t="s">
        <v>435</v>
      </c>
      <c r="B198" s="2" t="s">
        <v>436</v>
      </c>
      <c r="C198" s="3">
        <v>46.151240999999999</v>
      </c>
      <c r="D198" s="3">
        <v>14.995463000000001</v>
      </c>
      <c r="E198" s="3">
        <f>VLOOKUP(Table1[[#This Row],[Code]],Table1[[#All],[Code]:[latitude]],3,FALSE)</f>
        <v>46.151240999999999</v>
      </c>
      <c r="F198" s="3">
        <f>VLOOKUP(Table1[[#This Row],[Code]],Table1[[#All],[Code]:[longitude]],4,FALSE)</f>
        <v>14.995463000000001</v>
      </c>
    </row>
    <row r="199" spans="1:6" x14ac:dyDescent="0.3">
      <c r="A199" s="2" t="s">
        <v>437</v>
      </c>
      <c r="B199" s="2" t="s">
        <v>438</v>
      </c>
      <c r="C199" s="3">
        <v>77.553604000000007</v>
      </c>
      <c r="D199" s="3">
        <v>23.670272000000001</v>
      </c>
      <c r="E199" s="3">
        <f>VLOOKUP(Table1[[#This Row],[Code]],Table1[[#All],[Code]:[latitude]],3,FALSE)</f>
        <v>77.553604000000007</v>
      </c>
      <c r="F199" s="3">
        <f>VLOOKUP(Table1[[#This Row],[Code]],Table1[[#All],[Code]:[longitude]],4,FALSE)</f>
        <v>23.670272000000001</v>
      </c>
    </row>
    <row r="200" spans="1:6" x14ac:dyDescent="0.3">
      <c r="A200" s="2" t="s">
        <v>439</v>
      </c>
      <c r="B200" s="2" t="s">
        <v>440</v>
      </c>
      <c r="C200" s="3">
        <v>48.669026000000002</v>
      </c>
      <c r="D200" s="3">
        <v>19.699024000000001</v>
      </c>
      <c r="E200" s="3">
        <f>VLOOKUP(Table1[[#This Row],[Code]],Table1[[#All],[Code]:[latitude]],3,FALSE)</f>
        <v>48.669026000000002</v>
      </c>
      <c r="F200" s="3">
        <f>VLOOKUP(Table1[[#This Row],[Code]],Table1[[#All],[Code]:[longitude]],4,FALSE)</f>
        <v>19.699024000000001</v>
      </c>
    </row>
    <row r="201" spans="1:6" x14ac:dyDescent="0.3">
      <c r="A201" s="2" t="s">
        <v>441</v>
      </c>
      <c r="B201" s="2" t="s">
        <v>442</v>
      </c>
      <c r="C201" s="3">
        <v>8.4605549999999994</v>
      </c>
      <c r="D201" s="3">
        <v>-11.779889000000001</v>
      </c>
      <c r="E201" s="3">
        <f>VLOOKUP(Table1[[#This Row],[Code]],Table1[[#All],[Code]:[latitude]],3,FALSE)</f>
        <v>8.4605549999999994</v>
      </c>
      <c r="F201" s="3">
        <f>VLOOKUP(Table1[[#This Row],[Code]],Table1[[#All],[Code]:[longitude]],4,FALSE)</f>
        <v>-11.779889000000001</v>
      </c>
    </row>
    <row r="202" spans="1:6" x14ac:dyDescent="0.3">
      <c r="A202" s="2" t="s">
        <v>443</v>
      </c>
      <c r="B202" s="2" t="s">
        <v>444</v>
      </c>
      <c r="C202" s="3">
        <v>43.942360000000001</v>
      </c>
      <c r="D202" s="3">
        <v>12.457777</v>
      </c>
      <c r="E202" s="3">
        <f>VLOOKUP(Table1[[#This Row],[Code]],Table1[[#All],[Code]:[latitude]],3,FALSE)</f>
        <v>43.942360000000001</v>
      </c>
      <c r="F202" s="3">
        <f>VLOOKUP(Table1[[#This Row],[Code]],Table1[[#All],[Code]:[longitude]],4,FALSE)</f>
        <v>12.457777</v>
      </c>
    </row>
    <row r="203" spans="1:6" x14ac:dyDescent="0.3">
      <c r="A203" s="2" t="s">
        <v>445</v>
      </c>
      <c r="B203" s="2" t="s">
        <v>446</v>
      </c>
      <c r="C203" s="3">
        <v>14.497401</v>
      </c>
      <c r="D203" s="3">
        <v>-14.452362000000001</v>
      </c>
      <c r="E203" s="3">
        <f>VLOOKUP(Table1[[#This Row],[Code]],Table1[[#All],[Code]:[latitude]],3,FALSE)</f>
        <v>14.497401</v>
      </c>
      <c r="F203" s="3">
        <f>VLOOKUP(Table1[[#This Row],[Code]],Table1[[#All],[Code]:[longitude]],4,FALSE)</f>
        <v>-14.452362000000001</v>
      </c>
    </row>
    <row r="204" spans="1:6" x14ac:dyDescent="0.3">
      <c r="A204" s="2" t="s">
        <v>447</v>
      </c>
      <c r="B204" s="2" t="s">
        <v>448</v>
      </c>
      <c r="C204" s="3">
        <v>5.1521489999999996</v>
      </c>
      <c r="D204" s="3">
        <v>46.199615999999999</v>
      </c>
      <c r="E204" s="3">
        <f>VLOOKUP(Table1[[#This Row],[Code]],Table1[[#All],[Code]:[latitude]],3,FALSE)</f>
        <v>5.1521489999999996</v>
      </c>
      <c r="F204" s="3">
        <f>VLOOKUP(Table1[[#This Row],[Code]],Table1[[#All],[Code]:[longitude]],4,FALSE)</f>
        <v>46.199615999999999</v>
      </c>
    </row>
    <row r="205" spans="1:6" x14ac:dyDescent="0.3">
      <c r="A205" s="2" t="s">
        <v>449</v>
      </c>
      <c r="B205" s="2" t="s">
        <v>450</v>
      </c>
      <c r="C205" s="3">
        <v>3.919305</v>
      </c>
      <c r="D205" s="3">
        <v>-56.027782999999999</v>
      </c>
      <c r="E205" s="3">
        <f>VLOOKUP(Table1[[#This Row],[Code]],Table1[[#All],[Code]:[latitude]],3,FALSE)</f>
        <v>3.919305</v>
      </c>
      <c r="F205" s="3">
        <f>VLOOKUP(Table1[[#This Row],[Code]],Table1[[#All],[Code]:[longitude]],4,FALSE)</f>
        <v>-56.027782999999999</v>
      </c>
    </row>
    <row r="206" spans="1:6" x14ac:dyDescent="0.3">
      <c r="A206" s="2" t="s">
        <v>451</v>
      </c>
      <c r="B206" s="2" t="s">
        <v>452</v>
      </c>
      <c r="C206" s="3">
        <v>0.18636</v>
      </c>
      <c r="D206" s="3">
        <v>6.6130810000000002</v>
      </c>
      <c r="E206" s="3">
        <f>VLOOKUP(Table1[[#This Row],[Code]],Table1[[#All],[Code]:[latitude]],3,FALSE)</f>
        <v>0.18636</v>
      </c>
      <c r="F206" s="3">
        <f>VLOOKUP(Table1[[#This Row],[Code]],Table1[[#All],[Code]:[longitude]],4,FALSE)</f>
        <v>6.6130810000000002</v>
      </c>
    </row>
    <row r="207" spans="1:6" x14ac:dyDescent="0.3">
      <c r="A207" s="2" t="s">
        <v>453</v>
      </c>
      <c r="B207" s="2" t="s">
        <v>454</v>
      </c>
      <c r="C207" s="3">
        <v>13.794185000000001</v>
      </c>
      <c r="D207" s="3">
        <v>-88.896529999999998</v>
      </c>
      <c r="E207" s="3">
        <f>VLOOKUP(Table1[[#This Row],[Code]],Table1[[#All],[Code]:[latitude]],3,FALSE)</f>
        <v>13.794185000000001</v>
      </c>
      <c r="F207" s="3">
        <f>VLOOKUP(Table1[[#This Row],[Code]],Table1[[#All],[Code]:[longitude]],4,FALSE)</f>
        <v>-88.896529999999998</v>
      </c>
    </row>
    <row r="208" spans="1:6" x14ac:dyDescent="0.3">
      <c r="A208" s="2" t="s">
        <v>455</v>
      </c>
      <c r="B208" s="2" t="s">
        <v>456</v>
      </c>
      <c r="C208" s="3">
        <v>34.802075000000002</v>
      </c>
      <c r="D208" s="3">
        <v>38.996814999999998</v>
      </c>
      <c r="E208" s="3">
        <f>VLOOKUP(Table1[[#This Row],[Code]],Table1[[#All],[Code]:[latitude]],3,FALSE)</f>
        <v>34.802075000000002</v>
      </c>
      <c r="F208" s="3">
        <f>VLOOKUP(Table1[[#This Row],[Code]],Table1[[#All],[Code]:[longitude]],4,FALSE)</f>
        <v>38.996814999999998</v>
      </c>
    </row>
    <row r="209" spans="1:6" x14ac:dyDescent="0.3">
      <c r="A209" s="2" t="s">
        <v>457</v>
      </c>
      <c r="B209" s="2" t="s">
        <v>458</v>
      </c>
      <c r="C209" s="3">
        <v>-26.522503</v>
      </c>
      <c r="D209" s="3">
        <v>31.465865999999998</v>
      </c>
      <c r="E209" s="3">
        <f>VLOOKUP(Table1[[#This Row],[Code]],Table1[[#All],[Code]:[latitude]],3,FALSE)</f>
        <v>-26.522503</v>
      </c>
      <c r="F209" s="3">
        <f>VLOOKUP(Table1[[#This Row],[Code]],Table1[[#All],[Code]:[longitude]],4,FALSE)</f>
        <v>31.465865999999998</v>
      </c>
    </row>
    <row r="210" spans="1:6" x14ac:dyDescent="0.3">
      <c r="A210" s="2" t="s">
        <v>459</v>
      </c>
      <c r="B210" s="2" t="s">
        <v>460</v>
      </c>
      <c r="C210" s="3">
        <v>21.694025</v>
      </c>
      <c r="D210" s="3">
        <v>-71.797927999999999</v>
      </c>
      <c r="E210" s="3">
        <f>VLOOKUP(Table1[[#This Row],[Code]],Table1[[#All],[Code]:[latitude]],3,FALSE)</f>
        <v>21.694025</v>
      </c>
      <c r="F210" s="3">
        <f>VLOOKUP(Table1[[#This Row],[Code]],Table1[[#All],[Code]:[longitude]],4,FALSE)</f>
        <v>-71.797927999999999</v>
      </c>
    </row>
    <row r="211" spans="1:6" x14ac:dyDescent="0.3">
      <c r="A211" s="2" t="s">
        <v>461</v>
      </c>
      <c r="B211" s="2" t="s">
        <v>462</v>
      </c>
      <c r="C211" s="3">
        <v>15.454166000000001</v>
      </c>
      <c r="D211" s="3">
        <v>18.732206999999999</v>
      </c>
      <c r="E211" s="3">
        <f>VLOOKUP(Table1[[#This Row],[Code]],Table1[[#All],[Code]:[latitude]],3,FALSE)</f>
        <v>15.454166000000001</v>
      </c>
      <c r="F211" s="3">
        <f>VLOOKUP(Table1[[#This Row],[Code]],Table1[[#All],[Code]:[longitude]],4,FALSE)</f>
        <v>18.732206999999999</v>
      </c>
    </row>
    <row r="212" spans="1:6" x14ac:dyDescent="0.3">
      <c r="A212" s="2" t="s">
        <v>463</v>
      </c>
      <c r="B212" s="2" t="s">
        <v>464</v>
      </c>
      <c r="C212" s="3">
        <v>-49.280366000000001</v>
      </c>
      <c r="D212" s="3">
        <v>69.348557</v>
      </c>
      <c r="E212" s="3">
        <f>VLOOKUP(Table1[[#This Row],[Code]],Table1[[#All],[Code]:[latitude]],3,FALSE)</f>
        <v>-49.280366000000001</v>
      </c>
      <c r="F212" s="3">
        <f>VLOOKUP(Table1[[#This Row],[Code]],Table1[[#All],[Code]:[longitude]],4,FALSE)</f>
        <v>69.348557</v>
      </c>
    </row>
    <row r="213" spans="1:6" x14ac:dyDescent="0.3">
      <c r="A213" s="2" t="s">
        <v>465</v>
      </c>
      <c r="B213" s="2" t="s">
        <v>466</v>
      </c>
      <c r="C213" s="3">
        <v>8.6195430000000002</v>
      </c>
      <c r="D213" s="3">
        <v>0.82478200000000002</v>
      </c>
      <c r="E213" s="3">
        <f>VLOOKUP(Table1[[#This Row],[Code]],Table1[[#All],[Code]:[latitude]],3,FALSE)</f>
        <v>8.6195430000000002</v>
      </c>
      <c r="F213" s="3">
        <f>VLOOKUP(Table1[[#This Row],[Code]],Table1[[#All],[Code]:[longitude]],4,FALSE)</f>
        <v>0.82478200000000002</v>
      </c>
    </row>
    <row r="214" spans="1:6" x14ac:dyDescent="0.3">
      <c r="A214" s="2" t="s">
        <v>467</v>
      </c>
      <c r="B214" s="2" t="s">
        <v>65</v>
      </c>
      <c r="C214" s="3">
        <v>15.870032</v>
      </c>
      <c r="D214" s="3">
        <v>100.992541</v>
      </c>
      <c r="E214" s="3">
        <f>VLOOKUP(Table1[[#This Row],[Code]],Table1[[#All],[Code]:[latitude]],3,FALSE)</f>
        <v>15.870032</v>
      </c>
      <c r="F214" s="3">
        <f>VLOOKUP(Table1[[#This Row],[Code]],Table1[[#All],[Code]:[longitude]],4,FALSE)</f>
        <v>100.992541</v>
      </c>
    </row>
    <row r="215" spans="1:6" x14ac:dyDescent="0.3">
      <c r="A215" s="2" t="s">
        <v>468</v>
      </c>
      <c r="B215" s="2" t="s">
        <v>469</v>
      </c>
      <c r="C215" s="3">
        <v>38.861033999999997</v>
      </c>
      <c r="D215" s="3">
        <v>71.276093000000003</v>
      </c>
      <c r="E215" s="3">
        <f>VLOOKUP(Table1[[#This Row],[Code]],Table1[[#All],[Code]:[latitude]],3,FALSE)</f>
        <v>38.861033999999997</v>
      </c>
      <c r="F215" s="3">
        <f>VLOOKUP(Table1[[#This Row],[Code]],Table1[[#All],[Code]:[longitude]],4,FALSE)</f>
        <v>71.276093000000003</v>
      </c>
    </row>
    <row r="216" spans="1:6" x14ac:dyDescent="0.3">
      <c r="A216" s="2" t="s">
        <v>470</v>
      </c>
      <c r="B216" s="2" t="s">
        <v>471</v>
      </c>
      <c r="C216" s="3">
        <v>-8.9673630000000006</v>
      </c>
      <c r="D216" s="3">
        <v>-171.85588100000001</v>
      </c>
      <c r="E216" s="3">
        <f>VLOOKUP(Table1[[#This Row],[Code]],Table1[[#All],[Code]:[latitude]],3,FALSE)</f>
        <v>-8.9673630000000006</v>
      </c>
      <c r="F216" s="3">
        <f>VLOOKUP(Table1[[#This Row],[Code]],Table1[[#All],[Code]:[longitude]],4,FALSE)</f>
        <v>-171.85588100000001</v>
      </c>
    </row>
    <row r="217" spans="1:6" x14ac:dyDescent="0.3">
      <c r="A217" s="2" t="s">
        <v>472</v>
      </c>
      <c r="B217" s="2" t="s">
        <v>473</v>
      </c>
      <c r="C217" s="3">
        <v>-8.8742169999999998</v>
      </c>
      <c r="D217" s="3">
        <v>125.72753899999999</v>
      </c>
      <c r="E217" s="3">
        <f>VLOOKUP(Table1[[#This Row],[Code]],Table1[[#All],[Code]:[latitude]],3,FALSE)</f>
        <v>-8.8742169999999998</v>
      </c>
      <c r="F217" s="3">
        <f>VLOOKUP(Table1[[#This Row],[Code]],Table1[[#All],[Code]:[longitude]],4,FALSE)</f>
        <v>125.72753899999999</v>
      </c>
    </row>
    <row r="218" spans="1:6" x14ac:dyDescent="0.3">
      <c r="A218" s="2" t="s">
        <v>474</v>
      </c>
      <c r="B218" s="2" t="s">
        <v>475</v>
      </c>
      <c r="C218" s="3">
        <v>38.969718999999998</v>
      </c>
      <c r="D218" s="3">
        <v>59.556277999999999</v>
      </c>
      <c r="E218" s="3">
        <f>VLOOKUP(Table1[[#This Row],[Code]],Table1[[#All],[Code]:[latitude]],3,FALSE)</f>
        <v>38.969718999999998</v>
      </c>
      <c r="F218" s="3">
        <f>VLOOKUP(Table1[[#This Row],[Code]],Table1[[#All],[Code]:[longitude]],4,FALSE)</f>
        <v>59.556277999999999</v>
      </c>
    </row>
    <row r="219" spans="1:6" x14ac:dyDescent="0.3">
      <c r="A219" s="2" t="s">
        <v>476</v>
      </c>
      <c r="B219" s="2" t="s">
        <v>477</v>
      </c>
      <c r="C219" s="3">
        <v>33.886916999999997</v>
      </c>
      <c r="D219" s="3">
        <v>9.5374990000000004</v>
      </c>
      <c r="E219" s="3">
        <f>VLOOKUP(Table1[[#This Row],[Code]],Table1[[#All],[Code]:[latitude]],3,FALSE)</f>
        <v>33.886916999999997</v>
      </c>
      <c r="F219" s="3">
        <f>VLOOKUP(Table1[[#This Row],[Code]],Table1[[#All],[Code]:[longitude]],4,FALSE)</f>
        <v>9.5374990000000004</v>
      </c>
    </row>
    <row r="220" spans="1:6" x14ac:dyDescent="0.3">
      <c r="A220" s="2" t="s">
        <v>478</v>
      </c>
      <c r="B220" s="2" t="s">
        <v>479</v>
      </c>
      <c r="C220" s="3">
        <v>-21.178985999999998</v>
      </c>
      <c r="D220" s="3">
        <v>-175.19824199999999</v>
      </c>
      <c r="E220" s="3">
        <f>VLOOKUP(Table1[[#This Row],[Code]],Table1[[#All],[Code]:[latitude]],3,FALSE)</f>
        <v>-21.178985999999998</v>
      </c>
      <c r="F220" s="3">
        <f>VLOOKUP(Table1[[#This Row],[Code]],Table1[[#All],[Code]:[longitude]],4,FALSE)</f>
        <v>-175.19824199999999</v>
      </c>
    </row>
    <row r="221" spans="1:6" x14ac:dyDescent="0.3">
      <c r="A221" s="2" t="s">
        <v>480</v>
      </c>
      <c r="B221" s="2" t="s">
        <v>66</v>
      </c>
      <c r="C221" s="3">
        <v>38.963745000000003</v>
      </c>
      <c r="D221" s="3">
        <v>35.243321999999999</v>
      </c>
      <c r="E221" s="3">
        <f>VLOOKUP(Table1[[#This Row],[Code]],Table1[[#All],[Code]:[latitude]],3,FALSE)</f>
        <v>38.963745000000003</v>
      </c>
      <c r="F221" s="3">
        <f>VLOOKUP(Table1[[#This Row],[Code]],Table1[[#All],[Code]:[longitude]],4,FALSE)</f>
        <v>35.243321999999999</v>
      </c>
    </row>
    <row r="222" spans="1:6" x14ac:dyDescent="0.3">
      <c r="A222" s="2" t="s">
        <v>481</v>
      </c>
      <c r="B222" s="2" t="s">
        <v>482</v>
      </c>
      <c r="C222" s="3">
        <v>10.691803</v>
      </c>
      <c r="D222" s="3">
        <v>-61.222503000000003</v>
      </c>
      <c r="E222" s="3">
        <f>VLOOKUP(Table1[[#This Row],[Code]],Table1[[#All],[Code]:[latitude]],3,FALSE)</f>
        <v>10.691803</v>
      </c>
      <c r="F222" s="3">
        <f>VLOOKUP(Table1[[#This Row],[Code]],Table1[[#All],[Code]:[longitude]],4,FALSE)</f>
        <v>-61.222503000000003</v>
      </c>
    </row>
    <row r="223" spans="1:6" x14ac:dyDescent="0.3">
      <c r="A223" s="2" t="s">
        <v>483</v>
      </c>
      <c r="B223" s="2" t="s">
        <v>484</v>
      </c>
      <c r="C223" s="3">
        <v>-7.1095350000000002</v>
      </c>
      <c r="D223" s="3">
        <v>177.64932999999999</v>
      </c>
      <c r="E223" s="3">
        <f>VLOOKUP(Table1[[#This Row],[Code]],Table1[[#All],[Code]:[latitude]],3,FALSE)</f>
        <v>-7.1095350000000002</v>
      </c>
      <c r="F223" s="3">
        <f>VLOOKUP(Table1[[#This Row],[Code]],Table1[[#All],[Code]:[longitude]],4,FALSE)</f>
        <v>177.64932999999999</v>
      </c>
    </row>
    <row r="224" spans="1:6" x14ac:dyDescent="0.3">
      <c r="A224" s="2" t="s">
        <v>485</v>
      </c>
      <c r="B224" s="2" t="s">
        <v>64</v>
      </c>
      <c r="C224" s="3">
        <v>23.69781</v>
      </c>
      <c r="D224" s="3">
        <v>120.960515</v>
      </c>
      <c r="E224" s="3">
        <f>VLOOKUP(Table1[[#This Row],[Code]],Table1[[#All],[Code]:[latitude]],3,FALSE)</f>
        <v>23.69781</v>
      </c>
      <c r="F224" s="3">
        <f>VLOOKUP(Table1[[#This Row],[Code]],Table1[[#All],[Code]:[longitude]],4,FALSE)</f>
        <v>120.960515</v>
      </c>
    </row>
    <row r="225" spans="1:6" x14ac:dyDescent="0.3">
      <c r="A225" s="2" t="s">
        <v>486</v>
      </c>
      <c r="B225" s="2" t="s">
        <v>487</v>
      </c>
      <c r="C225" s="3">
        <v>-6.3690280000000001</v>
      </c>
      <c r="D225" s="3">
        <v>34.888821999999998</v>
      </c>
      <c r="E225" s="3">
        <f>VLOOKUP(Table1[[#This Row],[Code]],Table1[[#All],[Code]:[latitude]],3,FALSE)</f>
        <v>-6.3690280000000001</v>
      </c>
      <c r="F225" s="3">
        <f>VLOOKUP(Table1[[#This Row],[Code]],Table1[[#All],[Code]:[longitude]],4,FALSE)</f>
        <v>34.888821999999998</v>
      </c>
    </row>
    <row r="226" spans="1:6" x14ac:dyDescent="0.3">
      <c r="A226" s="2" t="s">
        <v>488</v>
      </c>
      <c r="B226" s="2" t="s">
        <v>67</v>
      </c>
      <c r="C226" s="3">
        <v>48.379432999999999</v>
      </c>
      <c r="D226" s="3">
        <v>31.165579999999999</v>
      </c>
      <c r="E226" s="3">
        <f>VLOOKUP(Table1[[#This Row],[Code]],Table1[[#All],[Code]:[latitude]],3,FALSE)</f>
        <v>48.379432999999999</v>
      </c>
      <c r="F226" s="3">
        <f>VLOOKUP(Table1[[#This Row],[Code]],Table1[[#All],[Code]:[longitude]],4,FALSE)</f>
        <v>31.165579999999999</v>
      </c>
    </row>
    <row r="227" spans="1:6" x14ac:dyDescent="0.3">
      <c r="A227" s="2" t="s">
        <v>489</v>
      </c>
      <c r="B227" s="2" t="s">
        <v>490</v>
      </c>
      <c r="C227" s="3">
        <v>1.3733329999999999</v>
      </c>
      <c r="D227" s="3">
        <v>32.290275000000001</v>
      </c>
      <c r="E227" s="3">
        <f>VLOOKUP(Table1[[#This Row],[Code]],Table1[[#All],[Code]:[latitude]],3,FALSE)</f>
        <v>1.3733329999999999</v>
      </c>
      <c r="F227" s="3">
        <f>VLOOKUP(Table1[[#This Row],[Code]],Table1[[#All],[Code]:[longitude]],4,FALSE)</f>
        <v>32.290275000000001</v>
      </c>
    </row>
    <row r="228" spans="1:6" x14ac:dyDescent="0.3">
      <c r="A228" s="2" t="s">
        <v>491</v>
      </c>
      <c r="B228" s="2" t="s">
        <v>491</v>
      </c>
      <c r="C228" s="3">
        <v>37.090240000000001</v>
      </c>
      <c r="D228" s="3">
        <v>-95.712890999999999</v>
      </c>
      <c r="E228" s="3">
        <f>VLOOKUP(Table1[[#This Row],[Code]],Table1[[#All],[Code]:[latitude]],3,FALSE)</f>
        <v>37.090240000000001</v>
      </c>
      <c r="F228" s="3">
        <f>VLOOKUP(Table1[[#This Row],[Code]],Table1[[#All],[Code]:[longitude]],4,FALSE)</f>
        <v>-95.712890999999999</v>
      </c>
    </row>
    <row r="229" spans="1:6" x14ac:dyDescent="0.3">
      <c r="A229" s="2" t="s">
        <v>492</v>
      </c>
      <c r="B229" s="2" t="s">
        <v>493</v>
      </c>
      <c r="C229" s="3">
        <v>-32.522779</v>
      </c>
      <c r="D229" s="3">
        <v>-55.765835000000003</v>
      </c>
      <c r="E229" s="3">
        <f>VLOOKUP(Table1[[#This Row],[Code]],Table1[[#All],[Code]:[latitude]],3,FALSE)</f>
        <v>-32.522779</v>
      </c>
      <c r="F229" s="3">
        <f>VLOOKUP(Table1[[#This Row],[Code]],Table1[[#All],[Code]:[longitude]],4,FALSE)</f>
        <v>-55.765835000000003</v>
      </c>
    </row>
    <row r="230" spans="1:6" x14ac:dyDescent="0.3">
      <c r="A230" s="2" t="s">
        <v>494</v>
      </c>
      <c r="B230" s="2" t="s">
        <v>71</v>
      </c>
      <c r="C230" s="3">
        <v>41.377490999999999</v>
      </c>
      <c r="D230" s="3">
        <v>64.585262</v>
      </c>
      <c r="E230" s="3">
        <f>VLOOKUP(Table1[[#This Row],[Code]],Table1[[#All],[Code]:[latitude]],3,FALSE)</f>
        <v>41.377490999999999</v>
      </c>
      <c r="F230" s="3">
        <f>VLOOKUP(Table1[[#This Row],[Code]],Table1[[#All],[Code]:[longitude]],4,FALSE)</f>
        <v>64.585262</v>
      </c>
    </row>
    <row r="231" spans="1:6" x14ac:dyDescent="0.3">
      <c r="A231" s="2" t="s">
        <v>495</v>
      </c>
      <c r="B231" s="2" t="s">
        <v>496</v>
      </c>
      <c r="C231" s="3">
        <v>41.902915999999998</v>
      </c>
      <c r="D231" s="3">
        <v>12.453389</v>
      </c>
      <c r="E231" s="3">
        <f>VLOOKUP(Table1[[#This Row],[Code]],Table1[[#All],[Code]:[latitude]],3,FALSE)</f>
        <v>41.902915999999998</v>
      </c>
      <c r="F231" s="3">
        <f>VLOOKUP(Table1[[#This Row],[Code]],Table1[[#All],[Code]:[longitude]],4,FALSE)</f>
        <v>12.453389</v>
      </c>
    </row>
    <row r="232" spans="1:6" x14ac:dyDescent="0.3">
      <c r="A232" s="2" t="s">
        <v>497</v>
      </c>
      <c r="B232" s="2" t="s">
        <v>498</v>
      </c>
      <c r="C232" s="3">
        <v>12.984305000000001</v>
      </c>
      <c r="D232" s="3">
        <v>-61.287227999999999</v>
      </c>
      <c r="E232" s="3">
        <f>VLOOKUP(Table1[[#This Row],[Code]],Table1[[#All],[Code]:[latitude]],3,FALSE)</f>
        <v>12.984305000000001</v>
      </c>
      <c r="F232" s="3">
        <f>VLOOKUP(Table1[[#This Row],[Code]],Table1[[#All],[Code]:[longitude]],4,FALSE)</f>
        <v>-61.287227999999999</v>
      </c>
    </row>
    <row r="233" spans="1:6" x14ac:dyDescent="0.3">
      <c r="A233" s="2" t="s">
        <v>499</v>
      </c>
      <c r="B233" s="2" t="s">
        <v>72</v>
      </c>
      <c r="C233" s="3">
        <v>6.4237500000000001</v>
      </c>
      <c r="D233" s="3">
        <v>-66.589730000000003</v>
      </c>
      <c r="E233" s="3">
        <f>VLOOKUP(Table1[[#This Row],[Code]],Table1[[#All],[Code]:[latitude]],3,FALSE)</f>
        <v>6.4237500000000001</v>
      </c>
      <c r="F233" s="3">
        <f>VLOOKUP(Table1[[#This Row],[Code]],Table1[[#All],[Code]:[longitude]],4,FALSE)</f>
        <v>-66.589730000000003</v>
      </c>
    </row>
    <row r="234" spans="1:6" x14ac:dyDescent="0.3">
      <c r="A234" s="2" t="s">
        <v>500</v>
      </c>
      <c r="B234" s="2" t="s">
        <v>501</v>
      </c>
      <c r="C234" s="3">
        <v>18.420694999999998</v>
      </c>
      <c r="D234" s="3">
        <v>-64.639967999999996</v>
      </c>
      <c r="E234" s="3">
        <f>VLOOKUP(Table1[[#This Row],[Code]],Table1[[#All],[Code]:[latitude]],3,FALSE)</f>
        <v>18.420694999999998</v>
      </c>
      <c r="F234" s="3">
        <f>VLOOKUP(Table1[[#This Row],[Code]],Table1[[#All],[Code]:[longitude]],4,FALSE)</f>
        <v>-64.639967999999996</v>
      </c>
    </row>
    <row r="235" spans="1:6" x14ac:dyDescent="0.3">
      <c r="A235" s="2" t="s">
        <v>502</v>
      </c>
      <c r="B235" s="2" t="s">
        <v>503</v>
      </c>
      <c r="C235" s="3">
        <v>18.335764999999999</v>
      </c>
      <c r="D235" s="3">
        <v>-64.896334999999993</v>
      </c>
      <c r="E235" s="3">
        <f>VLOOKUP(Table1[[#This Row],[Code]],Table1[[#All],[Code]:[latitude]],3,FALSE)</f>
        <v>18.335764999999999</v>
      </c>
      <c r="F235" s="3">
        <f>VLOOKUP(Table1[[#This Row],[Code]],Table1[[#All],[Code]:[longitude]],4,FALSE)</f>
        <v>-64.896334999999993</v>
      </c>
    </row>
    <row r="236" spans="1:6" x14ac:dyDescent="0.3">
      <c r="A236" s="2" t="s">
        <v>504</v>
      </c>
      <c r="B236" s="2" t="s">
        <v>505</v>
      </c>
      <c r="C236" s="3">
        <v>14.058324000000001</v>
      </c>
      <c r="D236" s="3">
        <v>108.277199</v>
      </c>
      <c r="E236" s="3">
        <f>VLOOKUP(Table1[[#This Row],[Code]],Table1[[#All],[Code]:[latitude]],3,FALSE)</f>
        <v>14.058324000000001</v>
      </c>
      <c r="F236" s="3">
        <f>VLOOKUP(Table1[[#This Row],[Code]],Table1[[#All],[Code]:[longitude]],4,FALSE)</f>
        <v>108.277199</v>
      </c>
    </row>
    <row r="237" spans="1:6" x14ac:dyDescent="0.3">
      <c r="A237" s="2" t="s">
        <v>506</v>
      </c>
      <c r="B237" s="2" t="s">
        <v>507</v>
      </c>
      <c r="C237" s="3">
        <v>-15.376706</v>
      </c>
      <c r="D237" s="3">
        <v>166.959158</v>
      </c>
      <c r="E237" s="3">
        <f>VLOOKUP(Table1[[#This Row],[Code]],Table1[[#All],[Code]:[latitude]],3,FALSE)</f>
        <v>-15.376706</v>
      </c>
      <c r="F237" s="3">
        <f>VLOOKUP(Table1[[#This Row],[Code]],Table1[[#All],[Code]:[longitude]],4,FALSE)</f>
        <v>166.959158</v>
      </c>
    </row>
    <row r="238" spans="1:6" x14ac:dyDescent="0.3">
      <c r="A238" s="2" t="s">
        <v>508</v>
      </c>
      <c r="B238" s="2" t="s">
        <v>509</v>
      </c>
      <c r="C238" s="3">
        <v>-13.768751999999999</v>
      </c>
      <c r="D238" s="3">
        <v>-177.15609699999999</v>
      </c>
      <c r="E238" s="3">
        <f>VLOOKUP(Table1[[#This Row],[Code]],Table1[[#All],[Code]:[latitude]],3,FALSE)</f>
        <v>-13.768751999999999</v>
      </c>
      <c r="F238" s="3">
        <f>VLOOKUP(Table1[[#This Row],[Code]],Table1[[#All],[Code]:[longitude]],4,FALSE)</f>
        <v>-177.15609699999999</v>
      </c>
    </row>
    <row r="239" spans="1:6" x14ac:dyDescent="0.3">
      <c r="A239" s="2" t="s">
        <v>510</v>
      </c>
      <c r="B239" s="2" t="s">
        <v>511</v>
      </c>
      <c r="C239" s="3">
        <v>-13.759029</v>
      </c>
      <c r="D239" s="3">
        <v>-172.10462899999999</v>
      </c>
      <c r="E239" s="3">
        <f>VLOOKUP(Table1[[#This Row],[Code]],Table1[[#All],[Code]:[latitude]],3,FALSE)</f>
        <v>-13.759029</v>
      </c>
      <c r="F239" s="3">
        <f>VLOOKUP(Table1[[#This Row],[Code]],Table1[[#All],[Code]:[longitude]],4,FALSE)</f>
        <v>-172.10462899999999</v>
      </c>
    </row>
    <row r="240" spans="1:6" x14ac:dyDescent="0.3">
      <c r="A240" s="2" t="s">
        <v>512</v>
      </c>
      <c r="B240" s="2" t="s">
        <v>513</v>
      </c>
      <c r="C240" s="3">
        <v>42.602635999999997</v>
      </c>
      <c r="D240" s="3">
        <v>20.902977</v>
      </c>
      <c r="E240" s="3">
        <f>VLOOKUP(Table1[[#This Row],[Code]],Table1[[#All],[Code]:[latitude]],3,FALSE)</f>
        <v>42.602635999999997</v>
      </c>
      <c r="F240" s="3">
        <f>VLOOKUP(Table1[[#This Row],[Code]],Table1[[#All],[Code]:[longitude]],4,FALSE)</f>
        <v>20.902977</v>
      </c>
    </row>
    <row r="241" spans="1:6" x14ac:dyDescent="0.3">
      <c r="A241" s="2" t="s">
        <v>514</v>
      </c>
      <c r="B241" s="2" t="s">
        <v>515</v>
      </c>
      <c r="C241" s="3">
        <v>15.552727000000001</v>
      </c>
      <c r="D241" s="3">
        <v>48.516387999999999</v>
      </c>
      <c r="E241" s="3">
        <f>VLOOKUP(Table1[[#This Row],[Code]],Table1[[#All],[Code]:[latitude]],3,FALSE)</f>
        <v>15.552727000000001</v>
      </c>
      <c r="F241" s="3">
        <f>VLOOKUP(Table1[[#This Row],[Code]],Table1[[#All],[Code]:[longitude]],4,FALSE)</f>
        <v>48.516387999999999</v>
      </c>
    </row>
    <row r="242" spans="1:6" x14ac:dyDescent="0.3">
      <c r="A242" s="2" t="s">
        <v>516</v>
      </c>
      <c r="B242" s="2" t="s">
        <v>517</v>
      </c>
      <c r="C242" s="3">
        <v>-12.827500000000001</v>
      </c>
      <c r="D242" s="3">
        <v>45.166243999999999</v>
      </c>
      <c r="E242" s="3">
        <f>VLOOKUP(Table1[[#This Row],[Code]],Table1[[#All],[Code]:[latitude]],3,FALSE)</f>
        <v>-12.827500000000001</v>
      </c>
      <c r="F242" s="3">
        <f>VLOOKUP(Table1[[#This Row],[Code]],Table1[[#All],[Code]:[longitude]],4,FALSE)</f>
        <v>45.166243999999999</v>
      </c>
    </row>
    <row r="243" spans="1:6" x14ac:dyDescent="0.3">
      <c r="A243" s="2" t="s">
        <v>518</v>
      </c>
      <c r="B243" s="2" t="s">
        <v>60</v>
      </c>
      <c r="C243" s="3">
        <v>-30.559481999999999</v>
      </c>
      <c r="D243" s="3">
        <v>22.937505999999999</v>
      </c>
      <c r="E243" s="3">
        <f>VLOOKUP(Table1[[#This Row],[Code]],Table1[[#All],[Code]:[latitude]],3,FALSE)</f>
        <v>-30.559481999999999</v>
      </c>
      <c r="F243" s="3">
        <f>VLOOKUP(Table1[[#This Row],[Code]],Table1[[#All],[Code]:[longitude]],4,FALSE)</f>
        <v>22.937505999999999</v>
      </c>
    </row>
    <row r="244" spans="1:6" x14ac:dyDescent="0.3">
      <c r="A244" s="2" t="s">
        <v>519</v>
      </c>
      <c r="B244" s="2" t="s">
        <v>520</v>
      </c>
      <c r="C244" s="3">
        <v>-13.133896999999999</v>
      </c>
      <c r="D244" s="3">
        <v>27.849332</v>
      </c>
      <c r="E244" s="3">
        <f>VLOOKUP(Table1[[#This Row],[Code]],Table1[[#All],[Code]:[latitude]],3,FALSE)</f>
        <v>-13.133896999999999</v>
      </c>
      <c r="F244" s="3">
        <f>VLOOKUP(Table1[[#This Row],[Code]],Table1[[#All],[Code]:[longitude]],4,FALSE)</f>
        <v>27.849332</v>
      </c>
    </row>
    <row r="245" spans="1:6" x14ac:dyDescent="0.3">
      <c r="A245" s="2" t="s">
        <v>521</v>
      </c>
      <c r="B245" s="2" t="s">
        <v>522</v>
      </c>
      <c r="C245" s="3">
        <v>-19.015438</v>
      </c>
      <c r="D245" s="3">
        <v>29.154857</v>
      </c>
      <c r="E245" s="3">
        <f>VLOOKUP(Table1[[#This Row],[Code]],Table1[[#All],[Code]:[latitude]],3,FALSE)</f>
        <v>-19.015438</v>
      </c>
      <c r="F245" s="3">
        <f>VLOOKUP(Table1[[#This Row],[Code]],Table1[[#All],[Code]:[longitude]],4,FALSE)</f>
        <v>29.154857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D7A82-6071-46E7-A3BA-67DE8751BAEE}">
  <dimension ref="A1:BA1367"/>
  <sheetViews>
    <sheetView workbookViewId="0">
      <selection activeCell="D21" sqref="D21"/>
    </sheetView>
  </sheetViews>
  <sheetFormatPr defaultRowHeight="14.4" x14ac:dyDescent="0.3"/>
  <cols>
    <col min="1" max="1" width="18" style="2" bestFit="1" customWidth="1"/>
    <col min="2" max="2" width="9.109375" style="2" bestFit="1" customWidth="1"/>
    <col min="3" max="3" width="17.44140625" style="2" bestFit="1" customWidth="1"/>
    <col min="4" max="4" width="43.77734375" style="3" bestFit="1" customWidth="1"/>
    <col min="5" max="5" width="38.88671875" style="3" bestFit="1" customWidth="1"/>
    <col min="6" max="6" width="60" style="3" bestFit="1" customWidth="1"/>
    <col min="7" max="7" width="31" style="3" bestFit="1" customWidth="1"/>
    <col min="8" max="8" width="32.77734375" style="3" bestFit="1" customWidth="1"/>
    <col min="9" max="9" width="46.33203125" style="3" bestFit="1" customWidth="1"/>
    <col min="10" max="10" width="52.33203125" style="3" bestFit="1" customWidth="1"/>
    <col min="11" max="11" width="39.5546875" style="3" bestFit="1" customWidth="1"/>
    <col min="12" max="12" width="35.77734375" style="3" bestFit="1" customWidth="1"/>
    <col min="13" max="13" width="30.109375" style="3" bestFit="1" customWidth="1"/>
    <col min="14" max="14" width="40.33203125" style="3" bestFit="1" customWidth="1"/>
    <col min="15" max="15" width="66.33203125" style="3" bestFit="1" customWidth="1"/>
    <col min="16" max="16" width="29" style="3" bestFit="1" customWidth="1"/>
    <col min="17" max="17" width="39.33203125" style="3" bestFit="1" customWidth="1"/>
    <col min="18" max="18" width="42.21875" style="3" bestFit="1" customWidth="1"/>
    <col min="19" max="19" width="48.6640625" style="3" bestFit="1" customWidth="1"/>
    <col min="20" max="20" width="26.44140625" style="3" bestFit="1" customWidth="1"/>
    <col min="21" max="21" width="31.88671875" style="3" bestFit="1" customWidth="1"/>
    <col min="22" max="22" width="17.5546875" style="3" bestFit="1" customWidth="1"/>
    <col min="23" max="23" width="79.21875" style="3" bestFit="1" customWidth="1"/>
    <col min="24" max="53" width="8.88671875" style="3"/>
    <col min="54" max="16384" width="8.88671875" style="2"/>
  </cols>
  <sheetData>
    <row r="1" spans="1:53" s="4" customFormat="1" x14ac:dyDescent="0.3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525</v>
      </c>
      <c r="W1" s="5" t="s">
        <v>526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3" x14ac:dyDescent="0.3">
      <c r="A2" s="2" t="s">
        <v>21</v>
      </c>
      <c r="B2" s="2">
        <v>1990</v>
      </c>
      <c r="C2" s="2" t="s">
        <v>22</v>
      </c>
      <c r="D2" s="3">
        <v>52.981921100000001</v>
      </c>
      <c r="E2" s="3">
        <v>2.3878553419999999</v>
      </c>
      <c r="F2" s="3">
        <v>0.22888934</v>
      </c>
      <c r="G2" s="3">
        <v>100.1127486</v>
      </c>
      <c r="H2" s="3">
        <v>22.188078220000001</v>
      </c>
      <c r="I2" s="3">
        <v>0.78297181299999996</v>
      </c>
      <c r="J2" s="3">
        <v>8.3765920509999994</v>
      </c>
      <c r="K2" s="3">
        <v>8.08</v>
      </c>
      <c r="L2" s="3">
        <v>25.395</v>
      </c>
      <c r="M2" s="3">
        <v>45.684035469999998</v>
      </c>
      <c r="N2" s="3">
        <v>14.301991129999999</v>
      </c>
      <c r="O2" s="3">
        <v>9.5855614000000006E-2</v>
      </c>
      <c r="P2" s="3">
        <v>17.242000000000001</v>
      </c>
      <c r="Q2" s="3">
        <v>13.693</v>
      </c>
      <c r="R2" s="3">
        <v>0.94</v>
      </c>
      <c r="S2" s="3">
        <v>0</v>
      </c>
      <c r="T2" s="3">
        <v>57.85</v>
      </c>
      <c r="U2" s="3">
        <v>0</v>
      </c>
      <c r="V2" s="3" t="str">
        <f t="shared" ref="V2:V45" si="0">IF(D2 &gt; $D$1367, "Above Average", "")</f>
        <v/>
      </c>
      <c r="W2" s="3">
        <f t="shared" ref="W2:W45" si="1">U2-R2</f>
        <v>-0.94</v>
      </c>
    </row>
    <row r="3" spans="1:53" x14ac:dyDescent="0.3">
      <c r="A3" s="2" t="s">
        <v>23</v>
      </c>
      <c r="B3" s="2">
        <v>1990</v>
      </c>
      <c r="C3" s="2" t="s">
        <v>24</v>
      </c>
      <c r="D3" s="3">
        <v>93.453461450000006</v>
      </c>
      <c r="E3" s="3">
        <v>2.1297610009999999</v>
      </c>
      <c r="F3" s="3">
        <v>0.24215048</v>
      </c>
      <c r="G3" s="3">
        <v>47.107338400000003</v>
      </c>
      <c r="H3" s="3">
        <v>43.879788099999999</v>
      </c>
      <c r="I3" s="3">
        <v>35.81957894</v>
      </c>
      <c r="J3" s="3">
        <v>11.628868260000001</v>
      </c>
      <c r="K3" s="3">
        <v>18.37</v>
      </c>
      <c r="L3" s="3">
        <v>23.585999999999999</v>
      </c>
      <c r="M3" s="3">
        <v>18.6280058</v>
      </c>
      <c r="N3" s="3">
        <v>20.570993519999998</v>
      </c>
      <c r="O3" s="3">
        <v>0.113698429</v>
      </c>
      <c r="P3" s="3">
        <v>51.014000000000003</v>
      </c>
      <c r="Q3" s="3">
        <v>40.463999999999999</v>
      </c>
      <c r="R3" s="3">
        <v>1.304015519</v>
      </c>
      <c r="S3" s="3">
        <v>0</v>
      </c>
      <c r="T3" s="3">
        <v>26.318999999999999</v>
      </c>
      <c r="U3" s="3">
        <v>0.27400000000000002</v>
      </c>
      <c r="V3" s="3" t="str">
        <f t="shared" si="0"/>
        <v/>
      </c>
      <c r="W3" s="3">
        <f t="shared" si="1"/>
        <v>-1.030015519</v>
      </c>
    </row>
    <row r="4" spans="1:53" x14ac:dyDescent="0.3">
      <c r="A4" s="2" t="s">
        <v>25</v>
      </c>
      <c r="B4" s="2">
        <v>1990</v>
      </c>
      <c r="C4" s="2" t="s">
        <v>26</v>
      </c>
      <c r="D4" s="3">
        <v>261.38501869999999</v>
      </c>
      <c r="E4" s="3">
        <v>3.0342179979999999</v>
      </c>
      <c r="F4" s="3">
        <v>0.50765139800000003</v>
      </c>
      <c r="G4" s="3">
        <v>157.52583960000001</v>
      </c>
      <c r="H4" s="3">
        <v>86.145761059999998</v>
      </c>
      <c r="I4" s="3">
        <v>10.08263503</v>
      </c>
      <c r="J4" s="3">
        <v>19.27076083</v>
      </c>
      <c r="K4" s="3">
        <v>31.085999999999999</v>
      </c>
      <c r="L4" s="3">
        <v>32.781999999999996</v>
      </c>
      <c r="M4" s="3">
        <v>20.475012899999999</v>
      </c>
      <c r="N4" s="3">
        <v>17.683994089999999</v>
      </c>
      <c r="O4" s="3">
        <v>0.167308808</v>
      </c>
      <c r="P4" s="3">
        <v>155.01900000000001</v>
      </c>
      <c r="Q4" s="3">
        <v>134.339</v>
      </c>
      <c r="R4" s="3">
        <v>94.1</v>
      </c>
      <c r="S4" s="3">
        <v>0</v>
      </c>
      <c r="T4" s="3">
        <v>27.492999999999999</v>
      </c>
      <c r="U4" s="3">
        <v>204.56200000000001</v>
      </c>
      <c r="V4" s="3" t="str">
        <f t="shared" si="0"/>
        <v/>
      </c>
      <c r="W4" s="3">
        <f t="shared" si="1"/>
        <v>110.46200000000002</v>
      </c>
    </row>
    <row r="5" spans="1:53" x14ac:dyDescent="0.3">
      <c r="A5" s="2" t="s">
        <v>27</v>
      </c>
      <c r="B5" s="2">
        <v>1990</v>
      </c>
      <c r="C5" s="2" t="s">
        <v>28</v>
      </c>
      <c r="D5" s="3">
        <v>106.4454169</v>
      </c>
      <c r="E5" s="3">
        <v>2.2227658250000002</v>
      </c>
      <c r="F5" s="3">
        <v>0.32184878</v>
      </c>
      <c r="G5" s="3">
        <v>13.10412024</v>
      </c>
      <c r="H5" s="3">
        <v>47.888722989999998</v>
      </c>
      <c r="I5" s="3">
        <v>1.6722360869999999</v>
      </c>
      <c r="J5" s="3">
        <v>14.70290453</v>
      </c>
      <c r="K5" s="3">
        <v>17.597000000000001</v>
      </c>
      <c r="L5" s="3">
        <v>29.37</v>
      </c>
      <c r="M5" s="3">
        <v>1.2E-2</v>
      </c>
      <c r="N5" s="3">
        <v>9.6082976599999999</v>
      </c>
      <c r="O5" s="3">
        <v>0.14479653000000001</v>
      </c>
      <c r="P5" s="3">
        <v>70.923000000000002</v>
      </c>
      <c r="Q5" s="3">
        <v>59.107999999999997</v>
      </c>
      <c r="R5" s="3">
        <v>16.620146479999999</v>
      </c>
      <c r="S5" s="3">
        <v>9.8698589999999999E-3</v>
      </c>
      <c r="T5" s="3">
        <v>0</v>
      </c>
      <c r="U5" s="3">
        <v>0</v>
      </c>
      <c r="V5" s="3" t="str">
        <f t="shared" si="0"/>
        <v/>
      </c>
      <c r="W5" s="3">
        <f t="shared" si="1"/>
        <v>-16.620146479999999</v>
      </c>
    </row>
    <row r="6" spans="1:53" x14ac:dyDescent="0.3">
      <c r="A6" s="2" t="s">
        <v>29</v>
      </c>
      <c r="B6" s="2">
        <v>1990</v>
      </c>
      <c r="C6" s="2" t="s">
        <v>24</v>
      </c>
      <c r="D6" s="3">
        <v>193.76575220000001</v>
      </c>
      <c r="E6" s="3">
        <v>1.377371897</v>
      </c>
      <c r="F6" s="3">
        <v>0.12628651599999999</v>
      </c>
      <c r="G6" s="3">
        <v>104.5932097</v>
      </c>
      <c r="H6" s="3">
        <v>140.6778754</v>
      </c>
      <c r="I6" s="3">
        <v>94.500518349999993</v>
      </c>
      <c r="J6" s="3">
        <v>15.86749271</v>
      </c>
      <c r="K6" s="3">
        <v>57.32</v>
      </c>
      <c r="L6" s="3">
        <v>61.121000000000002</v>
      </c>
      <c r="M6" s="3">
        <v>3.9289981360000001</v>
      </c>
      <c r="N6" s="3">
        <v>3.9719978189999998</v>
      </c>
      <c r="O6" s="3">
        <v>9.1686578000000005E-2</v>
      </c>
      <c r="P6" s="3">
        <v>222.821</v>
      </c>
      <c r="Q6" s="3">
        <v>215.79499999999999</v>
      </c>
      <c r="R6" s="3">
        <v>15.374000000000001</v>
      </c>
      <c r="S6" s="3">
        <v>0</v>
      </c>
      <c r="T6" s="3">
        <v>32.723999999999997</v>
      </c>
      <c r="U6" s="3">
        <v>4.5949999999999998</v>
      </c>
      <c r="V6" s="3" t="str">
        <f t="shared" si="0"/>
        <v/>
      </c>
      <c r="W6" s="3">
        <f t="shared" si="1"/>
        <v>-10.779</v>
      </c>
    </row>
    <row r="7" spans="1:53" x14ac:dyDescent="0.3">
      <c r="A7" s="2" t="s">
        <v>30</v>
      </c>
      <c r="B7" s="2">
        <v>1990</v>
      </c>
      <c r="C7" s="2" t="s">
        <v>31</v>
      </c>
      <c r="D7" s="3">
        <v>429.73180810000002</v>
      </c>
      <c r="E7" s="3">
        <v>1.439730341</v>
      </c>
      <c r="F7" s="3">
        <v>0.36726675600000003</v>
      </c>
      <c r="G7" s="3">
        <v>276.260492</v>
      </c>
      <c r="H7" s="3">
        <v>211.06460680000001</v>
      </c>
      <c r="I7" s="3">
        <v>62.38737991</v>
      </c>
      <c r="J7" s="3">
        <v>22.715223810000001</v>
      </c>
      <c r="K7" s="3">
        <v>76.727000000000004</v>
      </c>
      <c r="L7" s="3">
        <v>84.929000000000002</v>
      </c>
      <c r="M7" s="3">
        <v>109.0709081</v>
      </c>
      <c r="N7" s="3">
        <v>67.318932450000005</v>
      </c>
      <c r="O7" s="3">
        <v>0.25509412799999998</v>
      </c>
      <c r="P7" s="3">
        <v>482.15199999999999</v>
      </c>
      <c r="Q7" s="3">
        <v>441.31400000000002</v>
      </c>
      <c r="R7" s="3">
        <v>49.372999999999998</v>
      </c>
      <c r="S7" s="3">
        <v>5.3924899999999998E-3</v>
      </c>
      <c r="T7" s="3">
        <v>91.61</v>
      </c>
      <c r="U7" s="3">
        <v>68.331999999999994</v>
      </c>
      <c r="V7" s="3" t="str">
        <f t="shared" si="0"/>
        <v>Above Average</v>
      </c>
      <c r="W7" s="3">
        <f t="shared" si="1"/>
        <v>18.958999999999996</v>
      </c>
    </row>
    <row r="8" spans="1:53" x14ac:dyDescent="0.3">
      <c r="A8" s="2" t="s">
        <v>32</v>
      </c>
      <c r="B8" s="2">
        <v>1990</v>
      </c>
      <c r="C8" s="2" t="s">
        <v>24</v>
      </c>
      <c r="D8" s="3">
        <v>30.954349619999999</v>
      </c>
      <c r="E8" s="3">
        <v>2.2093639760000001</v>
      </c>
      <c r="F8" s="3">
        <v>0.255029956</v>
      </c>
      <c r="G8" s="3">
        <v>7.9288174360000001</v>
      </c>
      <c r="H8" s="3">
        <v>14.01052518</v>
      </c>
      <c r="I8" s="3">
        <v>53.837361199999997</v>
      </c>
      <c r="J8" s="3">
        <v>11.83773422</v>
      </c>
      <c r="K8" s="3">
        <v>6.2140000000000004</v>
      </c>
      <c r="L8" s="3">
        <v>6.3449999999999998</v>
      </c>
      <c r="M8" s="3">
        <v>1.679001162</v>
      </c>
      <c r="N8" s="3">
        <v>1.36000041</v>
      </c>
      <c r="O8" s="3">
        <v>0.11543139099999999</v>
      </c>
      <c r="P8" s="3">
        <v>18.372</v>
      </c>
      <c r="Q8" s="3">
        <v>15.811</v>
      </c>
      <c r="R8" s="3">
        <v>3.7413296890000001</v>
      </c>
      <c r="S8" s="3">
        <v>0</v>
      </c>
      <c r="T8" s="3">
        <v>1.1020000000000001</v>
      </c>
      <c r="U8" s="3">
        <v>2.1829999999999998</v>
      </c>
      <c r="V8" s="3" t="str">
        <f t="shared" si="0"/>
        <v/>
      </c>
      <c r="W8" s="3">
        <f t="shared" si="1"/>
        <v>-1.5583296890000002</v>
      </c>
    </row>
    <row r="9" spans="1:53" x14ac:dyDescent="0.3">
      <c r="A9" s="2" t="s">
        <v>33</v>
      </c>
      <c r="B9" s="2">
        <v>1990</v>
      </c>
      <c r="C9" s="2" t="s">
        <v>26</v>
      </c>
      <c r="D9" s="3">
        <v>2255.3939049999999</v>
      </c>
      <c r="E9" s="3">
        <v>2.5800499280000002</v>
      </c>
      <c r="F9" s="3">
        <v>1.367078322</v>
      </c>
      <c r="G9" s="3">
        <v>880.92626859999996</v>
      </c>
      <c r="H9" s="3">
        <v>874.16676719999998</v>
      </c>
      <c r="I9" s="3">
        <v>20.407939890000002</v>
      </c>
      <c r="J9" s="3">
        <v>5.5818278709999998</v>
      </c>
      <c r="K9" s="3">
        <v>142.88499999999999</v>
      </c>
      <c r="L9" s="3">
        <v>146.41900000000001</v>
      </c>
      <c r="M9" s="3">
        <v>15.29999229</v>
      </c>
      <c r="N9" s="3">
        <v>15.870011379999999</v>
      </c>
      <c r="O9" s="3">
        <v>0.52986506499999997</v>
      </c>
      <c r="P9" s="3">
        <v>621.26800000000003</v>
      </c>
      <c r="Q9" s="3">
        <v>507.05399999999997</v>
      </c>
      <c r="R9" s="3">
        <v>1004.80898</v>
      </c>
      <c r="S9" s="3">
        <v>1.0945356999999999E-2</v>
      </c>
      <c r="T9" s="3">
        <v>138.30600000000001</v>
      </c>
      <c r="U9" s="3">
        <v>1039.82</v>
      </c>
      <c r="V9" s="3" t="str">
        <f t="shared" si="0"/>
        <v>Above Average</v>
      </c>
      <c r="W9" s="3">
        <f t="shared" si="1"/>
        <v>35.011019999999917</v>
      </c>
    </row>
    <row r="10" spans="1:53" x14ac:dyDescent="0.3">
      <c r="A10" s="2" t="s">
        <v>34</v>
      </c>
      <c r="B10" s="2">
        <v>1990</v>
      </c>
      <c r="C10" s="2" t="s">
        <v>24</v>
      </c>
      <c r="D10" s="3">
        <v>46.106290250000001</v>
      </c>
      <c r="E10" s="3">
        <v>1.9032818490000001</v>
      </c>
      <c r="F10" s="3">
        <v>0.17007186499999999</v>
      </c>
      <c r="G10" s="3">
        <v>48.181291829999999</v>
      </c>
      <c r="H10" s="3">
        <v>24.224625629999998</v>
      </c>
      <c r="I10" s="3">
        <v>76.384190110000006</v>
      </c>
      <c r="J10" s="3">
        <v>12.1200169</v>
      </c>
      <c r="K10" s="3">
        <v>8.1120000000000001</v>
      </c>
      <c r="L10" s="3">
        <v>11.101000000000001</v>
      </c>
      <c r="M10" s="3">
        <v>4.5370049249999997</v>
      </c>
      <c r="N10" s="3">
        <v>4.3260037689999997</v>
      </c>
      <c r="O10" s="3">
        <v>8.9357162000000004E-2</v>
      </c>
      <c r="P10" s="3">
        <v>36.356999999999999</v>
      </c>
      <c r="Q10" s="3">
        <v>26.866</v>
      </c>
      <c r="R10" s="3">
        <v>5.0549999999999997</v>
      </c>
      <c r="S10" s="3">
        <v>0</v>
      </c>
      <c r="T10" s="3">
        <v>22.824000000000002</v>
      </c>
      <c r="U10" s="3">
        <v>21.375</v>
      </c>
      <c r="V10" s="3" t="str">
        <f t="shared" si="0"/>
        <v/>
      </c>
      <c r="W10" s="3">
        <f t="shared" si="1"/>
        <v>16.32</v>
      </c>
    </row>
    <row r="11" spans="1:53" x14ac:dyDescent="0.3">
      <c r="A11" s="2" t="s">
        <v>35</v>
      </c>
      <c r="B11" s="2">
        <v>1990</v>
      </c>
      <c r="C11" s="2" t="s">
        <v>28</v>
      </c>
      <c r="D11" s="3">
        <v>147.400938</v>
      </c>
      <c r="E11" s="3">
        <v>2.9602859210000001</v>
      </c>
      <c r="F11" s="3">
        <v>0.64715122999999997</v>
      </c>
      <c r="G11" s="3">
        <v>41.166022720000001</v>
      </c>
      <c r="H11" s="3">
        <v>49.792804449999998</v>
      </c>
      <c r="I11" s="3">
        <v>2.3162134939999999</v>
      </c>
      <c r="J11" s="3">
        <v>12.07940582</v>
      </c>
      <c r="K11" s="3">
        <v>8.8170000000000002</v>
      </c>
      <c r="L11" s="3">
        <v>7.9480000000000004</v>
      </c>
      <c r="M11" s="3">
        <v>0.26200003399999999</v>
      </c>
      <c r="N11" s="3">
        <v>6.5729948330000001</v>
      </c>
      <c r="O11" s="3">
        <v>0.218611056</v>
      </c>
      <c r="P11" s="3">
        <v>62.558999999999997</v>
      </c>
      <c r="Q11" s="3">
        <v>53.036999999999999</v>
      </c>
      <c r="R11" s="3">
        <v>84.787999999999997</v>
      </c>
      <c r="S11" s="3">
        <v>0</v>
      </c>
      <c r="T11" s="3">
        <v>0.22</v>
      </c>
      <c r="U11" s="3">
        <v>101.398</v>
      </c>
      <c r="V11" s="3" t="str">
        <f t="shared" si="0"/>
        <v/>
      </c>
      <c r="W11" s="3">
        <f t="shared" si="1"/>
        <v>16.61</v>
      </c>
    </row>
    <row r="12" spans="1:53" x14ac:dyDescent="0.3">
      <c r="A12" s="2" t="s">
        <v>36</v>
      </c>
      <c r="B12" s="2">
        <v>1990</v>
      </c>
      <c r="C12" s="2" t="s">
        <v>37</v>
      </c>
      <c r="D12" s="3">
        <v>78.403283349999995</v>
      </c>
      <c r="E12" s="3">
        <v>2.3718348749999998</v>
      </c>
      <c r="F12" s="3">
        <v>0.213631395</v>
      </c>
      <c r="G12" s="3">
        <v>55.672725159999999</v>
      </c>
      <c r="H12" s="3">
        <v>33.055961940000003</v>
      </c>
      <c r="I12" s="3">
        <v>23.504354410000001</v>
      </c>
      <c r="J12" s="3">
        <v>13.144622289999999</v>
      </c>
      <c r="K12" s="3">
        <v>20.523</v>
      </c>
      <c r="L12" s="3">
        <v>24.045000000000002</v>
      </c>
      <c r="M12" s="3">
        <v>8.2420000000000009</v>
      </c>
      <c r="N12" s="3">
        <v>8.2420063690000003</v>
      </c>
      <c r="O12" s="3">
        <v>9.0070096000000002E-2</v>
      </c>
      <c r="P12" s="3">
        <v>42.256</v>
      </c>
      <c r="Q12" s="3">
        <v>36.201999999999998</v>
      </c>
      <c r="R12" s="3">
        <v>1.1990000000000001</v>
      </c>
      <c r="S12" s="3">
        <v>0</v>
      </c>
      <c r="T12" s="3">
        <v>45.499000000000002</v>
      </c>
      <c r="U12" s="3">
        <v>0</v>
      </c>
      <c r="V12" s="3" t="str">
        <f t="shared" si="0"/>
        <v/>
      </c>
      <c r="W12" s="3">
        <f t="shared" si="1"/>
        <v>-1.1990000000000001</v>
      </c>
    </row>
    <row r="13" spans="1:53" x14ac:dyDescent="0.3">
      <c r="A13" s="2" t="s">
        <v>38</v>
      </c>
      <c r="B13" s="2">
        <v>1990</v>
      </c>
      <c r="C13" s="2" t="s">
        <v>28</v>
      </c>
      <c r="D13" s="3">
        <v>365.43100779999997</v>
      </c>
      <c r="E13" s="3">
        <v>1.626524053</v>
      </c>
      <c r="F13" s="3">
        <v>0.19733882599999999</v>
      </c>
      <c r="G13" s="3">
        <v>111.9021915</v>
      </c>
      <c r="H13" s="3">
        <v>224.66990709999999</v>
      </c>
      <c r="I13" s="3">
        <v>14.101214260000001</v>
      </c>
      <c r="J13" s="3">
        <v>17.9799513</v>
      </c>
      <c r="K13" s="3">
        <v>80.459999999999994</v>
      </c>
      <c r="L13" s="3">
        <v>78.477999999999994</v>
      </c>
      <c r="M13" s="3">
        <v>2.8570033590000001</v>
      </c>
      <c r="N13" s="3">
        <v>28.23198331</v>
      </c>
      <c r="O13" s="3">
        <v>0.12132548899999999</v>
      </c>
      <c r="P13" s="3">
        <v>420.75099999999998</v>
      </c>
      <c r="Q13" s="3">
        <v>323.25200000000001</v>
      </c>
      <c r="R13" s="3">
        <v>31.208985989999999</v>
      </c>
      <c r="S13" s="3">
        <v>0.119548141</v>
      </c>
      <c r="T13" s="3">
        <v>3.47</v>
      </c>
      <c r="U13" s="3">
        <v>0</v>
      </c>
      <c r="V13" s="3" t="str">
        <f t="shared" si="0"/>
        <v/>
      </c>
      <c r="W13" s="3">
        <f t="shared" si="1"/>
        <v>-31.208985989999999</v>
      </c>
    </row>
    <row r="14" spans="1:53" x14ac:dyDescent="0.3">
      <c r="A14" s="2" t="s">
        <v>39</v>
      </c>
      <c r="B14" s="2">
        <v>1990</v>
      </c>
      <c r="C14" s="2" t="s">
        <v>28</v>
      </c>
      <c r="D14" s="3">
        <v>952.76243339999996</v>
      </c>
      <c r="E14" s="3">
        <v>2.2982072499999999</v>
      </c>
      <c r="F14" s="3">
        <v>0.29773659400000002</v>
      </c>
      <c r="G14" s="3">
        <v>186.0512665</v>
      </c>
      <c r="H14" s="3">
        <v>351.09397639999997</v>
      </c>
      <c r="I14" s="3">
        <v>3.901348145</v>
      </c>
      <c r="J14" s="3">
        <v>15.87141901</v>
      </c>
      <c r="K14" s="3">
        <v>119.23099999999999</v>
      </c>
      <c r="L14" s="3">
        <v>105.785</v>
      </c>
      <c r="M14" s="3">
        <v>18.919009079999999</v>
      </c>
      <c r="N14" s="3">
        <v>69.723084150000005</v>
      </c>
      <c r="O14" s="3">
        <v>0.12955167300000001</v>
      </c>
      <c r="P14" s="3">
        <v>550.01499999999999</v>
      </c>
      <c r="Q14" s="3">
        <v>481.00099999999998</v>
      </c>
      <c r="R14" s="3">
        <v>448.76626019999998</v>
      </c>
      <c r="S14" s="3">
        <v>1.3090552E-2</v>
      </c>
      <c r="T14" s="3">
        <v>5.52</v>
      </c>
      <c r="U14" s="3">
        <v>434.44600000000003</v>
      </c>
      <c r="V14" s="3" t="str">
        <f t="shared" si="0"/>
        <v>Above Average</v>
      </c>
      <c r="W14" s="3">
        <f t="shared" si="1"/>
        <v>-14.32026019999995</v>
      </c>
    </row>
    <row r="15" spans="1:53" x14ac:dyDescent="0.3">
      <c r="A15" s="2" t="s">
        <v>40</v>
      </c>
      <c r="B15" s="2">
        <v>1990</v>
      </c>
      <c r="C15" s="2" t="s">
        <v>26</v>
      </c>
      <c r="D15" s="3">
        <v>523.09689270000001</v>
      </c>
      <c r="E15" s="3">
        <v>1.711269476</v>
      </c>
      <c r="F15" s="3">
        <v>0.33034988999999998</v>
      </c>
      <c r="G15" s="3">
        <v>280.49120490000001</v>
      </c>
      <c r="H15" s="3">
        <v>305.6776855</v>
      </c>
      <c r="I15" s="3">
        <v>24.765260649999998</v>
      </c>
      <c r="J15" s="3">
        <v>7.3913805440000004</v>
      </c>
      <c r="K15" s="3">
        <v>56.448999999999998</v>
      </c>
      <c r="L15" s="3">
        <v>52.201000000000001</v>
      </c>
      <c r="M15" s="3">
        <v>12.76599169</v>
      </c>
      <c r="N15" s="3">
        <v>12.94400166</v>
      </c>
      <c r="O15" s="3">
        <v>0.19304375800000001</v>
      </c>
      <c r="P15" s="3">
        <v>289.47000000000003</v>
      </c>
      <c r="Q15" s="3">
        <v>211.76599999999999</v>
      </c>
      <c r="R15" s="3">
        <v>218.23474049999999</v>
      </c>
      <c r="S15" s="3">
        <v>1.1054685999999999E-2</v>
      </c>
      <c r="T15" s="3">
        <v>34.555</v>
      </c>
      <c r="U15" s="3">
        <v>225.25800000000001</v>
      </c>
      <c r="V15" s="3" t="str">
        <f t="shared" si="0"/>
        <v>Above Average</v>
      </c>
      <c r="W15" s="3">
        <f t="shared" si="1"/>
        <v>7.0232595000000231</v>
      </c>
    </row>
    <row r="16" spans="1:53" x14ac:dyDescent="0.3">
      <c r="A16" s="2" t="s">
        <v>41</v>
      </c>
      <c r="B16" s="2">
        <v>1990</v>
      </c>
      <c r="C16" s="2" t="s">
        <v>26</v>
      </c>
      <c r="D16" s="3">
        <v>144.86537680000001</v>
      </c>
      <c r="E16" s="3">
        <v>1.4682971140000001</v>
      </c>
      <c r="F16" s="3">
        <v>0.174505946</v>
      </c>
      <c r="G16" s="3">
        <v>168.57293150000001</v>
      </c>
      <c r="H16" s="3">
        <v>98.662168170000001</v>
      </c>
      <c r="I16" s="3">
        <v>20.917133499999998</v>
      </c>
      <c r="J16" s="3">
        <v>3.0700727900000002</v>
      </c>
      <c r="K16" s="3">
        <v>30.184000000000001</v>
      </c>
      <c r="L16" s="3">
        <v>39.436999999999998</v>
      </c>
      <c r="M16" s="3">
        <v>48.27998384</v>
      </c>
      <c r="N16" s="3">
        <v>16.908002660000001</v>
      </c>
      <c r="O16" s="3">
        <v>0.118849206</v>
      </c>
      <c r="P16" s="3">
        <v>32.667000000000002</v>
      </c>
      <c r="Q16" s="3">
        <v>28.288</v>
      </c>
      <c r="R16" s="3">
        <v>7.32</v>
      </c>
      <c r="S16" s="3">
        <v>3.4438424099999998</v>
      </c>
      <c r="T16" s="3">
        <v>73.194000000000003</v>
      </c>
      <c r="U16" s="3">
        <v>10.23</v>
      </c>
      <c r="V16" s="3" t="str">
        <f t="shared" si="0"/>
        <v/>
      </c>
      <c r="W16" s="3">
        <f t="shared" si="1"/>
        <v>2.91</v>
      </c>
    </row>
    <row r="17" spans="1:23" x14ac:dyDescent="0.3">
      <c r="A17" s="2" t="s">
        <v>42</v>
      </c>
      <c r="B17" s="2">
        <v>1990</v>
      </c>
      <c r="C17" s="2" t="s">
        <v>37</v>
      </c>
      <c r="D17" s="3">
        <v>181.23918520000001</v>
      </c>
      <c r="E17" s="3">
        <v>2.6151890419999999</v>
      </c>
      <c r="F17" s="3">
        <v>0.35583219100000002</v>
      </c>
      <c r="G17" s="3">
        <v>187.83951709999999</v>
      </c>
      <c r="H17" s="3">
        <v>69.302517839999993</v>
      </c>
      <c r="I17" s="3">
        <v>10.292375890000001</v>
      </c>
      <c r="J17" s="3">
        <v>7.7179754809999999</v>
      </c>
      <c r="K17" s="3">
        <v>45.625</v>
      </c>
      <c r="L17" s="3">
        <v>40.887999999999998</v>
      </c>
      <c r="M17" s="3">
        <v>22.602006329999998</v>
      </c>
      <c r="N17" s="3">
        <v>20.668013370000001</v>
      </c>
      <c r="O17" s="3">
        <v>0.136063659</v>
      </c>
      <c r="P17" s="3">
        <v>59.101999999999997</v>
      </c>
      <c r="Q17" s="3">
        <v>50.12</v>
      </c>
      <c r="R17" s="3">
        <v>1.0609999999999999</v>
      </c>
      <c r="S17" s="3">
        <v>0</v>
      </c>
      <c r="T17" s="3">
        <v>164.304</v>
      </c>
      <c r="U17" s="3">
        <v>0.83499999999999996</v>
      </c>
      <c r="V17" s="3" t="str">
        <f t="shared" si="0"/>
        <v/>
      </c>
      <c r="W17" s="3">
        <f t="shared" si="1"/>
        <v>-0.22599999999999998</v>
      </c>
    </row>
    <row r="18" spans="1:23" x14ac:dyDescent="0.3">
      <c r="A18" s="2" t="s">
        <v>43</v>
      </c>
      <c r="B18" s="2">
        <v>1990</v>
      </c>
      <c r="C18" s="2" t="s">
        <v>28</v>
      </c>
      <c r="D18" s="3">
        <v>397.81691289999998</v>
      </c>
      <c r="E18" s="3">
        <v>2.7105326970000001</v>
      </c>
      <c r="F18" s="3">
        <v>0.209048967</v>
      </c>
      <c r="G18" s="3">
        <v>25.517565130000001</v>
      </c>
      <c r="H18" s="3">
        <v>146.76705920000001</v>
      </c>
      <c r="I18" s="3">
        <v>17.70914127</v>
      </c>
      <c r="J18" s="3">
        <v>15.78584678</v>
      </c>
      <c r="K18" s="3">
        <v>88.028000000000006</v>
      </c>
      <c r="L18" s="3">
        <v>90.563999999999993</v>
      </c>
      <c r="M18" s="3">
        <v>17.295985160000001</v>
      </c>
      <c r="N18" s="3">
        <v>47.404944399999998</v>
      </c>
      <c r="O18" s="3">
        <v>7.7124680000000001E-2</v>
      </c>
      <c r="P18" s="3">
        <v>216.6</v>
      </c>
      <c r="Q18" s="3">
        <v>218.77799999999999</v>
      </c>
      <c r="R18" s="3">
        <v>22.485274100000002</v>
      </c>
      <c r="S18" s="3">
        <v>1.4903047089999999</v>
      </c>
      <c r="T18" s="3">
        <v>4.7229999999999999</v>
      </c>
      <c r="U18" s="3">
        <v>0</v>
      </c>
      <c r="V18" s="3" t="str">
        <f t="shared" si="0"/>
        <v/>
      </c>
      <c r="W18" s="3">
        <f t="shared" si="1"/>
        <v>-22.485274100000002</v>
      </c>
    </row>
    <row r="19" spans="1:23" x14ac:dyDescent="0.3">
      <c r="A19" s="2" t="s">
        <v>44</v>
      </c>
      <c r="B19" s="2">
        <v>1990</v>
      </c>
      <c r="C19" s="2" t="s">
        <v>26</v>
      </c>
      <c r="D19" s="3">
        <v>1055.1401820000001</v>
      </c>
      <c r="E19" s="3">
        <v>2.3961507389999999</v>
      </c>
      <c r="F19" s="3">
        <v>0.26156705600000002</v>
      </c>
      <c r="G19" s="3">
        <v>76.186191410000006</v>
      </c>
      <c r="H19" s="3">
        <v>440.34799850000002</v>
      </c>
      <c r="I19" s="3">
        <v>12.35389176</v>
      </c>
      <c r="J19" s="3">
        <v>21.075591320000001</v>
      </c>
      <c r="K19" s="3">
        <v>221.49700000000001</v>
      </c>
      <c r="L19" s="3">
        <v>177.834</v>
      </c>
      <c r="M19" s="3">
        <v>2.2449986279999998</v>
      </c>
      <c r="N19" s="3">
        <v>60.180053149999999</v>
      </c>
      <c r="O19" s="3">
        <v>0.109161353</v>
      </c>
      <c r="P19" s="3">
        <v>870.673</v>
      </c>
      <c r="Q19" s="3">
        <v>774.85799999999995</v>
      </c>
      <c r="R19" s="3">
        <v>121.7550219</v>
      </c>
      <c r="S19" s="3">
        <v>2.450058748</v>
      </c>
      <c r="T19" s="3">
        <v>0.52600000000000002</v>
      </c>
      <c r="U19" s="3">
        <v>7.9850000000000003</v>
      </c>
      <c r="V19" s="3" t="str">
        <f t="shared" si="0"/>
        <v>Above Average</v>
      </c>
      <c r="W19" s="3">
        <f t="shared" si="1"/>
        <v>-113.7700219</v>
      </c>
    </row>
    <row r="20" spans="1:23" x14ac:dyDescent="0.3">
      <c r="A20" s="2" t="s">
        <v>45</v>
      </c>
      <c r="B20" s="2">
        <v>1990</v>
      </c>
      <c r="C20" s="2" t="s">
        <v>26</v>
      </c>
      <c r="D20" s="3">
        <v>236.2823415</v>
      </c>
      <c r="E20" s="3">
        <v>3.2168030540000001</v>
      </c>
      <c r="F20" s="3">
        <v>1.0265632929999999</v>
      </c>
      <c r="G20" s="3">
        <v>90.977383259999996</v>
      </c>
      <c r="H20" s="3">
        <v>73.452535800000007</v>
      </c>
      <c r="I20" s="3">
        <v>8.4299431210000009</v>
      </c>
      <c r="J20" s="3">
        <v>13.92138958</v>
      </c>
      <c r="K20" s="3">
        <v>19.167000000000002</v>
      </c>
      <c r="L20" s="3">
        <v>18.303000000000001</v>
      </c>
      <c r="M20" s="3">
        <v>7.1140053050000001</v>
      </c>
      <c r="N20" s="3">
        <v>13.18298532</v>
      </c>
      <c r="O20" s="3">
        <v>0.31912531700000002</v>
      </c>
      <c r="P20" s="3">
        <v>87.379000000000005</v>
      </c>
      <c r="Q20" s="3">
        <v>96.534999999999997</v>
      </c>
      <c r="R20" s="3">
        <v>90.361000000000004</v>
      </c>
      <c r="S20" s="3">
        <v>0</v>
      </c>
      <c r="T20" s="3">
        <v>25.82</v>
      </c>
      <c r="U20" s="3">
        <v>131.44300000000001</v>
      </c>
      <c r="V20" s="3" t="str">
        <f t="shared" si="0"/>
        <v/>
      </c>
      <c r="W20" s="3">
        <f t="shared" si="1"/>
        <v>41.082000000000008</v>
      </c>
    </row>
    <row r="21" spans="1:23" x14ac:dyDescent="0.3">
      <c r="A21" s="2" t="s">
        <v>46</v>
      </c>
      <c r="B21" s="2">
        <v>1990</v>
      </c>
      <c r="C21" s="2" t="s">
        <v>37</v>
      </c>
      <c r="D21" s="3">
        <v>27.836559749999999</v>
      </c>
      <c r="E21" s="3">
        <v>3.0800569609999999</v>
      </c>
      <c r="F21" s="3">
        <v>0.52351034100000005</v>
      </c>
      <c r="G21" s="3">
        <v>50.373796779999999</v>
      </c>
      <c r="H21" s="3">
        <v>9.0376769320000001</v>
      </c>
      <c r="I21" s="3">
        <v>0</v>
      </c>
      <c r="J21" s="3">
        <v>20.888641289999999</v>
      </c>
      <c r="K21" s="3">
        <v>3.8</v>
      </c>
      <c r="L21" s="3">
        <v>13.273999999999999</v>
      </c>
      <c r="M21" s="3">
        <v>4.0280029050000001</v>
      </c>
      <c r="N21" s="3">
        <v>6.0279931160000002</v>
      </c>
      <c r="O21" s="3">
        <v>0.169967747</v>
      </c>
      <c r="P21" s="3">
        <v>18.477</v>
      </c>
      <c r="Q21" s="3">
        <v>14.272</v>
      </c>
      <c r="R21" s="3" t="s">
        <v>47</v>
      </c>
      <c r="S21" s="3">
        <v>0</v>
      </c>
      <c r="T21" s="3">
        <v>46.337000000000003</v>
      </c>
      <c r="U21" s="3" t="s">
        <v>47</v>
      </c>
      <c r="V21" s="3" t="str">
        <f t="shared" si="0"/>
        <v/>
      </c>
      <c r="W21" s="3" t="e">
        <f t="shared" si="1"/>
        <v>#VALUE!</v>
      </c>
    </row>
    <row r="22" spans="1:23" x14ac:dyDescent="0.3">
      <c r="A22" s="2" t="s">
        <v>48</v>
      </c>
      <c r="B22" s="2">
        <v>1990</v>
      </c>
      <c r="C22" s="2" t="s">
        <v>26</v>
      </c>
      <c r="D22" s="3">
        <v>50.738059790000001</v>
      </c>
      <c r="E22" s="3">
        <v>2.391922391</v>
      </c>
      <c r="F22" s="3">
        <v>0.27290635499999999</v>
      </c>
      <c r="G22" s="3">
        <v>47.749219109999999</v>
      </c>
      <c r="H22" s="3">
        <v>21.212251689999999</v>
      </c>
      <c r="I22" s="3">
        <v>17.33142162</v>
      </c>
      <c r="J22" s="3">
        <v>12.79793525</v>
      </c>
      <c r="K22" s="3">
        <v>12.077</v>
      </c>
      <c r="L22" s="3">
        <v>10.086</v>
      </c>
      <c r="M22" s="3">
        <v>18.356009069999999</v>
      </c>
      <c r="N22" s="3">
        <v>8.1840046270000002</v>
      </c>
      <c r="O22" s="3">
        <v>0.11409498799999999</v>
      </c>
      <c r="P22" s="3">
        <v>23.015999999999998</v>
      </c>
      <c r="Q22" s="3">
        <v>19.945</v>
      </c>
      <c r="R22" s="3">
        <v>2.1040000000000001</v>
      </c>
      <c r="S22" s="3">
        <v>0</v>
      </c>
      <c r="T22" s="3">
        <v>30.029</v>
      </c>
      <c r="U22" s="3">
        <v>0.111</v>
      </c>
      <c r="V22" s="3" t="str">
        <f t="shared" si="0"/>
        <v/>
      </c>
      <c r="W22" s="3">
        <f t="shared" si="1"/>
        <v>-1.9930000000000001</v>
      </c>
    </row>
    <row r="23" spans="1:23" x14ac:dyDescent="0.3">
      <c r="A23" s="2" t="s">
        <v>49</v>
      </c>
      <c r="B23" s="2">
        <v>1990</v>
      </c>
      <c r="C23" s="2" t="s">
        <v>24</v>
      </c>
      <c r="D23" s="3">
        <v>264.6537022</v>
      </c>
      <c r="E23" s="3">
        <v>2.1397182199999998</v>
      </c>
      <c r="F23" s="3">
        <v>0.222142281</v>
      </c>
      <c r="G23" s="3">
        <v>195.538118</v>
      </c>
      <c r="H23" s="3">
        <v>123.6862404</v>
      </c>
      <c r="I23" s="3">
        <v>24.69331906</v>
      </c>
      <c r="J23" s="3">
        <v>10.231723369999999</v>
      </c>
      <c r="K23" s="3">
        <v>68.599999999999994</v>
      </c>
      <c r="L23" s="3">
        <v>72.168999999999997</v>
      </c>
      <c r="M23" s="3">
        <v>25.578989839999998</v>
      </c>
      <c r="N23" s="3">
        <v>25.99602299</v>
      </c>
      <c r="O23" s="3">
        <v>0.10381847399999999</v>
      </c>
      <c r="P23" s="3">
        <v>115.837</v>
      </c>
      <c r="Q23" s="3">
        <v>100.194</v>
      </c>
      <c r="R23" s="3">
        <v>7.4960000000000004</v>
      </c>
      <c r="S23" s="3">
        <v>4.4251836630000003</v>
      </c>
      <c r="T23" s="3">
        <v>150.77600000000001</v>
      </c>
      <c r="U23" s="3">
        <v>6.9329999999999998</v>
      </c>
      <c r="V23" s="3" t="str">
        <f t="shared" si="0"/>
        <v/>
      </c>
      <c r="W23" s="3">
        <f t="shared" si="1"/>
        <v>-0.56300000000000061</v>
      </c>
    </row>
    <row r="24" spans="1:23" x14ac:dyDescent="0.3">
      <c r="A24" s="2" t="s">
        <v>50</v>
      </c>
      <c r="B24" s="2">
        <v>1990</v>
      </c>
      <c r="C24" s="2" t="s">
        <v>28</v>
      </c>
      <c r="D24" s="3">
        <v>163.3385313</v>
      </c>
      <c r="E24" s="3">
        <v>2.4555344969999999</v>
      </c>
      <c r="F24" s="3">
        <v>0.31553526700000001</v>
      </c>
      <c r="G24" s="3">
        <v>60.561183229999997</v>
      </c>
      <c r="H24" s="3">
        <v>66.518524369999994</v>
      </c>
      <c r="I24" s="3">
        <v>1.1199421970000001</v>
      </c>
      <c r="J24" s="3">
        <v>11.21787117</v>
      </c>
      <c r="K24" s="3">
        <v>21.439</v>
      </c>
      <c r="L24" s="3">
        <v>49.08</v>
      </c>
      <c r="M24" s="3">
        <v>76.087075200000001</v>
      </c>
      <c r="N24" s="3">
        <v>44.164946970000003</v>
      </c>
      <c r="O24" s="3">
        <v>0.12849962700000001</v>
      </c>
      <c r="P24" s="3">
        <v>71.968000000000004</v>
      </c>
      <c r="Q24" s="3">
        <v>74.073999999999998</v>
      </c>
      <c r="R24" s="3">
        <v>12.528968389999999</v>
      </c>
      <c r="S24" s="3">
        <v>0.31958648299999998</v>
      </c>
      <c r="T24" s="3">
        <v>4.0759999999999996</v>
      </c>
      <c r="U24" s="3">
        <v>0</v>
      </c>
      <c r="V24" s="3" t="str">
        <f t="shared" si="0"/>
        <v/>
      </c>
      <c r="W24" s="3">
        <f t="shared" si="1"/>
        <v>-12.528968389999999</v>
      </c>
    </row>
    <row r="25" spans="1:23" x14ac:dyDescent="0.3">
      <c r="A25" s="2" t="s">
        <v>51</v>
      </c>
      <c r="B25" s="2">
        <v>1990</v>
      </c>
      <c r="C25" s="2" t="s">
        <v>26</v>
      </c>
      <c r="D25" s="3">
        <v>21.620523210000002</v>
      </c>
      <c r="E25" s="3">
        <v>1.5853812060000001</v>
      </c>
      <c r="F25" s="3">
        <v>0.25355904200000001</v>
      </c>
      <c r="G25" s="3">
        <v>12.33168053</v>
      </c>
      <c r="H25" s="3">
        <v>13.63742873</v>
      </c>
      <c r="I25" s="3">
        <v>80.008678399999994</v>
      </c>
      <c r="J25" s="3">
        <v>24.51220262</v>
      </c>
      <c r="K25" s="3">
        <v>4.149</v>
      </c>
      <c r="L25" s="3">
        <v>4.8630000000000004</v>
      </c>
      <c r="M25" s="3">
        <v>4.9100033529999996</v>
      </c>
      <c r="N25" s="3">
        <v>4.8880007409999999</v>
      </c>
      <c r="O25" s="3">
        <v>0.15993569299999999</v>
      </c>
      <c r="P25" s="3">
        <v>32.264000000000003</v>
      </c>
      <c r="Q25" s="3">
        <v>28.870999999999999</v>
      </c>
      <c r="R25" s="3">
        <v>2.3221237170000002</v>
      </c>
      <c r="S25" s="3">
        <v>6.812546491</v>
      </c>
      <c r="T25" s="3">
        <v>2.5409999999999999</v>
      </c>
      <c r="U25" s="3">
        <v>2.5779999999999998</v>
      </c>
      <c r="V25" s="3" t="str">
        <f t="shared" si="0"/>
        <v/>
      </c>
      <c r="W25" s="3">
        <f t="shared" si="1"/>
        <v>0.25587628299999965</v>
      </c>
    </row>
    <row r="26" spans="1:23" x14ac:dyDescent="0.3">
      <c r="A26" s="2" t="s">
        <v>52</v>
      </c>
      <c r="B26" s="2">
        <v>1990</v>
      </c>
      <c r="C26" s="2" t="s">
        <v>53</v>
      </c>
      <c r="D26" s="3">
        <v>28.320678319999999</v>
      </c>
      <c r="E26" s="3">
        <v>0.42630720999999999</v>
      </c>
      <c r="F26" s="3">
        <v>9.2771675999999997E-2</v>
      </c>
      <c r="G26" s="3">
        <v>146.30307970000001</v>
      </c>
      <c r="H26" s="3">
        <v>66.432557750000001</v>
      </c>
      <c r="I26" s="3">
        <v>32.58560499</v>
      </c>
      <c r="J26" s="3">
        <v>1.141129206</v>
      </c>
      <c r="K26" s="3">
        <v>7.0860000000000003</v>
      </c>
      <c r="L26" s="3">
        <v>12.849</v>
      </c>
      <c r="M26" s="3">
        <v>4</v>
      </c>
      <c r="N26" s="3">
        <v>4</v>
      </c>
      <c r="O26" s="3">
        <v>0.217616953</v>
      </c>
      <c r="P26" s="3">
        <v>13.462999999999999</v>
      </c>
      <c r="Q26" s="3">
        <v>7.8710000000000004</v>
      </c>
      <c r="R26" s="3">
        <v>7.4999999999999997E-2</v>
      </c>
      <c r="S26" s="3">
        <v>0</v>
      </c>
      <c r="T26" s="3">
        <v>88.322000000000003</v>
      </c>
      <c r="U26" s="3">
        <v>0.09</v>
      </c>
      <c r="V26" s="3" t="str">
        <f t="shared" si="0"/>
        <v/>
      </c>
      <c r="W26" s="3">
        <f t="shared" si="1"/>
        <v>1.4999999999999999E-2</v>
      </c>
    </row>
    <row r="27" spans="1:23" x14ac:dyDescent="0.3">
      <c r="A27" s="2" t="s">
        <v>54</v>
      </c>
      <c r="B27" s="2">
        <v>1990</v>
      </c>
      <c r="C27" s="2" t="s">
        <v>28</v>
      </c>
      <c r="D27" s="3">
        <v>27.87981186</v>
      </c>
      <c r="E27" s="3">
        <v>1.3230099900000001</v>
      </c>
      <c r="F27" s="3">
        <v>0.16271896899999999</v>
      </c>
      <c r="G27" s="3">
        <v>119.48310530000001</v>
      </c>
      <c r="H27" s="3">
        <v>21.073016890000002</v>
      </c>
      <c r="I27" s="3">
        <v>99.792364259999999</v>
      </c>
      <c r="J27" s="3">
        <v>47.587182830000003</v>
      </c>
      <c r="K27" s="3">
        <v>8.0500000000000007</v>
      </c>
      <c r="L27" s="3">
        <v>13.766999999999999</v>
      </c>
      <c r="M27" s="3">
        <v>27.641981139999999</v>
      </c>
      <c r="N27" s="3">
        <v>2.2619976230000001</v>
      </c>
      <c r="O27" s="3">
        <v>0.122991489</v>
      </c>
      <c r="P27" s="3">
        <v>121.848</v>
      </c>
      <c r="Q27" s="3">
        <v>97.697999999999993</v>
      </c>
      <c r="R27" s="3">
        <v>1.2769999999999999</v>
      </c>
      <c r="S27" s="3">
        <v>5.3345151E-2</v>
      </c>
      <c r="T27" s="3">
        <v>82.087999999999994</v>
      </c>
      <c r="U27" s="3">
        <v>0.30299999999999999</v>
      </c>
      <c r="V27" s="3" t="str">
        <f t="shared" si="0"/>
        <v/>
      </c>
      <c r="W27" s="3">
        <f t="shared" si="1"/>
        <v>-0.97399999999999998</v>
      </c>
    </row>
    <row r="28" spans="1:23" x14ac:dyDescent="0.3">
      <c r="A28" s="2" t="s">
        <v>55</v>
      </c>
      <c r="B28" s="2">
        <v>1990</v>
      </c>
      <c r="C28" s="2" t="s">
        <v>28</v>
      </c>
      <c r="D28" s="3">
        <v>355.72661870000002</v>
      </c>
      <c r="E28" s="3">
        <v>3.4499982089999999</v>
      </c>
      <c r="F28" s="3">
        <v>0.85589651300000003</v>
      </c>
      <c r="G28" s="3">
        <v>103.8794564</v>
      </c>
      <c r="H28" s="3">
        <v>103.1092184</v>
      </c>
      <c r="I28" s="3">
        <v>2.4708204029999998</v>
      </c>
      <c r="J28" s="3">
        <v>12.97072137</v>
      </c>
      <c r="K28" s="3">
        <v>12.885</v>
      </c>
      <c r="L28" s="3">
        <v>12.811999999999999</v>
      </c>
      <c r="M28" s="3">
        <v>4.0949962429999998</v>
      </c>
      <c r="N28" s="3">
        <v>12.0960144</v>
      </c>
      <c r="O28" s="3">
        <v>0.24808607499999999</v>
      </c>
      <c r="P28" s="3">
        <v>136.31100000000001</v>
      </c>
      <c r="Q28" s="3">
        <v>109.19499999999999</v>
      </c>
      <c r="R28" s="3">
        <v>183.6386813</v>
      </c>
      <c r="S28" s="3">
        <v>0</v>
      </c>
      <c r="T28" s="3">
        <v>0.17799999999999999</v>
      </c>
      <c r="U28" s="3">
        <v>215.32</v>
      </c>
      <c r="V28" s="3" t="str">
        <f t="shared" si="0"/>
        <v/>
      </c>
      <c r="W28" s="3">
        <f t="shared" si="1"/>
        <v>31.681318699999991</v>
      </c>
    </row>
    <row r="29" spans="1:23" x14ac:dyDescent="0.3">
      <c r="A29" s="2" t="s">
        <v>56</v>
      </c>
      <c r="B29" s="2">
        <v>1990</v>
      </c>
      <c r="C29" s="2" t="s">
        <v>28</v>
      </c>
      <c r="D29" s="3">
        <v>39.787807749999999</v>
      </c>
      <c r="E29" s="3">
        <v>2.3710201469999999</v>
      </c>
      <c r="F29" s="3">
        <v>0.177453263</v>
      </c>
      <c r="G29" s="3">
        <v>3.3929670449999998</v>
      </c>
      <c r="H29" s="3">
        <v>16.780881350000001</v>
      </c>
      <c r="I29" s="3">
        <v>35.079470899999997</v>
      </c>
      <c r="J29" s="3">
        <v>15.04636449</v>
      </c>
      <c r="K29" s="3">
        <v>10.94</v>
      </c>
      <c r="L29" s="3">
        <v>11.428000000000001</v>
      </c>
      <c r="M29" s="3" t="s">
        <v>47</v>
      </c>
      <c r="N29" s="3">
        <v>0</v>
      </c>
      <c r="O29" s="3">
        <v>7.4842579000000006E-2</v>
      </c>
      <c r="P29" s="3">
        <v>28.501000000000001</v>
      </c>
      <c r="Q29" s="3">
        <v>23.95</v>
      </c>
      <c r="R29" s="3">
        <v>4.399</v>
      </c>
      <c r="S29" s="3">
        <v>2.1051892999999999E-2</v>
      </c>
      <c r="T29" s="3">
        <v>0</v>
      </c>
      <c r="U29" s="3">
        <v>0</v>
      </c>
      <c r="V29" s="3" t="str">
        <f t="shared" si="0"/>
        <v/>
      </c>
      <c r="W29" s="3">
        <f t="shared" si="1"/>
        <v>-4.399</v>
      </c>
    </row>
    <row r="30" spans="1:23" x14ac:dyDescent="0.3">
      <c r="A30" s="2" t="s">
        <v>57</v>
      </c>
      <c r="B30" s="2">
        <v>1990</v>
      </c>
      <c r="C30" s="2" t="s">
        <v>28</v>
      </c>
      <c r="D30" s="3">
        <v>163.01396370000001</v>
      </c>
      <c r="E30" s="3">
        <v>2.6300110710000002</v>
      </c>
      <c r="F30" s="3">
        <v>0.58643183899999995</v>
      </c>
      <c r="G30" s="3">
        <v>40.45642307</v>
      </c>
      <c r="H30" s="3">
        <v>61.98223479</v>
      </c>
      <c r="I30" s="3">
        <v>17.744017169999999</v>
      </c>
      <c r="J30" s="3">
        <v>10.48767468</v>
      </c>
      <c r="K30" s="3">
        <v>17.032</v>
      </c>
      <c r="L30" s="3">
        <v>22.617999999999999</v>
      </c>
      <c r="M30" s="3">
        <v>28.336014120000002</v>
      </c>
      <c r="N30" s="3">
        <v>35.667967650000001</v>
      </c>
      <c r="O30" s="3">
        <v>0.22297694700000001</v>
      </c>
      <c r="P30" s="3">
        <v>64.308999999999997</v>
      </c>
      <c r="Q30" s="3">
        <v>60.216000000000001</v>
      </c>
      <c r="R30" s="3">
        <v>46.953000000000003</v>
      </c>
      <c r="S30" s="3">
        <v>0</v>
      </c>
      <c r="T30" s="3">
        <v>7.9290000000000003</v>
      </c>
      <c r="U30" s="3">
        <v>38.183</v>
      </c>
      <c r="V30" s="3" t="str">
        <f t="shared" si="0"/>
        <v/>
      </c>
      <c r="W30" s="3">
        <f t="shared" si="1"/>
        <v>-8.7700000000000031</v>
      </c>
    </row>
    <row r="31" spans="1:23" x14ac:dyDescent="0.3">
      <c r="A31" s="2" t="s">
        <v>58</v>
      </c>
      <c r="B31" s="2">
        <v>1990</v>
      </c>
      <c r="C31" s="2" t="s">
        <v>28</v>
      </c>
      <c r="D31" s="3">
        <v>2189.0861519999999</v>
      </c>
      <c r="E31" s="3">
        <v>2.4909406000000001</v>
      </c>
      <c r="F31" s="3">
        <v>0.72400579399999998</v>
      </c>
      <c r="G31" s="3">
        <v>1292.768435</v>
      </c>
      <c r="H31" s="3">
        <v>878.81909020000001</v>
      </c>
      <c r="I31" s="3">
        <v>15.33814104</v>
      </c>
      <c r="J31" s="3">
        <v>11.266252830000001</v>
      </c>
      <c r="K31" s="3">
        <v>213.74</v>
      </c>
      <c r="L31" s="3">
        <v>267.72300000000001</v>
      </c>
      <c r="M31" s="3">
        <v>628.89238820000003</v>
      </c>
      <c r="N31" s="3">
        <v>471.54946380000001</v>
      </c>
      <c r="O31" s="3">
        <v>0.29065558400000002</v>
      </c>
      <c r="P31" s="3">
        <v>1082.152</v>
      </c>
      <c r="Q31" s="3">
        <v>917.40899999999999</v>
      </c>
      <c r="R31" s="3">
        <v>388.19400000000002</v>
      </c>
      <c r="S31" s="3">
        <v>2.5874370000000002E-3</v>
      </c>
      <c r="T31" s="3">
        <v>523.67899999999997</v>
      </c>
      <c r="U31" s="3">
        <v>376.613</v>
      </c>
      <c r="V31" s="3" t="str">
        <f t="shared" si="0"/>
        <v>Above Average</v>
      </c>
      <c r="W31" s="3">
        <f t="shared" si="1"/>
        <v>-11.581000000000017</v>
      </c>
    </row>
    <row r="32" spans="1:23" x14ac:dyDescent="0.3">
      <c r="A32" s="2" t="s">
        <v>59</v>
      </c>
      <c r="B32" s="2">
        <v>1990</v>
      </c>
      <c r="C32" s="2" t="s">
        <v>37</v>
      </c>
      <c r="D32" s="3">
        <v>155.6998811</v>
      </c>
      <c r="E32" s="3">
        <v>2.684029819</v>
      </c>
      <c r="F32" s="3">
        <v>0.23527477799999999</v>
      </c>
      <c r="G32" s="3">
        <v>368.44259490000002</v>
      </c>
      <c r="H32" s="3">
        <v>58.00974342</v>
      </c>
      <c r="I32" s="3">
        <v>0</v>
      </c>
      <c r="J32" s="3">
        <v>11.96367734</v>
      </c>
      <c r="K32" s="3">
        <v>34.341999999999999</v>
      </c>
      <c r="L32" s="3">
        <v>89.817999999999998</v>
      </c>
      <c r="M32" s="3">
        <v>23.855971790000002</v>
      </c>
      <c r="N32" s="3">
        <v>23.855971790000002</v>
      </c>
      <c r="O32" s="3">
        <v>8.7657288999999999E-2</v>
      </c>
      <c r="P32" s="3">
        <v>69.207999999999998</v>
      </c>
      <c r="Q32" s="3">
        <v>63.633000000000003</v>
      </c>
      <c r="R32" s="3">
        <v>0</v>
      </c>
      <c r="S32" s="3">
        <v>0</v>
      </c>
      <c r="T32" s="3">
        <v>341.81700000000001</v>
      </c>
      <c r="U32" s="3" t="s">
        <v>47</v>
      </c>
      <c r="V32" s="3" t="str">
        <f t="shared" si="0"/>
        <v/>
      </c>
      <c r="W32" s="3" t="e">
        <f t="shared" si="1"/>
        <v>#VALUE!</v>
      </c>
    </row>
    <row r="33" spans="1:23" x14ac:dyDescent="0.3">
      <c r="A33" s="2" t="s">
        <v>60</v>
      </c>
      <c r="B33" s="2">
        <v>1990</v>
      </c>
      <c r="C33" s="2" t="s">
        <v>53</v>
      </c>
      <c r="D33" s="3">
        <v>251.9443354</v>
      </c>
      <c r="E33" s="3">
        <v>2.8082462879999999</v>
      </c>
      <c r="F33" s="3">
        <v>0.66530893999999996</v>
      </c>
      <c r="G33" s="3">
        <v>114.5365078</v>
      </c>
      <c r="H33" s="3">
        <v>89.715897240000004</v>
      </c>
      <c r="I33" s="3">
        <v>1.704878428</v>
      </c>
      <c r="J33" s="3">
        <v>23.034759810000001</v>
      </c>
      <c r="K33" s="3">
        <v>15.276999999999999</v>
      </c>
      <c r="L33" s="3">
        <v>13.083</v>
      </c>
      <c r="M33" s="3">
        <v>1.8419986209999999</v>
      </c>
      <c r="N33" s="3">
        <v>1.8419986209999999</v>
      </c>
      <c r="O33" s="3">
        <v>0.236912604</v>
      </c>
      <c r="P33" s="3">
        <v>167.226</v>
      </c>
      <c r="Q33" s="3">
        <v>140.71100000000001</v>
      </c>
      <c r="R33" s="3">
        <v>134.17500000000001</v>
      </c>
      <c r="S33" s="3">
        <v>0</v>
      </c>
      <c r="T33" s="3">
        <v>4.468</v>
      </c>
      <c r="U33" s="3">
        <v>174.8</v>
      </c>
      <c r="V33" s="3" t="str">
        <f t="shared" si="0"/>
        <v/>
      </c>
      <c r="W33" s="3">
        <f t="shared" si="1"/>
        <v>40.625</v>
      </c>
    </row>
    <row r="34" spans="1:23" x14ac:dyDescent="0.3">
      <c r="A34" s="2" t="s">
        <v>61</v>
      </c>
      <c r="B34" s="2">
        <v>1990</v>
      </c>
      <c r="C34" s="2" t="s">
        <v>26</v>
      </c>
      <c r="D34" s="3">
        <v>243.49721629999999</v>
      </c>
      <c r="E34" s="3">
        <v>2.5913266589999999</v>
      </c>
      <c r="F34" s="3">
        <v>0.46666675699999999</v>
      </c>
      <c r="G34" s="3">
        <v>23.675366100000002</v>
      </c>
      <c r="H34" s="3">
        <v>93.966237509999999</v>
      </c>
      <c r="I34" s="3">
        <v>6.037714362</v>
      </c>
      <c r="J34" s="3">
        <v>11.589677699999999</v>
      </c>
      <c r="K34" s="3">
        <v>48.314999999999998</v>
      </c>
      <c r="L34" s="3">
        <v>42.365000000000002</v>
      </c>
      <c r="M34" s="3">
        <v>0</v>
      </c>
      <c r="N34" s="3">
        <v>3.0419989009999999</v>
      </c>
      <c r="O34" s="3">
        <v>0.18008797000000001</v>
      </c>
      <c r="P34" s="3">
        <v>105.371</v>
      </c>
      <c r="Q34" s="3">
        <v>94.384</v>
      </c>
      <c r="R34" s="3">
        <v>44.776000000000003</v>
      </c>
      <c r="S34" s="3">
        <v>9.4902799999999998E-4</v>
      </c>
      <c r="T34" s="3">
        <v>0</v>
      </c>
      <c r="U34" s="3">
        <v>17.216999999999999</v>
      </c>
      <c r="V34" s="3" t="str">
        <f t="shared" si="0"/>
        <v/>
      </c>
      <c r="W34" s="3">
        <f t="shared" si="1"/>
        <v>-27.559000000000005</v>
      </c>
    </row>
    <row r="35" spans="1:23" x14ac:dyDescent="0.3">
      <c r="A35" s="2" t="s">
        <v>62</v>
      </c>
      <c r="B35" s="2">
        <v>1990</v>
      </c>
      <c r="C35" s="2" t="s">
        <v>28</v>
      </c>
      <c r="D35" s="3">
        <v>205.4938372</v>
      </c>
      <c r="E35" s="3">
        <v>2.280856011</v>
      </c>
      <c r="F35" s="3">
        <v>0.20550056799999999</v>
      </c>
      <c r="G35" s="3">
        <v>34.61267101</v>
      </c>
      <c r="H35" s="3">
        <v>90.095050369999996</v>
      </c>
      <c r="I35" s="3">
        <v>17.606945620000001</v>
      </c>
      <c r="J35" s="3">
        <v>17.554089300000001</v>
      </c>
      <c r="K35" s="3">
        <v>43.5</v>
      </c>
      <c r="L35" s="3">
        <v>53.084000000000003</v>
      </c>
      <c r="M35" s="3">
        <v>1.4709987630000001</v>
      </c>
      <c r="N35" s="3">
        <v>5.7419997220000001</v>
      </c>
      <c r="O35" s="3">
        <v>9.0098000999999997E-2</v>
      </c>
      <c r="P35" s="3">
        <v>151.923</v>
      </c>
      <c r="Q35" s="3">
        <v>129.161</v>
      </c>
      <c r="R35" s="3">
        <v>47.563000000000002</v>
      </c>
      <c r="S35" s="3">
        <v>1.5139247999999999E-2</v>
      </c>
      <c r="T35" s="3">
        <v>1.1439999999999999</v>
      </c>
      <c r="U35" s="3">
        <v>0</v>
      </c>
      <c r="V35" s="3" t="str">
        <f t="shared" si="0"/>
        <v/>
      </c>
      <c r="W35" s="3">
        <f t="shared" si="1"/>
        <v>-47.563000000000002</v>
      </c>
    </row>
    <row r="36" spans="1:23" x14ac:dyDescent="0.3">
      <c r="A36" s="2" t="s">
        <v>63</v>
      </c>
      <c r="B36" s="2">
        <v>1990</v>
      </c>
      <c r="C36" s="2" t="s">
        <v>28</v>
      </c>
      <c r="D36" s="3">
        <v>52.579040130000003</v>
      </c>
      <c r="E36" s="3">
        <v>1.113978441</v>
      </c>
      <c r="F36" s="3">
        <v>0.18792020500000001</v>
      </c>
      <c r="G36" s="3">
        <v>29.685656030000001</v>
      </c>
      <c r="H36" s="3">
        <v>47.199333639999999</v>
      </c>
      <c r="I36" s="3">
        <v>51.17736189</v>
      </c>
      <c r="J36" s="3">
        <v>31.718374600000001</v>
      </c>
      <c r="K36" s="3">
        <v>14.669</v>
      </c>
      <c r="L36" s="3">
        <v>18.044</v>
      </c>
      <c r="M36" s="3" t="s">
        <v>47</v>
      </c>
      <c r="N36" s="3">
        <v>0.61599935400000005</v>
      </c>
      <c r="O36" s="3">
        <v>0.168692856</v>
      </c>
      <c r="P36" s="3">
        <v>146.51400000000001</v>
      </c>
      <c r="Q36" s="3">
        <v>130.73699999999999</v>
      </c>
      <c r="R36" s="3">
        <v>4.8780000000000001</v>
      </c>
      <c r="S36" s="3">
        <v>4.0951720000000002E-3</v>
      </c>
      <c r="T36" s="3">
        <v>0</v>
      </c>
      <c r="U36" s="3">
        <v>0.59199999999999997</v>
      </c>
      <c r="V36" s="3" t="str">
        <f t="shared" si="0"/>
        <v/>
      </c>
      <c r="W36" s="3">
        <f t="shared" si="1"/>
        <v>-4.2860000000000005</v>
      </c>
    </row>
    <row r="37" spans="1:23" x14ac:dyDescent="0.3">
      <c r="A37" s="2" t="s">
        <v>64</v>
      </c>
      <c r="B37" s="2">
        <v>1990</v>
      </c>
      <c r="C37" s="2" t="s">
        <v>26</v>
      </c>
      <c r="D37" s="3">
        <v>112.395763</v>
      </c>
      <c r="E37" s="3">
        <v>2.3611966529999999</v>
      </c>
      <c r="F37" s="3">
        <v>0.67150719800000003</v>
      </c>
      <c r="G37" s="3">
        <v>10.63247112</v>
      </c>
      <c r="H37" s="3">
        <v>47.601186810000002</v>
      </c>
      <c r="I37" s="3">
        <v>9.0804279139999995</v>
      </c>
      <c r="J37" s="3">
        <v>21.513242859999998</v>
      </c>
      <c r="K37" s="3">
        <v>24.734000000000002</v>
      </c>
      <c r="L37" s="3">
        <v>21.46</v>
      </c>
      <c r="M37" s="3">
        <v>1.2899989380000001</v>
      </c>
      <c r="N37" s="3">
        <v>1.7239982060000001</v>
      </c>
      <c r="O37" s="3">
        <v>0.284392745</v>
      </c>
      <c r="P37" s="3">
        <v>90.204999999999998</v>
      </c>
      <c r="Q37" s="3">
        <v>78.81</v>
      </c>
      <c r="R37" s="3">
        <v>17.36476944</v>
      </c>
      <c r="S37" s="3">
        <v>0</v>
      </c>
      <c r="T37" s="3">
        <v>0.17499999999999999</v>
      </c>
      <c r="U37" s="3">
        <v>0</v>
      </c>
      <c r="V37" s="3" t="str">
        <f t="shared" si="0"/>
        <v/>
      </c>
      <c r="W37" s="3">
        <f t="shared" si="1"/>
        <v>-17.36476944</v>
      </c>
    </row>
    <row r="38" spans="1:23" x14ac:dyDescent="0.3">
      <c r="A38" s="2" t="s">
        <v>65</v>
      </c>
      <c r="B38" s="2">
        <v>1990</v>
      </c>
      <c r="C38" s="2" t="s">
        <v>26</v>
      </c>
      <c r="D38" s="3">
        <v>80.922698560000001</v>
      </c>
      <c r="E38" s="3">
        <v>1.918573418</v>
      </c>
      <c r="F38" s="3">
        <v>0.20736036099999999</v>
      </c>
      <c r="G38" s="3">
        <v>26.81036061</v>
      </c>
      <c r="H38" s="3">
        <v>42.178578000000002</v>
      </c>
      <c r="I38" s="3">
        <v>11.26403477</v>
      </c>
      <c r="J38" s="3">
        <v>11.38580799</v>
      </c>
      <c r="K38" s="3">
        <v>17.207000000000001</v>
      </c>
      <c r="L38" s="3">
        <v>11.86</v>
      </c>
      <c r="M38" s="3">
        <v>6.3840064620000003</v>
      </c>
      <c r="N38" s="3">
        <v>6.386996087</v>
      </c>
      <c r="O38" s="3">
        <v>0.108080493</v>
      </c>
      <c r="P38" s="3">
        <v>44.176000000000002</v>
      </c>
      <c r="Q38" s="3">
        <v>38.344000000000001</v>
      </c>
      <c r="R38" s="3">
        <v>12.78</v>
      </c>
      <c r="S38" s="3">
        <v>2.2636729999999999E-3</v>
      </c>
      <c r="T38" s="3">
        <v>2.7509999999999999</v>
      </c>
      <c r="U38" s="3">
        <v>12.420999999999999</v>
      </c>
      <c r="V38" s="3" t="str">
        <f t="shared" si="0"/>
        <v/>
      </c>
      <c r="W38" s="3">
        <f t="shared" si="1"/>
        <v>-0.35899999999999999</v>
      </c>
    </row>
    <row r="39" spans="1:23" x14ac:dyDescent="0.3">
      <c r="A39" s="2" t="s">
        <v>66</v>
      </c>
      <c r="B39" s="2">
        <v>1990</v>
      </c>
      <c r="C39" s="2" t="s">
        <v>28</v>
      </c>
      <c r="D39" s="3">
        <v>132.52911080000001</v>
      </c>
      <c r="E39" s="3">
        <v>2.5761207100000001</v>
      </c>
      <c r="F39" s="3">
        <v>0.19612622099999999</v>
      </c>
      <c r="G39" s="3">
        <v>24.834297020000001</v>
      </c>
      <c r="H39" s="3">
        <v>51.445225479999998</v>
      </c>
      <c r="I39" s="3">
        <v>40.366334739999999</v>
      </c>
      <c r="J39" s="3">
        <v>9.3000181699999995</v>
      </c>
      <c r="K39" s="3">
        <v>22.431999999999999</v>
      </c>
      <c r="L39" s="3">
        <v>22.884</v>
      </c>
      <c r="M39" s="3">
        <v>0.211999927</v>
      </c>
      <c r="N39" s="3">
        <v>3.467999227</v>
      </c>
      <c r="O39" s="3">
        <v>7.6132387999999995E-2</v>
      </c>
      <c r="P39" s="3">
        <v>57.542999999999999</v>
      </c>
      <c r="Q39" s="3">
        <v>46.82</v>
      </c>
      <c r="R39" s="3">
        <v>54.451000000000001</v>
      </c>
      <c r="S39" s="3">
        <v>0.13902646699999999</v>
      </c>
      <c r="T39" s="3">
        <v>3.7120000000000002</v>
      </c>
      <c r="U39" s="3">
        <v>47.427999999999997</v>
      </c>
      <c r="V39" s="3" t="str">
        <f t="shared" si="0"/>
        <v/>
      </c>
      <c r="W39" s="3">
        <f t="shared" si="1"/>
        <v>-7.0230000000000032</v>
      </c>
    </row>
    <row r="40" spans="1:23" x14ac:dyDescent="0.3">
      <c r="A40" s="2" t="s">
        <v>67</v>
      </c>
      <c r="B40" s="2">
        <v>1990</v>
      </c>
      <c r="C40" s="2" t="s">
        <v>28</v>
      </c>
      <c r="D40" s="3">
        <v>690.217491</v>
      </c>
      <c r="E40" s="3">
        <v>2.7384661590000001</v>
      </c>
      <c r="F40" s="3">
        <v>0.94374689599999995</v>
      </c>
      <c r="G40" s="3">
        <v>135.79803889999999</v>
      </c>
      <c r="H40" s="3">
        <v>252.04528769999999</v>
      </c>
      <c r="I40" s="3">
        <v>3.5882677730000001</v>
      </c>
      <c r="J40" s="3">
        <v>11.01745837</v>
      </c>
      <c r="K40" s="3">
        <v>66.852000000000004</v>
      </c>
      <c r="L40" s="3">
        <v>61.648000000000003</v>
      </c>
      <c r="M40" s="3">
        <v>27.8859906</v>
      </c>
      <c r="N40" s="3">
        <v>113.3430415</v>
      </c>
      <c r="O40" s="3">
        <v>0.34462609399999999</v>
      </c>
      <c r="P40" s="3">
        <v>298.83499999999998</v>
      </c>
      <c r="Q40" s="3">
        <v>229.73699999999999</v>
      </c>
      <c r="R40" s="3">
        <v>149.85300000000001</v>
      </c>
      <c r="S40" s="3">
        <v>0</v>
      </c>
      <c r="T40" s="3">
        <v>5.2519999999999998</v>
      </c>
      <c r="U40" s="3">
        <v>159.21299999999999</v>
      </c>
      <c r="V40" s="3" t="str">
        <f t="shared" si="0"/>
        <v>Above Average</v>
      </c>
      <c r="W40" s="3">
        <f t="shared" si="1"/>
        <v>9.3599999999999852</v>
      </c>
    </row>
    <row r="41" spans="1:23" x14ac:dyDescent="0.3">
      <c r="A41" s="2" t="s">
        <v>68</v>
      </c>
      <c r="B41" s="2">
        <v>1990</v>
      </c>
      <c r="C41" s="2" t="s">
        <v>37</v>
      </c>
      <c r="D41" s="3">
        <v>52.123659410000002</v>
      </c>
      <c r="E41" s="3">
        <v>2.5565319209999999</v>
      </c>
      <c r="F41" s="3">
        <v>0.25932364000000002</v>
      </c>
      <c r="G41" s="3">
        <v>110.2026743</v>
      </c>
      <c r="H41" s="3">
        <v>20.388425030000001</v>
      </c>
      <c r="I41" s="3">
        <v>0</v>
      </c>
      <c r="J41" s="3">
        <v>7.6200284519999997</v>
      </c>
      <c r="K41" s="3">
        <v>6.3259999999999996</v>
      </c>
      <c r="L41" s="3">
        <v>10.316000000000001</v>
      </c>
      <c r="M41" s="3">
        <v>20.11</v>
      </c>
      <c r="N41" s="3">
        <v>16.91</v>
      </c>
      <c r="O41" s="3">
        <v>0.101435714</v>
      </c>
      <c r="P41" s="3">
        <v>17.079999999999998</v>
      </c>
      <c r="Q41" s="3">
        <v>14.347</v>
      </c>
      <c r="R41" s="3">
        <v>0</v>
      </c>
      <c r="S41" s="3">
        <v>0</v>
      </c>
      <c r="T41" s="3">
        <v>91.692999999999998</v>
      </c>
      <c r="U41" s="3" t="s">
        <v>47</v>
      </c>
      <c r="V41" s="3" t="str">
        <f t="shared" si="0"/>
        <v/>
      </c>
      <c r="W41" s="3" t="e">
        <f t="shared" si="1"/>
        <v>#VALUE!</v>
      </c>
    </row>
    <row r="42" spans="1:23" x14ac:dyDescent="0.3">
      <c r="A42" s="2" t="s">
        <v>69</v>
      </c>
      <c r="B42" s="2">
        <v>1990</v>
      </c>
      <c r="C42" s="2" t="s">
        <v>28</v>
      </c>
      <c r="D42" s="3">
        <v>556.1623836</v>
      </c>
      <c r="E42" s="3">
        <v>2.7002798600000002</v>
      </c>
      <c r="F42" s="3">
        <v>0.33819176000000001</v>
      </c>
      <c r="G42" s="3">
        <v>208.00913550000001</v>
      </c>
      <c r="H42" s="3">
        <v>205.96471940000001</v>
      </c>
      <c r="I42" s="3">
        <v>2.4373156690000002</v>
      </c>
      <c r="J42" s="3">
        <v>16.756397360000001</v>
      </c>
      <c r="K42" s="3">
        <v>73.429000000000002</v>
      </c>
      <c r="L42" s="3">
        <v>88.736000000000004</v>
      </c>
      <c r="M42" s="3">
        <v>49.671941240000002</v>
      </c>
      <c r="N42" s="3">
        <v>58.311941449999999</v>
      </c>
      <c r="O42" s="3">
        <v>0.12524322600000001</v>
      </c>
      <c r="P42" s="3">
        <v>319.73700000000002</v>
      </c>
      <c r="Q42" s="3">
        <v>284.416</v>
      </c>
      <c r="R42" s="3">
        <v>106.681</v>
      </c>
      <c r="S42" s="3">
        <v>2.8148130000000002E-3</v>
      </c>
      <c r="T42" s="3">
        <v>91.602000000000004</v>
      </c>
      <c r="U42" s="3">
        <v>92.762</v>
      </c>
      <c r="V42" s="3" t="str">
        <f t="shared" si="0"/>
        <v>Above Average</v>
      </c>
      <c r="W42" s="3">
        <f t="shared" si="1"/>
        <v>-13.918999999999997</v>
      </c>
    </row>
    <row r="43" spans="1:23" x14ac:dyDescent="0.3">
      <c r="A43" s="2" t="s">
        <v>70</v>
      </c>
      <c r="B43" s="2">
        <v>1990</v>
      </c>
      <c r="C43" s="2" t="s">
        <v>31</v>
      </c>
      <c r="D43" s="3">
        <v>4866.1916119999996</v>
      </c>
      <c r="E43" s="3">
        <v>2.5478146270000002</v>
      </c>
      <c r="F43" s="3">
        <v>0.49584284099999998</v>
      </c>
      <c r="G43" s="3">
        <v>1647.379385</v>
      </c>
      <c r="H43" s="3">
        <v>1909.947279</v>
      </c>
      <c r="I43" s="3">
        <v>11.96316683</v>
      </c>
      <c r="J43" s="3">
        <v>17.41204304</v>
      </c>
      <c r="K43" s="3">
        <v>732.07022300000006</v>
      </c>
      <c r="L43" s="3">
        <v>754.58699999999999</v>
      </c>
      <c r="M43" s="3">
        <v>506.60402370000003</v>
      </c>
      <c r="N43" s="3">
        <v>534.03915589999997</v>
      </c>
      <c r="O43" s="3">
        <v>0.19461496</v>
      </c>
      <c r="P43" s="3">
        <v>3218.6210000000001</v>
      </c>
      <c r="Q43" s="3">
        <v>2712.5549999999998</v>
      </c>
      <c r="R43" s="3">
        <v>819.28399999999999</v>
      </c>
      <c r="S43" s="3">
        <v>0.61343040999999998</v>
      </c>
      <c r="T43" s="3">
        <v>413.34399999999999</v>
      </c>
      <c r="U43" s="3">
        <v>933.56100000000004</v>
      </c>
      <c r="V43" s="3" t="str">
        <f t="shared" si="0"/>
        <v>Above Average</v>
      </c>
      <c r="W43" s="3">
        <f t="shared" si="1"/>
        <v>114.27700000000004</v>
      </c>
    </row>
    <row r="44" spans="1:23" x14ac:dyDescent="0.3">
      <c r="A44" s="2" t="s">
        <v>71</v>
      </c>
      <c r="B44" s="2">
        <v>1990</v>
      </c>
      <c r="C44" s="2" t="s">
        <v>26</v>
      </c>
      <c r="D44" s="3">
        <v>119.2441322</v>
      </c>
      <c r="E44" s="3">
        <v>2.5160791640000002</v>
      </c>
      <c r="F44" s="3">
        <v>1.632822979</v>
      </c>
      <c r="G44" s="3">
        <v>38.655248069999999</v>
      </c>
      <c r="H44" s="3">
        <v>47.392838009999998</v>
      </c>
      <c r="I44" s="3">
        <v>11.802929430000001</v>
      </c>
      <c r="J44" s="3">
        <v>10.26749568</v>
      </c>
      <c r="K44" s="3">
        <v>10.956</v>
      </c>
      <c r="L44" s="3">
        <v>7.89</v>
      </c>
      <c r="M44" s="3">
        <v>40.728986239999998</v>
      </c>
      <c r="N44" s="3">
        <v>40.091988899999997</v>
      </c>
      <c r="O44" s="3">
        <v>0.648955328</v>
      </c>
      <c r="P44" s="3">
        <v>56.325000000000003</v>
      </c>
      <c r="Q44" s="3">
        <v>45.62</v>
      </c>
      <c r="R44" s="3">
        <v>8.94</v>
      </c>
      <c r="S44" s="3" t="s">
        <v>47</v>
      </c>
      <c r="T44" s="3">
        <v>2.8</v>
      </c>
      <c r="U44" s="3">
        <v>6.4</v>
      </c>
      <c r="V44" s="3" t="str">
        <f t="shared" si="0"/>
        <v/>
      </c>
      <c r="W44" s="3">
        <f t="shared" si="1"/>
        <v>-2.5399999999999991</v>
      </c>
    </row>
    <row r="45" spans="1:23" x14ac:dyDescent="0.3">
      <c r="A45" s="2" t="s">
        <v>72</v>
      </c>
      <c r="B45" s="2">
        <v>1990</v>
      </c>
      <c r="C45" s="2" t="s">
        <v>24</v>
      </c>
      <c r="D45" s="3">
        <v>93.59039095</v>
      </c>
      <c r="E45" s="3">
        <v>2.3629932619999998</v>
      </c>
      <c r="F45" s="3">
        <v>0.30540731399999999</v>
      </c>
      <c r="G45" s="3">
        <v>144.84381819999999</v>
      </c>
      <c r="H45" s="3">
        <v>39.606710880000001</v>
      </c>
      <c r="I45" s="3">
        <v>62.343857989999997</v>
      </c>
      <c r="J45" s="3">
        <v>14.881082749999999</v>
      </c>
      <c r="K45" s="3">
        <v>17.713999999999999</v>
      </c>
      <c r="L45" s="3">
        <v>50.536999999999999</v>
      </c>
      <c r="M45" s="3">
        <v>17.556014709999999</v>
      </c>
      <c r="N45" s="3">
        <v>16.772984040000001</v>
      </c>
      <c r="O45" s="3">
        <v>0.129245952</v>
      </c>
      <c r="P45" s="3">
        <v>59.320999999999998</v>
      </c>
      <c r="Q45" s="3">
        <v>47.148000000000003</v>
      </c>
      <c r="R45" s="3">
        <v>0.64600000000000002</v>
      </c>
      <c r="S45" s="3">
        <v>0</v>
      </c>
      <c r="T45" s="3">
        <v>115.187</v>
      </c>
      <c r="U45" s="3">
        <v>2.1890000000000001</v>
      </c>
      <c r="V45" s="3" t="str">
        <f t="shared" si="0"/>
        <v/>
      </c>
      <c r="W45" s="3">
        <f t="shared" si="1"/>
        <v>1.5430000000000001</v>
      </c>
    </row>
    <row r="46" spans="1:23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</row>
    <row r="63" spans="1:23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</row>
    <row r="64" spans="1:23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</row>
    <row r="65" spans="1:23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</row>
    <row r="66" spans="1:23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</row>
    <row r="67" spans="1:23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</row>
    <row r="68" spans="1:23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</row>
    <row r="69" spans="1:23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</row>
    <row r="70" spans="1:23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</row>
    <row r="71" spans="1:23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</row>
    <row r="72" spans="1:23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</row>
    <row r="73" spans="1:23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</row>
    <row r="74" spans="1:23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</row>
    <row r="75" spans="1:23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</row>
    <row r="76" spans="1:23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</row>
    <row r="77" spans="1:23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</row>
    <row r="78" spans="1:23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</row>
    <row r="79" spans="1:23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</row>
    <row r="80" spans="1:23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</row>
    <row r="81" spans="1:23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</row>
    <row r="82" spans="1:23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</row>
    <row r="83" spans="1:23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</row>
    <row r="84" spans="1:23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</row>
    <row r="85" spans="1:23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</row>
    <row r="86" spans="1:23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</row>
    <row r="87" spans="1:23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</row>
    <row r="88" spans="1:23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</row>
    <row r="89" spans="1:23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</row>
    <row r="90" spans="1:23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</row>
    <row r="91" spans="1:23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</row>
    <row r="92" spans="1:23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</row>
    <row r="93" spans="1:23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</row>
    <row r="94" spans="1:23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</row>
    <row r="95" spans="1:23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</row>
    <row r="96" spans="1:23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</row>
    <row r="97" spans="1:23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</row>
    <row r="98" spans="1:23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</row>
    <row r="99" spans="1:23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</row>
    <row r="100" spans="1:23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</row>
    <row r="101" spans="1:23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</row>
    <row r="102" spans="1:23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</row>
    <row r="103" spans="1:23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</row>
    <row r="104" spans="1:23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</row>
    <row r="105" spans="1:23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</row>
    <row r="106" spans="1:23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</row>
    <row r="107" spans="1:23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</row>
    <row r="108" spans="1:23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</row>
    <row r="109" spans="1:23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</row>
    <row r="110" spans="1:23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</row>
    <row r="111" spans="1:23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</row>
    <row r="112" spans="1:23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</row>
    <row r="113" spans="1:23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1:23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1:23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1:23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1:23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1:23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</row>
    <row r="124" spans="1:23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</row>
    <row r="125" spans="1:23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</row>
    <row r="126" spans="1:23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</row>
    <row r="127" spans="1:23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</row>
    <row r="128" spans="1:23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</row>
    <row r="129" spans="1:23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</row>
    <row r="130" spans="1:23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</row>
    <row r="131" spans="1:23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</row>
    <row r="132" spans="1:23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</row>
    <row r="133" spans="1:23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</row>
    <row r="134" spans="1:23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</row>
    <row r="135" spans="1:23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</row>
    <row r="136" spans="1:23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</row>
    <row r="137" spans="1:23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</row>
    <row r="138" spans="1:23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</row>
    <row r="139" spans="1:23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</row>
    <row r="140" spans="1:23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</row>
    <row r="141" spans="1:23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</row>
    <row r="142" spans="1:23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</row>
    <row r="143" spans="1:23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</row>
    <row r="144" spans="1:23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</row>
    <row r="145" spans="1:23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</row>
    <row r="146" spans="1:23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</row>
    <row r="147" spans="1:23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</row>
    <row r="148" spans="1:23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</row>
    <row r="149" spans="1:23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</row>
    <row r="150" spans="1:23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</row>
    <row r="151" spans="1:23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</row>
    <row r="152" spans="1:23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</row>
    <row r="153" spans="1:23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</row>
    <row r="154" spans="1:23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</row>
    <row r="155" spans="1:23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</row>
    <row r="156" spans="1:23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</row>
    <row r="157" spans="1:23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</row>
    <row r="158" spans="1:23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</row>
    <row r="159" spans="1:23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</row>
    <row r="160" spans="1:23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</row>
    <row r="161" spans="1:23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</row>
    <row r="162" spans="1:23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</row>
    <row r="163" spans="1:23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</row>
    <row r="164" spans="1:23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</row>
    <row r="165" spans="1:23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</row>
    <row r="166" spans="1:23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</row>
    <row r="167" spans="1:23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</row>
    <row r="168" spans="1:23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</row>
    <row r="169" spans="1:23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</row>
    <row r="170" spans="1:23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</row>
    <row r="171" spans="1:23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</row>
    <row r="172" spans="1:23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</row>
    <row r="173" spans="1:23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</row>
    <row r="174" spans="1:23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</row>
    <row r="175" spans="1:23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</row>
    <row r="176" spans="1:23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</row>
    <row r="177" spans="1:23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</row>
    <row r="178" spans="1:23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</row>
    <row r="179" spans="1:23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</row>
    <row r="180" spans="1:23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</row>
    <row r="181" spans="1:23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</row>
    <row r="182" spans="1:23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</row>
    <row r="183" spans="1:23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</row>
    <row r="184" spans="1:23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</row>
    <row r="185" spans="1:23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</row>
    <row r="186" spans="1:23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</row>
    <row r="187" spans="1:23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</row>
    <row r="188" spans="1:23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</row>
    <row r="189" spans="1:23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</row>
    <row r="190" spans="1:23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</row>
    <row r="191" spans="1:23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</row>
    <row r="192" spans="1:23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</row>
    <row r="193" spans="1:23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</row>
    <row r="194" spans="1:23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</row>
    <row r="195" spans="1:23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</row>
    <row r="196" spans="1:23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</row>
    <row r="197" spans="1:23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</row>
    <row r="198" spans="1:23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</row>
    <row r="199" spans="1:23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</row>
    <row r="200" spans="1:23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</row>
    <row r="201" spans="1:23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</row>
    <row r="202" spans="1:23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</row>
    <row r="203" spans="1:23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</row>
    <row r="204" spans="1:23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</row>
    <row r="205" spans="1:23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</row>
    <row r="206" spans="1:23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</row>
    <row r="207" spans="1:23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</row>
    <row r="208" spans="1:23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</row>
    <row r="209" spans="1:23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</row>
    <row r="210" spans="1:23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</row>
    <row r="211" spans="1:23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</row>
    <row r="212" spans="1:23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</row>
    <row r="213" spans="1:23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</row>
    <row r="214" spans="1:23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</row>
    <row r="215" spans="1:23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</row>
    <row r="216" spans="1:23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</row>
    <row r="217" spans="1:23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</row>
    <row r="218" spans="1:23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</row>
    <row r="219" spans="1:23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</row>
    <row r="220" spans="1:23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</row>
    <row r="221" spans="1:23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</row>
    <row r="222" spans="1:23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</row>
    <row r="223" spans="1:23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</row>
    <row r="224" spans="1:23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</row>
    <row r="225" spans="1:23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</row>
    <row r="226" spans="1:23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</row>
    <row r="227" spans="1:23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</row>
    <row r="228" spans="1:23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</row>
    <row r="229" spans="1:23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</row>
    <row r="230" spans="1:23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</row>
    <row r="231" spans="1:23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</row>
    <row r="232" spans="1:23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</row>
    <row r="233" spans="1:23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</row>
    <row r="234" spans="1:23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</row>
    <row r="235" spans="1:23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</row>
    <row r="236" spans="1:23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</row>
    <row r="237" spans="1:23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</row>
    <row r="238" spans="1:23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</row>
    <row r="239" spans="1:23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</row>
    <row r="240" spans="1:23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</row>
    <row r="241" spans="1:23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</row>
    <row r="242" spans="1:23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</row>
    <row r="243" spans="1:23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</row>
    <row r="244" spans="1:23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</row>
    <row r="245" spans="1:23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</row>
    <row r="246" spans="1:23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</row>
    <row r="247" spans="1:23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</row>
    <row r="248" spans="1:23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</row>
    <row r="249" spans="1:23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</row>
    <row r="250" spans="1:23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</row>
    <row r="251" spans="1:23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</row>
    <row r="252" spans="1:23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</row>
    <row r="253" spans="1:23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</row>
    <row r="254" spans="1:23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</row>
    <row r="255" spans="1:23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</row>
    <row r="256" spans="1:23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</row>
    <row r="257" spans="1:23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</row>
    <row r="258" spans="1:23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</row>
    <row r="259" spans="1:23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</row>
    <row r="260" spans="1:23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</row>
    <row r="261" spans="1:23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</row>
    <row r="262" spans="1:23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</row>
    <row r="263" spans="1:23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</row>
    <row r="264" spans="1:23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</row>
    <row r="265" spans="1:23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</row>
    <row r="266" spans="1:23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</row>
    <row r="267" spans="1:23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</row>
    <row r="268" spans="1:23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</row>
    <row r="269" spans="1:23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</row>
    <row r="270" spans="1:23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</row>
    <row r="271" spans="1:23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</row>
    <row r="272" spans="1:23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</row>
    <row r="273" spans="1:23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</row>
    <row r="274" spans="1:23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</row>
    <row r="275" spans="1:23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</row>
    <row r="276" spans="1:23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</row>
    <row r="277" spans="1:23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</row>
    <row r="278" spans="1:23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</row>
    <row r="279" spans="1:23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</row>
    <row r="280" spans="1:23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</row>
    <row r="281" spans="1:23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</row>
    <row r="282" spans="1:23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</row>
    <row r="283" spans="1:23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</row>
    <row r="284" spans="1:23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</row>
    <row r="285" spans="1:23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</row>
    <row r="286" spans="1:23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</row>
    <row r="287" spans="1:23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</row>
    <row r="288" spans="1:23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</row>
    <row r="289" spans="1:23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</row>
    <row r="290" spans="1:23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</row>
    <row r="291" spans="1:23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</row>
    <row r="292" spans="1:23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</row>
    <row r="293" spans="1:23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</row>
    <row r="294" spans="1:23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</row>
    <row r="295" spans="1:23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</row>
    <row r="296" spans="1:23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</row>
    <row r="297" spans="1:23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</row>
    <row r="298" spans="1:23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</row>
    <row r="299" spans="1:23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</row>
    <row r="300" spans="1:23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</row>
    <row r="301" spans="1:23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</row>
    <row r="302" spans="1:23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</row>
    <row r="303" spans="1:23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</row>
    <row r="304" spans="1:23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</row>
    <row r="305" spans="1:23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</row>
    <row r="306" spans="1:23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</row>
    <row r="307" spans="1:23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</row>
    <row r="308" spans="1:23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</row>
    <row r="309" spans="1:23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</row>
    <row r="310" spans="1:23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</row>
    <row r="311" spans="1:23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</row>
    <row r="312" spans="1:23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</row>
    <row r="313" spans="1:23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</row>
    <row r="314" spans="1:23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</row>
    <row r="315" spans="1:23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</row>
    <row r="316" spans="1:23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</row>
    <row r="317" spans="1:23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</row>
    <row r="318" spans="1:23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</row>
    <row r="319" spans="1:23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</row>
    <row r="320" spans="1:23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</row>
    <row r="321" spans="1:23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</row>
    <row r="322" spans="1:23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</row>
    <row r="323" spans="1:23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</row>
    <row r="324" spans="1:23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</row>
    <row r="325" spans="1:23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</row>
    <row r="326" spans="1:23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</row>
    <row r="327" spans="1:23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</row>
    <row r="328" spans="1:23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</row>
    <row r="329" spans="1:23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</row>
    <row r="330" spans="1:23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</row>
    <row r="331" spans="1:23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</row>
    <row r="332" spans="1:23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</row>
    <row r="333" spans="1:23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</row>
    <row r="334" spans="1:23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</row>
    <row r="335" spans="1:23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</row>
    <row r="336" spans="1:23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</row>
    <row r="337" spans="1:23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</row>
    <row r="338" spans="1:23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</row>
    <row r="339" spans="1:23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</row>
    <row r="340" spans="1:23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</row>
    <row r="341" spans="1:23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</row>
    <row r="342" spans="1:23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</row>
    <row r="343" spans="1:23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</row>
    <row r="344" spans="1:23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</row>
    <row r="345" spans="1:23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</row>
    <row r="346" spans="1:23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</row>
    <row r="347" spans="1:23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</row>
    <row r="348" spans="1:23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</row>
    <row r="349" spans="1:23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</row>
    <row r="350" spans="1:23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</row>
    <row r="351" spans="1:23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</row>
    <row r="352" spans="1:23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</row>
    <row r="353" spans="1:23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</row>
    <row r="354" spans="1:23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</row>
    <row r="355" spans="1:23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</row>
    <row r="356" spans="1:23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</row>
    <row r="357" spans="1:23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</row>
    <row r="358" spans="1:23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</row>
    <row r="359" spans="1:23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</row>
    <row r="360" spans="1:23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</row>
    <row r="361" spans="1:23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</row>
    <row r="362" spans="1:23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</row>
    <row r="363" spans="1:23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</row>
    <row r="364" spans="1:23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</row>
    <row r="365" spans="1:23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</row>
    <row r="366" spans="1:23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</row>
    <row r="367" spans="1:23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</row>
    <row r="368" spans="1:23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</row>
    <row r="369" spans="1:23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</row>
    <row r="370" spans="1:23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</row>
    <row r="371" spans="1:23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</row>
    <row r="372" spans="1:23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</row>
    <row r="373" spans="1:23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</row>
    <row r="374" spans="1:23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</row>
    <row r="375" spans="1:23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</row>
    <row r="376" spans="1:23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</row>
    <row r="377" spans="1:23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</row>
    <row r="378" spans="1:23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</row>
    <row r="379" spans="1:23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</row>
    <row r="380" spans="1:23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</row>
    <row r="381" spans="1:23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</row>
    <row r="382" spans="1:23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</row>
    <row r="383" spans="1:23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</row>
    <row r="384" spans="1:23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</row>
    <row r="385" spans="1:23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</row>
    <row r="386" spans="1:23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</row>
    <row r="387" spans="1:23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</row>
    <row r="388" spans="1:23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</row>
    <row r="389" spans="1:23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</row>
    <row r="390" spans="1:23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</row>
    <row r="391" spans="1:23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</row>
    <row r="392" spans="1:23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</row>
    <row r="393" spans="1:23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</row>
    <row r="394" spans="1:23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</row>
    <row r="395" spans="1:23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</row>
    <row r="396" spans="1:23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</row>
    <row r="397" spans="1:23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</row>
    <row r="398" spans="1:23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</row>
    <row r="399" spans="1:23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</row>
    <row r="400" spans="1:23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</row>
    <row r="401" spans="1:23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</row>
    <row r="402" spans="1:23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</row>
    <row r="403" spans="1:23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</row>
    <row r="404" spans="1:23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</row>
    <row r="405" spans="1:23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</row>
    <row r="406" spans="1:23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</row>
    <row r="407" spans="1:23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</row>
    <row r="408" spans="1:23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</row>
    <row r="409" spans="1:23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</row>
    <row r="410" spans="1:23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</row>
    <row r="411" spans="1:23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</row>
    <row r="412" spans="1:23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</row>
    <row r="413" spans="1:23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</row>
    <row r="414" spans="1:23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</row>
    <row r="415" spans="1:23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</row>
    <row r="416" spans="1:23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</row>
    <row r="417" spans="1:23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</row>
    <row r="418" spans="1:23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</row>
    <row r="419" spans="1:23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</row>
    <row r="420" spans="1:23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</row>
    <row r="421" spans="1:23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</row>
    <row r="422" spans="1:23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</row>
    <row r="423" spans="1:23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</row>
    <row r="424" spans="1:23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</row>
    <row r="425" spans="1:23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</row>
    <row r="426" spans="1:23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</row>
    <row r="427" spans="1:23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</row>
    <row r="428" spans="1:23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</row>
    <row r="429" spans="1:23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</row>
    <row r="430" spans="1:23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</row>
    <row r="431" spans="1:23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</row>
    <row r="432" spans="1:23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</row>
    <row r="433" spans="1:23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</row>
    <row r="434" spans="1:23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</row>
    <row r="435" spans="1:23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</row>
    <row r="436" spans="1:23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</row>
    <row r="437" spans="1:23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</row>
    <row r="438" spans="1:23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</row>
    <row r="439" spans="1:23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</row>
    <row r="440" spans="1:23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</row>
    <row r="441" spans="1:23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</row>
    <row r="442" spans="1:23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</row>
    <row r="443" spans="1:23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</row>
    <row r="444" spans="1:23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</row>
    <row r="445" spans="1:23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</row>
    <row r="446" spans="1:23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</row>
    <row r="447" spans="1:23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</row>
    <row r="448" spans="1:23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</row>
    <row r="449" spans="1:23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</row>
    <row r="450" spans="1:23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</row>
    <row r="451" spans="1:23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</row>
    <row r="452" spans="1:23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</row>
    <row r="453" spans="1:23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</row>
    <row r="454" spans="1:23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</row>
    <row r="455" spans="1:23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</row>
    <row r="456" spans="1:23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</row>
    <row r="457" spans="1:23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</row>
    <row r="458" spans="1:23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</row>
    <row r="459" spans="1:23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</row>
    <row r="460" spans="1:23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</row>
    <row r="461" spans="1:23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</row>
    <row r="462" spans="1:23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</row>
    <row r="463" spans="1:23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</row>
    <row r="464" spans="1:23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</row>
    <row r="465" spans="1:23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</row>
    <row r="466" spans="1:23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</row>
    <row r="467" spans="1:23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</row>
    <row r="468" spans="1:23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</row>
    <row r="469" spans="1:23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</row>
    <row r="470" spans="1:23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</row>
    <row r="471" spans="1:23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</row>
    <row r="472" spans="1:23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</row>
    <row r="473" spans="1:23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</row>
    <row r="474" spans="1:23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</row>
    <row r="475" spans="1:23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</row>
    <row r="476" spans="1:23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</row>
    <row r="477" spans="1:23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</row>
    <row r="478" spans="1:23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</row>
    <row r="479" spans="1:23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</row>
    <row r="480" spans="1:23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</row>
    <row r="481" spans="1:23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</row>
    <row r="482" spans="1:23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</row>
    <row r="483" spans="1:23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</row>
    <row r="484" spans="1:23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</row>
    <row r="485" spans="1:23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</row>
    <row r="486" spans="1:23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</row>
    <row r="487" spans="1:23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</row>
    <row r="488" spans="1:23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</row>
    <row r="489" spans="1:23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</row>
    <row r="490" spans="1:23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</row>
    <row r="491" spans="1:23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</row>
    <row r="492" spans="1:23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</row>
    <row r="493" spans="1:23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</row>
    <row r="494" spans="1:23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</row>
    <row r="495" spans="1:23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</row>
    <row r="496" spans="1:23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</row>
    <row r="497" spans="1:23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</row>
    <row r="498" spans="1:23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</row>
    <row r="499" spans="1:23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</row>
    <row r="500" spans="1:23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</row>
    <row r="501" spans="1:23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</row>
    <row r="502" spans="1:23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</row>
    <row r="503" spans="1:23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</row>
    <row r="504" spans="1:23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</row>
    <row r="505" spans="1:23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</row>
    <row r="506" spans="1:23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</row>
    <row r="507" spans="1:23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</row>
    <row r="508" spans="1:23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</row>
    <row r="509" spans="1:23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</row>
    <row r="510" spans="1:23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</row>
    <row r="511" spans="1:23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</row>
    <row r="512" spans="1:23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</row>
    <row r="513" spans="1:23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</row>
    <row r="514" spans="1:23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</row>
    <row r="515" spans="1:23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</row>
    <row r="516" spans="1:23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</row>
    <row r="517" spans="1:23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</row>
    <row r="518" spans="1:23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</row>
    <row r="519" spans="1:23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</row>
    <row r="520" spans="1:23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</row>
    <row r="521" spans="1:23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</row>
    <row r="522" spans="1:23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</row>
    <row r="523" spans="1:23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</row>
    <row r="524" spans="1:23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</row>
    <row r="525" spans="1:23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</row>
    <row r="526" spans="1:23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</row>
    <row r="527" spans="1:23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</row>
    <row r="528" spans="1:23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</row>
    <row r="529" spans="1:23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</row>
    <row r="530" spans="1:23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</row>
    <row r="531" spans="1:23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</row>
    <row r="532" spans="1:23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</row>
    <row r="533" spans="1:23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</row>
    <row r="534" spans="1:23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</row>
    <row r="535" spans="1:23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</row>
    <row r="536" spans="1:23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</row>
    <row r="537" spans="1:23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</row>
    <row r="538" spans="1:23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</row>
    <row r="539" spans="1:23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</row>
    <row r="540" spans="1:23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</row>
    <row r="541" spans="1:23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</row>
    <row r="542" spans="1:23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</row>
    <row r="543" spans="1:23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</row>
    <row r="544" spans="1:23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</row>
    <row r="545" spans="1:23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</row>
    <row r="546" spans="1:23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</row>
    <row r="547" spans="1:23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</row>
    <row r="548" spans="1:23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</row>
    <row r="549" spans="1:23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</row>
    <row r="550" spans="1:23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</row>
    <row r="551" spans="1:23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</row>
    <row r="552" spans="1:23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</row>
    <row r="553" spans="1:23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</row>
    <row r="554" spans="1:23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</row>
    <row r="555" spans="1:23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</row>
    <row r="556" spans="1:23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</row>
    <row r="557" spans="1:23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</row>
    <row r="558" spans="1:23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</row>
    <row r="559" spans="1:23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</row>
    <row r="560" spans="1:23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</row>
    <row r="561" spans="1:23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</row>
    <row r="562" spans="1:23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</row>
    <row r="563" spans="1:23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</row>
    <row r="564" spans="1:23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</row>
    <row r="565" spans="1:23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</row>
    <row r="566" spans="1:23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</row>
    <row r="567" spans="1:23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</row>
    <row r="568" spans="1:23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</row>
    <row r="569" spans="1:23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</row>
    <row r="570" spans="1:23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</row>
    <row r="571" spans="1:23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</row>
    <row r="572" spans="1:23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</row>
    <row r="573" spans="1:23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</row>
    <row r="574" spans="1:23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</row>
    <row r="575" spans="1:23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</row>
    <row r="576" spans="1:23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</row>
    <row r="577" spans="1:23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</row>
    <row r="578" spans="1:23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</row>
    <row r="579" spans="1:23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</row>
    <row r="580" spans="1:23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</row>
    <row r="581" spans="1:23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</row>
    <row r="582" spans="1:23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</row>
    <row r="583" spans="1:23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</row>
    <row r="584" spans="1:23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</row>
    <row r="585" spans="1:23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</row>
    <row r="586" spans="1:23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</row>
    <row r="587" spans="1:23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</row>
    <row r="588" spans="1:23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</row>
    <row r="589" spans="1:23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</row>
    <row r="590" spans="1:23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</row>
    <row r="591" spans="1:23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</row>
    <row r="592" spans="1:23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</row>
    <row r="593" spans="1:23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</row>
    <row r="594" spans="1:23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</row>
    <row r="595" spans="1:23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</row>
    <row r="596" spans="1:23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</row>
    <row r="597" spans="1:23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</row>
    <row r="598" spans="1:23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</row>
    <row r="599" spans="1:23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</row>
    <row r="600" spans="1:23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</row>
    <row r="601" spans="1:23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</row>
    <row r="602" spans="1:23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</row>
    <row r="603" spans="1:23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</row>
    <row r="604" spans="1:23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</row>
    <row r="605" spans="1:23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</row>
    <row r="606" spans="1:23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</row>
    <row r="607" spans="1:23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</row>
    <row r="608" spans="1:23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</row>
    <row r="609" spans="1:23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</row>
    <row r="610" spans="1:23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</row>
    <row r="611" spans="1:23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</row>
    <row r="612" spans="1:23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</row>
    <row r="613" spans="1:23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</row>
    <row r="614" spans="1:23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</row>
    <row r="615" spans="1:23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</row>
    <row r="616" spans="1:23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</row>
    <row r="617" spans="1:23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</row>
    <row r="618" spans="1:23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</row>
    <row r="619" spans="1:23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</row>
    <row r="620" spans="1:23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</row>
    <row r="621" spans="1:23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</row>
    <row r="622" spans="1:23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</row>
    <row r="623" spans="1:23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</row>
    <row r="624" spans="1:23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</row>
    <row r="625" spans="1:23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</row>
    <row r="626" spans="1:23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</row>
    <row r="627" spans="1:23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</row>
    <row r="628" spans="1:23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</row>
    <row r="629" spans="1:23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</row>
    <row r="630" spans="1:23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</row>
    <row r="631" spans="1:23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</row>
    <row r="632" spans="1:23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</row>
    <row r="633" spans="1:23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</row>
    <row r="634" spans="1:23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</row>
    <row r="635" spans="1:23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</row>
    <row r="636" spans="1:23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</row>
    <row r="637" spans="1:23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</row>
    <row r="638" spans="1:23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</row>
    <row r="639" spans="1:23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</row>
    <row r="640" spans="1:23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</row>
    <row r="641" spans="1:23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</row>
    <row r="642" spans="1:23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</row>
    <row r="643" spans="1:23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</row>
    <row r="644" spans="1:23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</row>
    <row r="645" spans="1:23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</row>
    <row r="646" spans="1:23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</row>
    <row r="647" spans="1:23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</row>
    <row r="648" spans="1:23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</row>
    <row r="649" spans="1:23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</row>
    <row r="650" spans="1:23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</row>
    <row r="651" spans="1:23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</row>
    <row r="652" spans="1:23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</row>
    <row r="653" spans="1:23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</row>
    <row r="654" spans="1:23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</row>
    <row r="655" spans="1:23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</row>
    <row r="656" spans="1:23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</row>
    <row r="657" spans="1:23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</row>
    <row r="658" spans="1:23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</row>
    <row r="659" spans="1:23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</row>
    <row r="660" spans="1:23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</row>
    <row r="661" spans="1:23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</row>
    <row r="662" spans="1:23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</row>
    <row r="663" spans="1:23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</row>
    <row r="664" spans="1:23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</row>
    <row r="665" spans="1:23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</row>
    <row r="666" spans="1:23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</row>
    <row r="667" spans="1:23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</row>
    <row r="668" spans="1:23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</row>
    <row r="669" spans="1:23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</row>
    <row r="670" spans="1:23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</row>
    <row r="671" spans="1:23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</row>
    <row r="672" spans="1:23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</row>
    <row r="673" spans="1:23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</row>
    <row r="674" spans="1:23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</row>
    <row r="675" spans="1:23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</row>
    <row r="676" spans="1:23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</row>
    <row r="677" spans="1:23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</row>
    <row r="678" spans="1:23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</row>
    <row r="679" spans="1:23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</row>
    <row r="680" spans="1:23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</row>
    <row r="681" spans="1:23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</row>
    <row r="682" spans="1:23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</row>
    <row r="683" spans="1:23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</row>
    <row r="684" spans="1:23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</row>
    <row r="685" spans="1:23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</row>
    <row r="686" spans="1:23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</row>
    <row r="687" spans="1:23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</row>
    <row r="688" spans="1:23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</row>
    <row r="689" spans="1:23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</row>
    <row r="690" spans="1:23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</row>
    <row r="691" spans="1:23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</row>
    <row r="692" spans="1:23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</row>
    <row r="693" spans="1:23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</row>
    <row r="694" spans="1:23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</row>
    <row r="695" spans="1:23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</row>
    <row r="696" spans="1:23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</row>
    <row r="697" spans="1:23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</row>
    <row r="698" spans="1:23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</row>
    <row r="699" spans="1:23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</row>
    <row r="700" spans="1:23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</row>
    <row r="701" spans="1:23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</row>
    <row r="702" spans="1:23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</row>
    <row r="703" spans="1:23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</row>
    <row r="704" spans="1:23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</row>
    <row r="705" spans="1:23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</row>
    <row r="706" spans="1:23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</row>
    <row r="707" spans="1:23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</row>
    <row r="708" spans="1:23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</row>
    <row r="709" spans="1:23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</row>
    <row r="710" spans="1:23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</row>
    <row r="711" spans="1:23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</row>
    <row r="712" spans="1:23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</row>
    <row r="713" spans="1:23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</row>
    <row r="714" spans="1:23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</row>
    <row r="715" spans="1:23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</row>
    <row r="716" spans="1:23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</row>
    <row r="717" spans="1:23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</row>
    <row r="718" spans="1:23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</row>
    <row r="719" spans="1:23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</row>
    <row r="720" spans="1:23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</row>
    <row r="721" spans="1:23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</row>
    <row r="722" spans="1:23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</row>
    <row r="723" spans="1:23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</row>
    <row r="724" spans="1:23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</row>
    <row r="725" spans="1:23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</row>
    <row r="726" spans="1:23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</row>
    <row r="727" spans="1:23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</row>
    <row r="728" spans="1:23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</row>
    <row r="729" spans="1:23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</row>
    <row r="730" spans="1:23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</row>
    <row r="731" spans="1:23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</row>
    <row r="732" spans="1:23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</row>
    <row r="733" spans="1:23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</row>
    <row r="734" spans="1:23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</row>
    <row r="735" spans="1:23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</row>
    <row r="736" spans="1:23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</row>
    <row r="737" spans="1:23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</row>
    <row r="738" spans="1:23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</row>
    <row r="739" spans="1:23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</row>
    <row r="740" spans="1:23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</row>
    <row r="741" spans="1:23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</row>
    <row r="742" spans="1:23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</row>
    <row r="743" spans="1:23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</row>
    <row r="744" spans="1:23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</row>
    <row r="745" spans="1:23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</row>
    <row r="746" spans="1:23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</row>
    <row r="747" spans="1:23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</row>
    <row r="748" spans="1:23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</row>
    <row r="749" spans="1:23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</row>
    <row r="750" spans="1:23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</row>
    <row r="751" spans="1:23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</row>
    <row r="752" spans="1:23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</row>
    <row r="753" spans="1:23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</row>
    <row r="754" spans="1:23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</row>
    <row r="755" spans="1:23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</row>
    <row r="756" spans="1:23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</row>
    <row r="757" spans="1:23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</row>
    <row r="758" spans="1:23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</row>
    <row r="759" spans="1:23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</row>
    <row r="760" spans="1:23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</row>
    <row r="761" spans="1:23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</row>
    <row r="762" spans="1:23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</row>
    <row r="763" spans="1:23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</row>
    <row r="764" spans="1:23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</row>
    <row r="765" spans="1:23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</row>
    <row r="766" spans="1:23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</row>
    <row r="767" spans="1:23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</row>
    <row r="768" spans="1:23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</row>
    <row r="769" spans="1:23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</row>
    <row r="770" spans="1:23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</row>
    <row r="771" spans="1:23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</row>
    <row r="772" spans="1:23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</row>
    <row r="773" spans="1:23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</row>
    <row r="774" spans="1:23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</row>
    <row r="775" spans="1:23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</row>
    <row r="776" spans="1:23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</row>
    <row r="777" spans="1:23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</row>
    <row r="778" spans="1:23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</row>
    <row r="779" spans="1:23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</row>
    <row r="780" spans="1:23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</row>
    <row r="781" spans="1:23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</row>
    <row r="782" spans="1:23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</row>
    <row r="783" spans="1:23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</row>
    <row r="784" spans="1:23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</row>
    <row r="785" spans="1:23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</row>
    <row r="786" spans="1:23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</row>
    <row r="787" spans="1:23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</row>
    <row r="788" spans="1:23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</row>
    <row r="789" spans="1:23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</row>
    <row r="790" spans="1:23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</row>
    <row r="791" spans="1:23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</row>
    <row r="792" spans="1:23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</row>
    <row r="793" spans="1:23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</row>
    <row r="794" spans="1:23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</row>
    <row r="795" spans="1:23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</row>
    <row r="796" spans="1:23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</row>
    <row r="797" spans="1:23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</row>
    <row r="798" spans="1:23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</row>
    <row r="799" spans="1:23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</row>
    <row r="800" spans="1:23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</row>
    <row r="801" spans="1:23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</row>
    <row r="802" spans="1:23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</row>
    <row r="803" spans="1:23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</row>
    <row r="804" spans="1:23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</row>
    <row r="805" spans="1:23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</row>
    <row r="806" spans="1:23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</row>
    <row r="807" spans="1:23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</row>
    <row r="808" spans="1:23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</row>
    <row r="809" spans="1:23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</row>
    <row r="810" spans="1:23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</row>
    <row r="811" spans="1:23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</row>
    <row r="812" spans="1:23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</row>
    <row r="813" spans="1:23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</row>
    <row r="814" spans="1:23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</row>
    <row r="815" spans="1:23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</row>
    <row r="816" spans="1:23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</row>
    <row r="817" spans="1:23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</row>
    <row r="818" spans="1:23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</row>
    <row r="819" spans="1:23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</row>
    <row r="820" spans="1:23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</row>
    <row r="821" spans="1:23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</row>
    <row r="822" spans="1:23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</row>
    <row r="823" spans="1:23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</row>
    <row r="824" spans="1:23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</row>
    <row r="825" spans="1:23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</row>
    <row r="826" spans="1:23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</row>
    <row r="827" spans="1:23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</row>
    <row r="828" spans="1:23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</row>
    <row r="829" spans="1:23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</row>
    <row r="830" spans="1:23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</row>
    <row r="831" spans="1:23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</row>
    <row r="832" spans="1:23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</row>
    <row r="833" spans="1:23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</row>
    <row r="834" spans="1:23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</row>
    <row r="835" spans="1:23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</row>
    <row r="836" spans="1:23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</row>
    <row r="837" spans="1:23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</row>
    <row r="838" spans="1:23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</row>
    <row r="839" spans="1:23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</row>
    <row r="840" spans="1:23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</row>
    <row r="841" spans="1:23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</row>
    <row r="842" spans="1:23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</row>
    <row r="843" spans="1:23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</row>
    <row r="844" spans="1:23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</row>
    <row r="845" spans="1:23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</row>
    <row r="846" spans="1:23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</row>
    <row r="847" spans="1:23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</row>
    <row r="848" spans="1:23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</row>
    <row r="849" spans="1:23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</row>
    <row r="850" spans="1:23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</row>
    <row r="851" spans="1:23" x14ac:dyDescent="0.3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</row>
    <row r="852" spans="1:23" x14ac:dyDescent="0.3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</row>
    <row r="853" spans="1:23" x14ac:dyDescent="0.3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</row>
    <row r="854" spans="1:23" x14ac:dyDescent="0.3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</row>
    <row r="855" spans="1:23" x14ac:dyDescent="0.3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</row>
    <row r="856" spans="1:23" x14ac:dyDescent="0.3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</row>
    <row r="857" spans="1:23" x14ac:dyDescent="0.3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</row>
    <row r="858" spans="1:23" x14ac:dyDescent="0.3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</row>
    <row r="859" spans="1:23" x14ac:dyDescent="0.3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</row>
    <row r="860" spans="1:23" x14ac:dyDescent="0.3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</row>
    <row r="861" spans="1:23" x14ac:dyDescent="0.3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</row>
    <row r="862" spans="1:23" x14ac:dyDescent="0.3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</row>
    <row r="863" spans="1:23" x14ac:dyDescent="0.3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</row>
    <row r="864" spans="1:23" x14ac:dyDescent="0.3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</row>
    <row r="865" spans="1:23" x14ac:dyDescent="0.3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</row>
    <row r="866" spans="1:23" x14ac:dyDescent="0.3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</row>
    <row r="867" spans="1:23" x14ac:dyDescent="0.3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</row>
    <row r="868" spans="1:23" x14ac:dyDescent="0.3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</row>
    <row r="869" spans="1:23" x14ac:dyDescent="0.3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</row>
    <row r="870" spans="1:23" x14ac:dyDescent="0.3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</row>
    <row r="871" spans="1:23" x14ac:dyDescent="0.3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</row>
    <row r="872" spans="1:23" x14ac:dyDescent="0.3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</row>
    <row r="873" spans="1:23" x14ac:dyDescent="0.3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</row>
    <row r="874" spans="1:23" x14ac:dyDescent="0.3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</row>
    <row r="875" spans="1:23" x14ac:dyDescent="0.3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</row>
    <row r="876" spans="1:23" x14ac:dyDescent="0.3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</row>
    <row r="877" spans="1:23" x14ac:dyDescent="0.3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</row>
    <row r="878" spans="1:23" x14ac:dyDescent="0.3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</row>
    <row r="879" spans="1:23" x14ac:dyDescent="0.3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</row>
    <row r="880" spans="1:23" x14ac:dyDescent="0.3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</row>
    <row r="881" spans="1:23" x14ac:dyDescent="0.3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</row>
    <row r="882" spans="1:23" x14ac:dyDescent="0.3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</row>
    <row r="883" spans="1:23" x14ac:dyDescent="0.3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</row>
    <row r="884" spans="1:23" x14ac:dyDescent="0.3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</row>
    <row r="885" spans="1:23" x14ac:dyDescent="0.3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</row>
    <row r="886" spans="1:23" x14ac:dyDescent="0.3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</row>
    <row r="887" spans="1:23" x14ac:dyDescent="0.3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</row>
    <row r="888" spans="1:23" x14ac:dyDescent="0.3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</row>
    <row r="889" spans="1:23" x14ac:dyDescent="0.3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</row>
    <row r="890" spans="1:23" x14ac:dyDescent="0.3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</row>
    <row r="891" spans="1:23" x14ac:dyDescent="0.3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</row>
    <row r="892" spans="1:23" x14ac:dyDescent="0.3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</row>
    <row r="893" spans="1:23" x14ac:dyDescent="0.3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</row>
    <row r="894" spans="1:23" x14ac:dyDescent="0.3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</row>
    <row r="895" spans="1:23" x14ac:dyDescent="0.3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</row>
    <row r="896" spans="1:23" x14ac:dyDescent="0.3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</row>
    <row r="897" spans="1:23" x14ac:dyDescent="0.3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</row>
    <row r="898" spans="1:23" x14ac:dyDescent="0.3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</row>
    <row r="899" spans="1:23" x14ac:dyDescent="0.3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</row>
    <row r="900" spans="1:23" x14ac:dyDescent="0.3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</row>
    <row r="901" spans="1:23" x14ac:dyDescent="0.3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</row>
    <row r="902" spans="1:23" x14ac:dyDescent="0.3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</row>
    <row r="903" spans="1:23" x14ac:dyDescent="0.3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</row>
    <row r="904" spans="1:23" x14ac:dyDescent="0.3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</row>
    <row r="905" spans="1:23" x14ac:dyDescent="0.3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</row>
    <row r="906" spans="1:23" x14ac:dyDescent="0.3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</row>
    <row r="907" spans="1:23" x14ac:dyDescent="0.3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</row>
    <row r="908" spans="1:23" x14ac:dyDescent="0.3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</row>
    <row r="909" spans="1:23" x14ac:dyDescent="0.3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</row>
    <row r="910" spans="1:23" x14ac:dyDescent="0.3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</row>
    <row r="911" spans="1:23" x14ac:dyDescent="0.3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</row>
    <row r="912" spans="1:23" x14ac:dyDescent="0.3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</row>
    <row r="913" spans="1:23" x14ac:dyDescent="0.3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</row>
    <row r="914" spans="1:23" x14ac:dyDescent="0.3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</row>
    <row r="915" spans="1:23" x14ac:dyDescent="0.3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</row>
    <row r="916" spans="1:23" x14ac:dyDescent="0.3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</row>
    <row r="917" spans="1:23" x14ac:dyDescent="0.3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</row>
    <row r="918" spans="1:23" x14ac:dyDescent="0.3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</row>
    <row r="919" spans="1:23" x14ac:dyDescent="0.3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</row>
    <row r="920" spans="1:23" x14ac:dyDescent="0.3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</row>
    <row r="921" spans="1:23" x14ac:dyDescent="0.3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</row>
    <row r="922" spans="1:23" x14ac:dyDescent="0.3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</row>
    <row r="923" spans="1:23" x14ac:dyDescent="0.3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</row>
    <row r="924" spans="1:23" x14ac:dyDescent="0.3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</row>
    <row r="925" spans="1:23" x14ac:dyDescent="0.3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</row>
    <row r="926" spans="1:23" x14ac:dyDescent="0.3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</row>
    <row r="927" spans="1:23" x14ac:dyDescent="0.3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</row>
    <row r="928" spans="1:23" x14ac:dyDescent="0.3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</row>
    <row r="929" spans="1:23" x14ac:dyDescent="0.3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</row>
    <row r="930" spans="1:23" x14ac:dyDescent="0.3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</row>
    <row r="931" spans="1:23" x14ac:dyDescent="0.3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</row>
    <row r="932" spans="1:23" x14ac:dyDescent="0.3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</row>
    <row r="933" spans="1:23" x14ac:dyDescent="0.3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</row>
    <row r="934" spans="1:23" x14ac:dyDescent="0.3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</row>
    <row r="935" spans="1:23" x14ac:dyDescent="0.3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</row>
    <row r="936" spans="1:23" x14ac:dyDescent="0.3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</row>
    <row r="937" spans="1:23" x14ac:dyDescent="0.3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</row>
    <row r="938" spans="1:23" x14ac:dyDescent="0.3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</row>
    <row r="939" spans="1:23" x14ac:dyDescent="0.3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</row>
    <row r="940" spans="1:23" x14ac:dyDescent="0.3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</row>
    <row r="941" spans="1:23" x14ac:dyDescent="0.3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</row>
    <row r="942" spans="1:23" x14ac:dyDescent="0.3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</row>
    <row r="943" spans="1:23" x14ac:dyDescent="0.3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</row>
    <row r="944" spans="1:23" x14ac:dyDescent="0.3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</row>
    <row r="945" spans="1:23" x14ac:dyDescent="0.3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</row>
    <row r="946" spans="1:23" x14ac:dyDescent="0.3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</row>
    <row r="947" spans="1:23" x14ac:dyDescent="0.3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</row>
    <row r="948" spans="1:23" x14ac:dyDescent="0.3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</row>
    <row r="949" spans="1:23" x14ac:dyDescent="0.3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</row>
    <row r="950" spans="1:23" x14ac:dyDescent="0.3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</row>
    <row r="951" spans="1:23" x14ac:dyDescent="0.3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</row>
    <row r="952" spans="1:23" x14ac:dyDescent="0.3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</row>
    <row r="953" spans="1:23" x14ac:dyDescent="0.3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</row>
    <row r="954" spans="1:23" x14ac:dyDescent="0.3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</row>
    <row r="955" spans="1:23" x14ac:dyDescent="0.3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</row>
    <row r="956" spans="1:23" x14ac:dyDescent="0.3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</row>
    <row r="957" spans="1:23" x14ac:dyDescent="0.3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</row>
    <row r="958" spans="1:23" x14ac:dyDescent="0.3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</row>
    <row r="959" spans="1:23" x14ac:dyDescent="0.3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</row>
    <row r="960" spans="1:23" x14ac:dyDescent="0.3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</row>
    <row r="961" spans="1:23" x14ac:dyDescent="0.3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</row>
    <row r="962" spans="1:23" x14ac:dyDescent="0.3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</row>
    <row r="963" spans="1:23" x14ac:dyDescent="0.3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</row>
    <row r="964" spans="1:23" x14ac:dyDescent="0.3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</row>
    <row r="965" spans="1:23" x14ac:dyDescent="0.3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</row>
    <row r="966" spans="1:23" x14ac:dyDescent="0.3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</row>
    <row r="967" spans="1:23" x14ac:dyDescent="0.3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</row>
    <row r="968" spans="1:23" x14ac:dyDescent="0.3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</row>
    <row r="969" spans="1:23" x14ac:dyDescent="0.3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</row>
    <row r="970" spans="1:23" x14ac:dyDescent="0.3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</row>
    <row r="971" spans="1:23" x14ac:dyDescent="0.3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</row>
    <row r="972" spans="1:23" x14ac:dyDescent="0.3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</row>
    <row r="973" spans="1:23" x14ac:dyDescent="0.3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</row>
    <row r="974" spans="1:23" x14ac:dyDescent="0.3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</row>
    <row r="975" spans="1:23" x14ac:dyDescent="0.3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</row>
    <row r="976" spans="1:23" x14ac:dyDescent="0.3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</row>
    <row r="977" spans="1:23" x14ac:dyDescent="0.3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</row>
    <row r="978" spans="1:23" x14ac:dyDescent="0.3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</row>
    <row r="979" spans="1:23" x14ac:dyDescent="0.3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</row>
    <row r="980" spans="1:23" x14ac:dyDescent="0.3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</row>
    <row r="981" spans="1:23" x14ac:dyDescent="0.3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</row>
    <row r="982" spans="1:23" x14ac:dyDescent="0.3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</row>
    <row r="983" spans="1:23" x14ac:dyDescent="0.3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</row>
    <row r="984" spans="1:23" x14ac:dyDescent="0.3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</row>
    <row r="985" spans="1:23" x14ac:dyDescent="0.3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</row>
    <row r="986" spans="1:23" x14ac:dyDescent="0.3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</row>
    <row r="987" spans="1:23" x14ac:dyDescent="0.3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</row>
    <row r="988" spans="1:23" x14ac:dyDescent="0.3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</row>
    <row r="989" spans="1:23" x14ac:dyDescent="0.3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</row>
    <row r="990" spans="1:23" x14ac:dyDescent="0.3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</row>
    <row r="991" spans="1:23" x14ac:dyDescent="0.3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</row>
    <row r="992" spans="1:23" x14ac:dyDescent="0.3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</row>
    <row r="993" spans="1:23" x14ac:dyDescent="0.3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</row>
    <row r="994" spans="1:23" x14ac:dyDescent="0.3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</row>
    <row r="995" spans="1:23" x14ac:dyDescent="0.3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</row>
    <row r="996" spans="1:23" x14ac:dyDescent="0.3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</row>
    <row r="997" spans="1:23" x14ac:dyDescent="0.3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</row>
    <row r="998" spans="1:23" x14ac:dyDescent="0.3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</row>
    <row r="999" spans="1:23" x14ac:dyDescent="0.3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</row>
    <row r="1000" spans="1:23" x14ac:dyDescent="0.3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</row>
    <row r="1001" spans="1:23" x14ac:dyDescent="0.3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</row>
    <row r="1002" spans="1:23" x14ac:dyDescent="0.3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</row>
    <row r="1003" spans="1:23" x14ac:dyDescent="0.3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</row>
    <row r="1004" spans="1:23" x14ac:dyDescent="0.3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</row>
    <row r="1005" spans="1:23" x14ac:dyDescent="0.3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</row>
    <row r="1006" spans="1:23" x14ac:dyDescent="0.3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</row>
    <row r="1007" spans="1:23" x14ac:dyDescent="0.3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</row>
    <row r="1008" spans="1:23" x14ac:dyDescent="0.3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</row>
    <row r="1009" spans="1:23" x14ac:dyDescent="0.3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</row>
    <row r="1010" spans="1:23" x14ac:dyDescent="0.3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</row>
    <row r="1011" spans="1:23" x14ac:dyDescent="0.3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</row>
    <row r="1012" spans="1:23" x14ac:dyDescent="0.3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</row>
    <row r="1013" spans="1:23" x14ac:dyDescent="0.3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</row>
    <row r="1014" spans="1:23" x14ac:dyDescent="0.3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</row>
    <row r="1015" spans="1:23" x14ac:dyDescent="0.3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</row>
    <row r="1016" spans="1:23" x14ac:dyDescent="0.3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</row>
    <row r="1017" spans="1:23" x14ac:dyDescent="0.3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</row>
    <row r="1018" spans="1:23" x14ac:dyDescent="0.3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</row>
    <row r="1019" spans="1:23" x14ac:dyDescent="0.3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</row>
    <row r="1020" spans="1:23" x14ac:dyDescent="0.3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</row>
    <row r="1021" spans="1:23" x14ac:dyDescent="0.3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</row>
    <row r="1022" spans="1:23" x14ac:dyDescent="0.3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</row>
    <row r="1023" spans="1:23" x14ac:dyDescent="0.3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</row>
    <row r="1024" spans="1:23" x14ac:dyDescent="0.3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</row>
    <row r="1025" spans="1:23" x14ac:dyDescent="0.3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</row>
    <row r="1026" spans="1:23" x14ac:dyDescent="0.3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</row>
    <row r="1027" spans="1:23" x14ac:dyDescent="0.3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</row>
    <row r="1028" spans="1:23" x14ac:dyDescent="0.3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</row>
    <row r="1029" spans="1:23" x14ac:dyDescent="0.3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</row>
    <row r="1030" spans="1:23" x14ac:dyDescent="0.3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</row>
    <row r="1031" spans="1:23" x14ac:dyDescent="0.3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</row>
    <row r="1032" spans="1:23" x14ac:dyDescent="0.3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</row>
    <row r="1033" spans="1:23" x14ac:dyDescent="0.3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</row>
    <row r="1034" spans="1:23" x14ac:dyDescent="0.3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</row>
    <row r="1035" spans="1:23" x14ac:dyDescent="0.3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</row>
    <row r="1036" spans="1:23" x14ac:dyDescent="0.3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</row>
    <row r="1037" spans="1:23" x14ac:dyDescent="0.3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</row>
    <row r="1038" spans="1:23" x14ac:dyDescent="0.3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</row>
    <row r="1039" spans="1:23" x14ac:dyDescent="0.3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</row>
    <row r="1040" spans="1:23" x14ac:dyDescent="0.3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</row>
    <row r="1041" spans="1:23" x14ac:dyDescent="0.3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</row>
    <row r="1042" spans="1:23" x14ac:dyDescent="0.3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</row>
    <row r="1043" spans="1:23" x14ac:dyDescent="0.3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</row>
    <row r="1044" spans="1:23" x14ac:dyDescent="0.3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</row>
    <row r="1045" spans="1:23" x14ac:dyDescent="0.3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</row>
    <row r="1046" spans="1:23" x14ac:dyDescent="0.3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</row>
    <row r="1047" spans="1:23" x14ac:dyDescent="0.3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</row>
    <row r="1048" spans="1:23" x14ac:dyDescent="0.3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</row>
    <row r="1049" spans="1:23" x14ac:dyDescent="0.3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</row>
    <row r="1050" spans="1:23" x14ac:dyDescent="0.3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</row>
    <row r="1051" spans="1:23" x14ac:dyDescent="0.3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</row>
    <row r="1052" spans="1:23" x14ac:dyDescent="0.3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</row>
    <row r="1053" spans="1:23" x14ac:dyDescent="0.3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</row>
    <row r="1054" spans="1:23" x14ac:dyDescent="0.3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</row>
    <row r="1055" spans="1:23" x14ac:dyDescent="0.3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</row>
    <row r="1056" spans="1:23" x14ac:dyDescent="0.3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</row>
    <row r="1057" spans="1:23" x14ac:dyDescent="0.3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</row>
    <row r="1058" spans="1:23" x14ac:dyDescent="0.3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</row>
    <row r="1059" spans="1:23" x14ac:dyDescent="0.3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</row>
    <row r="1060" spans="1:23" x14ac:dyDescent="0.3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</row>
    <row r="1061" spans="1:23" x14ac:dyDescent="0.3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</row>
    <row r="1062" spans="1:23" x14ac:dyDescent="0.3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</row>
    <row r="1063" spans="1:23" x14ac:dyDescent="0.3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</row>
    <row r="1064" spans="1:23" x14ac:dyDescent="0.3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</row>
    <row r="1065" spans="1:23" x14ac:dyDescent="0.3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</row>
    <row r="1066" spans="1:23" x14ac:dyDescent="0.3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</row>
    <row r="1067" spans="1:23" x14ac:dyDescent="0.3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</row>
    <row r="1068" spans="1:23" x14ac:dyDescent="0.3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</row>
    <row r="1069" spans="1:23" x14ac:dyDescent="0.3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</row>
    <row r="1070" spans="1:23" x14ac:dyDescent="0.3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</row>
    <row r="1071" spans="1:23" x14ac:dyDescent="0.3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</row>
    <row r="1072" spans="1:23" x14ac:dyDescent="0.3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</row>
    <row r="1073" spans="1:23" x14ac:dyDescent="0.3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</row>
    <row r="1074" spans="1:23" x14ac:dyDescent="0.3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</row>
    <row r="1075" spans="1:23" x14ac:dyDescent="0.3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</row>
    <row r="1076" spans="1:23" x14ac:dyDescent="0.3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</row>
    <row r="1077" spans="1:23" x14ac:dyDescent="0.3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</row>
    <row r="1078" spans="1:23" x14ac:dyDescent="0.3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</row>
    <row r="1079" spans="1:23" x14ac:dyDescent="0.3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</row>
    <row r="1080" spans="1:23" x14ac:dyDescent="0.3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</row>
    <row r="1081" spans="1:23" x14ac:dyDescent="0.3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</row>
    <row r="1082" spans="1:23" x14ac:dyDescent="0.3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</row>
    <row r="1083" spans="1:23" x14ac:dyDescent="0.3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</row>
    <row r="1084" spans="1:23" x14ac:dyDescent="0.3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</row>
    <row r="1085" spans="1:23" x14ac:dyDescent="0.3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</row>
    <row r="1086" spans="1:23" x14ac:dyDescent="0.3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</row>
    <row r="1087" spans="1:23" x14ac:dyDescent="0.3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</row>
    <row r="1088" spans="1:23" x14ac:dyDescent="0.3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</row>
    <row r="1089" spans="1:23" x14ac:dyDescent="0.3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</row>
    <row r="1090" spans="1:23" x14ac:dyDescent="0.3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</row>
    <row r="1091" spans="1:23" x14ac:dyDescent="0.3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</row>
    <row r="1092" spans="1:23" x14ac:dyDescent="0.3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</row>
    <row r="1093" spans="1:23" x14ac:dyDescent="0.3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</row>
    <row r="1094" spans="1:23" x14ac:dyDescent="0.3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</row>
    <row r="1095" spans="1:23" x14ac:dyDescent="0.3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</row>
    <row r="1096" spans="1:23" x14ac:dyDescent="0.3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</row>
    <row r="1097" spans="1:23" x14ac:dyDescent="0.3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</row>
    <row r="1098" spans="1:23" x14ac:dyDescent="0.3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</row>
    <row r="1099" spans="1:23" x14ac:dyDescent="0.3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</row>
    <row r="1100" spans="1:23" x14ac:dyDescent="0.3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</row>
    <row r="1101" spans="1:23" x14ac:dyDescent="0.3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</row>
    <row r="1102" spans="1:23" x14ac:dyDescent="0.3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</row>
    <row r="1103" spans="1:23" x14ac:dyDescent="0.3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</row>
    <row r="1104" spans="1:23" x14ac:dyDescent="0.3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</row>
    <row r="1105" spans="1:23" x14ac:dyDescent="0.3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</row>
    <row r="1106" spans="1:23" x14ac:dyDescent="0.3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</row>
    <row r="1107" spans="1:23" x14ac:dyDescent="0.3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</row>
    <row r="1108" spans="1:23" x14ac:dyDescent="0.3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</row>
    <row r="1109" spans="1:23" x14ac:dyDescent="0.3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</row>
    <row r="1110" spans="1:23" x14ac:dyDescent="0.3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</row>
    <row r="1111" spans="1:23" x14ac:dyDescent="0.3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</row>
    <row r="1112" spans="1:23" x14ac:dyDescent="0.3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</row>
    <row r="1113" spans="1:23" x14ac:dyDescent="0.3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</row>
    <row r="1114" spans="1:23" x14ac:dyDescent="0.3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</row>
    <row r="1115" spans="1:23" x14ac:dyDescent="0.3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</row>
    <row r="1116" spans="1:23" x14ac:dyDescent="0.3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</row>
    <row r="1117" spans="1:23" x14ac:dyDescent="0.3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</row>
    <row r="1118" spans="1:23" x14ac:dyDescent="0.3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</row>
    <row r="1119" spans="1:23" x14ac:dyDescent="0.3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</row>
    <row r="1120" spans="1:23" x14ac:dyDescent="0.3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</row>
    <row r="1121" spans="1:23" x14ac:dyDescent="0.3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</row>
    <row r="1122" spans="1:23" x14ac:dyDescent="0.3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</row>
    <row r="1123" spans="1:23" x14ac:dyDescent="0.3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</row>
    <row r="1124" spans="1:23" x14ac:dyDescent="0.3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</row>
    <row r="1125" spans="1:23" x14ac:dyDescent="0.3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</row>
    <row r="1126" spans="1:23" x14ac:dyDescent="0.3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</row>
    <row r="1127" spans="1:23" x14ac:dyDescent="0.3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</row>
    <row r="1128" spans="1:23" x14ac:dyDescent="0.3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</row>
    <row r="1129" spans="1:23" x14ac:dyDescent="0.3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</row>
    <row r="1130" spans="1:23" x14ac:dyDescent="0.3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</row>
    <row r="1131" spans="1:23" x14ac:dyDescent="0.3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</row>
    <row r="1132" spans="1:23" x14ac:dyDescent="0.3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</row>
    <row r="1133" spans="1:23" x14ac:dyDescent="0.3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</row>
    <row r="1134" spans="1:23" x14ac:dyDescent="0.3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</row>
    <row r="1135" spans="1:23" x14ac:dyDescent="0.3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</row>
    <row r="1136" spans="1:23" x14ac:dyDescent="0.3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</row>
    <row r="1137" spans="1:23" x14ac:dyDescent="0.3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</row>
    <row r="1138" spans="1:23" x14ac:dyDescent="0.3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</row>
    <row r="1139" spans="1:23" x14ac:dyDescent="0.3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</row>
    <row r="1140" spans="1:23" x14ac:dyDescent="0.3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</row>
    <row r="1141" spans="1:23" x14ac:dyDescent="0.3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</row>
    <row r="1142" spans="1:23" x14ac:dyDescent="0.3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</row>
    <row r="1143" spans="1:23" x14ac:dyDescent="0.3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</row>
    <row r="1144" spans="1:23" x14ac:dyDescent="0.3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</row>
    <row r="1145" spans="1:23" x14ac:dyDescent="0.3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</row>
    <row r="1146" spans="1:23" x14ac:dyDescent="0.3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</row>
    <row r="1147" spans="1:23" x14ac:dyDescent="0.3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</row>
    <row r="1148" spans="1:23" x14ac:dyDescent="0.3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</row>
    <row r="1149" spans="1:23" x14ac:dyDescent="0.3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</row>
    <row r="1150" spans="1:23" x14ac:dyDescent="0.3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</row>
    <row r="1151" spans="1:23" x14ac:dyDescent="0.3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</row>
    <row r="1152" spans="1:23" x14ac:dyDescent="0.3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</row>
    <row r="1153" spans="1:23" x14ac:dyDescent="0.3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</row>
    <row r="1154" spans="1:23" x14ac:dyDescent="0.3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</row>
    <row r="1155" spans="1:23" x14ac:dyDescent="0.3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</row>
    <row r="1156" spans="1:23" x14ac:dyDescent="0.3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</row>
    <row r="1157" spans="1:23" x14ac:dyDescent="0.3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</row>
    <row r="1158" spans="1:23" x14ac:dyDescent="0.3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</row>
    <row r="1159" spans="1:23" x14ac:dyDescent="0.3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</row>
    <row r="1160" spans="1:23" x14ac:dyDescent="0.3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</row>
    <row r="1161" spans="1:23" x14ac:dyDescent="0.3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</row>
    <row r="1162" spans="1:23" x14ac:dyDescent="0.3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</row>
    <row r="1163" spans="1:23" x14ac:dyDescent="0.3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</row>
    <row r="1164" spans="1:23" x14ac:dyDescent="0.3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</row>
    <row r="1165" spans="1:23" x14ac:dyDescent="0.3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</row>
    <row r="1166" spans="1:23" x14ac:dyDescent="0.3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</row>
    <row r="1167" spans="1:23" x14ac:dyDescent="0.3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</row>
    <row r="1168" spans="1:23" x14ac:dyDescent="0.3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</row>
    <row r="1169" spans="1:23" x14ac:dyDescent="0.3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</row>
    <row r="1170" spans="1:23" x14ac:dyDescent="0.3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</row>
    <row r="1171" spans="1:23" x14ac:dyDescent="0.3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</row>
    <row r="1172" spans="1:23" x14ac:dyDescent="0.3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</row>
    <row r="1173" spans="1:23" x14ac:dyDescent="0.3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</row>
    <row r="1174" spans="1:23" x14ac:dyDescent="0.3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</row>
    <row r="1175" spans="1:23" x14ac:dyDescent="0.3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</row>
    <row r="1176" spans="1:23" x14ac:dyDescent="0.3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</row>
    <row r="1177" spans="1:23" x14ac:dyDescent="0.3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</row>
    <row r="1178" spans="1:23" x14ac:dyDescent="0.3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</row>
    <row r="1179" spans="1:23" x14ac:dyDescent="0.3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</row>
    <row r="1180" spans="1:23" x14ac:dyDescent="0.3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</row>
    <row r="1181" spans="1:23" x14ac:dyDescent="0.3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</row>
    <row r="1182" spans="1:23" x14ac:dyDescent="0.3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</row>
    <row r="1183" spans="1:23" x14ac:dyDescent="0.3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</row>
    <row r="1184" spans="1:23" x14ac:dyDescent="0.3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</row>
    <row r="1185" spans="1:23" x14ac:dyDescent="0.3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</row>
    <row r="1186" spans="1:23" x14ac:dyDescent="0.3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</row>
    <row r="1187" spans="1:23" x14ac:dyDescent="0.3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</row>
    <row r="1188" spans="1:23" x14ac:dyDescent="0.3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</row>
    <row r="1189" spans="1:23" x14ac:dyDescent="0.3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</row>
    <row r="1190" spans="1:23" x14ac:dyDescent="0.3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</row>
    <row r="1191" spans="1:23" x14ac:dyDescent="0.3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</row>
    <row r="1192" spans="1:23" x14ac:dyDescent="0.3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</row>
    <row r="1193" spans="1:23" x14ac:dyDescent="0.3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</row>
    <row r="1194" spans="1:23" x14ac:dyDescent="0.3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</row>
    <row r="1195" spans="1:23" x14ac:dyDescent="0.3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</row>
    <row r="1196" spans="1:23" x14ac:dyDescent="0.3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</row>
    <row r="1197" spans="1:23" x14ac:dyDescent="0.3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</row>
    <row r="1198" spans="1:23" x14ac:dyDescent="0.3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</row>
    <row r="1199" spans="1:23" x14ac:dyDescent="0.3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</row>
    <row r="1200" spans="1:23" x14ac:dyDescent="0.3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</row>
    <row r="1201" spans="1:23" x14ac:dyDescent="0.3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</row>
    <row r="1202" spans="1:23" x14ac:dyDescent="0.3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</row>
    <row r="1203" spans="1:23" x14ac:dyDescent="0.3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</row>
    <row r="1204" spans="1:23" x14ac:dyDescent="0.3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</row>
    <row r="1205" spans="1:23" x14ac:dyDescent="0.3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</row>
    <row r="1206" spans="1:23" x14ac:dyDescent="0.3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</row>
    <row r="1207" spans="1:23" x14ac:dyDescent="0.3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</row>
    <row r="1208" spans="1:23" x14ac:dyDescent="0.3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</row>
    <row r="1209" spans="1:23" x14ac:dyDescent="0.3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</row>
    <row r="1210" spans="1:23" x14ac:dyDescent="0.3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</row>
    <row r="1211" spans="1:23" x14ac:dyDescent="0.3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</row>
    <row r="1212" spans="1:23" x14ac:dyDescent="0.3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</row>
    <row r="1213" spans="1:23" x14ac:dyDescent="0.3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</row>
    <row r="1214" spans="1:23" x14ac:dyDescent="0.3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</row>
    <row r="1215" spans="1:23" x14ac:dyDescent="0.3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</row>
    <row r="1216" spans="1:23" x14ac:dyDescent="0.3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</row>
    <row r="1217" spans="1:23" x14ac:dyDescent="0.3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</row>
    <row r="1218" spans="1:23" x14ac:dyDescent="0.3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</row>
    <row r="1219" spans="1:23" x14ac:dyDescent="0.3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</row>
    <row r="1220" spans="1:23" x14ac:dyDescent="0.3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</row>
    <row r="1221" spans="1:23" x14ac:dyDescent="0.3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</row>
    <row r="1222" spans="1:23" x14ac:dyDescent="0.3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</row>
    <row r="1223" spans="1:23" x14ac:dyDescent="0.3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</row>
    <row r="1224" spans="1:23" x14ac:dyDescent="0.3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</row>
    <row r="1225" spans="1:23" x14ac:dyDescent="0.3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</row>
    <row r="1226" spans="1:23" x14ac:dyDescent="0.3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</row>
    <row r="1227" spans="1:23" x14ac:dyDescent="0.3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</row>
    <row r="1228" spans="1:23" x14ac:dyDescent="0.3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</row>
    <row r="1229" spans="1:23" x14ac:dyDescent="0.3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</row>
    <row r="1230" spans="1:23" x14ac:dyDescent="0.3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</row>
    <row r="1231" spans="1:23" x14ac:dyDescent="0.3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</row>
    <row r="1232" spans="1:23" x14ac:dyDescent="0.3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</row>
    <row r="1233" spans="1:23" x14ac:dyDescent="0.3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</row>
    <row r="1234" spans="1:23" x14ac:dyDescent="0.3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</row>
    <row r="1235" spans="1:23" x14ac:dyDescent="0.3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</row>
    <row r="1236" spans="1:23" x14ac:dyDescent="0.3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</row>
    <row r="1237" spans="1:23" x14ac:dyDescent="0.3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</row>
    <row r="1238" spans="1:23" x14ac:dyDescent="0.3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</row>
    <row r="1239" spans="1:23" x14ac:dyDescent="0.3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</row>
    <row r="1240" spans="1:23" x14ac:dyDescent="0.3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</row>
    <row r="1241" spans="1:23" x14ac:dyDescent="0.3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</row>
    <row r="1242" spans="1:23" x14ac:dyDescent="0.3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</row>
    <row r="1243" spans="1:23" x14ac:dyDescent="0.3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</row>
    <row r="1244" spans="1:23" x14ac:dyDescent="0.3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</row>
    <row r="1245" spans="1:23" x14ac:dyDescent="0.3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</row>
    <row r="1246" spans="1:23" x14ac:dyDescent="0.3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</row>
    <row r="1247" spans="1:23" x14ac:dyDescent="0.3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</row>
    <row r="1248" spans="1:23" x14ac:dyDescent="0.3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</row>
    <row r="1249" spans="1:23" x14ac:dyDescent="0.3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</row>
    <row r="1250" spans="1:23" x14ac:dyDescent="0.3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</row>
    <row r="1251" spans="1:23" x14ac:dyDescent="0.3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</row>
    <row r="1252" spans="1:23" x14ac:dyDescent="0.3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</row>
    <row r="1253" spans="1:23" x14ac:dyDescent="0.3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</row>
    <row r="1254" spans="1:23" x14ac:dyDescent="0.3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</row>
    <row r="1255" spans="1:23" x14ac:dyDescent="0.3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</row>
    <row r="1256" spans="1:23" x14ac:dyDescent="0.3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</row>
    <row r="1257" spans="1:23" x14ac:dyDescent="0.3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</row>
    <row r="1258" spans="1:23" x14ac:dyDescent="0.3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</row>
    <row r="1259" spans="1:23" x14ac:dyDescent="0.3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</row>
    <row r="1260" spans="1:23" x14ac:dyDescent="0.3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</row>
    <row r="1261" spans="1:23" x14ac:dyDescent="0.3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</row>
    <row r="1262" spans="1:23" x14ac:dyDescent="0.3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</row>
    <row r="1263" spans="1:23" x14ac:dyDescent="0.3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</row>
    <row r="1264" spans="1:23" x14ac:dyDescent="0.3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</row>
    <row r="1265" spans="1:23" x14ac:dyDescent="0.3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</row>
    <row r="1266" spans="1:23" x14ac:dyDescent="0.3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</row>
    <row r="1267" spans="1:23" x14ac:dyDescent="0.3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</row>
    <row r="1268" spans="1:23" x14ac:dyDescent="0.3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</row>
    <row r="1269" spans="1:23" x14ac:dyDescent="0.3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</row>
    <row r="1270" spans="1:23" x14ac:dyDescent="0.3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</row>
    <row r="1271" spans="1:23" x14ac:dyDescent="0.3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</row>
    <row r="1272" spans="1:23" x14ac:dyDescent="0.3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</row>
    <row r="1273" spans="1:23" x14ac:dyDescent="0.3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</row>
    <row r="1274" spans="1:23" x14ac:dyDescent="0.3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</row>
    <row r="1275" spans="1:23" x14ac:dyDescent="0.3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</row>
    <row r="1276" spans="1:23" x14ac:dyDescent="0.3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</row>
    <row r="1277" spans="1:23" x14ac:dyDescent="0.3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</row>
    <row r="1278" spans="1:23" x14ac:dyDescent="0.3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</row>
    <row r="1279" spans="1:23" x14ac:dyDescent="0.3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</row>
    <row r="1280" spans="1:23" x14ac:dyDescent="0.3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</row>
    <row r="1281" spans="1:23" x14ac:dyDescent="0.3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</row>
    <row r="1282" spans="1:23" x14ac:dyDescent="0.3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</row>
    <row r="1283" spans="1:23" x14ac:dyDescent="0.3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</row>
    <row r="1284" spans="1:23" x14ac:dyDescent="0.3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</row>
    <row r="1285" spans="1:23" x14ac:dyDescent="0.3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</row>
    <row r="1286" spans="1:23" x14ac:dyDescent="0.3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</row>
    <row r="1287" spans="1:23" x14ac:dyDescent="0.3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</row>
    <row r="1288" spans="1:23" x14ac:dyDescent="0.3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</row>
    <row r="1289" spans="1:23" x14ac:dyDescent="0.3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</row>
    <row r="1290" spans="1:23" x14ac:dyDescent="0.3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</row>
    <row r="1291" spans="1:23" x14ac:dyDescent="0.3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</row>
    <row r="1292" spans="1:23" x14ac:dyDescent="0.3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</row>
    <row r="1293" spans="1:23" x14ac:dyDescent="0.3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</row>
    <row r="1294" spans="1:23" x14ac:dyDescent="0.3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</row>
    <row r="1295" spans="1:23" x14ac:dyDescent="0.3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</row>
    <row r="1296" spans="1:23" x14ac:dyDescent="0.3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</row>
    <row r="1297" spans="1:23" x14ac:dyDescent="0.3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</row>
    <row r="1298" spans="1:23" x14ac:dyDescent="0.3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</row>
    <row r="1299" spans="1:23" x14ac:dyDescent="0.3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</row>
    <row r="1300" spans="1:23" x14ac:dyDescent="0.3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</row>
    <row r="1301" spans="1:23" x14ac:dyDescent="0.3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</row>
    <row r="1302" spans="1:23" x14ac:dyDescent="0.3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</row>
    <row r="1303" spans="1:23" x14ac:dyDescent="0.3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</row>
    <row r="1304" spans="1:23" x14ac:dyDescent="0.3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</row>
    <row r="1305" spans="1:23" x14ac:dyDescent="0.3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</row>
    <row r="1306" spans="1:23" x14ac:dyDescent="0.3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</row>
    <row r="1307" spans="1:23" x14ac:dyDescent="0.3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</row>
    <row r="1308" spans="1:23" x14ac:dyDescent="0.3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</row>
    <row r="1309" spans="1:23" x14ac:dyDescent="0.3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</row>
    <row r="1310" spans="1:23" x14ac:dyDescent="0.3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</row>
    <row r="1311" spans="1:23" x14ac:dyDescent="0.3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</row>
    <row r="1312" spans="1:23" x14ac:dyDescent="0.3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</row>
    <row r="1313" spans="1:23" x14ac:dyDescent="0.3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</row>
    <row r="1314" spans="1:23" x14ac:dyDescent="0.3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</row>
    <row r="1315" spans="1:23" x14ac:dyDescent="0.3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</row>
    <row r="1316" spans="1:23" x14ac:dyDescent="0.3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</row>
    <row r="1317" spans="1:23" x14ac:dyDescent="0.3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</row>
    <row r="1318" spans="1:23" x14ac:dyDescent="0.3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</row>
    <row r="1319" spans="1:23" x14ac:dyDescent="0.3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</row>
    <row r="1320" spans="1:23" x14ac:dyDescent="0.3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</row>
    <row r="1321" spans="1:23" x14ac:dyDescent="0.3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</row>
    <row r="1322" spans="1:23" x14ac:dyDescent="0.3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</row>
    <row r="1323" spans="1:23" x14ac:dyDescent="0.3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</row>
    <row r="1324" spans="1:23" x14ac:dyDescent="0.3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</row>
    <row r="1325" spans="1:23" x14ac:dyDescent="0.3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</row>
    <row r="1326" spans="1:23" x14ac:dyDescent="0.3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</row>
    <row r="1327" spans="1:23" x14ac:dyDescent="0.3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</row>
    <row r="1328" spans="1:23" x14ac:dyDescent="0.3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</row>
    <row r="1329" spans="1:23" x14ac:dyDescent="0.3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</row>
    <row r="1330" spans="1:23" x14ac:dyDescent="0.3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</row>
    <row r="1331" spans="1:23" x14ac:dyDescent="0.3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</row>
    <row r="1332" spans="1:23" x14ac:dyDescent="0.3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</row>
    <row r="1333" spans="1:23" x14ac:dyDescent="0.3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</row>
    <row r="1334" spans="1:23" x14ac:dyDescent="0.3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</row>
    <row r="1335" spans="1:23" x14ac:dyDescent="0.3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</row>
    <row r="1336" spans="1:23" x14ac:dyDescent="0.3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</row>
    <row r="1337" spans="1:23" x14ac:dyDescent="0.3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</row>
    <row r="1338" spans="1:23" x14ac:dyDescent="0.3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</row>
    <row r="1339" spans="1:23" x14ac:dyDescent="0.3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</row>
    <row r="1340" spans="1:23" x14ac:dyDescent="0.3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</row>
    <row r="1341" spans="1:23" x14ac:dyDescent="0.3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</row>
    <row r="1342" spans="1:23" x14ac:dyDescent="0.3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</row>
    <row r="1343" spans="1:23" x14ac:dyDescent="0.3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</row>
    <row r="1344" spans="1:23" x14ac:dyDescent="0.3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</row>
    <row r="1345" spans="1:23" x14ac:dyDescent="0.3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</row>
    <row r="1346" spans="1:23" x14ac:dyDescent="0.3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</row>
    <row r="1347" spans="1:23" x14ac:dyDescent="0.3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</row>
    <row r="1348" spans="1:23" x14ac:dyDescent="0.3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</row>
    <row r="1349" spans="1:23" x14ac:dyDescent="0.3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</row>
    <row r="1350" spans="1:23" x14ac:dyDescent="0.3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</row>
    <row r="1351" spans="1:23" x14ac:dyDescent="0.3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</row>
    <row r="1352" spans="1:23" x14ac:dyDescent="0.3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</row>
    <row r="1353" spans="1:23" x14ac:dyDescent="0.3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</row>
    <row r="1354" spans="1:23" x14ac:dyDescent="0.3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</row>
    <row r="1355" spans="1:23" x14ac:dyDescent="0.3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</row>
    <row r="1356" spans="1:23" x14ac:dyDescent="0.3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</row>
    <row r="1357" spans="1:23" x14ac:dyDescent="0.3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</row>
    <row r="1358" spans="1:23" x14ac:dyDescent="0.3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</row>
    <row r="1359" spans="1:23" x14ac:dyDescent="0.3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</row>
    <row r="1360" spans="1:23" x14ac:dyDescent="0.3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</row>
    <row r="1361" spans="1:23" x14ac:dyDescent="0.3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</row>
    <row r="1362" spans="1:23" x14ac:dyDescent="0.3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</row>
    <row r="1363" spans="1:23" x14ac:dyDescent="0.3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</row>
    <row r="1364" spans="1:23" x14ac:dyDescent="0.3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</row>
    <row r="1365" spans="1:23" x14ac:dyDescent="0.3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</row>
    <row r="1367" spans="1:23" x14ac:dyDescent="0.3">
      <c r="C1367" s="4" t="s">
        <v>527</v>
      </c>
      <c r="D1367" s="5">
        <f>AVERAGE(D2:D1365)</f>
        <v>420.39205539090909</v>
      </c>
    </row>
  </sheetData>
  <conditionalFormatting sqref="D1:D45 D1366:D1048576">
    <cfRule type="top10" dxfId="1" priority="1" percent="1" bottom="1" rank="10"/>
    <cfRule type="top10" dxfId="0" priority="2" percent="1" rank="10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FE0D3-021F-46AE-AB53-A0A7D2095E9A}">
  <dimension ref="A1:AH11"/>
  <sheetViews>
    <sheetView workbookViewId="0">
      <selection activeCell="D8" sqref="D8"/>
    </sheetView>
  </sheetViews>
  <sheetFormatPr defaultRowHeight="14.4" x14ac:dyDescent="0.3"/>
  <cols>
    <col min="1" max="1" width="45.44140625" style="1" bestFit="1" customWidth="1"/>
    <col min="2" max="2" width="15.5546875" style="1" bestFit="1" customWidth="1"/>
    <col min="3" max="32" width="12" style="1" bestFit="1" customWidth="1"/>
    <col min="33" max="33" width="7" style="1" bestFit="1" customWidth="1"/>
    <col min="34" max="34" width="12" style="1" bestFit="1" customWidth="1"/>
    <col min="35" max="16384" width="8.88671875" style="1"/>
  </cols>
  <sheetData>
    <row r="1" spans="1:34" x14ac:dyDescent="0.3">
      <c r="A1" s="8" t="s">
        <v>530</v>
      </c>
      <c r="B1" s="8" t="s">
        <v>1</v>
      </c>
    </row>
    <row r="2" spans="1:34" customFormat="1" x14ac:dyDescent="0.3">
      <c r="A2" s="6" t="s">
        <v>531</v>
      </c>
      <c r="B2">
        <v>1990</v>
      </c>
      <c r="C2">
        <v>1991</v>
      </c>
      <c r="D2">
        <v>1992</v>
      </c>
      <c r="E2">
        <v>1993</v>
      </c>
      <c r="F2">
        <v>1994</v>
      </c>
      <c r="G2">
        <v>1995</v>
      </c>
      <c r="H2">
        <v>1996</v>
      </c>
      <c r="I2">
        <v>1997</v>
      </c>
      <c r="J2">
        <v>1998</v>
      </c>
      <c r="K2">
        <v>1999</v>
      </c>
      <c r="L2">
        <v>2000</v>
      </c>
      <c r="M2">
        <v>2001</v>
      </c>
      <c r="N2">
        <v>2002</v>
      </c>
      <c r="O2">
        <v>2003</v>
      </c>
      <c r="P2">
        <v>2004</v>
      </c>
      <c r="Q2">
        <v>2005</v>
      </c>
      <c r="R2">
        <v>2006</v>
      </c>
      <c r="S2">
        <v>2007</v>
      </c>
      <c r="T2">
        <v>2008</v>
      </c>
      <c r="U2">
        <v>2009</v>
      </c>
      <c r="V2">
        <v>2010</v>
      </c>
      <c r="W2">
        <v>2011</v>
      </c>
      <c r="X2">
        <v>2012</v>
      </c>
      <c r="Y2">
        <v>2013</v>
      </c>
      <c r="Z2">
        <v>2014</v>
      </c>
      <c r="AA2">
        <v>2015</v>
      </c>
      <c r="AB2">
        <v>2016</v>
      </c>
      <c r="AC2">
        <v>2017</v>
      </c>
      <c r="AD2">
        <v>2018</v>
      </c>
      <c r="AE2">
        <v>2019</v>
      </c>
      <c r="AF2">
        <v>2020</v>
      </c>
      <c r="AG2" t="s">
        <v>528</v>
      </c>
      <c r="AH2" t="s">
        <v>529</v>
      </c>
    </row>
    <row r="3" spans="1:34" x14ac:dyDescent="0.3">
      <c r="A3" s="9" t="s">
        <v>53</v>
      </c>
      <c r="B3" s="1">
        <v>280.26501372000001</v>
      </c>
      <c r="C3" s="1">
        <v>281.44376921000003</v>
      </c>
      <c r="D3" s="1">
        <v>285.08026598999999</v>
      </c>
      <c r="E3" s="1">
        <v>289.22526750999998</v>
      </c>
      <c r="F3" s="1">
        <v>288.51227437</v>
      </c>
      <c r="G3" s="1">
        <v>306.93767229000002</v>
      </c>
      <c r="H3" s="1">
        <v>321.00837607</v>
      </c>
      <c r="I3" s="1">
        <v>340.51889159000001</v>
      </c>
      <c r="J3" s="1">
        <v>344.23311607000005</v>
      </c>
      <c r="K3" s="1">
        <v>329.20316102999999</v>
      </c>
      <c r="L3" s="1">
        <v>340.10055151999995</v>
      </c>
      <c r="M3" s="1">
        <v>380.36177164000003</v>
      </c>
      <c r="N3" s="1">
        <v>393.2027362</v>
      </c>
      <c r="O3" s="1">
        <v>419.46954572999999</v>
      </c>
      <c r="P3" s="1">
        <v>442.94990349</v>
      </c>
      <c r="Q3" s="1">
        <v>437.52785080000001</v>
      </c>
      <c r="R3" s="1">
        <v>432.00207094000001</v>
      </c>
      <c r="S3" s="1">
        <v>449.48571353</v>
      </c>
      <c r="T3" s="1">
        <v>486.65111005</v>
      </c>
      <c r="U3" s="1">
        <v>454.13002454000002</v>
      </c>
      <c r="V3" s="1">
        <v>488.11342739000003</v>
      </c>
      <c r="W3" s="1">
        <v>482.21147809000001</v>
      </c>
      <c r="X3" s="1">
        <v>503.61354710000001</v>
      </c>
      <c r="Y3" s="1">
        <v>523.78366424000001</v>
      </c>
      <c r="Z3" s="1">
        <v>544.52236983</v>
      </c>
      <c r="AA3" s="1">
        <v>512.99510648</v>
      </c>
      <c r="AB3" s="1">
        <v>516.13295332000007</v>
      </c>
      <c r="AC3" s="1">
        <v>524.80159735999996</v>
      </c>
      <c r="AD3" s="1">
        <v>540.45829560000004</v>
      </c>
      <c r="AE3" s="1">
        <v>511.13705550999998</v>
      </c>
      <c r="AF3" s="1">
        <v>484.06921978999998</v>
      </c>
      <c r="AH3" s="1">
        <v>12934.147800999999</v>
      </c>
    </row>
    <row r="4" spans="1:34" x14ac:dyDescent="0.3">
      <c r="A4" s="9" t="s">
        <v>22</v>
      </c>
      <c r="B4" s="1">
        <v>52.981921100000001</v>
      </c>
      <c r="C4" s="1">
        <v>57.14997082</v>
      </c>
      <c r="D4" s="1">
        <v>57.262430000000002</v>
      </c>
      <c r="E4" s="1">
        <v>59.198702179999998</v>
      </c>
      <c r="F4" s="1">
        <v>56.347927470000002</v>
      </c>
      <c r="G4" s="1">
        <v>56.828812370000001</v>
      </c>
      <c r="H4" s="1">
        <v>56.16572068</v>
      </c>
      <c r="I4" s="1">
        <v>58.07467449</v>
      </c>
      <c r="J4" s="1">
        <v>59.494429369999999</v>
      </c>
      <c r="K4" s="1">
        <v>63.247064659999999</v>
      </c>
      <c r="L4" s="1">
        <v>64.229802019999994</v>
      </c>
      <c r="M4" s="1">
        <v>65.741656640000002</v>
      </c>
      <c r="N4" s="1">
        <v>71.67679253</v>
      </c>
      <c r="O4" s="1">
        <v>74.895377670000002</v>
      </c>
      <c r="P4" s="1">
        <v>75.982041699999996</v>
      </c>
      <c r="Q4" s="1">
        <v>80.336164620000005</v>
      </c>
      <c r="R4" s="1">
        <v>83.440759240000006</v>
      </c>
      <c r="S4" s="1">
        <v>87.443787689999994</v>
      </c>
      <c r="T4" s="1">
        <v>91.999053559999993</v>
      </c>
      <c r="U4" s="1">
        <v>97.159170430000003</v>
      </c>
      <c r="V4" s="1">
        <v>97.588529589999993</v>
      </c>
      <c r="W4" s="1">
        <v>104.8249292</v>
      </c>
      <c r="X4" s="1">
        <v>115.479404</v>
      </c>
      <c r="Y4" s="1">
        <v>118.3646651</v>
      </c>
      <c r="Z4" s="1">
        <v>127.3686491</v>
      </c>
      <c r="AA4" s="1">
        <v>135.4609762</v>
      </c>
      <c r="AB4" s="1">
        <v>133.4178101</v>
      </c>
      <c r="AC4" s="1">
        <v>134.71126179999999</v>
      </c>
      <c r="AD4" s="1">
        <v>143.42724229999999</v>
      </c>
      <c r="AE4" s="1">
        <v>148.3877607</v>
      </c>
      <c r="AF4" s="1">
        <v>135.08910109999999</v>
      </c>
      <c r="AH4" s="1">
        <v>2763.7765884299997</v>
      </c>
    </row>
    <row r="5" spans="1:34" x14ac:dyDescent="0.3">
      <c r="A5" s="9" t="s">
        <v>26</v>
      </c>
      <c r="B5" s="1">
        <v>5104.582109760001</v>
      </c>
      <c r="C5" s="1">
        <v>5339.9963697499998</v>
      </c>
      <c r="D5" s="1">
        <v>5526.3068502900005</v>
      </c>
      <c r="E5" s="1">
        <v>5756.35317906</v>
      </c>
      <c r="F5" s="1">
        <v>6018.7414166099998</v>
      </c>
      <c r="G5" s="1">
        <v>6334.1259171700003</v>
      </c>
      <c r="H5" s="1">
        <v>6444.6207162400005</v>
      </c>
      <c r="I5" s="1">
        <v>6554.8822054500006</v>
      </c>
      <c r="J5" s="1">
        <v>6625.2565936100009</v>
      </c>
      <c r="K5" s="1">
        <v>6703.7483340500012</v>
      </c>
      <c r="L5" s="1">
        <v>7004.4895332999986</v>
      </c>
      <c r="M5" s="1">
        <v>7198.1449500600002</v>
      </c>
      <c r="N5" s="1">
        <v>7585.3135299599999</v>
      </c>
      <c r="O5" s="1">
        <v>8270.8248981299985</v>
      </c>
      <c r="P5" s="1">
        <v>9136.2768991499997</v>
      </c>
      <c r="Q5" s="1">
        <v>9854.3183776799997</v>
      </c>
      <c r="R5" s="1">
        <v>10548.389677309999</v>
      </c>
      <c r="S5" s="1">
        <v>11231.007680130002</v>
      </c>
      <c r="T5" s="1">
        <v>11495.652587060002</v>
      </c>
      <c r="U5" s="1">
        <v>12045.746116700004</v>
      </c>
      <c r="V5" s="1">
        <v>12929.734674539999</v>
      </c>
      <c r="W5" s="1">
        <v>13874.766493240002</v>
      </c>
      <c r="X5" s="1">
        <v>14340.836406529997</v>
      </c>
      <c r="Y5" s="1">
        <v>14812.573780169994</v>
      </c>
      <c r="Z5" s="1">
        <v>14834.258689900003</v>
      </c>
      <c r="AA5" s="1">
        <v>14814.276960220001</v>
      </c>
      <c r="AB5" s="1">
        <v>14837.71487043</v>
      </c>
      <c r="AC5" s="1">
        <v>15159.384079410002</v>
      </c>
      <c r="AD5" s="1">
        <v>15443.459136389998</v>
      </c>
      <c r="AE5" s="1">
        <v>15640.50234035</v>
      </c>
      <c r="AF5" s="1">
        <v>15486.458479409999</v>
      </c>
      <c r="AH5" s="1">
        <v>316952.74385206006</v>
      </c>
    </row>
    <row r="6" spans="1:34" x14ac:dyDescent="0.3">
      <c r="A6" s="9" t="s">
        <v>28</v>
      </c>
      <c r="B6" s="1">
        <v>6545.67145704</v>
      </c>
      <c r="C6" s="1">
        <v>6512.0055606800006</v>
      </c>
      <c r="D6" s="1">
        <v>6188.1090852999987</v>
      </c>
      <c r="E6" s="1">
        <v>5891.8500867600014</v>
      </c>
      <c r="F6" s="1">
        <v>5553.04271023</v>
      </c>
      <c r="G6" s="1">
        <v>5567.6425597999996</v>
      </c>
      <c r="H6" s="1">
        <v>5589.0190941700002</v>
      </c>
      <c r="I6" s="1">
        <v>5415.6782074999992</v>
      </c>
      <c r="J6" s="1">
        <v>5391.57762516</v>
      </c>
      <c r="K6" s="1">
        <v>5388.2775036999992</v>
      </c>
      <c r="L6" s="1">
        <v>5443.358493839999</v>
      </c>
      <c r="M6" s="1">
        <v>5470.3695090199999</v>
      </c>
      <c r="N6" s="1">
        <v>5444.6217454399994</v>
      </c>
      <c r="O6" s="1">
        <v>5572.8676692499994</v>
      </c>
      <c r="P6" s="1">
        <v>5579.122881270001</v>
      </c>
      <c r="Q6" s="1">
        <v>5584.5681609099993</v>
      </c>
      <c r="R6" s="1">
        <v>5663.1532699600002</v>
      </c>
      <c r="S6" s="1">
        <v>5623.8477067099993</v>
      </c>
      <c r="T6" s="1">
        <v>5561.1500926099998</v>
      </c>
      <c r="U6" s="1">
        <v>5168.5845242599999</v>
      </c>
      <c r="V6" s="1">
        <v>5402.5214768900005</v>
      </c>
      <c r="W6" s="1">
        <v>5382.7904480900006</v>
      </c>
      <c r="X6" s="1">
        <v>5362.3693580600002</v>
      </c>
      <c r="Y6" s="1">
        <v>5219.1765349200004</v>
      </c>
      <c r="Z6" s="1">
        <v>5019.6047186500009</v>
      </c>
      <c r="AA6" s="1">
        <v>5045.3087448600008</v>
      </c>
      <c r="AB6" s="1">
        <v>5024.6708079500004</v>
      </c>
      <c r="AC6" s="1">
        <v>5096.5021895199998</v>
      </c>
      <c r="AD6" s="1">
        <v>5110.1020698600005</v>
      </c>
      <c r="AE6" s="1">
        <v>5004.81604711</v>
      </c>
      <c r="AF6" s="1">
        <v>4578.4826500999998</v>
      </c>
      <c r="AH6" s="1">
        <v>169400.86298962001</v>
      </c>
    </row>
    <row r="7" spans="1:34" x14ac:dyDescent="0.3">
      <c r="A7" s="9" t="s">
        <v>37</v>
      </c>
      <c r="B7" s="1">
        <v>495.30256880999997</v>
      </c>
      <c r="C7" s="1">
        <v>507.361836681</v>
      </c>
      <c r="D7" s="1">
        <v>554.48560854999994</v>
      </c>
      <c r="E7" s="1">
        <v>578.11815780999996</v>
      </c>
      <c r="F7" s="1">
        <v>624.94009239000002</v>
      </c>
      <c r="G7" s="1">
        <v>639.67050379</v>
      </c>
      <c r="H7" s="1">
        <v>666.60630879000007</v>
      </c>
      <c r="I7" s="1">
        <v>695.19583858999999</v>
      </c>
      <c r="J7" s="1">
        <v>726.65257988000008</v>
      </c>
      <c r="K7" s="1">
        <v>769.82477775000007</v>
      </c>
      <c r="L7" s="1">
        <v>793.43339967999998</v>
      </c>
      <c r="M7" s="1">
        <v>839.64685294000003</v>
      </c>
      <c r="N7" s="1">
        <v>881.66797302999998</v>
      </c>
      <c r="O7" s="1">
        <v>917.17397654999991</v>
      </c>
      <c r="P7" s="1">
        <v>985.14685154999984</v>
      </c>
      <c r="Q7" s="1">
        <v>1065.22179295</v>
      </c>
      <c r="R7" s="1">
        <v>1131.47361933</v>
      </c>
      <c r="S7" s="1">
        <v>1202.4242342399998</v>
      </c>
      <c r="T7" s="1">
        <v>1277.9284481</v>
      </c>
      <c r="U7" s="1">
        <v>1323.1064260800001</v>
      </c>
      <c r="V7" s="1">
        <v>1369.6492916700001</v>
      </c>
      <c r="W7" s="1">
        <v>1414.5438007800001</v>
      </c>
      <c r="X7" s="1">
        <v>1471.9006006799998</v>
      </c>
      <c r="Y7" s="1">
        <v>1509.1046552099999</v>
      </c>
      <c r="Z7" s="1">
        <v>1571.68580359</v>
      </c>
      <c r="AA7" s="1">
        <v>1616.65693575</v>
      </c>
      <c r="AB7" s="1">
        <v>1632.5538291</v>
      </c>
      <c r="AC7" s="1">
        <v>1656.6918276599997</v>
      </c>
      <c r="AD7" s="1">
        <v>1641.4601473999999</v>
      </c>
      <c r="AE7" s="1">
        <v>1650.45402881</v>
      </c>
      <c r="AF7" s="1">
        <v>1615.8198907799999</v>
      </c>
      <c r="AH7" s="1">
        <v>33825.902658921012</v>
      </c>
    </row>
    <row r="8" spans="1:34" x14ac:dyDescent="0.3">
      <c r="A8" s="9" t="s">
        <v>31</v>
      </c>
      <c r="B8" s="1">
        <v>5295.9234200999999</v>
      </c>
      <c r="C8" s="1">
        <v>5236.1768523999999</v>
      </c>
      <c r="D8" s="1">
        <v>5326.6497123999998</v>
      </c>
      <c r="E8" s="1">
        <v>5450.1871811999999</v>
      </c>
      <c r="F8" s="1">
        <v>5547.0224570999999</v>
      </c>
      <c r="G8" s="1">
        <v>5610.3883833</v>
      </c>
      <c r="H8" s="1">
        <v>5793.5167516000001</v>
      </c>
      <c r="I8" s="1">
        <v>6076.3200149000004</v>
      </c>
      <c r="J8" s="1">
        <v>6117.7137207000005</v>
      </c>
      <c r="K8" s="1">
        <v>6162.4881322000001</v>
      </c>
      <c r="L8" s="1">
        <v>6346.8109107999999</v>
      </c>
      <c r="M8" s="1">
        <v>6319.1849991999998</v>
      </c>
      <c r="N8" s="1">
        <v>6180.7133975000006</v>
      </c>
      <c r="O8" s="1">
        <v>6259.6503374000004</v>
      </c>
      <c r="P8" s="1">
        <v>6332.1877832</v>
      </c>
      <c r="Q8" s="1">
        <v>6357.8247513000006</v>
      </c>
      <c r="R8" s="1">
        <v>6245.1916136999998</v>
      </c>
      <c r="S8" s="1">
        <v>6362.6865079999998</v>
      </c>
      <c r="T8" s="1">
        <v>6159.9214127000005</v>
      </c>
      <c r="U8" s="1">
        <v>5740.6840056999999</v>
      </c>
      <c r="V8" s="1">
        <v>5991.2371737000003</v>
      </c>
      <c r="W8" s="1">
        <v>5795.5658248</v>
      </c>
      <c r="X8" s="1">
        <v>5607.2871928000004</v>
      </c>
      <c r="Y8" s="1">
        <v>5718.8872287000004</v>
      </c>
      <c r="Z8" s="1">
        <v>5761.8385318999999</v>
      </c>
      <c r="AA8" s="1">
        <v>5614.2626062999998</v>
      </c>
      <c r="AB8" s="1">
        <v>5510.0281390999999</v>
      </c>
      <c r="AC8" s="1">
        <v>5462.6808322999996</v>
      </c>
      <c r="AD8" s="1">
        <v>5637.8925515999999</v>
      </c>
      <c r="AE8" s="1">
        <v>5512.1941724999997</v>
      </c>
      <c r="AF8" s="1">
        <v>4920.2780714999999</v>
      </c>
      <c r="AH8" s="1">
        <v>180453.39467060001</v>
      </c>
    </row>
    <row r="9" spans="1:34" x14ac:dyDescent="0.3">
      <c r="A9" s="9" t="s">
        <v>24</v>
      </c>
      <c r="B9" s="1">
        <v>722.5239466700001</v>
      </c>
      <c r="C9" s="1">
        <v>752.45723437000004</v>
      </c>
      <c r="D9" s="1">
        <v>766.15056837999998</v>
      </c>
      <c r="E9" s="1">
        <v>797.49993334999999</v>
      </c>
      <c r="F9" s="1">
        <v>835.88080791000004</v>
      </c>
      <c r="G9" s="1">
        <v>848.42798677999997</v>
      </c>
      <c r="H9" s="1">
        <v>904.11945719000005</v>
      </c>
      <c r="I9" s="1">
        <v>953.31528061000006</v>
      </c>
      <c r="J9" s="1">
        <v>987.40622964999989</v>
      </c>
      <c r="K9" s="1">
        <v>985.84471365000002</v>
      </c>
      <c r="L9" s="1">
        <v>1024.19354935</v>
      </c>
      <c r="M9" s="1">
        <v>1029.4059141599998</v>
      </c>
      <c r="N9" s="1">
        <v>1032.78919677</v>
      </c>
      <c r="O9" s="1">
        <v>1053.90095565</v>
      </c>
      <c r="P9" s="1">
        <v>1101.7398126600001</v>
      </c>
      <c r="Q9" s="1">
        <v>1133.34737017</v>
      </c>
      <c r="R9" s="1">
        <v>1162.6268356400001</v>
      </c>
      <c r="S9" s="1">
        <v>1191.6304821500003</v>
      </c>
      <c r="T9" s="1">
        <v>1222.5416327800001</v>
      </c>
      <c r="U9" s="1">
        <v>1185.8564986900001</v>
      </c>
      <c r="V9" s="1">
        <v>1272.3505440599999</v>
      </c>
      <c r="W9" s="1">
        <v>1323.79561986</v>
      </c>
      <c r="X9" s="1">
        <v>1375.2812638400001</v>
      </c>
      <c r="Y9" s="1">
        <v>1411.93943982</v>
      </c>
      <c r="Z9" s="1">
        <v>1412.0788700400001</v>
      </c>
      <c r="AA9" s="1">
        <v>1392.9290237700002</v>
      </c>
      <c r="AB9" s="1">
        <v>1361.4812277199999</v>
      </c>
      <c r="AC9" s="1">
        <v>1349.9261390099998</v>
      </c>
      <c r="AD9" s="1">
        <v>1315.86364258</v>
      </c>
      <c r="AE9" s="1">
        <v>1310.9213351200001</v>
      </c>
      <c r="AF9" s="1">
        <v>1162.6892687899999</v>
      </c>
      <c r="AH9" s="1">
        <v>34380.914781190004</v>
      </c>
    </row>
    <row r="10" spans="1:34" x14ac:dyDescent="0.3">
      <c r="A10" s="9" t="s">
        <v>528</v>
      </c>
    </row>
    <row r="11" spans="1:34" x14ac:dyDescent="0.3">
      <c r="A11" s="9" t="s">
        <v>529</v>
      </c>
      <c r="B11" s="1">
        <v>18497.250437200004</v>
      </c>
      <c r="C11" s="1">
        <v>18686.591593910998</v>
      </c>
      <c r="D11" s="1">
        <v>18704.04452091</v>
      </c>
      <c r="E11" s="1">
        <v>18822.432507869999</v>
      </c>
      <c r="F11" s="1">
        <v>18924.48768608</v>
      </c>
      <c r="G11" s="1">
        <v>19364.0218355</v>
      </c>
      <c r="H11" s="1">
        <v>19775.056424740003</v>
      </c>
      <c r="I11" s="1">
        <v>20093.985113129998</v>
      </c>
      <c r="J11" s="1">
        <v>20252.334294440003</v>
      </c>
      <c r="K11" s="1">
        <v>20402.633687040001</v>
      </c>
      <c r="L11" s="1">
        <v>21016.616240509997</v>
      </c>
      <c r="M11" s="1">
        <v>21302.855653660001</v>
      </c>
      <c r="N11" s="1">
        <v>21589.985371430001</v>
      </c>
      <c r="O11" s="1">
        <v>22568.78276038</v>
      </c>
      <c r="P11" s="1">
        <v>23653.406173019997</v>
      </c>
      <c r="Q11" s="1">
        <v>24513.14446843</v>
      </c>
      <c r="R11" s="1">
        <v>25266.27784612</v>
      </c>
      <c r="S11" s="1">
        <v>26148.526112449999</v>
      </c>
      <c r="T11" s="1">
        <v>26295.844336860002</v>
      </c>
      <c r="U11" s="1">
        <v>26015.266766400004</v>
      </c>
      <c r="V11" s="1">
        <v>27551.195117839998</v>
      </c>
      <c r="W11" s="1">
        <v>28378.498594060002</v>
      </c>
      <c r="X11" s="1">
        <v>28776.767773009997</v>
      </c>
      <c r="Y11" s="1">
        <v>29313.829968159996</v>
      </c>
      <c r="Z11" s="1">
        <v>29271.357633010008</v>
      </c>
      <c r="AA11" s="1">
        <v>29131.890353580002</v>
      </c>
      <c r="AB11" s="1">
        <v>29015.99963772</v>
      </c>
      <c r="AC11" s="1">
        <v>29384.697927060002</v>
      </c>
      <c r="AD11" s="1">
        <v>29832.663085729997</v>
      </c>
      <c r="AE11" s="1">
        <v>29778.412740100001</v>
      </c>
      <c r="AF11" s="1">
        <v>28382.886681469998</v>
      </c>
      <c r="AH11" s="1">
        <v>750711.74334182101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9715E-3864-4656-AC66-AAD5581ED00E}">
  <dimension ref="A3:I26"/>
  <sheetViews>
    <sheetView tabSelected="1" workbookViewId="0">
      <selection activeCell="G28" sqref="G28"/>
    </sheetView>
  </sheetViews>
  <sheetFormatPr defaultRowHeight="14.4" x14ac:dyDescent="0.3"/>
  <cols>
    <col min="1" max="1" width="32.6640625" bestFit="1" customWidth="1"/>
    <col min="2" max="2" width="15.5546875" bestFit="1" customWidth="1"/>
    <col min="3" max="3" width="12" bestFit="1" customWidth="1"/>
    <col min="4" max="4" width="12.21875" bestFit="1" customWidth="1"/>
    <col min="5" max="6" width="12" bestFit="1" customWidth="1"/>
    <col min="7" max="7" width="13.109375" bestFit="1" customWidth="1"/>
    <col min="8" max="8" width="18.109375" bestFit="1" customWidth="1"/>
    <col min="9" max="9" width="12" bestFit="1" customWidth="1"/>
    <col min="10" max="55" width="4.5546875" bestFit="1" customWidth="1"/>
    <col min="56" max="676" width="5.5546875" bestFit="1" customWidth="1"/>
    <col min="677" max="1284" width="6.5546875" bestFit="1" customWidth="1"/>
    <col min="1285" max="1365" width="7.5546875" bestFit="1" customWidth="1"/>
    <col min="1366" max="1366" width="10.5546875" bestFit="1" customWidth="1"/>
  </cols>
  <sheetData>
    <row r="3" spans="1:9" x14ac:dyDescent="0.3">
      <c r="A3" s="6" t="s">
        <v>532</v>
      </c>
      <c r="B3" s="6" t="s">
        <v>2</v>
      </c>
    </row>
    <row r="4" spans="1:9" x14ac:dyDescent="0.3">
      <c r="A4" s="6" t="s">
        <v>1</v>
      </c>
      <c r="B4" t="s">
        <v>53</v>
      </c>
      <c r="C4" t="s">
        <v>22</v>
      </c>
      <c r="D4" t="s">
        <v>26</v>
      </c>
      <c r="E4" t="s">
        <v>28</v>
      </c>
      <c r="F4" t="s">
        <v>37</v>
      </c>
      <c r="G4" t="s">
        <v>31</v>
      </c>
      <c r="H4" t="s">
        <v>24</v>
      </c>
      <c r="I4" t="s">
        <v>529</v>
      </c>
    </row>
    <row r="5" spans="1:9" x14ac:dyDescent="0.3">
      <c r="A5" s="7">
        <v>2000</v>
      </c>
      <c r="B5" s="1">
        <v>341.56535600000001</v>
      </c>
      <c r="C5" s="1">
        <v>142.22825570000001</v>
      </c>
      <c r="D5" s="1">
        <v>2369.35412167</v>
      </c>
      <c r="E5" s="1">
        <v>2152.0885306799996</v>
      </c>
      <c r="F5" s="1">
        <v>1051.5547863899999</v>
      </c>
      <c r="G5" s="1">
        <v>2037.6073690999999</v>
      </c>
      <c r="H5" s="1">
        <v>760.17252716299993</v>
      </c>
      <c r="I5" s="1">
        <v>8854.5709467029992</v>
      </c>
    </row>
    <row r="6" spans="1:9" x14ac:dyDescent="0.3">
      <c r="A6" s="7">
        <v>2001</v>
      </c>
      <c r="B6" s="1">
        <v>350.10736930000002</v>
      </c>
      <c r="C6" s="1">
        <v>136.7830084</v>
      </c>
      <c r="D6" s="1">
        <v>2454.6591868999999</v>
      </c>
      <c r="E6" s="1">
        <v>2177.1932365050002</v>
      </c>
      <c r="F6" s="1">
        <v>1037.3275270300001</v>
      </c>
      <c r="G6" s="1">
        <v>2063.1912594</v>
      </c>
      <c r="H6" s="1">
        <v>777.90963964000002</v>
      </c>
      <c r="I6" s="1">
        <v>8997.1712271750002</v>
      </c>
    </row>
    <row r="7" spans="1:9" x14ac:dyDescent="0.3">
      <c r="A7" s="7">
        <v>2002</v>
      </c>
      <c r="B7" s="1">
        <v>332.59218559999999</v>
      </c>
      <c r="C7" s="1">
        <v>143.14386089999999</v>
      </c>
      <c r="D7" s="1">
        <v>2538.1941777400002</v>
      </c>
      <c r="E7" s="1">
        <v>2221.9110252700002</v>
      </c>
      <c r="F7" s="1">
        <v>997.5992655099999</v>
      </c>
      <c r="G7" s="1">
        <v>2042.8237274000001</v>
      </c>
      <c r="H7" s="1">
        <v>776.11129860899996</v>
      </c>
      <c r="I7" s="1">
        <v>9052.3755410289996</v>
      </c>
    </row>
    <row r="8" spans="1:9" x14ac:dyDescent="0.3">
      <c r="A8" s="7">
        <v>2003</v>
      </c>
      <c r="B8" s="1">
        <v>365.40327139999999</v>
      </c>
      <c r="C8" s="1">
        <v>155.3180083</v>
      </c>
      <c r="D8" s="1">
        <v>2709.5128106700004</v>
      </c>
      <c r="E8" s="1">
        <v>2287.6321125899999</v>
      </c>
      <c r="F8" s="1">
        <v>1133.7092732399999</v>
      </c>
      <c r="G8" s="1">
        <v>2023.1058413000001</v>
      </c>
      <c r="H8" s="1">
        <v>803.092267816</v>
      </c>
      <c r="I8" s="1">
        <v>9477.7735853159993</v>
      </c>
    </row>
    <row r="9" spans="1:9" x14ac:dyDescent="0.3">
      <c r="A9" s="7">
        <v>2004</v>
      </c>
      <c r="B9" s="1">
        <v>383.25167110000001</v>
      </c>
      <c r="C9" s="1">
        <v>157.89298869999999</v>
      </c>
      <c r="D9" s="1">
        <v>2928.7231498100005</v>
      </c>
      <c r="E9" s="1">
        <v>2328.6975388649998</v>
      </c>
      <c r="F9" s="1">
        <v>1199.9849562499999</v>
      </c>
      <c r="G9" s="1">
        <v>2046.6948454000001</v>
      </c>
      <c r="H9" s="1">
        <v>836.35904847799998</v>
      </c>
      <c r="I9" s="1">
        <v>9881.6041986029995</v>
      </c>
    </row>
    <row r="10" spans="1:9" x14ac:dyDescent="0.3">
      <c r="A10" s="7">
        <v>2005</v>
      </c>
      <c r="B10" s="1">
        <v>386.5345623</v>
      </c>
      <c r="C10" s="1">
        <v>166.66855989999999</v>
      </c>
      <c r="D10" s="1">
        <v>3119.913298429999</v>
      </c>
      <c r="E10" s="1">
        <v>2326.3729334750001</v>
      </c>
      <c r="F10" s="1">
        <v>1282.57052774</v>
      </c>
      <c r="G10" s="1">
        <v>2034.0667604</v>
      </c>
      <c r="H10" s="1">
        <v>855.22088687600012</v>
      </c>
      <c r="I10" s="1">
        <v>10171.347529121</v>
      </c>
    </row>
    <row r="11" spans="1:9" x14ac:dyDescent="0.3">
      <c r="A11" s="7">
        <v>2006</v>
      </c>
      <c r="B11" s="1">
        <v>385.27396320000003</v>
      </c>
      <c r="C11" s="1">
        <v>164.9431294</v>
      </c>
      <c r="D11" s="1">
        <v>3297.9944359100014</v>
      </c>
      <c r="E11" s="1">
        <v>2328.4675486000001</v>
      </c>
      <c r="F11" s="1">
        <v>1305.8813466699999</v>
      </c>
      <c r="G11" s="1">
        <v>2074.1351924000001</v>
      </c>
      <c r="H11" s="1">
        <v>870.54502795400003</v>
      </c>
      <c r="I11" s="1">
        <v>10427.240644134001</v>
      </c>
    </row>
    <row r="12" spans="1:9" x14ac:dyDescent="0.3">
      <c r="A12" s="7">
        <v>2007</v>
      </c>
      <c r="B12" s="1">
        <v>389.4651336</v>
      </c>
      <c r="C12" s="1">
        <v>164.29841680000001</v>
      </c>
      <c r="D12" s="1">
        <v>3460.4380924000002</v>
      </c>
      <c r="E12" s="1">
        <v>2324.5919871700003</v>
      </c>
      <c r="F12" s="1">
        <v>1300.15896918</v>
      </c>
      <c r="G12" s="1">
        <v>2091.3189287</v>
      </c>
      <c r="H12" s="1">
        <v>863.99635387399996</v>
      </c>
      <c r="I12" s="1">
        <v>10594.267881723999</v>
      </c>
    </row>
    <row r="13" spans="1:9" x14ac:dyDescent="0.3">
      <c r="A13" s="7">
        <v>2008</v>
      </c>
      <c r="B13" s="1">
        <v>389.40621759999999</v>
      </c>
      <c r="C13" s="1">
        <v>162.0471872</v>
      </c>
      <c r="D13" s="1">
        <v>3561.3352339900002</v>
      </c>
      <c r="E13" s="1">
        <v>2344.6733493699999</v>
      </c>
      <c r="F13" s="1">
        <v>1339.3055045999999</v>
      </c>
      <c r="G13" s="1">
        <v>2111.5525023999999</v>
      </c>
      <c r="H13" s="1">
        <v>873.75834187499993</v>
      </c>
      <c r="I13" s="1">
        <v>10782.078337035</v>
      </c>
    </row>
    <row r="14" spans="1:9" x14ac:dyDescent="0.3">
      <c r="A14" s="7">
        <v>2009</v>
      </c>
      <c r="B14" s="1">
        <v>380.95901700000002</v>
      </c>
      <c r="C14" s="1">
        <v>153.05576600000001</v>
      </c>
      <c r="D14" s="1">
        <v>3718.6334796500005</v>
      </c>
      <c r="E14" s="1">
        <v>2235.1871829299998</v>
      </c>
      <c r="F14" s="1">
        <v>1244.4815505400002</v>
      </c>
      <c r="G14" s="1">
        <v>2079.8070063</v>
      </c>
      <c r="H14" s="1">
        <v>848.24417934999997</v>
      </c>
      <c r="I14" s="1">
        <v>10660.36818177</v>
      </c>
    </row>
    <row r="15" spans="1:9" x14ac:dyDescent="0.3">
      <c r="A15" s="7">
        <v>2010</v>
      </c>
      <c r="B15" s="1">
        <v>412.51476530000002</v>
      </c>
      <c r="C15" s="1">
        <v>154.37352809999999</v>
      </c>
      <c r="D15" s="1">
        <v>3997.5598858000008</v>
      </c>
      <c r="E15" s="1">
        <v>2332.4346959750001</v>
      </c>
      <c r="F15" s="1">
        <v>1274.2372281099999</v>
      </c>
      <c r="G15" s="1">
        <v>2124.4275416</v>
      </c>
      <c r="H15" s="1">
        <v>865.14156574100014</v>
      </c>
      <c r="I15" s="1">
        <v>11160.689210626</v>
      </c>
    </row>
    <row r="16" spans="1:9" x14ac:dyDescent="0.3">
      <c r="A16" s="7">
        <v>2011</v>
      </c>
      <c r="B16" s="1">
        <v>416.35425170000002</v>
      </c>
      <c r="C16" s="1">
        <v>149.6147708</v>
      </c>
      <c r="D16" s="1">
        <v>4155.3847891199994</v>
      </c>
      <c r="E16" s="1">
        <v>2319.2273503750002</v>
      </c>
      <c r="F16" s="1">
        <v>1373.6514265000001</v>
      </c>
      <c r="G16" s="1">
        <v>2201.4170278000001</v>
      </c>
      <c r="H16" s="1">
        <v>881.91022801099996</v>
      </c>
      <c r="I16" s="1">
        <v>11497.559844306001</v>
      </c>
    </row>
    <row r="17" spans="1:9" x14ac:dyDescent="0.3">
      <c r="A17" s="7">
        <v>2012</v>
      </c>
      <c r="B17" s="1">
        <v>425.21640590000004</v>
      </c>
      <c r="C17" s="1">
        <v>147.30699799999999</v>
      </c>
      <c r="D17" s="1">
        <v>4172.8303418999994</v>
      </c>
      <c r="E17" s="1">
        <v>2333.7281334549998</v>
      </c>
      <c r="F17" s="1">
        <v>1384.59584982</v>
      </c>
      <c r="G17" s="1">
        <v>2248.9230198999999</v>
      </c>
      <c r="H17" s="1">
        <v>882.35460361000003</v>
      </c>
      <c r="I17" s="1">
        <v>11594.955352584999</v>
      </c>
    </row>
    <row r="18" spans="1:9" x14ac:dyDescent="0.3">
      <c r="A18" s="7">
        <v>2013</v>
      </c>
      <c r="B18" s="1">
        <v>410.0222771</v>
      </c>
      <c r="C18" s="1">
        <v>141.10905930000001</v>
      </c>
      <c r="D18" s="1">
        <v>4278.7318415299997</v>
      </c>
      <c r="E18" s="1">
        <v>2335.7058297490003</v>
      </c>
      <c r="F18" s="1">
        <v>1375.5820366099999</v>
      </c>
      <c r="G18" s="1">
        <v>2327.3372920000002</v>
      </c>
      <c r="H18" s="1">
        <v>885.53671055999996</v>
      </c>
      <c r="I18" s="1">
        <v>11754.025046848999</v>
      </c>
    </row>
    <row r="19" spans="1:9" x14ac:dyDescent="0.3">
      <c r="A19" s="7">
        <v>2014</v>
      </c>
      <c r="B19" s="1">
        <v>416.52128859999999</v>
      </c>
      <c r="C19" s="1">
        <v>146.72214170000001</v>
      </c>
      <c r="D19" s="1">
        <v>4342.9629220400002</v>
      </c>
      <c r="E19" s="1">
        <v>2298.1569163280001</v>
      </c>
      <c r="F19" s="1">
        <v>1390.5342387199998</v>
      </c>
      <c r="G19" s="1">
        <v>2485.8195627</v>
      </c>
      <c r="H19" s="1">
        <v>882.17377422999994</v>
      </c>
      <c r="I19" s="1">
        <v>11962.890844317999</v>
      </c>
    </row>
    <row r="20" spans="1:9" x14ac:dyDescent="0.3">
      <c r="A20" s="7">
        <v>2015</v>
      </c>
      <c r="B20" s="1">
        <v>414.4624839</v>
      </c>
      <c r="C20" s="1">
        <v>146.17138059999999</v>
      </c>
      <c r="D20" s="1">
        <v>4333.4223130500004</v>
      </c>
      <c r="E20" s="1">
        <v>2306.5050559379997</v>
      </c>
      <c r="F20" s="1">
        <v>1439.12178423</v>
      </c>
      <c r="G20" s="1">
        <v>2500.5234375</v>
      </c>
      <c r="H20" s="1">
        <v>866.24282595999989</v>
      </c>
      <c r="I20" s="1">
        <v>12006.449281178</v>
      </c>
    </row>
    <row r="21" spans="1:9" x14ac:dyDescent="0.3">
      <c r="A21" s="7">
        <v>2016</v>
      </c>
      <c r="B21" s="1">
        <v>400.3304986</v>
      </c>
      <c r="C21" s="1">
        <v>156.7910292</v>
      </c>
      <c r="D21" s="1">
        <v>4218.9221458499997</v>
      </c>
      <c r="E21" s="1">
        <v>2338.9610425599999</v>
      </c>
      <c r="F21" s="1">
        <v>1543.6043903499999</v>
      </c>
      <c r="G21" s="1">
        <v>2400.0617503000003</v>
      </c>
      <c r="H21" s="1">
        <v>846.37140448999992</v>
      </c>
      <c r="I21" s="1">
        <v>11905.042261350001</v>
      </c>
    </row>
    <row r="22" spans="1:9" x14ac:dyDescent="0.3">
      <c r="A22" s="7">
        <v>2017</v>
      </c>
      <c r="B22" s="1">
        <v>409.02306169999997</v>
      </c>
      <c r="C22" s="1">
        <v>156.26351819999999</v>
      </c>
      <c r="D22" s="1">
        <v>4358.6171298379995</v>
      </c>
      <c r="E22" s="1">
        <v>2388.395230735</v>
      </c>
      <c r="F22" s="1">
        <v>1528.8945728799999</v>
      </c>
      <c r="G22" s="1">
        <v>2507.5072110000001</v>
      </c>
      <c r="H22" s="1">
        <v>818.55171616999996</v>
      </c>
      <c r="I22" s="1">
        <v>12167.252440523</v>
      </c>
    </row>
    <row r="23" spans="1:9" x14ac:dyDescent="0.3">
      <c r="A23" s="7">
        <v>2018</v>
      </c>
      <c r="B23" s="1">
        <v>414.57251220000001</v>
      </c>
      <c r="C23" s="1">
        <v>155.52842240000001</v>
      </c>
      <c r="D23" s="1">
        <v>4544.6397486950009</v>
      </c>
      <c r="E23" s="1">
        <v>2437.1479925880003</v>
      </c>
      <c r="F23" s="1">
        <v>1554.9518292299999</v>
      </c>
      <c r="G23" s="1">
        <v>2708.1189734</v>
      </c>
      <c r="H23" s="1">
        <v>779.30641790999994</v>
      </c>
      <c r="I23" s="1">
        <v>12594.265896423001</v>
      </c>
    </row>
    <row r="24" spans="1:9" x14ac:dyDescent="0.3">
      <c r="A24" s="7">
        <v>2019</v>
      </c>
      <c r="B24" s="1">
        <v>424.45443239999997</v>
      </c>
      <c r="C24" s="1">
        <v>150.1538755</v>
      </c>
      <c r="D24" s="1">
        <v>4730.2364196199987</v>
      </c>
      <c r="E24" s="1">
        <v>2436.7311987759999</v>
      </c>
      <c r="F24" s="1">
        <v>1483.2159369800002</v>
      </c>
      <c r="G24" s="1">
        <v>2831.9448771999996</v>
      </c>
      <c r="H24" s="1">
        <v>754.11439638000002</v>
      </c>
      <c r="I24" s="1">
        <v>12810.851136855998</v>
      </c>
    </row>
    <row r="25" spans="1:9" x14ac:dyDescent="0.3">
      <c r="A25" s="7">
        <v>2020</v>
      </c>
      <c r="B25" s="1">
        <v>407.34921499999996</v>
      </c>
      <c r="C25" s="1">
        <v>137.58091250000001</v>
      </c>
      <c r="D25" s="1">
        <v>4731.3208145399994</v>
      </c>
      <c r="E25" s="1">
        <v>2295.5520051120002</v>
      </c>
      <c r="F25" s="1">
        <v>1396.1299442200002</v>
      </c>
      <c r="G25" s="1">
        <v>2694.5249651999998</v>
      </c>
      <c r="H25" s="1">
        <v>712.52437800000007</v>
      </c>
      <c r="I25" s="1">
        <v>12374.982234572</v>
      </c>
    </row>
    <row r="26" spans="1:9" x14ac:dyDescent="0.3">
      <c r="A26" s="7" t="s">
        <v>529</v>
      </c>
      <c r="B26" s="1">
        <v>8255.3799395000005</v>
      </c>
      <c r="C26" s="1">
        <v>3187.9948176000003</v>
      </c>
      <c r="D26" s="1">
        <v>78023.386339153018</v>
      </c>
      <c r="E26" s="1">
        <v>48549.36089704599</v>
      </c>
      <c r="F26" s="1">
        <v>27637.092944799999</v>
      </c>
      <c r="G26" s="1">
        <v>47634.909091400004</v>
      </c>
      <c r="H26" s="1">
        <v>17439.637592696999</v>
      </c>
      <c r="I26" s="1">
        <v>230727.76162219601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 data 1990 - 2020</vt:lpstr>
      <vt:lpstr>World_Coordinates</vt:lpstr>
      <vt:lpstr>Conditional Formatting</vt:lpstr>
      <vt:lpstr>Pivot Table Analysis</vt:lpstr>
      <vt:lpstr>Pivot Analysis on Total Energy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Boitumelo Rebecca Chauke</dc:creator>
  <cp:lastModifiedBy>Boitumelo Chauke</cp:lastModifiedBy>
  <dcterms:created xsi:type="dcterms:W3CDTF">2024-08-28T09:14:41Z</dcterms:created>
  <dcterms:modified xsi:type="dcterms:W3CDTF">2025-06-21T23:11:27Z</dcterms:modified>
</cp:coreProperties>
</file>