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giar-my.sharepoint.com/personal/t_mendes_cgiar_org/Documents/Documents 1/Potato Breeding Program/Hub Kenya/Kabete - University of Nairobi/Season 2024-2025/Seed inventory/"/>
    </mc:Choice>
  </mc:AlternateContent>
  <xr:revisionPtr revIDLastSave="93" documentId="13_ncr:1_{69B04B24-54E9-4216-81C2-27A1C66DD58E}" xr6:coauthVersionLast="47" xr6:coauthVersionMax="47" xr10:uidLastSave="{322E506B-779D-48AC-B0F0-D6D3266C8047}"/>
  <bookViews>
    <workbookView xWindow="28680" yWindow="-120" windowWidth="29040" windowHeight="15720" activeTab="4" xr2:uid="{00000000-000D-0000-FFFF-FFFF00000000}"/>
  </bookViews>
  <sheets>
    <sheet name="Pivot Table" sheetId="3" r:id="rId1"/>
    <sheet name="seed inventory" sheetId="1" r:id="rId2"/>
    <sheet name="BW" sheetId="9" r:id="rId3"/>
    <sheet name="HERLB" sheetId="7" r:id="rId4"/>
    <sheet name="Trials 2025" sheetId="2" r:id="rId5"/>
    <sheet name="design" sheetId="6" r:id="rId6"/>
    <sheet name="prep" sheetId="8" r:id="rId7"/>
    <sheet name="EA21_Clones" sheetId="4" r:id="rId8"/>
    <sheet name="BIO_Clones" sheetId="5" r:id="rId9"/>
  </sheets>
  <externalReferences>
    <externalReference r:id="rId10"/>
  </externalReferences>
  <definedNames>
    <definedName name="_xlnm._FilterDatabase" localSheetId="2" hidden="1">BW!$A$1:$C$53</definedName>
    <definedName name="_xlnm._FilterDatabase" localSheetId="1" hidden="1">'seed inventory'!$A$1:$A$797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" i="7"/>
  <c r="G39" i="6"/>
  <c r="G34" i="6"/>
  <c r="G28" i="6"/>
  <c r="G40" i="6"/>
  <c r="G32" i="6"/>
  <c r="G29" i="6"/>
  <c r="G19" i="6"/>
  <c r="G18" i="6"/>
  <c r="G17" i="6"/>
  <c r="G16" i="6"/>
  <c r="G15" i="6"/>
  <c r="G14" i="6"/>
  <c r="R8" i="6"/>
  <c r="P8" i="6"/>
  <c r="P6" i="6"/>
  <c r="P5" i="6"/>
  <c r="P4" i="6"/>
  <c r="P3" i="6"/>
  <c r="E29" i="2"/>
  <c r="E40" i="2"/>
  <c r="E32" i="2"/>
  <c r="G8" i="2"/>
  <c r="G4" i="2"/>
  <c r="G6" i="2"/>
  <c r="G5" i="2"/>
  <c r="G3" i="2"/>
  <c r="I8" i="2"/>
  <c r="E19" i="2"/>
  <c r="E18" i="2"/>
  <c r="E17" i="2"/>
  <c r="E16" i="2"/>
  <c r="E15" i="2"/>
  <c r="E14" i="2"/>
</calcChain>
</file>

<file path=xl/sharedStrings.xml><?xml version="1.0" encoding="utf-8"?>
<sst xmlns="http://schemas.openxmlformats.org/spreadsheetml/2006/main" count="3301" uniqueCount="721">
  <si>
    <t>Sum of n_tubers</t>
  </si>
  <si>
    <t>Row Labels</t>
  </si>
  <si>
    <t>KE24MOL-EA21-IT01</t>
  </si>
  <si>
    <t>KE24NJO-EA21-IT01</t>
  </si>
  <si>
    <t>KE24UON-EA21-IT01</t>
  </si>
  <si>
    <t>KE24UON-EA21-ST01</t>
  </si>
  <si>
    <t>Grand Total</t>
  </si>
  <si>
    <t>ASANTE</t>
  </si>
  <si>
    <t>CHULU</t>
  </si>
  <si>
    <t>CIP312010.759</t>
  </si>
  <si>
    <t>CIP312075.712</t>
  </si>
  <si>
    <t>CIP312084.731</t>
  </si>
  <si>
    <t>CIP312284.737</t>
  </si>
  <si>
    <t>CIP3177001.313</t>
  </si>
  <si>
    <t>CIP3177011.028</t>
  </si>
  <si>
    <t>CIP3177021.053</t>
  </si>
  <si>
    <t>CIP3177023.046</t>
  </si>
  <si>
    <t>CIP3177033.071</t>
  </si>
  <si>
    <t>CIP3177033.081</t>
  </si>
  <si>
    <t>CIP3177038.001</t>
  </si>
  <si>
    <t>CIP3187009.002</t>
  </si>
  <si>
    <t>CIP3187009.044</t>
  </si>
  <si>
    <t>CIP3187009.060</t>
  </si>
  <si>
    <t>CIP3187009.091</t>
  </si>
  <si>
    <t>CIP3187009.279</t>
  </si>
  <si>
    <t>CIP3187009.301</t>
  </si>
  <si>
    <t>CIP3187010.021</t>
  </si>
  <si>
    <t>CIP3187015.052</t>
  </si>
  <si>
    <t>CIP3187015.677</t>
  </si>
  <si>
    <t>CIP3187015.869</t>
  </si>
  <si>
    <t>CIP3187019.312</t>
  </si>
  <si>
    <t>CIP3187026.026</t>
  </si>
  <si>
    <t>CIP3187028.088</t>
  </si>
  <si>
    <t>CIP3217003.001</t>
  </si>
  <si>
    <t>CIP3217003.020</t>
  </si>
  <si>
    <t>CIP3217004.022</t>
  </si>
  <si>
    <t>CIP3217004.036</t>
  </si>
  <si>
    <t>CIP3217004.040</t>
  </si>
  <si>
    <t>CIP3217004.058</t>
  </si>
  <si>
    <t>CIP3217004.060</t>
  </si>
  <si>
    <t>CIP3217004.089</t>
  </si>
  <si>
    <t>CIP3217004.096</t>
  </si>
  <si>
    <t>CIP3217004.132</t>
  </si>
  <si>
    <t>CIP3217004.141</t>
  </si>
  <si>
    <t>CIP3217005.093</t>
  </si>
  <si>
    <t>CIP3217006.008</t>
  </si>
  <si>
    <t>CIP3217006.021</t>
  </si>
  <si>
    <t>CIP3217006.028</t>
  </si>
  <si>
    <t>CIP3217006.073</t>
  </si>
  <si>
    <t>CIP3217006.103</t>
  </si>
  <si>
    <t>CIP3217007.005</t>
  </si>
  <si>
    <t>CIP3217008.024</t>
  </si>
  <si>
    <t>CIP3217008.070</t>
  </si>
  <si>
    <t>CIP3217008.098</t>
  </si>
  <si>
    <t>CIP3217008.103</t>
  </si>
  <si>
    <t>CIP3217011.009</t>
  </si>
  <si>
    <t>CIP3217012.120</t>
  </si>
  <si>
    <t>CIP3217014.002</t>
  </si>
  <si>
    <t>CIP3217014.004</t>
  </si>
  <si>
    <t>CIP3217014.049</t>
  </si>
  <si>
    <t>CIP3217014.058</t>
  </si>
  <si>
    <t>CIP3217014.061</t>
  </si>
  <si>
    <t>CIP3217014.111</t>
  </si>
  <si>
    <t>CIP3217014.112</t>
  </si>
  <si>
    <t>CIP3217014.121</t>
  </si>
  <si>
    <t>CIP3217014.132</t>
  </si>
  <si>
    <t>CIP3217014.137</t>
  </si>
  <si>
    <t>CIP3217014.143</t>
  </si>
  <si>
    <t>CIP3217015.025</t>
  </si>
  <si>
    <t>CIP3217015.071</t>
  </si>
  <si>
    <t>CIP3217015.123</t>
  </si>
  <si>
    <t>CIP3217016.011</t>
  </si>
  <si>
    <t>CIP3217016.020</t>
  </si>
  <si>
    <t>CIP3217016.033</t>
  </si>
  <si>
    <t>CIP3217016.034</t>
  </si>
  <si>
    <t>CIP3217016.038</t>
  </si>
  <si>
    <t>CIP3217016.076</t>
  </si>
  <si>
    <t>CIP3217017.050</t>
  </si>
  <si>
    <t>CIP3217019.001</t>
  </si>
  <si>
    <t>CIP3217019.004</t>
  </si>
  <si>
    <t>CIP3217019.032</t>
  </si>
  <si>
    <t>CIP3217019.104</t>
  </si>
  <si>
    <t>CIP321708.024</t>
  </si>
  <si>
    <t>CIP394611.112</t>
  </si>
  <si>
    <t>CIP515002.516</t>
  </si>
  <si>
    <t>CIP515002.528</t>
  </si>
  <si>
    <t>CIP515006.507</t>
  </si>
  <si>
    <t>CIP515008.503</t>
  </si>
  <si>
    <t>CIP515008.530</t>
  </si>
  <si>
    <t>CIP515009.573</t>
  </si>
  <si>
    <t>CIP515011.555</t>
  </si>
  <si>
    <t>CIP515013.558</t>
  </si>
  <si>
    <t>CIP515014.567</t>
  </si>
  <si>
    <t>CLP 3217006.021</t>
  </si>
  <si>
    <t>CLP 3217017.050</t>
  </si>
  <si>
    <t>DESIREE</t>
  </si>
  <si>
    <t>DUTCH</t>
  </si>
  <si>
    <t>FARIDA</t>
  </si>
  <si>
    <t>FILLER</t>
  </si>
  <si>
    <t>KENYA KARIBU</t>
  </si>
  <si>
    <t>KENYAMPYA</t>
  </si>
  <si>
    <t>KONJO</t>
  </si>
  <si>
    <t>LENANA</t>
  </si>
  <si>
    <t>LINE4(15.Z.46A10)</t>
  </si>
  <si>
    <t>LINE7(15.Z.47A22)</t>
  </si>
  <si>
    <t>MOLO CLONE</t>
  </si>
  <si>
    <t>NARI001</t>
  </si>
  <si>
    <t>NARI002</t>
  </si>
  <si>
    <t>NARI004</t>
  </si>
  <si>
    <t>NARI005</t>
  </si>
  <si>
    <t>NAROPOT 4</t>
  </si>
  <si>
    <t>NYOTA</t>
  </si>
  <si>
    <t>SAGITTA</t>
  </si>
  <si>
    <t>SHANGI</t>
  </si>
  <si>
    <t>SHEREKEA</t>
  </si>
  <si>
    <t>STEVEN</t>
  </si>
  <si>
    <t>TIGONI</t>
  </si>
  <si>
    <t>UNICA</t>
  </si>
  <si>
    <t>WANJIKU</t>
  </si>
  <si>
    <t>loc</t>
  </si>
  <si>
    <t>geno</t>
  </si>
  <si>
    <t>n_tubers</t>
  </si>
  <si>
    <t>old code</t>
  </si>
  <si>
    <t>KE24ILR-BIO-IT01</t>
  </si>
  <si>
    <t>CIP312507.311</t>
  </si>
  <si>
    <t>CIP312535.100</t>
  </si>
  <si>
    <t>CIP312609.252</t>
  </si>
  <si>
    <t>CIP312621.069</t>
  </si>
  <si>
    <t>CIP312621.097</t>
  </si>
  <si>
    <t>CIP312637.020</t>
  </si>
  <si>
    <t>CIP312682.005</t>
  </si>
  <si>
    <t>CIP312682.011</t>
  </si>
  <si>
    <t>CIP312682.042</t>
  </si>
  <si>
    <t>CIP312686.050</t>
  </si>
  <si>
    <t>CIP312718.005</t>
  </si>
  <si>
    <t>CIP312721.038</t>
  </si>
  <si>
    <t>CIP312721.169</t>
  </si>
  <si>
    <t>CIP312721.245</t>
  </si>
  <si>
    <t>CIP312725.024</t>
  </si>
  <si>
    <t>CIP312725.036</t>
  </si>
  <si>
    <t>CIP312725.041</t>
  </si>
  <si>
    <t>CIP312725.048</t>
  </si>
  <si>
    <t>CIP312725.050</t>
  </si>
  <si>
    <t>CIP312725.052</t>
  </si>
  <si>
    <t>CIP312725.055</t>
  </si>
  <si>
    <t>CIP312725.062</t>
  </si>
  <si>
    <t>CIP312725.110</t>
  </si>
  <si>
    <t>CIP312731.004</t>
  </si>
  <si>
    <t>CIP312735.051</t>
  </si>
  <si>
    <t>CIP312735.062</t>
  </si>
  <si>
    <t>CIP312735.077</t>
  </si>
  <si>
    <t>CIP312735.105</t>
  </si>
  <si>
    <t>CIP312735.114</t>
  </si>
  <si>
    <t>CIP312735.253</t>
  </si>
  <si>
    <t>CIP312751.021</t>
  </si>
  <si>
    <t>CIP312751.025</t>
  </si>
  <si>
    <t>CIP312751.028</t>
  </si>
  <si>
    <t>CIP312763.441</t>
  </si>
  <si>
    <t>CIP312764.013</t>
  </si>
  <si>
    <t>CIP312871.043</t>
  </si>
  <si>
    <t>KE24ILR-BW-ST01</t>
  </si>
  <si>
    <t>CIP319040.009</t>
  </si>
  <si>
    <t>CIP319008.002</t>
  </si>
  <si>
    <t>CIP319019.001</t>
  </si>
  <si>
    <t>CIP319020.002</t>
  </si>
  <si>
    <t>CIP319020.003</t>
  </si>
  <si>
    <t>CIP319020.004</t>
  </si>
  <si>
    <t>CIP319020.005</t>
  </si>
  <si>
    <t>CIP319020.006</t>
  </si>
  <si>
    <t>CIP319020.007</t>
  </si>
  <si>
    <t>CIP319020.008</t>
  </si>
  <si>
    <t>CIP319020.009</t>
  </si>
  <si>
    <t>CIP319027.001</t>
  </si>
  <si>
    <t>CIP319027.002</t>
  </si>
  <si>
    <t>CIP319027.003</t>
  </si>
  <si>
    <t>CIP319027.004</t>
  </si>
  <si>
    <t>CIP319027.005</t>
  </si>
  <si>
    <t>CIP319027.006</t>
  </si>
  <si>
    <t>CIP319027.007</t>
  </si>
  <si>
    <t>CIP319040.001</t>
  </si>
  <si>
    <t>CIP319040.002</t>
  </si>
  <si>
    <t>CIP319040.003</t>
  </si>
  <si>
    <t>CIP319040.004</t>
  </si>
  <si>
    <t>CIP319040.005</t>
  </si>
  <si>
    <t>CIP319040.006</t>
  </si>
  <si>
    <t>CIP319040.007</t>
  </si>
  <si>
    <t>CIP319040.008</t>
  </si>
  <si>
    <t>CIP319040.010</t>
  </si>
  <si>
    <t>CIP319052.001</t>
  </si>
  <si>
    <t>CIP319052.002</t>
  </si>
  <si>
    <t>CIP319052.003</t>
  </si>
  <si>
    <t>CIP319052.004</t>
  </si>
  <si>
    <t>CIP319052.005</t>
  </si>
  <si>
    <t>CIP319052.006</t>
  </si>
  <si>
    <t>CIP319052.007</t>
  </si>
  <si>
    <t>CIP319052.009</t>
  </si>
  <si>
    <t>CIP319052.011</t>
  </si>
  <si>
    <t>CIP319052.012</t>
  </si>
  <si>
    <t>CIP319059.001</t>
  </si>
  <si>
    <t>CIP319059.002</t>
  </si>
  <si>
    <t>CIP319059.003</t>
  </si>
  <si>
    <t>CIP319059.004</t>
  </si>
  <si>
    <t>CIP319064.001</t>
  </si>
  <si>
    <t>CIP319064.003</t>
  </si>
  <si>
    <t>CIP319064.004</t>
  </si>
  <si>
    <t>CIP319064.005</t>
  </si>
  <si>
    <t>CIP319064.006</t>
  </si>
  <si>
    <t>CIP319064.007</t>
  </si>
  <si>
    <t>CIP319064.009</t>
  </si>
  <si>
    <t>CIP319064.010</t>
  </si>
  <si>
    <t>KE24MOL-HERL-ST01</t>
  </si>
  <si>
    <t>CIP318107.001</t>
  </si>
  <si>
    <t>CIP3237003.001</t>
  </si>
  <si>
    <t>CIP318107.002</t>
  </si>
  <si>
    <t>CIP3237003.002</t>
  </si>
  <si>
    <t>CIP318107.003</t>
  </si>
  <si>
    <t>CIP3237003.003</t>
  </si>
  <si>
    <t>CIP318107.004</t>
  </si>
  <si>
    <t>CIP3237003.004</t>
  </si>
  <si>
    <t>CIP318107.005</t>
  </si>
  <si>
    <t>CIP3237003.005</t>
  </si>
  <si>
    <t>CIP318107.006</t>
  </si>
  <si>
    <t>CIP3237003.006</t>
  </si>
  <si>
    <t>CIP318107.007</t>
  </si>
  <si>
    <t>CIP3237007.001</t>
  </si>
  <si>
    <t>CIP318107.008</t>
  </si>
  <si>
    <t>CIP3237010.001</t>
  </si>
  <si>
    <t>CIP318107.009</t>
  </si>
  <si>
    <t>CIP3237015.001</t>
  </si>
  <si>
    <t>CIP318107.010</t>
  </si>
  <si>
    <t>CIP3237017.001</t>
  </si>
  <si>
    <t>CIP318107.011</t>
  </si>
  <si>
    <t>CIP3237030.001</t>
  </si>
  <si>
    <t>CIP318107.012</t>
  </si>
  <si>
    <t>CIP3237030.002</t>
  </si>
  <si>
    <t>CIP318107.013</t>
  </si>
  <si>
    <t>CIP3237030.003</t>
  </si>
  <si>
    <t>CIP318108.001</t>
  </si>
  <si>
    <t>CIP3237031.001</t>
  </si>
  <si>
    <t>CIP318108.002</t>
  </si>
  <si>
    <t>CIP3237034.001</t>
  </si>
  <si>
    <t>CIP318108.003</t>
  </si>
  <si>
    <t>CIP3237035.001</t>
  </si>
  <si>
    <t>CIP318108.004</t>
  </si>
  <si>
    <t>CIP3237035.002</t>
  </si>
  <si>
    <t>CIP318108.005</t>
  </si>
  <si>
    <t>CIP3237035.003</t>
  </si>
  <si>
    <t>CIP318108.006</t>
  </si>
  <si>
    <t>CIP3237035.004</t>
  </si>
  <si>
    <t>CIP318108.007</t>
  </si>
  <si>
    <t>CIP3237035.005</t>
  </si>
  <si>
    <t>CIP318108.008</t>
  </si>
  <si>
    <t>CIP3237035.006</t>
  </si>
  <si>
    <t>CIP318108.009</t>
  </si>
  <si>
    <t>CIP3237035.007</t>
  </si>
  <si>
    <t>CIP318108.010</t>
  </si>
  <si>
    <t>CIP3237036.001</t>
  </si>
  <si>
    <t>CIP318109.001</t>
  </si>
  <si>
    <t>CIP3237036.002</t>
  </si>
  <si>
    <t>CIP318109.002</t>
  </si>
  <si>
    <t>CIP3237045.001</t>
  </si>
  <si>
    <t>CIP318109.003</t>
  </si>
  <si>
    <t>CIP3237045.002</t>
  </si>
  <si>
    <t>CIP318109.004</t>
  </si>
  <si>
    <t>CIP318109.005</t>
  </si>
  <si>
    <t>CIP318109.006</t>
  </si>
  <si>
    <t>CIP318109.007</t>
  </si>
  <si>
    <t>CIP318109.008</t>
  </si>
  <si>
    <t>CIP318110.001</t>
  </si>
  <si>
    <t>CIP318110.002</t>
  </si>
  <si>
    <t>CIP318110.003</t>
  </si>
  <si>
    <t>CIP318110.004</t>
  </si>
  <si>
    <t>CIP318111.001</t>
  </si>
  <si>
    <t>CIP318111.002</t>
  </si>
  <si>
    <t>CIP318111.003</t>
  </si>
  <si>
    <t>CIP318111.004</t>
  </si>
  <si>
    <t>CIP318111.005</t>
  </si>
  <si>
    <t>CIP318111.006</t>
  </si>
  <si>
    <t>CIP318111.007</t>
  </si>
  <si>
    <t>CIP318111.008</t>
  </si>
  <si>
    <t>CIP318111.009</t>
  </si>
  <si>
    <t>CIP318111.010</t>
  </si>
  <si>
    <t>CIP318112.001</t>
  </si>
  <si>
    <t>CIP318112.002</t>
  </si>
  <si>
    <t>CIP318112.003</t>
  </si>
  <si>
    <t>CIP318113.001</t>
  </si>
  <si>
    <t>CIP318112.004</t>
  </si>
  <si>
    <t>CIP318113.002</t>
  </si>
  <si>
    <t>CIP318112.005</t>
  </si>
  <si>
    <t>CIP318113.003</t>
  </si>
  <si>
    <t>CIP318113.004</t>
  </si>
  <si>
    <t>CIP318114.001</t>
  </si>
  <si>
    <t>CIP318117.001</t>
  </si>
  <si>
    <t>CIP318117.002</t>
  </si>
  <si>
    <t>CIP318113.005</t>
  </si>
  <si>
    <t>CIP318118.001</t>
  </si>
  <si>
    <t>CIP318113.006</t>
  </si>
  <si>
    <t>CIP318118.002</t>
  </si>
  <si>
    <t>CIP318113.007</t>
  </si>
  <si>
    <t>CIP318120.001</t>
  </si>
  <si>
    <t>CIP318113.008</t>
  </si>
  <si>
    <t>CIP318120.002</t>
  </si>
  <si>
    <t>CIP318113.009</t>
  </si>
  <si>
    <t>CIP318120.003</t>
  </si>
  <si>
    <t>CIP318113.010</t>
  </si>
  <si>
    <t>CIP318121.001</t>
  </si>
  <si>
    <t>CIP318113.011</t>
  </si>
  <si>
    <t>CIP318122.001</t>
  </si>
  <si>
    <t>CIP318113.012</t>
  </si>
  <si>
    <t>CIP318124.001</t>
  </si>
  <si>
    <t>CIP318124.002</t>
  </si>
  <si>
    <t>CIP318114.002</t>
  </si>
  <si>
    <t>CIP318125.001</t>
  </si>
  <si>
    <t>CIP318114.003</t>
  </si>
  <si>
    <t>CIP318125.002</t>
  </si>
  <si>
    <t>CIP318114.004</t>
  </si>
  <si>
    <t>CIP318125.003</t>
  </si>
  <si>
    <t>CIP318114.005</t>
  </si>
  <si>
    <t>CIP318126.001</t>
  </si>
  <si>
    <t>CIP318114.006</t>
  </si>
  <si>
    <t>CIP318126.002</t>
  </si>
  <si>
    <t>CIP318114.007</t>
  </si>
  <si>
    <t>CIP318126.003</t>
  </si>
  <si>
    <t>CIP318114.008</t>
  </si>
  <si>
    <t>CIP318128.001</t>
  </si>
  <si>
    <t>CIP318115.001</t>
  </si>
  <si>
    <t>CIP318128.002</t>
  </si>
  <si>
    <t>CIP318115.002</t>
  </si>
  <si>
    <t>CIP318128.003</t>
  </si>
  <si>
    <t>CIP318115.003</t>
  </si>
  <si>
    <t>CIP318128.004</t>
  </si>
  <si>
    <t>CIP318115.004</t>
  </si>
  <si>
    <t>CIP318129.001</t>
  </si>
  <si>
    <t>CIP318115.005</t>
  </si>
  <si>
    <t>CIP318129.002</t>
  </si>
  <si>
    <t>CIP318115.006</t>
  </si>
  <si>
    <t>CIP318129.003</t>
  </si>
  <si>
    <t>CIP318115.007</t>
  </si>
  <si>
    <t>CIP318129.004</t>
  </si>
  <si>
    <t>CIP318115.008</t>
  </si>
  <si>
    <t>CIP318129.005</t>
  </si>
  <si>
    <t>CIP318115.009</t>
  </si>
  <si>
    <t>CIP318130.001</t>
  </si>
  <si>
    <t>CIP318116.001</t>
  </si>
  <si>
    <t>CIP318130.002</t>
  </si>
  <si>
    <t>CIP318116.002</t>
  </si>
  <si>
    <t>CIP318130.003</t>
  </si>
  <si>
    <t>CIP318116.003</t>
  </si>
  <si>
    <t>CIP318130.004</t>
  </si>
  <si>
    <t>CIP318116.004</t>
  </si>
  <si>
    <t>CIP318130.005</t>
  </si>
  <si>
    <t>CIP318116.005</t>
  </si>
  <si>
    <t>CIP318130.006</t>
  </si>
  <si>
    <t>CIP318116.006</t>
  </si>
  <si>
    <t>CIP318133.001</t>
  </si>
  <si>
    <t>CIP318116.007</t>
  </si>
  <si>
    <t>CIP318134.001</t>
  </si>
  <si>
    <t>CIP318116.008</t>
  </si>
  <si>
    <t>CIP318134.002</t>
  </si>
  <si>
    <t>CIP318116.009</t>
  </si>
  <si>
    <t>CIP318116.010</t>
  </si>
  <si>
    <t>CIP318116.011</t>
  </si>
  <si>
    <t>CIP318117.003</t>
  </si>
  <si>
    <t>CIP318117.004</t>
  </si>
  <si>
    <t>CIP318117.005</t>
  </si>
  <si>
    <t>CIP318117.006</t>
  </si>
  <si>
    <t>CIP318117.007</t>
  </si>
  <si>
    <t>CIP318117.008</t>
  </si>
  <si>
    <t>CIP318117.009</t>
  </si>
  <si>
    <t>CIP318118.003</t>
  </si>
  <si>
    <t>CIP318118.004</t>
  </si>
  <si>
    <t>CIP318121.002</t>
  </si>
  <si>
    <t>CIP318121.003</t>
  </si>
  <si>
    <t>CIP318124.003</t>
  </si>
  <si>
    <t>CIP318124.004</t>
  </si>
  <si>
    <t>CIP318125.004</t>
  </si>
  <si>
    <t>CIP318125.005</t>
  </si>
  <si>
    <t>CIP318125.006</t>
  </si>
  <si>
    <t>CIP318125.007</t>
  </si>
  <si>
    <t>CIP318125.008</t>
  </si>
  <si>
    <t>CIP318125.009</t>
  </si>
  <si>
    <t>CIP318125.010</t>
  </si>
  <si>
    <t>CIP318125.011</t>
  </si>
  <si>
    <t>CIP318126.004</t>
  </si>
  <si>
    <t>CIP318127.001</t>
  </si>
  <si>
    <t>CIP318127.002</t>
  </si>
  <si>
    <t>CIP318127.003</t>
  </si>
  <si>
    <t>CIP318127.004</t>
  </si>
  <si>
    <t>CIP318127.005</t>
  </si>
  <si>
    <t>CIP318128.005</t>
  </si>
  <si>
    <t>CIP318128.006</t>
  </si>
  <si>
    <t>CIP318128.007</t>
  </si>
  <si>
    <t>CIP318128.008</t>
  </si>
  <si>
    <t>CIP318128.009</t>
  </si>
  <si>
    <t>CIP318128.010</t>
  </si>
  <si>
    <t>CIP318129.006</t>
  </si>
  <si>
    <t>CIP318129.007</t>
  </si>
  <si>
    <t>CIP318130.007</t>
  </si>
  <si>
    <t>CIP318130.008</t>
  </si>
  <si>
    <t>CIP318130.009</t>
  </si>
  <si>
    <t>CIP318130.010</t>
  </si>
  <si>
    <t>CIP318131.001</t>
  </si>
  <si>
    <t>CIP318131.002</t>
  </si>
  <si>
    <t>CIP318131.003</t>
  </si>
  <si>
    <t>CIP318131.004</t>
  </si>
  <si>
    <t>CIP318132.001</t>
  </si>
  <si>
    <t>CIP318132.002</t>
  </si>
  <si>
    <t>CIP318133.002</t>
  </si>
  <si>
    <t>CIP318133.003</t>
  </si>
  <si>
    <t>CIP318133.004</t>
  </si>
  <si>
    <t>CIP318133.005</t>
  </si>
  <si>
    <t>CIP318134.003</t>
  </si>
  <si>
    <t>CIP318134.004</t>
  </si>
  <si>
    <t>CIP318134.005</t>
  </si>
  <si>
    <t>CIP318134.006</t>
  </si>
  <si>
    <t>CIP318134.007</t>
  </si>
  <si>
    <t>CIP318134.008</t>
  </si>
  <si>
    <t>CIP318134.009</t>
  </si>
  <si>
    <t>KE24NJO-BIO-IT01</t>
  </si>
  <si>
    <t>KE24NJO-LBHT-IT01</t>
  </si>
  <si>
    <t>CIP316348.047</t>
  </si>
  <si>
    <t>CIP316348.096</t>
  </si>
  <si>
    <t>CIP316349.006</t>
  </si>
  <si>
    <t>CIP316349.017</t>
  </si>
  <si>
    <t>CIP316349.030</t>
  </si>
  <si>
    <t>CIP316349.031</t>
  </si>
  <si>
    <t>CIP316349.032</t>
  </si>
  <si>
    <t>CIP316349.040</t>
  </si>
  <si>
    <t>CIP316349.076</t>
  </si>
  <si>
    <t>CIP316349.102</t>
  </si>
  <si>
    <t>CIP316349.128</t>
  </si>
  <si>
    <t>CIP316349.134</t>
  </si>
  <si>
    <t>CIP316349.140</t>
  </si>
  <si>
    <t>CIP316349.141</t>
  </si>
  <si>
    <t>CIP316352.008</t>
  </si>
  <si>
    <t>CIP316352.027</t>
  </si>
  <si>
    <t>CIP316352.076</t>
  </si>
  <si>
    <t>CIP316353.015</t>
  </si>
  <si>
    <t>CIP316353.019</t>
  </si>
  <si>
    <t>CIP316353.026</t>
  </si>
  <si>
    <t>CIP316353.030</t>
  </si>
  <si>
    <t>CIP316353.048</t>
  </si>
  <si>
    <t>CIP316353.054</t>
  </si>
  <si>
    <t>CIP316353.058</t>
  </si>
  <si>
    <t>CIP316353.104</t>
  </si>
  <si>
    <t>CIP316353.128</t>
  </si>
  <si>
    <t>CIP316353.129</t>
  </si>
  <si>
    <t>CIP316354.164</t>
  </si>
  <si>
    <t>CIP316354.165</t>
  </si>
  <si>
    <t>CIP316355.037</t>
  </si>
  <si>
    <t>CIP316355.041</t>
  </si>
  <si>
    <t>CIP316356.023</t>
  </si>
  <si>
    <t>CIP316357.016</t>
  </si>
  <si>
    <t>CIP316357.059</t>
  </si>
  <si>
    <t>CIP316357.067</t>
  </si>
  <si>
    <t>CIP316358.029</t>
  </si>
  <si>
    <t>CIP316358.069</t>
  </si>
  <si>
    <t>CIP316358.070</t>
  </si>
  <si>
    <t>CIP316358.138</t>
  </si>
  <si>
    <t>CIP316359.004</t>
  </si>
  <si>
    <t>CIP316359.026</t>
  </si>
  <si>
    <t>CIP316359.036</t>
  </si>
  <si>
    <t>CIP316359.061</t>
  </si>
  <si>
    <t>CIP316359.117</t>
  </si>
  <si>
    <t>CIP316359.151</t>
  </si>
  <si>
    <t>CIP316360.018</t>
  </si>
  <si>
    <t>CIP316360.145</t>
  </si>
  <si>
    <t>CIP316361.010</t>
  </si>
  <si>
    <t>CIP316361.022</t>
  </si>
  <si>
    <t>CIP316361.025</t>
  </si>
  <si>
    <t>CIP316361.029</t>
  </si>
  <si>
    <t>CIP316361.030</t>
  </si>
  <si>
    <t>CIP316361.035</t>
  </si>
  <si>
    <t>CIP316361.037</t>
  </si>
  <si>
    <t>CIP316361.045</t>
  </si>
  <si>
    <t>CIP316361.069</t>
  </si>
  <si>
    <t>CIP316361.078</t>
  </si>
  <si>
    <t>CIP316361.085</t>
  </si>
  <si>
    <t>CIP316361.094</t>
  </si>
  <si>
    <t>CIP316361.135</t>
  </si>
  <si>
    <t>CIP316362.019</t>
  </si>
  <si>
    <t>CIP316363.010</t>
  </si>
  <si>
    <t>CIP316363.013</t>
  </si>
  <si>
    <t>CIP316363.028</t>
  </si>
  <si>
    <t>CIP316363.029</t>
  </si>
  <si>
    <t>CIP316363.033</t>
  </si>
  <si>
    <t>CIP316363.055</t>
  </si>
  <si>
    <t>CIP316363.056</t>
  </si>
  <si>
    <t>CIP316363.058</t>
  </si>
  <si>
    <t>CIP316363.065</t>
  </si>
  <si>
    <t>CIP316363.081</t>
  </si>
  <si>
    <t>CIP316363.092</t>
  </si>
  <si>
    <t>CIP316363.094</t>
  </si>
  <si>
    <t>CIP316363.095</t>
  </si>
  <si>
    <t>CIP316363.096</t>
  </si>
  <si>
    <t>CIP316363.103</t>
  </si>
  <si>
    <t>CIP316364.010</t>
  </si>
  <si>
    <t>CIP316364.012</t>
  </si>
  <si>
    <t>CIP316364.033</t>
  </si>
  <si>
    <t>CIP316364.034</t>
  </si>
  <si>
    <t>CIP316364.043</t>
  </si>
  <si>
    <t>CIP316365.001</t>
  </si>
  <si>
    <t>CIP316365.058</t>
  </si>
  <si>
    <t>CIP316366.015</t>
  </si>
  <si>
    <t>CIP316366.044</t>
  </si>
  <si>
    <t>CIP316366.132</t>
  </si>
  <si>
    <t>CIP316367.048</t>
  </si>
  <si>
    <t>CIP316367.075</t>
  </si>
  <si>
    <t>CIP316367.087</t>
  </si>
  <si>
    <t>CIP316367.088</t>
  </si>
  <si>
    <t>CIP316367.103</t>
  </si>
  <si>
    <t>CIP316367.120</t>
  </si>
  <si>
    <t>CIP316371.148</t>
  </si>
  <si>
    <t>CIP316376.014</t>
  </si>
  <si>
    <t>CIP316376.020</t>
  </si>
  <si>
    <t>CIP316384.065</t>
  </si>
  <si>
    <t>KE24UON-LBHT-ST01</t>
  </si>
  <si>
    <t>CIP312079.001</t>
  </si>
  <si>
    <t>CIP312079.002</t>
  </si>
  <si>
    <t>CIP312079.003</t>
  </si>
  <si>
    <t>CIP312079.004</t>
  </si>
  <si>
    <t>CIP312079.005</t>
  </si>
  <si>
    <t>CIP312079.006</t>
  </si>
  <si>
    <t>CIP312079.007</t>
  </si>
  <si>
    <t>CIP312079.008</t>
  </si>
  <si>
    <t>CIP312079.009</t>
  </si>
  <si>
    <t>CIP312079.010</t>
  </si>
  <si>
    <t>CIP312079.011</t>
  </si>
  <si>
    <t>CIP312079.012</t>
  </si>
  <si>
    <t>CIP315360.117</t>
  </si>
  <si>
    <t>CIP316349.066</t>
  </si>
  <si>
    <t>CIP316349.070</t>
  </si>
  <si>
    <t>CIP316349.121</t>
  </si>
  <si>
    <t>CIP316353.035</t>
  </si>
  <si>
    <t>CIP316353.059</t>
  </si>
  <si>
    <t>CIP316357.070</t>
  </si>
  <si>
    <t>CIP316358.055</t>
  </si>
  <si>
    <t>CIP316359.098</t>
  </si>
  <si>
    <t>CIP316361.108</t>
  </si>
  <si>
    <t>CIP316363.048</t>
  </si>
  <si>
    <t>CIP316363.069</t>
  </si>
  <si>
    <t>CIP316363.106</t>
  </si>
  <si>
    <t>CIP316365.038</t>
  </si>
  <si>
    <t>CIP316365.078</t>
  </si>
  <si>
    <t>CIP316367.036</t>
  </si>
  <si>
    <t>CIP316367.072</t>
  </si>
  <si>
    <t>CIP316367.097</t>
  </si>
  <si>
    <t>CIP316367.098</t>
  </si>
  <si>
    <t>CIP316371.081</t>
  </si>
  <si>
    <t>Trials 2025</t>
  </si>
  <si>
    <t>Type</t>
  </si>
  <si>
    <t>Entries</t>
  </si>
  <si>
    <t>Checks</t>
  </si>
  <si>
    <t>Locations</t>
  </si>
  <si>
    <t>Design (L,R,T)</t>
  </si>
  <si>
    <t>Plots</t>
  </si>
  <si>
    <t>Area</t>
  </si>
  <si>
    <t>Notes</t>
  </si>
  <si>
    <t>HERLB + EA23</t>
  </si>
  <si>
    <t>IT</t>
  </si>
  <si>
    <t>Shangi, Unica, Sherekea, Wanjiku</t>
  </si>
  <si>
    <t>UON, MOL, NJO</t>
  </si>
  <si>
    <t xml:space="preserve">Preps (320 plots) - 11 reps per checks (44 plots) </t>
  </si>
  <si>
    <t>including clones from EA23</t>
  </si>
  <si>
    <t>ST</t>
  </si>
  <si>
    <t>MOL</t>
  </si>
  <si>
    <t>1*1*10</t>
  </si>
  <si>
    <t>LBHT</t>
  </si>
  <si>
    <t>Sagitta, Unica, Sherekea, Shangi</t>
  </si>
  <si>
    <t>3*2*10</t>
  </si>
  <si>
    <t>1*1*30</t>
  </si>
  <si>
    <t>EA21</t>
  </si>
  <si>
    <t>AT</t>
  </si>
  <si>
    <t>3*3*10</t>
  </si>
  <si>
    <t>Clones from 17, 18 and 21 crossing years.</t>
  </si>
  <si>
    <t>UON</t>
  </si>
  <si>
    <t>BIO</t>
  </si>
  <si>
    <t>3*3*20</t>
  </si>
  <si>
    <t>Location</t>
  </si>
  <si>
    <t>plot</t>
  </si>
  <si>
    <t>A</t>
  </si>
  <si>
    <t>35*25</t>
  </si>
  <si>
    <t xml:space="preserve">24 x 11 (LBHT)  and  29 X 6 (EA21) </t>
  </si>
  <si>
    <t>B</t>
  </si>
  <si>
    <t>62*6</t>
  </si>
  <si>
    <t>54 x 6 (HERLB + EA23)</t>
  </si>
  <si>
    <t>34*15</t>
  </si>
  <si>
    <t>32 x 10 (HERLB + EA23)</t>
  </si>
  <si>
    <t>35*6</t>
  </si>
  <si>
    <t>29 X 6 (EA21)</t>
  </si>
  <si>
    <t>C</t>
  </si>
  <si>
    <t>28*23</t>
  </si>
  <si>
    <t>24 x 11 (LBHT) and 9 x 8 (BIO)</t>
  </si>
  <si>
    <t>NJO</t>
  </si>
  <si>
    <t>320*8</t>
  </si>
  <si>
    <t xml:space="preserve">40 x 8 (HERLB + EA23) </t>
  </si>
  <si>
    <t>33 x 8 (LBHT)</t>
  </si>
  <si>
    <t>9 x 8 (BIO) two planting rows</t>
  </si>
  <si>
    <t>ILRI</t>
  </si>
  <si>
    <t>Design</t>
  </si>
  <si>
    <t>rowD</t>
  </si>
  <si>
    <t>source</t>
  </si>
  <si>
    <t>tot</t>
  </si>
  <si>
    <t>totReps</t>
  </si>
  <si>
    <t>notes</t>
  </si>
  <si>
    <t>to_add</t>
  </si>
  <si>
    <t>n_dummies</t>
  </si>
  <si>
    <t>dummy</t>
  </si>
  <si>
    <t>check</t>
  </si>
  <si>
    <t>KE25UON-EA21-AT01</t>
  </si>
  <si>
    <t>KE25UON-EA21-ST01</t>
  </si>
  <si>
    <t>KE25UON-LBHT-IT01</t>
  </si>
  <si>
    <t>KE25UON-HERL-IT01</t>
  </si>
  <si>
    <t>prep</t>
  </si>
  <si>
    <t>69 clones replicated 4 times, 4 checks replicated 11 times, 1 dummy replicated 4 times</t>
  </si>
  <si>
    <t>Unica, Shangi</t>
  </si>
  <si>
    <t>KE25MOL-EA21-AT01</t>
  </si>
  <si>
    <t>KE25MOL-HERL-IT01</t>
  </si>
  <si>
    <t>69 clones replicated 4 times, 4 checks replicated 11 times</t>
  </si>
  <si>
    <t>KE25MOL-HERL-ST01</t>
  </si>
  <si>
    <t>KE25MOL-LBHT-IT01</t>
  </si>
  <si>
    <t>KE25MOL-LBHT-ST01</t>
  </si>
  <si>
    <t>KE25MOL-BIO-AT01</t>
  </si>
  <si>
    <t>KE25NJO-EA21-AT01</t>
  </si>
  <si>
    <t>KE25NJO-LBHT-IT01</t>
  </si>
  <si>
    <t>KE25NJO-HERL-IT01</t>
  </si>
  <si>
    <t>KE25NJO-BIO-AT01</t>
  </si>
  <si>
    <t>KE25ILR-BIO-AT01</t>
  </si>
  <si>
    <t>KE25ILR-BW-AT01</t>
  </si>
  <si>
    <t>trial</t>
  </si>
  <si>
    <t>design</t>
  </si>
  <si>
    <t>rep</t>
  </si>
  <si>
    <t>t_grp</t>
  </si>
  <si>
    <t>t_reps</t>
  </si>
  <si>
    <t>v_reps</t>
  </si>
  <si>
    <t>v_clones</t>
  </si>
  <si>
    <t>block_lst1</t>
  </si>
  <si>
    <t>block_lst2</t>
  </si>
  <si>
    <t>rowcol</t>
  </si>
  <si>
    <t>norep</t>
  </si>
  <si>
    <t>1, 11</t>
  </si>
  <si>
    <t>70, 4</t>
  </si>
  <si>
    <t>4,11</t>
  </si>
  <si>
    <t>70,4</t>
  </si>
  <si>
    <t>6,4</t>
  </si>
  <si>
    <t>6,2</t>
  </si>
  <si>
    <t>69, 4</t>
  </si>
  <si>
    <t>69,4</t>
  </si>
  <si>
    <t>8,4</t>
  </si>
  <si>
    <t>8,2</t>
  </si>
  <si>
    <t>9,3</t>
  </si>
  <si>
    <t>207 clones replicated once</t>
  </si>
  <si>
    <t>sort</t>
  </si>
  <si>
    <t>Sort</t>
  </si>
  <si>
    <t>EA21_Clones</t>
  </si>
  <si>
    <t>BIO_Clones</t>
  </si>
  <si>
    <t>276, 4</t>
  </si>
  <si>
    <t>1, 12</t>
  </si>
  <si>
    <t>1,12</t>
  </si>
  <si>
    <t>276,4</t>
  </si>
  <si>
    <t>1,11</t>
  </si>
  <si>
    <t>207 clones replicated once, 69 clones replicated twice, 4 checks replicated 12 times</t>
  </si>
  <si>
    <t>207 clones replicated once, 69 clones replicated twice, 4 checks replicated 11 times</t>
  </si>
  <si>
    <t>CIP318134.010</t>
  </si>
  <si>
    <t>CIP318135.001</t>
  </si>
  <si>
    <t>CIP318135.002</t>
  </si>
  <si>
    <t>CIP318135.003</t>
  </si>
  <si>
    <t>CIP 312507.311</t>
  </si>
  <si>
    <t>CIP 312535.100</t>
  </si>
  <si>
    <t>CIP 312609.252</t>
  </si>
  <si>
    <t>CIP 312621.069</t>
  </si>
  <si>
    <t>CIP 312621.097</t>
  </si>
  <si>
    <t>CIP 312637.020</t>
  </si>
  <si>
    <t>CIP 312682.005</t>
  </si>
  <si>
    <t>CIP 312682.011</t>
  </si>
  <si>
    <t>CIP 312682.042</t>
  </si>
  <si>
    <t>CIP 312686.050</t>
  </si>
  <si>
    <t>CIP 312718.005</t>
  </si>
  <si>
    <t>CIP 312721.038</t>
  </si>
  <si>
    <t>CIP 312721.169</t>
  </si>
  <si>
    <t>CIP 312721.245</t>
  </si>
  <si>
    <t>CIP 312725.024</t>
  </si>
  <si>
    <t>CIP 312725.036</t>
  </si>
  <si>
    <t>CIP 312725.041</t>
  </si>
  <si>
    <t>CIP 312725.048</t>
  </si>
  <si>
    <t>CIP 312725.050</t>
  </si>
  <si>
    <t>CIP 312725.052</t>
  </si>
  <si>
    <t>CIP 312725.055</t>
  </si>
  <si>
    <t>CIP 312725.062</t>
  </si>
  <si>
    <t>CIP 312725.110</t>
  </si>
  <si>
    <t>CIP 312731.004</t>
  </si>
  <si>
    <t>CIP 312735.051</t>
  </si>
  <si>
    <t>CIP 312735.062</t>
  </si>
  <si>
    <t>CIP 312735.077</t>
  </si>
  <si>
    <t>CIP 312735.105</t>
  </si>
  <si>
    <t>CIP 312735.114</t>
  </si>
  <si>
    <t>CIP 312735.253</t>
  </si>
  <si>
    <t>CIP 312751.021</t>
  </si>
  <si>
    <t>CIP 312751.025</t>
  </si>
  <si>
    <t>CIP 312751.028</t>
  </si>
  <si>
    <t>CIP 312763.441</t>
  </si>
  <si>
    <t>CIP 312764.013</t>
  </si>
  <si>
    <t>Sherekea, Shangi</t>
  </si>
  <si>
    <t>BW</t>
  </si>
  <si>
    <t>C 312871.043</t>
  </si>
  <si>
    <t>CIP 316357.016</t>
  </si>
  <si>
    <t>CIP 319040.009</t>
  </si>
  <si>
    <t>Trial</t>
  </si>
  <si>
    <t>Drop</t>
  </si>
  <si>
    <t>Two trials (Njoro  - 42*6) and (ILRI 17*15)</t>
  </si>
  <si>
    <t>NJO 3rep</t>
  </si>
  <si>
    <t>10 tubers per plot</t>
  </si>
  <si>
    <t>ILRI 3Rep</t>
  </si>
  <si>
    <t>all clones</t>
  </si>
  <si>
    <t>remaing</t>
  </si>
  <si>
    <t>KE25NJO-BW-AT01</t>
  </si>
  <si>
    <t>SHANGI,  SHEREKEA</t>
  </si>
  <si>
    <t>bw</t>
  </si>
  <si>
    <t>bw_60</t>
  </si>
  <si>
    <t>rowsinR</t>
  </si>
  <si>
    <t>colsinR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</si>
</sst>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giar-my.sharepoint.com/personal/t_mendes_cgiar_org/Documents/Documents%201/Potato%20Breeding%20Program/Hub%20Kenya/Kabete%20-%20University%20of%20Nairobi/Season%202024-2025/Seed%20inventory/KE24MOL-HERL-ST01.xlsx" TargetMode="External"/><Relationship Id="rId1" Type="http://schemas.openxmlformats.org/officeDocument/2006/relationships/externalLinkPath" Target="KE24MOL-HERL-ST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eds 2025"/>
      <sheetName val="Sheet1"/>
    </sheetNames>
    <sheetDataSet>
      <sheetData sheetId="0">
        <row r="2">
          <cell r="A2" t="str">
            <v>CIP3237003.001</v>
          </cell>
        </row>
        <row r="3">
          <cell r="A3" t="str">
            <v>CIP3237003.002</v>
          </cell>
        </row>
        <row r="4">
          <cell r="A4" t="str">
            <v>CIP3237003.003</v>
          </cell>
        </row>
        <row r="5">
          <cell r="A5" t="str">
            <v>CIP3237003.004</v>
          </cell>
        </row>
        <row r="6">
          <cell r="A6" t="str">
            <v>CIP3237003.005</v>
          </cell>
        </row>
        <row r="7">
          <cell r="A7" t="str">
            <v>CIP3237003.006</v>
          </cell>
        </row>
        <row r="8">
          <cell r="A8" t="str">
            <v>CIP3237007.001</v>
          </cell>
        </row>
        <row r="9">
          <cell r="A9" t="str">
            <v>CIP3237010.001</v>
          </cell>
        </row>
        <row r="10">
          <cell r="A10" t="str">
            <v>CIP3237015.001</v>
          </cell>
        </row>
        <row r="11">
          <cell r="A11" t="str">
            <v>CIP3237017.001</v>
          </cell>
        </row>
        <row r="12">
          <cell r="A12" t="str">
            <v>CIP3237030.001</v>
          </cell>
        </row>
        <row r="13">
          <cell r="A13" t="str">
            <v>CIP3237030.002</v>
          </cell>
        </row>
        <row r="14">
          <cell r="A14" t="str">
            <v>CIP3237030.003</v>
          </cell>
        </row>
        <row r="15">
          <cell r="A15" t="str">
            <v>CIP3237031.001</v>
          </cell>
        </row>
        <row r="16">
          <cell r="A16" t="str">
            <v>CIP3237034.001</v>
          </cell>
        </row>
        <row r="17">
          <cell r="A17" t="str">
            <v>CIP3237035.001</v>
          </cell>
        </row>
        <row r="18">
          <cell r="A18" t="str">
            <v>CIP3237035.002</v>
          </cell>
        </row>
        <row r="19">
          <cell r="A19" t="str">
            <v>CIP3237035.003</v>
          </cell>
        </row>
        <row r="20">
          <cell r="A20" t="str">
            <v>CIP3237035.004</v>
          </cell>
        </row>
        <row r="21">
          <cell r="A21" t="str">
            <v>CIP3237035.005</v>
          </cell>
        </row>
        <row r="22">
          <cell r="A22" t="str">
            <v>CIP3237035.006</v>
          </cell>
        </row>
        <row r="23">
          <cell r="A23" t="str">
            <v>CIP3237035.007</v>
          </cell>
        </row>
        <row r="24">
          <cell r="A24" t="str">
            <v>CIP3237036.001</v>
          </cell>
        </row>
        <row r="25">
          <cell r="A25" t="str">
            <v>CIP3237036.002</v>
          </cell>
        </row>
        <row r="26">
          <cell r="A26" t="str">
            <v>CIP3237045.001</v>
          </cell>
        </row>
        <row r="27">
          <cell r="A27" t="str">
            <v>CIP3237045.002</v>
          </cell>
        </row>
        <row r="28">
          <cell r="A28" t="str">
            <v>CIP318107.001</v>
          </cell>
        </row>
        <row r="29">
          <cell r="A29" t="str">
            <v>CIP318107.002</v>
          </cell>
        </row>
        <row r="30">
          <cell r="A30" t="str">
            <v>CIP318108.001</v>
          </cell>
        </row>
        <row r="31">
          <cell r="A31" t="str">
            <v>CIP318108.002</v>
          </cell>
        </row>
        <row r="32">
          <cell r="A32" t="str">
            <v>CIP318108.003</v>
          </cell>
        </row>
        <row r="33">
          <cell r="A33" t="str">
            <v>CIP318108.004</v>
          </cell>
        </row>
        <row r="34">
          <cell r="A34" t="str">
            <v>CIP318109.001</v>
          </cell>
        </row>
        <row r="35">
          <cell r="A35" t="str">
            <v>CIP318109.002</v>
          </cell>
        </row>
        <row r="36">
          <cell r="A36" t="str">
            <v>CIP318109.003</v>
          </cell>
        </row>
        <row r="37">
          <cell r="A37" t="str">
            <v>CIP318110.001</v>
          </cell>
        </row>
        <row r="38">
          <cell r="A38" t="str">
            <v>CIP318111.001</v>
          </cell>
        </row>
        <row r="39">
          <cell r="A39" t="str">
            <v>CIP318111.002</v>
          </cell>
        </row>
        <row r="40">
          <cell r="A40" t="str">
            <v>CIP318111.003</v>
          </cell>
        </row>
        <row r="41">
          <cell r="A41" t="str">
            <v>CIP318111.004</v>
          </cell>
        </row>
        <row r="42">
          <cell r="A42" t="str">
            <v>CIP318111.005</v>
          </cell>
        </row>
        <row r="43">
          <cell r="A43" t="str">
            <v>CIP318111.006</v>
          </cell>
        </row>
        <row r="44">
          <cell r="A44" t="str">
            <v>CIP318111.007</v>
          </cell>
        </row>
        <row r="45">
          <cell r="A45" t="str">
            <v>CIP318111.008</v>
          </cell>
        </row>
        <row r="46">
          <cell r="A46" t="str">
            <v>CIP318112.001</v>
          </cell>
        </row>
        <row r="47">
          <cell r="A47" t="str">
            <v>CIP318112.002</v>
          </cell>
        </row>
        <row r="48">
          <cell r="A48" t="str">
            <v>CIP318113.001</v>
          </cell>
        </row>
        <row r="49">
          <cell r="A49" t="str">
            <v>CIP318113.002</v>
          </cell>
        </row>
        <row r="50">
          <cell r="A50" t="str">
            <v>CIP318113.003</v>
          </cell>
        </row>
        <row r="51">
          <cell r="A51" t="str">
            <v>CIP318113.004</v>
          </cell>
        </row>
        <row r="52">
          <cell r="A52" t="str">
            <v>CIP318114.001</v>
          </cell>
        </row>
        <row r="53">
          <cell r="A53" t="str">
            <v>CIP318117.001</v>
          </cell>
        </row>
        <row r="54">
          <cell r="A54" t="str">
            <v>CIP318117.002</v>
          </cell>
        </row>
        <row r="55">
          <cell r="A55" t="str">
            <v>CIP318118.001</v>
          </cell>
        </row>
        <row r="56">
          <cell r="A56" t="str">
            <v>CIP318118.002</v>
          </cell>
        </row>
        <row r="57">
          <cell r="A57" t="str">
            <v>CIP318120.001</v>
          </cell>
        </row>
        <row r="58">
          <cell r="A58" t="str">
            <v>CIP318120.002</v>
          </cell>
        </row>
        <row r="59">
          <cell r="A59" t="str">
            <v>CIP318120.003</v>
          </cell>
        </row>
        <row r="60">
          <cell r="A60" t="str">
            <v>CIP318121.001</v>
          </cell>
        </row>
        <row r="61">
          <cell r="A61" t="str">
            <v>CIP318122.001</v>
          </cell>
        </row>
        <row r="62">
          <cell r="A62" t="str">
            <v>CIP318124.001</v>
          </cell>
        </row>
        <row r="63">
          <cell r="A63" t="str">
            <v>CIP318124.002</v>
          </cell>
        </row>
        <row r="64">
          <cell r="A64" t="str">
            <v>CIP318125.001</v>
          </cell>
        </row>
        <row r="65">
          <cell r="A65" t="str">
            <v>CIP318125.002</v>
          </cell>
        </row>
        <row r="66">
          <cell r="A66" t="str">
            <v>CIP318125.003</v>
          </cell>
        </row>
        <row r="67">
          <cell r="A67" t="str">
            <v>CIP318126.001</v>
          </cell>
        </row>
        <row r="68">
          <cell r="A68" t="str">
            <v>CIP318126.002</v>
          </cell>
        </row>
        <row r="69">
          <cell r="A69" t="str">
            <v>CIP318126.003</v>
          </cell>
        </row>
        <row r="70">
          <cell r="A70" t="str">
            <v>CIP318128.001</v>
          </cell>
        </row>
        <row r="71">
          <cell r="A71" t="str">
            <v>CIP318128.002</v>
          </cell>
        </row>
        <row r="72">
          <cell r="A72" t="str">
            <v>CIP318128.003</v>
          </cell>
        </row>
        <row r="73">
          <cell r="A73" t="str">
            <v>CIP318128.004</v>
          </cell>
        </row>
        <row r="74">
          <cell r="A74" t="str">
            <v>CIP318129.001</v>
          </cell>
        </row>
        <row r="75">
          <cell r="A75" t="str">
            <v>CIP318129.002</v>
          </cell>
        </row>
        <row r="76">
          <cell r="A76" t="str">
            <v>CIP318129.003</v>
          </cell>
        </row>
        <row r="77">
          <cell r="A77" t="str">
            <v>CIP318129.004</v>
          </cell>
        </row>
        <row r="78">
          <cell r="A78" t="str">
            <v>CIP318129.005</v>
          </cell>
        </row>
        <row r="79">
          <cell r="A79" t="str">
            <v>CIP318130.001</v>
          </cell>
        </row>
        <row r="80">
          <cell r="A80" t="str">
            <v>CIP318130.002</v>
          </cell>
        </row>
        <row r="81">
          <cell r="A81" t="str">
            <v>CIP318130.003</v>
          </cell>
        </row>
        <row r="82">
          <cell r="A82" t="str">
            <v>CIP318130.004</v>
          </cell>
        </row>
        <row r="83">
          <cell r="A83" t="str">
            <v>CIP318130.005</v>
          </cell>
        </row>
        <row r="84">
          <cell r="A84" t="str">
            <v>CIP318130.006</v>
          </cell>
        </row>
        <row r="85">
          <cell r="A85" t="str">
            <v>CIP318133.001</v>
          </cell>
        </row>
        <row r="86">
          <cell r="A86" t="str">
            <v>CIP318134.001</v>
          </cell>
        </row>
        <row r="87">
          <cell r="A87" t="str">
            <v>CIP318134.002</v>
          </cell>
        </row>
        <row r="88">
          <cell r="A88" t="str">
            <v>CIP318107.003</v>
          </cell>
        </row>
        <row r="89">
          <cell r="A89" t="str">
            <v>CIP318107.004</v>
          </cell>
        </row>
        <row r="90">
          <cell r="A90" t="str">
            <v>CIP318107.005</v>
          </cell>
        </row>
        <row r="91">
          <cell r="A91" t="str">
            <v>CIP318107.006</v>
          </cell>
        </row>
        <row r="92">
          <cell r="A92" t="str">
            <v>CIP318107.007</v>
          </cell>
        </row>
        <row r="93">
          <cell r="A93" t="str">
            <v>CIP318107.009</v>
          </cell>
        </row>
        <row r="94">
          <cell r="A94" t="str">
            <v>CIP318107.010</v>
          </cell>
        </row>
        <row r="95">
          <cell r="A95" t="str">
            <v>CIP318107.011</v>
          </cell>
        </row>
        <row r="96">
          <cell r="A96" t="str">
            <v>CIP318107.012</v>
          </cell>
        </row>
        <row r="97">
          <cell r="A97" t="str">
            <v>CIP318107.013</v>
          </cell>
        </row>
        <row r="98">
          <cell r="A98" t="str">
            <v>CIP318108.005</v>
          </cell>
        </row>
        <row r="99">
          <cell r="A99" t="str">
            <v>CIP318108.006</v>
          </cell>
        </row>
        <row r="100">
          <cell r="A100" t="str">
            <v>CIP318108.007</v>
          </cell>
        </row>
        <row r="101">
          <cell r="A101" t="str">
            <v>CIP318108.008</v>
          </cell>
        </row>
        <row r="102">
          <cell r="A102" t="str">
            <v>CIP318108.009</v>
          </cell>
        </row>
        <row r="103">
          <cell r="A103" t="str">
            <v>CIP318108.010</v>
          </cell>
        </row>
        <row r="104">
          <cell r="A104" t="str">
            <v>CIP318109.005</v>
          </cell>
        </row>
        <row r="105">
          <cell r="A105" t="str">
            <v>CIP318109.006</v>
          </cell>
        </row>
        <row r="106">
          <cell r="A106" t="str">
            <v>CIP318109.007</v>
          </cell>
        </row>
        <row r="107">
          <cell r="A107" t="str">
            <v>CIP318109.008</v>
          </cell>
        </row>
        <row r="108">
          <cell r="A108" t="str">
            <v>CIP318110.002</v>
          </cell>
        </row>
        <row r="109">
          <cell r="A109" t="str">
            <v>CIP318110.003</v>
          </cell>
        </row>
        <row r="110">
          <cell r="A110" t="str">
            <v>CIP318110.004</v>
          </cell>
        </row>
        <row r="111">
          <cell r="A111" t="str">
            <v>CIP318111.009</v>
          </cell>
        </row>
        <row r="112">
          <cell r="A112" t="str">
            <v>CIP318111.010</v>
          </cell>
        </row>
        <row r="113">
          <cell r="A113" t="str">
            <v>CIP318112.003</v>
          </cell>
        </row>
        <row r="114">
          <cell r="A114" t="str">
            <v>CIP318112.004</v>
          </cell>
        </row>
        <row r="116">
          <cell r="A116" t="str">
            <v>CIP318113.006</v>
          </cell>
        </row>
        <row r="117">
          <cell r="A117" t="str">
            <v>CIP318113.007</v>
          </cell>
        </row>
        <row r="118">
          <cell r="A118" t="str">
            <v>CIP318113.008</v>
          </cell>
        </row>
        <row r="119">
          <cell r="A119" t="str">
            <v>CIP318113.009</v>
          </cell>
        </row>
        <row r="120">
          <cell r="A120" t="str">
            <v>CIP318113.011</v>
          </cell>
        </row>
        <row r="121">
          <cell r="A121" t="str">
            <v>CIP318113.012</v>
          </cell>
        </row>
        <row r="122">
          <cell r="A122" t="str">
            <v>CIP318114.002</v>
          </cell>
        </row>
        <row r="123">
          <cell r="A123" t="str">
            <v>CIP318114.003</v>
          </cell>
        </row>
        <row r="124">
          <cell r="A124" t="str">
            <v>CIP318114.004</v>
          </cell>
        </row>
        <row r="125">
          <cell r="A125" t="str">
            <v>CIP318114.005</v>
          </cell>
        </row>
        <row r="126">
          <cell r="A126" t="str">
            <v>CIP318114.006</v>
          </cell>
        </row>
        <row r="127">
          <cell r="A127" t="str">
            <v>CIP318114.007</v>
          </cell>
        </row>
        <row r="128">
          <cell r="A128" t="str">
            <v>CIP318114.008</v>
          </cell>
        </row>
        <row r="129">
          <cell r="A129" t="str">
            <v>CIP318115.001</v>
          </cell>
        </row>
        <row r="130">
          <cell r="A130" t="str">
            <v>CIP318115.002</v>
          </cell>
        </row>
        <row r="131">
          <cell r="A131" t="str">
            <v>CIP318115.003</v>
          </cell>
        </row>
        <row r="132">
          <cell r="A132" t="str">
            <v>CIP318115.004</v>
          </cell>
        </row>
        <row r="133">
          <cell r="A133" t="str">
            <v>CIP318115.005</v>
          </cell>
        </row>
        <row r="134">
          <cell r="A134" t="str">
            <v>CIP318115.006</v>
          </cell>
        </row>
        <row r="135">
          <cell r="A135" t="str">
            <v>CIP318115.007</v>
          </cell>
        </row>
        <row r="136">
          <cell r="A136" t="str">
            <v>CIP318115.008</v>
          </cell>
        </row>
        <row r="137">
          <cell r="A137" t="str">
            <v>CIP318115.009</v>
          </cell>
        </row>
        <row r="138">
          <cell r="A138" t="str">
            <v>CIP318116.001</v>
          </cell>
        </row>
        <row r="139">
          <cell r="A139" t="str">
            <v>CIP318116.002</v>
          </cell>
        </row>
        <row r="140">
          <cell r="A140" t="str">
            <v>CIP318116.003</v>
          </cell>
        </row>
        <row r="141">
          <cell r="A141" t="str">
            <v>CIP318116.004</v>
          </cell>
        </row>
        <row r="142">
          <cell r="A142" t="str">
            <v>CIP318116.005</v>
          </cell>
        </row>
        <row r="143">
          <cell r="A143" t="str">
            <v>CIP318116.007</v>
          </cell>
        </row>
        <row r="144">
          <cell r="A144" t="str">
            <v>CIP318116.008</v>
          </cell>
        </row>
        <row r="145">
          <cell r="A145" t="str">
            <v>CIP318116.009</v>
          </cell>
        </row>
        <row r="146">
          <cell r="A146" t="str">
            <v>CIP318116.010</v>
          </cell>
        </row>
        <row r="147">
          <cell r="A147" t="str">
            <v>CIP318116.011</v>
          </cell>
        </row>
        <row r="148">
          <cell r="A148" t="str">
            <v>CIP318117.003</v>
          </cell>
        </row>
        <row r="149">
          <cell r="A149" t="str">
            <v>CIP318117.004</v>
          </cell>
        </row>
        <row r="150">
          <cell r="A150" t="str">
            <v>CIP318117.005</v>
          </cell>
        </row>
        <row r="151">
          <cell r="A151" t="str">
            <v>CIP318117.006</v>
          </cell>
        </row>
        <row r="152">
          <cell r="A152" t="str">
            <v>CIP318117.007</v>
          </cell>
        </row>
        <row r="153">
          <cell r="A153" t="str">
            <v>CIP318117.008</v>
          </cell>
        </row>
        <row r="154">
          <cell r="A154" t="str">
            <v>CIP318117.009</v>
          </cell>
        </row>
        <row r="155">
          <cell r="A155" t="str">
            <v>CIP318118.003</v>
          </cell>
        </row>
        <row r="156">
          <cell r="A156" t="str">
            <v>CIP318118.004</v>
          </cell>
        </row>
        <row r="157">
          <cell r="A157" t="str">
            <v>CIP318121.002</v>
          </cell>
        </row>
        <row r="158">
          <cell r="A158" t="str">
            <v>CIP318121.003</v>
          </cell>
        </row>
        <row r="159">
          <cell r="A159" t="str">
            <v>CIP318124.003</v>
          </cell>
        </row>
        <row r="160">
          <cell r="A160" t="str">
            <v>CIP318124.004</v>
          </cell>
        </row>
        <row r="161">
          <cell r="A161" t="str">
            <v>CIP318125.004</v>
          </cell>
        </row>
        <row r="162">
          <cell r="A162" t="str">
            <v>CIP318125.005</v>
          </cell>
        </row>
        <row r="163">
          <cell r="A163" t="str">
            <v>CIP318125.006</v>
          </cell>
        </row>
        <row r="164">
          <cell r="A164" t="str">
            <v>CIP318125.007</v>
          </cell>
        </row>
        <row r="165">
          <cell r="A165" t="str">
            <v>CIP318125.008</v>
          </cell>
        </row>
        <row r="166">
          <cell r="A166" t="str">
            <v>CIP318125.009</v>
          </cell>
        </row>
        <row r="167">
          <cell r="A167" t="str">
            <v>CIP318125.010</v>
          </cell>
        </row>
        <row r="168">
          <cell r="A168" t="str">
            <v>CIP318125.011</v>
          </cell>
        </row>
        <row r="169">
          <cell r="A169" t="str">
            <v>CIP318126.004</v>
          </cell>
        </row>
        <row r="170">
          <cell r="A170" t="str">
            <v>CIP318127.001</v>
          </cell>
        </row>
        <row r="171">
          <cell r="A171" t="str">
            <v>CIP318127.002</v>
          </cell>
        </row>
        <row r="172">
          <cell r="A172" t="str">
            <v>CIP318127.003</v>
          </cell>
        </row>
        <row r="173">
          <cell r="A173" t="str">
            <v>CIP318127.004</v>
          </cell>
        </row>
        <row r="174">
          <cell r="A174" t="str">
            <v>CIP318127.005</v>
          </cell>
        </row>
        <row r="175">
          <cell r="A175" t="str">
            <v>CIP318128.005</v>
          </cell>
        </row>
        <row r="176">
          <cell r="A176" t="str">
            <v>CIP318128.006</v>
          </cell>
        </row>
        <row r="177">
          <cell r="A177" t="str">
            <v>CIP318128.007</v>
          </cell>
        </row>
        <row r="178">
          <cell r="A178" t="str">
            <v>CIP318128.008</v>
          </cell>
        </row>
        <row r="179">
          <cell r="A179" t="str">
            <v>CIP318128.009</v>
          </cell>
        </row>
        <row r="180">
          <cell r="A180" t="str">
            <v>CIP318128.010</v>
          </cell>
        </row>
        <row r="181">
          <cell r="A181" t="str">
            <v>CIP318129.006</v>
          </cell>
        </row>
        <row r="182">
          <cell r="A182" t="str">
            <v>CIP318129.007</v>
          </cell>
        </row>
        <row r="183">
          <cell r="A183" t="str">
            <v>CIP318130.007</v>
          </cell>
        </row>
        <row r="184">
          <cell r="A184" t="str">
            <v>CIP318130.008</v>
          </cell>
        </row>
        <row r="185">
          <cell r="A185" t="str">
            <v>CIP318130.009</v>
          </cell>
        </row>
        <row r="186">
          <cell r="A186" t="str">
            <v>CIP318130.010</v>
          </cell>
        </row>
        <row r="187">
          <cell r="A187" t="str">
            <v>CIP318131.001</v>
          </cell>
        </row>
        <row r="188">
          <cell r="A188" t="str">
            <v>CIP318131.002</v>
          </cell>
        </row>
        <row r="189">
          <cell r="A189" t="str">
            <v>CIP318131.003</v>
          </cell>
        </row>
        <row r="190">
          <cell r="A190" t="str">
            <v>CIP318131.004</v>
          </cell>
        </row>
        <row r="191">
          <cell r="A191" t="str">
            <v>CIP318132.001</v>
          </cell>
        </row>
        <row r="192">
          <cell r="A192" t="str">
            <v>CIP318132.002</v>
          </cell>
        </row>
        <row r="193">
          <cell r="A193" t="str">
            <v>CIP318133.002</v>
          </cell>
        </row>
        <row r="194">
          <cell r="A194" t="str">
            <v>CIP318133.003</v>
          </cell>
        </row>
        <row r="195">
          <cell r="A195" t="str">
            <v>CIP318133.004</v>
          </cell>
        </row>
        <row r="196">
          <cell r="A196" t="str">
            <v>CIP318133.005</v>
          </cell>
        </row>
        <row r="197">
          <cell r="A197" t="str">
            <v>CIP318134.003</v>
          </cell>
        </row>
        <row r="198">
          <cell r="A198" t="str">
            <v>CIP318134.004</v>
          </cell>
        </row>
        <row r="199">
          <cell r="A199" t="str">
            <v>CIP318134.005</v>
          </cell>
        </row>
        <row r="200">
          <cell r="A200" t="str">
            <v>CIP318134.006</v>
          </cell>
        </row>
        <row r="201">
          <cell r="A201" t="str">
            <v>CIP318134.007</v>
          </cell>
        </row>
        <row r="202">
          <cell r="A202" t="str">
            <v>CIP318134.008</v>
          </cell>
        </row>
        <row r="203">
          <cell r="A203" t="str">
            <v>CIP318134.009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ndes, Thiago (CIP)" refreshedDate="45763.644855671293" createdVersion="8" refreshedVersion="8" minRefreshableVersion="3" recordCount="797" xr:uid="{E371E210-0BEF-4D34-B009-5B9F09AA4960}">
  <cacheSource type="worksheet">
    <worksheetSource ref="A1:C798" sheet="seed inventory"/>
  </cacheSource>
  <cacheFields count="3">
    <cacheField name="loc" numFmtId="0">
      <sharedItems count="10">
        <s v="KE24ILR-BIO-IT01"/>
        <s v="KE24ILR-BW-ST01"/>
        <s v="KE24MOL-EA21-IT01"/>
        <s v="KE24MOL-HERL-ST01"/>
        <s v="KE24NJO-BIO-IT01"/>
        <s v="KE24NJO-EA21-IT01"/>
        <s v="KE24NJO-LBHT-IT01"/>
        <s v="KE24UON-EA21-IT01"/>
        <s v="KE24UON-EA21-ST01"/>
        <s v="KE24UON-LBHT-ST01"/>
      </sharedItems>
    </cacheField>
    <cacheField name="geno" numFmtId="0">
      <sharedItems count="569">
        <s v="CIP312507.311"/>
        <s v="CIP312535.100"/>
        <s v="CIP312609.252"/>
        <s v="CIP312621.069"/>
        <s v="CIP312621.097"/>
        <s v="CIP312637.020"/>
        <s v="CIP312682.005"/>
        <s v="CIP312682.011"/>
        <s v="CIP312682.042"/>
        <s v="CIP312686.050"/>
        <s v="CIP312718.005"/>
        <s v="CIP312721.038"/>
        <s v="CIP312721.169"/>
        <s v="CIP312721.245"/>
        <s v="CIP312725.024"/>
        <s v="CIP312725.036"/>
        <s v="CIP312725.041"/>
        <s v="CIP312725.048"/>
        <s v="CIP312725.050"/>
        <s v="CIP312725.052"/>
        <s v="CIP312725.055"/>
        <s v="CIP312725.062"/>
        <s v="CIP312725.110"/>
        <s v="CIP312731.004"/>
        <s v="CIP312735.051"/>
        <s v="CIP312735.062"/>
        <s v="CIP312735.077"/>
        <s v="CIP312735.105"/>
        <s v="CIP312735.114"/>
        <s v="CIP312735.253"/>
        <s v="CIP312751.021"/>
        <s v="CIP312751.025"/>
        <s v="CIP312751.028"/>
        <s v="CIP312763.441"/>
        <s v="CIP312764.013"/>
        <s v="CIP312871.043"/>
        <s v="SHANGI"/>
        <s v="SHEREKEA"/>
        <s v="UNICA"/>
        <s v="WANJIKU"/>
        <s v="CIP 319040.009"/>
        <s v="CIP319008.002"/>
        <s v="CIP319019.001"/>
        <s v="CIP319020.002"/>
        <s v="CIP319020.003"/>
        <s v="CIP319020.004"/>
        <s v="CIP319020.005"/>
        <s v="CIP319020.006"/>
        <s v="CIP319020.007"/>
        <s v="CIP319020.008"/>
        <s v="CIP319020.009"/>
        <s v="CIP319027.001"/>
        <s v="CIP319027.002"/>
        <s v="CIP319027.003"/>
        <s v="CIP319027.004"/>
        <s v="CIP319027.005"/>
        <s v="CIP319027.006"/>
        <s v="CIP319027.007"/>
        <s v="CIP319040.001"/>
        <s v="CIP319040.002"/>
        <s v="CIP319040.003"/>
        <s v="CIP319040.004"/>
        <s v="CIP319040.005"/>
        <s v="CIP319040.006"/>
        <s v="CIP319040.007"/>
        <s v="CIP319040.008"/>
        <s v="CIP319040.010"/>
        <s v="CIP319052.001"/>
        <s v="CIP319052.002"/>
        <s v="CIP319052.003"/>
        <s v="CIP319052.004"/>
        <s v="CIP319052.005"/>
        <s v="CIP319052.006"/>
        <s v="CIP319052.007"/>
        <s v="CIP319052.009"/>
        <s v="CIP319052.011"/>
        <s v="CIP319052.012"/>
        <s v="CIP319059.001"/>
        <s v="CIP319059.002"/>
        <s v="CIP319059.003"/>
        <s v="CIP319059.004"/>
        <s v="CIP319064.001"/>
        <s v="CIP319064.003"/>
        <s v="CIP319064.004"/>
        <s v="CIP319064.005"/>
        <s v="CIP319064.006"/>
        <s v="CIP319064.007"/>
        <s v="CIP319064.009"/>
        <s v="CIP319064.010"/>
        <s v="FILLER"/>
        <s v="ASANTE"/>
        <s v="CIP3217003.001"/>
        <s v="CIP3217003.020"/>
        <s v="CIP3217004.022"/>
        <s v="CIP3217004.036"/>
        <s v="CIP3217004.040"/>
        <s v="CIP3217004.058"/>
        <s v="CIP3217004.060"/>
        <s v="CIP3217004.089"/>
        <s v="CIP3217004.096"/>
        <s v="CIP3217004.132"/>
        <s v="CIP3217004.141"/>
        <s v="CIP3217005.093"/>
        <s v="CIP3217006.021"/>
        <s v="CIP3217006.028"/>
        <s v="CIP3217006.073"/>
        <s v="CIP3217006.103"/>
        <s v="CIP3217007.005"/>
        <s v="CIP3217008.024"/>
        <s v="CIP3217008.070"/>
        <s v="CIP3217008.098"/>
        <s v="CIP3217008.103"/>
        <s v="CIP3217011.009"/>
        <s v="CIP3217012.120"/>
        <s v="CIP3217014.002"/>
        <s v="CIP3217014.004"/>
        <s v="CIP3217014.049"/>
        <s v="CIP3217014.058"/>
        <s v="CIP3217014.061"/>
        <s v="CIP3217014.111"/>
        <s v="CIP3217014.112"/>
        <s v="CIP3217014.121"/>
        <s v="CIP3217014.132"/>
        <s v="CIP3217014.137"/>
        <s v="CIP3217014.143"/>
        <s v="CIP3217015.071"/>
        <s v="CIP3217015.123"/>
        <s v="CIP3217016.011"/>
        <s v="CIP3217016.020"/>
        <s v="CIP3217016.034"/>
        <s v="CIP3217016.076"/>
        <s v="CIP3217017.050"/>
        <s v="CIP3217019.001"/>
        <s v="CIP3217019.004"/>
        <s v="CIP3217019.104"/>
        <s v="DUTCH"/>
        <s v="KENYAMPYA"/>
        <s v="SAGITTA"/>
        <s v="CIP318107.001"/>
        <s v="CIP318107.002"/>
        <s v="CIP318107.003"/>
        <s v="CIP318107.004"/>
        <s v="CIP318107.005"/>
        <s v="CIP318107.006"/>
        <s v="CIP318107.007"/>
        <s v="CIP318107.008"/>
        <s v="CIP318107.009"/>
        <s v="CIP318107.010"/>
        <s v="CIP318107.011"/>
        <s v="CIP318107.012"/>
        <s v="CIP318107.013"/>
        <s v="CIP318108.001"/>
        <s v="CIP318108.002"/>
        <s v="CIP318108.003"/>
        <s v="CIP318108.004"/>
        <s v="CIP318108.005"/>
        <s v="CIP318108.006"/>
        <s v="CIP318108.007"/>
        <s v="CIP318108.008"/>
        <s v="CIP318108.009"/>
        <s v="CIP318108.010"/>
        <s v="CIP318109.001"/>
        <s v="CIP318109.002"/>
        <s v="CIP318109.003"/>
        <s v="CIP318109.004"/>
        <s v="CIP318109.005"/>
        <s v="CIP318109.006"/>
        <s v="CIP318109.007"/>
        <s v="CIP318109.008"/>
        <s v="CIP318110.001"/>
        <s v="CIP318110.002"/>
        <s v="CIP318110.003"/>
        <s v="CIP318110.004"/>
        <s v="CIP318111.001"/>
        <s v="CIP318111.002"/>
        <s v="CIP318111.003"/>
        <s v="CIP318111.004"/>
        <s v="CIP318111.005"/>
        <s v="CIP318111.006"/>
        <s v="CIP318111.007"/>
        <s v="CIP318111.008"/>
        <s v="CIP318111.009"/>
        <s v="CIP318111.010"/>
        <s v="CIP318112.001"/>
        <s v="CIP318112.002"/>
        <s v="CIP318112.003"/>
        <s v="CIP318112.004"/>
        <s v="CIP318112.005"/>
        <s v="CIP318113.001"/>
        <s v="CIP318113.002"/>
        <s v="CIP318113.003"/>
        <s v="CIP318113.004"/>
        <s v="CIP318113.005"/>
        <s v="CIP318113.006"/>
        <s v="CIP318113.007"/>
        <s v="CIP318113.008"/>
        <s v="CIP318113.009"/>
        <s v="CIP318113.010"/>
        <s v="CIP318113.011"/>
        <s v="CIP318113.012"/>
        <s v="CIP318114.001"/>
        <s v="CIP318114.002"/>
        <s v="CIP318114.003"/>
        <s v="CIP318114.004"/>
        <s v="CIP318114.005"/>
        <s v="CIP318114.006"/>
        <s v="CIP318114.007"/>
        <s v="CIP318114.008"/>
        <s v="CIP318115.001"/>
        <s v="CIP318115.002"/>
        <s v="CIP318115.003"/>
        <s v="CIP318115.004"/>
        <s v="CIP318115.005"/>
        <s v="CIP318115.006"/>
        <s v="CIP318115.007"/>
        <s v="CIP318115.008"/>
        <s v="CIP318115.009"/>
        <s v="CIP318116.001"/>
        <s v="CIP318116.002"/>
        <s v="CIP318116.003"/>
        <s v="CIP318116.004"/>
        <s v="CIP318116.005"/>
        <s v="CIP318116.006"/>
        <s v="CIP318116.007"/>
        <s v="CIP318116.008"/>
        <s v="CIP318116.009"/>
        <s v="CIP318116.010"/>
        <s v="CIP318116.011"/>
        <s v="CIP318117.001"/>
        <s v="CIP318117.002"/>
        <s v="CIP318117.003"/>
        <s v="CIP318117.004"/>
        <s v="CIP318117.005"/>
        <s v="CIP318117.006"/>
        <s v="CIP318117.007"/>
        <s v="CIP318117.008"/>
        <s v="CIP318117.009"/>
        <s v="CIP318118.001"/>
        <s v="CIP318118.002"/>
        <s v="CIP318118.003"/>
        <s v="CIP318118.004"/>
        <s v="CIP318120.001"/>
        <s v="CIP318120.002"/>
        <s v="CIP318120.003"/>
        <s v="CIP318121.001"/>
        <s v="CIP318121.002"/>
        <s v="CIP318121.003"/>
        <s v="CIP318122.001"/>
        <s v="CIP318124.001"/>
        <s v="CIP318124.002"/>
        <s v="CIP318124.003"/>
        <s v="CIP318124.004"/>
        <s v="CIP318125.001"/>
        <s v="CIP318125.002"/>
        <s v="CIP318125.003"/>
        <s v="CIP318125.004"/>
        <s v="CIP318125.005"/>
        <s v="CIP318125.006"/>
        <s v="CIP318125.007"/>
        <s v="CIP318125.008"/>
        <s v="CIP318125.009"/>
        <s v="CIP318125.010"/>
        <s v="CIP318125.011"/>
        <s v="CIP318126.001"/>
        <s v="CIP318126.002"/>
        <s v="CIP318126.003"/>
        <s v="CIP318126.004"/>
        <s v="CIP318127.001"/>
        <s v="CIP318127.002"/>
        <s v="CIP318127.003"/>
        <s v="CIP318127.004"/>
        <s v="CIP318127.005"/>
        <s v="CIP318128.001"/>
        <s v="CIP318128.002"/>
        <s v="CIP318128.003"/>
        <s v="CIP318128.004"/>
        <s v="CIP318128.005"/>
        <s v="CIP318128.006"/>
        <s v="CIP318128.007"/>
        <s v="CIP318128.008"/>
        <s v="CIP318128.009"/>
        <s v="CIP318128.010"/>
        <s v="CIP318129.001"/>
        <s v="CIP318129.002"/>
        <s v="CIP318129.003"/>
        <s v="CIP318129.004"/>
        <s v="CIP318129.005"/>
        <s v="CIP318129.006"/>
        <s v="CIP318129.007"/>
        <s v="CIP318130.001"/>
        <s v="CIP318130.002"/>
        <s v="CIP318130.003"/>
        <s v="CIP318130.004"/>
        <s v="CIP318130.005"/>
        <s v="CIP318130.006"/>
        <s v="CIP318130.007"/>
        <s v="CIP318130.008"/>
        <s v="CIP318130.009"/>
        <s v="CIP318130.010"/>
        <s v="CIP318131.001"/>
        <s v="CIP318131.002"/>
        <s v="CIP318131.003"/>
        <s v="CIP318131.004"/>
        <s v="CIP318132.001"/>
        <s v="CIP318132.002"/>
        <s v="CIP318133.001"/>
        <s v="CIP318133.002"/>
        <s v="CIP318133.003"/>
        <s v="CIP318133.004"/>
        <s v="CIP318133.005"/>
        <s v="CIP318134.001"/>
        <s v="CIP318134.002"/>
        <s v="CIP318134.003"/>
        <s v="CIP318134.004"/>
        <s v="CIP318134.005"/>
        <s v="CIP318134.006"/>
        <s v="CIP318134.007"/>
        <s v="CIP318134.008"/>
        <s v="CIP318134.009"/>
        <s v="CIP3237003.001"/>
        <s v="CIP3237003.002"/>
        <s v="CIP3237003.003"/>
        <s v="CIP3237003.004"/>
        <s v="CIP3237003.005"/>
        <s v="CIP3237003.006"/>
        <s v="CIP3237007.001"/>
        <s v="CIP3237010.001"/>
        <s v="CIP3237015.001"/>
        <s v="CIP3237017.001"/>
        <s v="CIP3237030.001"/>
        <s v="CIP3237030.002"/>
        <s v="CIP3237030.003"/>
        <s v="CIP3237031.001"/>
        <s v="CIP3237034.001"/>
        <s v="CIP3237035.001"/>
        <s v="CIP3237035.002"/>
        <s v="CIP3237035.003"/>
        <s v="CIP3237035.004"/>
        <s v="CIP3237035.005"/>
        <s v="CIP3237035.006"/>
        <s v="CIP3237035.007"/>
        <s v="CIP3237036.001"/>
        <s v="CIP3237036.002"/>
        <s v="CIP3237045.001"/>
        <s v="CIP3237045.002"/>
        <s v="C 312871.043"/>
        <s v="CIP 312507.311"/>
        <s v="CIP 312535.100"/>
        <s v="CIP 312609.252"/>
        <s v="CIP 312621.069"/>
        <s v="CIP 312621.097"/>
        <s v="CIP 312637.020"/>
        <s v="CIP 312682.005"/>
        <s v="CIP 312682.011"/>
        <s v="CIP 312682.042"/>
        <s v="CIP 312686.050"/>
        <s v="CIP 312718.005"/>
        <s v="CIP 312721.038"/>
        <s v="CIP 312721.169"/>
        <s v="CIP 312721.245"/>
        <s v="CIP 312725.024"/>
        <s v="CIP 312725.036"/>
        <s v="CIP 312725.041"/>
        <s v="CIP 312725.048"/>
        <s v="CIP 312725.050"/>
        <s v="CIP 312725.052"/>
        <s v="CIP 312725.055"/>
        <s v="CIP 312725.062"/>
        <s v="CIP 312725.110"/>
        <s v="CIP 312731.004"/>
        <s v="CIP 312735.051"/>
        <s v="CIP 312735.062"/>
        <s v="CIP 312735.077"/>
        <s v="CIP 312735.105"/>
        <s v="CIP 312735.114"/>
        <s v="CIP 312735.253"/>
        <s v="CIP 312751.021"/>
        <s v="CIP 312751.025"/>
        <s v="CIP 312751.028"/>
        <s v="CIP 312763.441"/>
        <s v="CIP 312764.013"/>
        <s v="CIP321708.024"/>
        <s v="CLP 3217006.021"/>
        <s v="CLP 3217017.050"/>
        <s v="CIP316348.047"/>
        <s v="CIP316348.096"/>
        <s v="CIP316349.006"/>
        <s v="CIP316349.017"/>
        <s v="CIP316349.030"/>
        <s v="CIP316349.031"/>
        <s v="CIP316349.032"/>
        <s v="CIP316349.040"/>
        <s v="CIP316349.076"/>
        <s v="CIP316349.102"/>
        <s v="CIP316349.128"/>
        <s v="CIP316349.134"/>
        <s v="CIP316349.140"/>
        <s v="CIP316349.141"/>
        <s v="CIP316352.008"/>
        <s v="CIP316352.027"/>
        <s v="CIP316352.076"/>
        <s v="CIP316353.015"/>
        <s v="CIP316353.019"/>
        <s v="CIP316353.026"/>
        <s v="CIP316353.030"/>
        <s v="CIP316353.048"/>
        <s v="CIP316353.054"/>
        <s v="CIP316353.058"/>
        <s v="CIP316353.104"/>
        <s v="CIP316353.128"/>
        <s v="CIP316353.129"/>
        <s v="CIP316354.164"/>
        <s v="CIP316354.165"/>
        <s v="CIP316355.037"/>
        <s v="CIP316355.041"/>
        <s v="CIP316356.023"/>
        <s v="CIP316357.016"/>
        <s v="CIP316357.059"/>
        <s v="CIP316357.067"/>
        <s v="CIP316358.029"/>
        <s v="CIP316358.069"/>
        <s v="CIP316358.070"/>
        <s v="CIP316358.138"/>
        <s v="CIP316359.004"/>
        <s v="CIP316359.026"/>
        <s v="CIP316359.036"/>
        <s v="CIP316359.061"/>
        <s v="CIP316359.117"/>
        <s v="CIP316359.151"/>
        <s v="CIP316360.018"/>
        <s v="CIP316360.145"/>
        <s v="CIP316361.010"/>
        <s v="CIP316361.022"/>
        <s v="CIP316361.025"/>
        <s v="CIP316361.029"/>
        <s v="CIP316361.030"/>
        <s v="CIP316361.035"/>
        <s v="CIP316361.037"/>
        <s v="CIP316361.045"/>
        <s v="CIP316361.069"/>
        <s v="CIP316361.078"/>
        <s v="CIP316361.085"/>
        <s v="CIP316361.094"/>
        <s v="CIP316361.135"/>
        <s v="CIP316362.019"/>
        <s v="CIP316363.010"/>
        <s v="CIP316363.013"/>
        <s v="CIP316363.028"/>
        <s v="CIP316363.029"/>
        <s v="CIP316363.033"/>
        <s v="CIP316363.055"/>
        <s v="CIP316363.056"/>
        <s v="CIP316363.058"/>
        <s v="CIP316363.065"/>
        <s v="CIP316363.081"/>
        <s v="CIP316363.092"/>
        <s v="CIP316363.094"/>
        <s v="CIP316363.095"/>
        <s v="CIP316363.096"/>
        <s v="CIP316363.103"/>
        <s v="CIP316364.010"/>
        <s v="CIP316364.012"/>
        <s v="CIP316364.033"/>
        <s v="CIP316364.034"/>
        <s v="CIP316364.043"/>
        <s v="CIP316365.001"/>
        <s v="CIP316365.058"/>
        <s v="CIP316366.015"/>
        <s v="CIP316366.044"/>
        <s v="CIP316366.132"/>
        <s v="CIP316367.048"/>
        <s v="CIP316367.075"/>
        <s v="CIP316367.087"/>
        <s v="CIP316367.088"/>
        <s v="CIP316367.103"/>
        <s v="CIP316367.120"/>
        <s v="CIP316371.148"/>
        <s v="CIP316376.014"/>
        <s v="CIP316376.020"/>
        <s v="CIP316384.065"/>
        <s v="CHULU"/>
        <s v="CIP312010.759"/>
        <s v="CIP312075.712"/>
        <s v="CIP312084.731"/>
        <s v="CIP312284.737"/>
        <s v="CIP3177001.313"/>
        <s v="CIP3177011.028"/>
        <s v="CIP3177021.053"/>
        <s v="CIP3177023.046"/>
        <s v="CIP3177033.071"/>
        <s v="CIP3177033.081"/>
        <s v="CIP3177038.001"/>
        <s v="CIP3187009.002"/>
        <s v="CIP3187009.044"/>
        <s v="CIP3187009.060"/>
        <s v="CIP3187009.091"/>
        <s v="CIP3187009.279"/>
        <s v="CIP3187009.301"/>
        <s v="CIP3187010.021"/>
        <s v="CIP3187015.052"/>
        <s v="CIP3187015.677"/>
        <s v="CIP3187015.869"/>
        <s v="CIP3187019.312"/>
        <s v="CIP3187026.026"/>
        <s v="CIP3187028.088"/>
        <s v="CIP3217006.008"/>
        <s v="CIP3217015.025"/>
        <s v="CIP3217016.033"/>
        <s v="CIP3217016.038"/>
        <s v="CIP3217019.032"/>
        <s v="CIP394611.112"/>
        <s v="CIP515002.516"/>
        <s v="CIP515002.528"/>
        <s v="CIP515006.507"/>
        <s v="CIP515008.503"/>
        <s v="CIP515008.530"/>
        <s v="CIP515009.573"/>
        <s v="CIP515011.555"/>
        <s v="CIP515013.558"/>
        <s v="CIP515014.567"/>
        <s v="DESIREE"/>
        <s v="FARIDA"/>
        <s v="KENYA KARIBU"/>
        <s v="KONJO"/>
        <s v="LENANA"/>
        <s v="LINE4(15.Z.46A10)"/>
        <s v="LINE7(15.Z.47A22)"/>
        <s v="MOLO CLONE"/>
        <s v="NARI001"/>
        <s v="NARI002"/>
        <s v="NARI004"/>
        <s v="NARI005"/>
        <s v="NAROPOT 4"/>
        <s v="NYOTA"/>
        <s v="STEVEN"/>
        <s v="TIGONI"/>
        <s v="CIP 316357.016"/>
        <s v="CIP312079.001"/>
        <s v="CIP312079.002"/>
        <s v="CIP312079.003"/>
        <s v="CIP312079.004"/>
        <s v="CIP312079.005"/>
        <s v="CIP312079.006"/>
        <s v="CIP312079.007"/>
        <s v="CIP312079.008"/>
        <s v="CIP312079.009"/>
        <s v="CIP312079.010"/>
        <s v="CIP312079.011"/>
        <s v="CIP312079.012"/>
        <s v="CIP315360.117"/>
        <s v="CIP316349.066"/>
        <s v="CIP316349.070"/>
        <s v="CIP316349.121"/>
        <s v="CIP316353.035"/>
        <s v="CIP316353.059"/>
        <s v="CIP316357.070"/>
        <s v="CIP316358.055"/>
        <s v="CIP316359.098"/>
        <s v="CIP316361.108"/>
        <s v="CIP316363.048"/>
        <s v="CIP316363.069"/>
        <s v="CIP316363.106"/>
        <s v="CIP316365.038"/>
        <s v="CIP316365.078"/>
        <s v="CIP316367.036"/>
        <s v="CIP316367.072"/>
        <s v="CIP316367.097"/>
        <s v="CIP316367.098"/>
        <s v="CIP316371.081"/>
      </sharedItems>
    </cacheField>
    <cacheField name="n_tubers" numFmtId="0">
      <sharedItems containsSemiMixedTypes="0" containsString="0" containsNumber="1" containsInteger="1" minValue="1" maxValue="1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7">
  <r>
    <x v="0"/>
    <x v="0"/>
    <n v="156"/>
  </r>
  <r>
    <x v="0"/>
    <x v="1"/>
    <n v="147"/>
  </r>
  <r>
    <x v="0"/>
    <x v="2"/>
    <n v="76"/>
  </r>
  <r>
    <x v="0"/>
    <x v="3"/>
    <n v="105"/>
  </r>
  <r>
    <x v="0"/>
    <x v="4"/>
    <n v="226"/>
  </r>
  <r>
    <x v="0"/>
    <x v="5"/>
    <n v="139"/>
  </r>
  <r>
    <x v="0"/>
    <x v="6"/>
    <n v="236"/>
  </r>
  <r>
    <x v="0"/>
    <x v="7"/>
    <n v="131"/>
  </r>
  <r>
    <x v="0"/>
    <x v="8"/>
    <n v="240"/>
  </r>
  <r>
    <x v="0"/>
    <x v="9"/>
    <n v="114"/>
  </r>
  <r>
    <x v="0"/>
    <x v="10"/>
    <n v="170"/>
  </r>
  <r>
    <x v="0"/>
    <x v="11"/>
    <n v="135"/>
  </r>
  <r>
    <x v="0"/>
    <x v="12"/>
    <n v="62"/>
  </r>
  <r>
    <x v="0"/>
    <x v="13"/>
    <n v="188"/>
  </r>
  <r>
    <x v="0"/>
    <x v="14"/>
    <n v="113"/>
  </r>
  <r>
    <x v="0"/>
    <x v="15"/>
    <n v="159"/>
  </r>
  <r>
    <x v="0"/>
    <x v="16"/>
    <n v="189"/>
  </r>
  <r>
    <x v="0"/>
    <x v="17"/>
    <n v="180"/>
  </r>
  <r>
    <x v="0"/>
    <x v="18"/>
    <n v="164"/>
  </r>
  <r>
    <x v="0"/>
    <x v="19"/>
    <n v="221"/>
  </r>
  <r>
    <x v="0"/>
    <x v="20"/>
    <n v="140"/>
  </r>
  <r>
    <x v="0"/>
    <x v="21"/>
    <n v="273"/>
  </r>
  <r>
    <x v="0"/>
    <x v="22"/>
    <n v="310"/>
  </r>
  <r>
    <x v="0"/>
    <x v="23"/>
    <n v="129"/>
  </r>
  <r>
    <x v="0"/>
    <x v="24"/>
    <n v="146"/>
  </r>
  <r>
    <x v="0"/>
    <x v="25"/>
    <n v="131"/>
  </r>
  <r>
    <x v="0"/>
    <x v="26"/>
    <n v="204"/>
  </r>
  <r>
    <x v="0"/>
    <x v="27"/>
    <n v="222"/>
  </r>
  <r>
    <x v="0"/>
    <x v="28"/>
    <n v="112"/>
  </r>
  <r>
    <x v="0"/>
    <x v="29"/>
    <n v="137"/>
  </r>
  <r>
    <x v="0"/>
    <x v="30"/>
    <n v="498"/>
  </r>
  <r>
    <x v="0"/>
    <x v="31"/>
    <n v="232"/>
  </r>
  <r>
    <x v="0"/>
    <x v="32"/>
    <n v="220"/>
  </r>
  <r>
    <x v="0"/>
    <x v="33"/>
    <n v="50"/>
  </r>
  <r>
    <x v="0"/>
    <x v="34"/>
    <n v="280"/>
  </r>
  <r>
    <x v="0"/>
    <x v="35"/>
    <n v="176"/>
  </r>
  <r>
    <x v="0"/>
    <x v="36"/>
    <n v="195"/>
  </r>
  <r>
    <x v="0"/>
    <x v="37"/>
    <n v="218"/>
  </r>
  <r>
    <x v="0"/>
    <x v="38"/>
    <n v="159"/>
  </r>
  <r>
    <x v="0"/>
    <x v="39"/>
    <n v="272"/>
  </r>
  <r>
    <x v="1"/>
    <x v="40"/>
    <n v="34"/>
  </r>
  <r>
    <x v="1"/>
    <x v="41"/>
    <n v="56"/>
  </r>
  <r>
    <x v="1"/>
    <x v="42"/>
    <n v="102"/>
  </r>
  <r>
    <x v="1"/>
    <x v="43"/>
    <n v="49"/>
  </r>
  <r>
    <x v="1"/>
    <x v="44"/>
    <n v="43"/>
  </r>
  <r>
    <x v="1"/>
    <x v="45"/>
    <n v="90"/>
  </r>
  <r>
    <x v="1"/>
    <x v="46"/>
    <n v="130"/>
  </r>
  <r>
    <x v="1"/>
    <x v="47"/>
    <n v="30"/>
  </r>
  <r>
    <x v="1"/>
    <x v="48"/>
    <n v="24"/>
  </r>
  <r>
    <x v="1"/>
    <x v="49"/>
    <n v="214"/>
  </r>
  <r>
    <x v="1"/>
    <x v="50"/>
    <n v="194"/>
  </r>
  <r>
    <x v="1"/>
    <x v="51"/>
    <n v="80"/>
  </r>
  <r>
    <x v="1"/>
    <x v="52"/>
    <n v="208"/>
  </r>
  <r>
    <x v="1"/>
    <x v="53"/>
    <n v="383"/>
  </r>
  <r>
    <x v="1"/>
    <x v="54"/>
    <n v="11"/>
  </r>
  <r>
    <x v="1"/>
    <x v="55"/>
    <n v="102"/>
  </r>
  <r>
    <x v="1"/>
    <x v="56"/>
    <n v="139"/>
  </r>
  <r>
    <x v="1"/>
    <x v="57"/>
    <n v="50"/>
  </r>
  <r>
    <x v="1"/>
    <x v="58"/>
    <n v="110"/>
  </r>
  <r>
    <x v="1"/>
    <x v="59"/>
    <n v="24"/>
  </r>
  <r>
    <x v="1"/>
    <x v="60"/>
    <n v="90"/>
  </r>
  <r>
    <x v="1"/>
    <x v="61"/>
    <n v="7"/>
  </r>
  <r>
    <x v="1"/>
    <x v="62"/>
    <n v="47"/>
  </r>
  <r>
    <x v="1"/>
    <x v="63"/>
    <n v="124"/>
  </r>
  <r>
    <x v="1"/>
    <x v="64"/>
    <n v="80"/>
  </r>
  <r>
    <x v="1"/>
    <x v="65"/>
    <n v="16"/>
  </r>
  <r>
    <x v="1"/>
    <x v="66"/>
    <n v="70"/>
  </r>
  <r>
    <x v="1"/>
    <x v="67"/>
    <n v="80"/>
  </r>
  <r>
    <x v="1"/>
    <x v="68"/>
    <n v="225"/>
  </r>
  <r>
    <x v="1"/>
    <x v="69"/>
    <n v="320"/>
  </r>
  <r>
    <x v="1"/>
    <x v="70"/>
    <n v="22"/>
  </r>
  <r>
    <x v="1"/>
    <x v="71"/>
    <n v="40"/>
  </r>
  <r>
    <x v="1"/>
    <x v="72"/>
    <n v="219"/>
  </r>
  <r>
    <x v="1"/>
    <x v="73"/>
    <n v="76"/>
  </r>
  <r>
    <x v="1"/>
    <x v="74"/>
    <n v="70"/>
  </r>
  <r>
    <x v="1"/>
    <x v="75"/>
    <n v="6"/>
  </r>
  <r>
    <x v="1"/>
    <x v="76"/>
    <n v="80"/>
  </r>
  <r>
    <x v="1"/>
    <x v="77"/>
    <n v="111"/>
  </r>
  <r>
    <x v="1"/>
    <x v="78"/>
    <n v="92"/>
  </r>
  <r>
    <x v="1"/>
    <x v="79"/>
    <n v="175"/>
  </r>
  <r>
    <x v="1"/>
    <x v="80"/>
    <n v="91"/>
  </r>
  <r>
    <x v="1"/>
    <x v="81"/>
    <n v="59"/>
  </r>
  <r>
    <x v="1"/>
    <x v="82"/>
    <n v="56"/>
  </r>
  <r>
    <x v="1"/>
    <x v="83"/>
    <n v="55"/>
  </r>
  <r>
    <x v="1"/>
    <x v="84"/>
    <n v="32"/>
  </r>
  <r>
    <x v="1"/>
    <x v="85"/>
    <n v="13"/>
  </r>
  <r>
    <x v="1"/>
    <x v="86"/>
    <n v="50"/>
  </r>
  <r>
    <x v="1"/>
    <x v="87"/>
    <n v="50"/>
  </r>
  <r>
    <x v="1"/>
    <x v="88"/>
    <n v="30"/>
  </r>
  <r>
    <x v="1"/>
    <x v="89"/>
    <n v="368"/>
  </r>
  <r>
    <x v="1"/>
    <x v="36"/>
    <n v="636"/>
  </r>
  <r>
    <x v="1"/>
    <x v="37"/>
    <n v="314"/>
  </r>
  <r>
    <x v="1"/>
    <x v="38"/>
    <n v="336"/>
  </r>
  <r>
    <x v="2"/>
    <x v="90"/>
    <n v="112"/>
  </r>
  <r>
    <x v="2"/>
    <x v="91"/>
    <n v="253"/>
  </r>
  <r>
    <x v="2"/>
    <x v="92"/>
    <n v="143"/>
  </r>
  <r>
    <x v="2"/>
    <x v="93"/>
    <n v="368"/>
  </r>
  <r>
    <x v="2"/>
    <x v="94"/>
    <n v="303"/>
  </r>
  <r>
    <x v="2"/>
    <x v="95"/>
    <n v="299"/>
  </r>
  <r>
    <x v="2"/>
    <x v="96"/>
    <n v="152"/>
  </r>
  <r>
    <x v="2"/>
    <x v="97"/>
    <n v="350"/>
  </r>
  <r>
    <x v="2"/>
    <x v="98"/>
    <n v="266"/>
  </r>
  <r>
    <x v="2"/>
    <x v="99"/>
    <n v="253"/>
  </r>
  <r>
    <x v="2"/>
    <x v="100"/>
    <n v="290"/>
  </r>
  <r>
    <x v="2"/>
    <x v="101"/>
    <n v="326"/>
  </r>
  <r>
    <x v="2"/>
    <x v="102"/>
    <n v="18"/>
  </r>
  <r>
    <x v="2"/>
    <x v="103"/>
    <n v="190"/>
  </r>
  <r>
    <x v="2"/>
    <x v="104"/>
    <n v="266"/>
  </r>
  <r>
    <x v="2"/>
    <x v="105"/>
    <n v="209"/>
  </r>
  <r>
    <x v="2"/>
    <x v="106"/>
    <n v="247"/>
  </r>
  <r>
    <x v="2"/>
    <x v="107"/>
    <n v="261"/>
  </r>
  <r>
    <x v="2"/>
    <x v="108"/>
    <n v="87"/>
  </r>
  <r>
    <x v="2"/>
    <x v="109"/>
    <n v="257"/>
  </r>
  <r>
    <x v="2"/>
    <x v="110"/>
    <n v="226"/>
  </r>
  <r>
    <x v="2"/>
    <x v="111"/>
    <n v="83"/>
  </r>
  <r>
    <x v="2"/>
    <x v="112"/>
    <n v="137"/>
  </r>
  <r>
    <x v="2"/>
    <x v="113"/>
    <n v="170"/>
  </r>
  <r>
    <x v="2"/>
    <x v="114"/>
    <n v="116"/>
  </r>
  <r>
    <x v="2"/>
    <x v="115"/>
    <n v="266"/>
  </r>
  <r>
    <x v="2"/>
    <x v="116"/>
    <n v="298"/>
  </r>
  <r>
    <x v="2"/>
    <x v="117"/>
    <n v="290"/>
  </r>
  <r>
    <x v="2"/>
    <x v="118"/>
    <n v="146"/>
  </r>
  <r>
    <x v="2"/>
    <x v="119"/>
    <n v="156"/>
  </r>
  <r>
    <x v="2"/>
    <x v="120"/>
    <n v="162"/>
  </r>
  <r>
    <x v="2"/>
    <x v="121"/>
    <n v="96"/>
  </r>
  <r>
    <x v="2"/>
    <x v="122"/>
    <n v="156"/>
  </r>
  <r>
    <x v="2"/>
    <x v="123"/>
    <n v="244"/>
  </r>
  <r>
    <x v="2"/>
    <x v="124"/>
    <n v="270"/>
  </r>
  <r>
    <x v="2"/>
    <x v="125"/>
    <n v="320"/>
  </r>
  <r>
    <x v="2"/>
    <x v="126"/>
    <n v="239"/>
  </r>
  <r>
    <x v="2"/>
    <x v="127"/>
    <n v="162"/>
  </r>
  <r>
    <x v="2"/>
    <x v="128"/>
    <n v="249"/>
  </r>
  <r>
    <x v="2"/>
    <x v="129"/>
    <n v="104"/>
  </r>
  <r>
    <x v="2"/>
    <x v="130"/>
    <n v="104"/>
  </r>
  <r>
    <x v="2"/>
    <x v="131"/>
    <n v="193"/>
  </r>
  <r>
    <x v="2"/>
    <x v="132"/>
    <n v="197"/>
  </r>
  <r>
    <x v="2"/>
    <x v="133"/>
    <n v="194"/>
  </r>
  <r>
    <x v="2"/>
    <x v="134"/>
    <n v="161"/>
  </r>
  <r>
    <x v="2"/>
    <x v="135"/>
    <n v="128"/>
  </r>
  <r>
    <x v="2"/>
    <x v="136"/>
    <n v="154"/>
  </r>
  <r>
    <x v="2"/>
    <x v="137"/>
    <n v="77"/>
  </r>
  <r>
    <x v="2"/>
    <x v="36"/>
    <n v="984"/>
  </r>
  <r>
    <x v="2"/>
    <x v="37"/>
    <n v="471"/>
  </r>
  <r>
    <x v="2"/>
    <x v="38"/>
    <n v="749"/>
  </r>
  <r>
    <x v="2"/>
    <x v="39"/>
    <n v="622"/>
  </r>
  <r>
    <x v="3"/>
    <x v="138"/>
    <n v="94"/>
  </r>
  <r>
    <x v="3"/>
    <x v="139"/>
    <n v="71"/>
  </r>
  <r>
    <x v="3"/>
    <x v="140"/>
    <n v="169"/>
  </r>
  <r>
    <x v="3"/>
    <x v="141"/>
    <n v="91"/>
  </r>
  <r>
    <x v="3"/>
    <x v="142"/>
    <n v="107"/>
  </r>
  <r>
    <x v="3"/>
    <x v="143"/>
    <n v="114"/>
  </r>
  <r>
    <x v="3"/>
    <x v="144"/>
    <n v="127"/>
  </r>
  <r>
    <x v="3"/>
    <x v="145"/>
    <n v="119"/>
  </r>
  <r>
    <x v="3"/>
    <x v="146"/>
    <n v="229"/>
  </r>
  <r>
    <x v="3"/>
    <x v="147"/>
    <n v="79"/>
  </r>
  <r>
    <x v="3"/>
    <x v="148"/>
    <n v="194"/>
  </r>
  <r>
    <x v="3"/>
    <x v="149"/>
    <n v="182"/>
  </r>
  <r>
    <x v="3"/>
    <x v="150"/>
    <n v="128"/>
  </r>
  <r>
    <x v="3"/>
    <x v="151"/>
    <n v="64"/>
  </r>
  <r>
    <x v="3"/>
    <x v="152"/>
    <n v="38"/>
  </r>
  <r>
    <x v="3"/>
    <x v="153"/>
    <n v="55"/>
  </r>
  <r>
    <x v="3"/>
    <x v="154"/>
    <n v="65"/>
  </r>
  <r>
    <x v="3"/>
    <x v="155"/>
    <n v="175"/>
  </r>
  <r>
    <x v="3"/>
    <x v="156"/>
    <n v="132"/>
  </r>
  <r>
    <x v="3"/>
    <x v="157"/>
    <n v="130"/>
  </r>
  <r>
    <x v="3"/>
    <x v="158"/>
    <n v="121"/>
  </r>
  <r>
    <x v="3"/>
    <x v="159"/>
    <n v="59"/>
  </r>
  <r>
    <x v="3"/>
    <x v="160"/>
    <n v="83"/>
  </r>
  <r>
    <x v="3"/>
    <x v="161"/>
    <n v="34"/>
  </r>
  <r>
    <x v="3"/>
    <x v="162"/>
    <n v="57"/>
  </r>
  <r>
    <x v="3"/>
    <x v="163"/>
    <n v="54"/>
  </r>
  <r>
    <x v="3"/>
    <x v="164"/>
    <n v="81"/>
  </r>
  <r>
    <x v="3"/>
    <x v="165"/>
    <n v="88"/>
  </r>
  <r>
    <x v="3"/>
    <x v="166"/>
    <n v="147"/>
  </r>
  <r>
    <x v="3"/>
    <x v="167"/>
    <n v="169"/>
  </r>
  <r>
    <x v="3"/>
    <x v="168"/>
    <n v="186"/>
  </r>
  <r>
    <x v="3"/>
    <x v="169"/>
    <n v="87"/>
  </r>
  <r>
    <x v="3"/>
    <x v="170"/>
    <n v="155"/>
  </r>
  <r>
    <x v="3"/>
    <x v="171"/>
    <n v="104"/>
  </r>
  <r>
    <x v="3"/>
    <x v="172"/>
    <n v="206"/>
  </r>
  <r>
    <x v="3"/>
    <x v="173"/>
    <n v="78"/>
  </r>
  <r>
    <x v="3"/>
    <x v="174"/>
    <n v="73"/>
  </r>
  <r>
    <x v="3"/>
    <x v="175"/>
    <n v="87"/>
  </r>
  <r>
    <x v="3"/>
    <x v="176"/>
    <n v="87"/>
  </r>
  <r>
    <x v="3"/>
    <x v="177"/>
    <n v="101"/>
  </r>
  <r>
    <x v="3"/>
    <x v="178"/>
    <n v="62"/>
  </r>
  <r>
    <x v="3"/>
    <x v="179"/>
    <n v="55"/>
  </r>
  <r>
    <x v="3"/>
    <x v="180"/>
    <n v="84"/>
  </r>
  <r>
    <x v="3"/>
    <x v="181"/>
    <n v="190"/>
  </r>
  <r>
    <x v="3"/>
    <x v="182"/>
    <n v="176"/>
  </r>
  <r>
    <x v="3"/>
    <x v="183"/>
    <n v="109"/>
  </r>
  <r>
    <x v="3"/>
    <x v="184"/>
    <n v="65"/>
  </r>
  <r>
    <x v="3"/>
    <x v="185"/>
    <n v="81"/>
  </r>
  <r>
    <x v="3"/>
    <x v="186"/>
    <n v="105"/>
  </r>
  <r>
    <x v="3"/>
    <x v="187"/>
    <n v="172"/>
  </r>
  <r>
    <x v="3"/>
    <x v="188"/>
    <n v="77"/>
  </r>
  <r>
    <x v="3"/>
    <x v="189"/>
    <n v="25"/>
  </r>
  <r>
    <x v="3"/>
    <x v="190"/>
    <n v="110"/>
  </r>
  <r>
    <x v="3"/>
    <x v="191"/>
    <n v="37"/>
  </r>
  <r>
    <x v="3"/>
    <x v="192"/>
    <n v="128"/>
  </r>
  <r>
    <x v="3"/>
    <x v="193"/>
    <n v="172"/>
  </r>
  <r>
    <x v="3"/>
    <x v="194"/>
    <n v="110"/>
  </r>
  <r>
    <x v="3"/>
    <x v="195"/>
    <n v="142"/>
  </r>
  <r>
    <x v="3"/>
    <x v="196"/>
    <n v="222"/>
  </r>
  <r>
    <x v="3"/>
    <x v="197"/>
    <n v="198"/>
  </r>
  <r>
    <x v="3"/>
    <x v="198"/>
    <n v="146"/>
  </r>
  <r>
    <x v="3"/>
    <x v="199"/>
    <n v="137"/>
  </r>
  <r>
    <x v="3"/>
    <x v="200"/>
    <n v="55"/>
  </r>
  <r>
    <x v="3"/>
    <x v="201"/>
    <n v="147"/>
  </r>
  <r>
    <x v="3"/>
    <x v="202"/>
    <n v="61"/>
  </r>
  <r>
    <x v="3"/>
    <x v="203"/>
    <n v="214"/>
  </r>
  <r>
    <x v="3"/>
    <x v="204"/>
    <n v="83"/>
  </r>
  <r>
    <x v="3"/>
    <x v="205"/>
    <n v="104"/>
  </r>
  <r>
    <x v="3"/>
    <x v="206"/>
    <n v="147"/>
  </r>
  <r>
    <x v="3"/>
    <x v="207"/>
    <n v="180"/>
  </r>
  <r>
    <x v="3"/>
    <x v="208"/>
    <n v="202"/>
  </r>
  <r>
    <x v="3"/>
    <x v="209"/>
    <n v="130"/>
  </r>
  <r>
    <x v="3"/>
    <x v="210"/>
    <n v="207"/>
  </r>
  <r>
    <x v="3"/>
    <x v="211"/>
    <n v="109"/>
  </r>
  <r>
    <x v="3"/>
    <x v="212"/>
    <n v="72"/>
  </r>
  <r>
    <x v="3"/>
    <x v="213"/>
    <n v="222"/>
  </r>
  <r>
    <x v="3"/>
    <x v="214"/>
    <n v="137"/>
  </r>
  <r>
    <x v="3"/>
    <x v="215"/>
    <n v="186"/>
  </r>
  <r>
    <x v="3"/>
    <x v="216"/>
    <n v="201"/>
  </r>
  <r>
    <x v="3"/>
    <x v="217"/>
    <n v="166"/>
  </r>
  <r>
    <x v="3"/>
    <x v="218"/>
    <n v="127"/>
  </r>
  <r>
    <x v="3"/>
    <x v="219"/>
    <n v="255"/>
  </r>
  <r>
    <x v="3"/>
    <x v="220"/>
    <n v="152"/>
  </r>
  <r>
    <x v="3"/>
    <x v="221"/>
    <n v="144"/>
  </r>
  <r>
    <x v="3"/>
    <x v="222"/>
    <n v="218"/>
  </r>
  <r>
    <x v="3"/>
    <x v="223"/>
    <n v="139"/>
  </r>
  <r>
    <x v="3"/>
    <x v="224"/>
    <n v="142"/>
  </r>
  <r>
    <x v="3"/>
    <x v="225"/>
    <n v="113"/>
  </r>
  <r>
    <x v="3"/>
    <x v="226"/>
    <n v="351"/>
  </r>
  <r>
    <x v="3"/>
    <x v="227"/>
    <n v="164"/>
  </r>
  <r>
    <x v="3"/>
    <x v="228"/>
    <n v="88"/>
  </r>
  <r>
    <x v="3"/>
    <x v="229"/>
    <n v="138"/>
  </r>
  <r>
    <x v="3"/>
    <x v="230"/>
    <n v="174"/>
  </r>
  <r>
    <x v="3"/>
    <x v="231"/>
    <n v="157"/>
  </r>
  <r>
    <x v="3"/>
    <x v="232"/>
    <n v="178"/>
  </r>
  <r>
    <x v="3"/>
    <x v="233"/>
    <n v="260"/>
  </r>
  <r>
    <x v="3"/>
    <x v="234"/>
    <n v="185"/>
  </r>
  <r>
    <x v="3"/>
    <x v="235"/>
    <n v="142"/>
  </r>
  <r>
    <x v="3"/>
    <x v="236"/>
    <n v="103"/>
  </r>
  <r>
    <x v="3"/>
    <x v="237"/>
    <n v="43"/>
  </r>
  <r>
    <x v="3"/>
    <x v="238"/>
    <n v="74"/>
  </r>
  <r>
    <x v="3"/>
    <x v="239"/>
    <n v="139"/>
  </r>
  <r>
    <x v="3"/>
    <x v="240"/>
    <n v="142"/>
  </r>
  <r>
    <x v="3"/>
    <x v="241"/>
    <n v="96"/>
  </r>
  <r>
    <x v="3"/>
    <x v="242"/>
    <n v="20"/>
  </r>
  <r>
    <x v="3"/>
    <x v="243"/>
    <n v="89"/>
  </r>
  <r>
    <x v="3"/>
    <x v="244"/>
    <n v="79"/>
  </r>
  <r>
    <x v="3"/>
    <x v="245"/>
    <n v="142"/>
  </r>
  <r>
    <x v="3"/>
    <x v="246"/>
    <n v="229"/>
  </r>
  <r>
    <x v="3"/>
    <x v="247"/>
    <n v="102"/>
  </r>
  <r>
    <x v="3"/>
    <x v="248"/>
    <n v="103"/>
  </r>
  <r>
    <x v="3"/>
    <x v="249"/>
    <n v="83"/>
  </r>
  <r>
    <x v="3"/>
    <x v="250"/>
    <n v="173"/>
  </r>
  <r>
    <x v="3"/>
    <x v="251"/>
    <n v="150"/>
  </r>
  <r>
    <x v="3"/>
    <x v="252"/>
    <n v="81"/>
  </r>
  <r>
    <x v="3"/>
    <x v="253"/>
    <n v="99"/>
  </r>
  <r>
    <x v="3"/>
    <x v="254"/>
    <n v="237"/>
  </r>
  <r>
    <x v="3"/>
    <x v="255"/>
    <n v="115"/>
  </r>
  <r>
    <x v="3"/>
    <x v="256"/>
    <n v="140"/>
  </r>
  <r>
    <x v="3"/>
    <x v="257"/>
    <n v="179"/>
  </r>
  <r>
    <x v="3"/>
    <x v="258"/>
    <n v="129"/>
  </r>
  <r>
    <x v="3"/>
    <x v="259"/>
    <n v="133"/>
  </r>
  <r>
    <x v="3"/>
    <x v="260"/>
    <n v="76"/>
  </r>
  <r>
    <x v="3"/>
    <x v="261"/>
    <n v="41"/>
  </r>
  <r>
    <x v="3"/>
    <x v="262"/>
    <n v="167"/>
  </r>
  <r>
    <x v="3"/>
    <x v="263"/>
    <n v="90"/>
  </r>
  <r>
    <x v="3"/>
    <x v="264"/>
    <n v="54"/>
  </r>
  <r>
    <x v="3"/>
    <x v="265"/>
    <n v="69"/>
  </r>
  <r>
    <x v="3"/>
    <x v="266"/>
    <n v="308"/>
  </r>
  <r>
    <x v="3"/>
    <x v="267"/>
    <n v="142"/>
  </r>
  <r>
    <x v="3"/>
    <x v="268"/>
    <n v="159"/>
  </r>
  <r>
    <x v="3"/>
    <x v="269"/>
    <n v="97"/>
  </r>
  <r>
    <x v="3"/>
    <x v="270"/>
    <n v="115"/>
  </r>
  <r>
    <x v="3"/>
    <x v="271"/>
    <n v="148"/>
  </r>
  <r>
    <x v="3"/>
    <x v="272"/>
    <n v="68"/>
  </r>
  <r>
    <x v="3"/>
    <x v="273"/>
    <n v="76"/>
  </r>
  <r>
    <x v="3"/>
    <x v="274"/>
    <n v="70"/>
  </r>
  <r>
    <x v="3"/>
    <x v="275"/>
    <n v="90"/>
  </r>
  <r>
    <x v="3"/>
    <x v="276"/>
    <n v="240"/>
  </r>
  <r>
    <x v="3"/>
    <x v="277"/>
    <n v="152"/>
  </r>
  <r>
    <x v="3"/>
    <x v="278"/>
    <n v="261"/>
  </r>
  <r>
    <x v="3"/>
    <x v="279"/>
    <n v="118"/>
  </r>
  <r>
    <x v="3"/>
    <x v="280"/>
    <n v="123"/>
  </r>
  <r>
    <x v="3"/>
    <x v="281"/>
    <n v="188"/>
  </r>
  <r>
    <x v="3"/>
    <x v="282"/>
    <n v="76"/>
  </r>
  <r>
    <x v="3"/>
    <x v="283"/>
    <n v="69"/>
  </r>
  <r>
    <x v="3"/>
    <x v="284"/>
    <n v="79"/>
  </r>
  <r>
    <x v="3"/>
    <x v="285"/>
    <n v="142"/>
  </r>
  <r>
    <x v="3"/>
    <x v="286"/>
    <n v="47"/>
  </r>
  <r>
    <x v="3"/>
    <x v="287"/>
    <n v="152"/>
  </r>
  <r>
    <x v="3"/>
    <x v="288"/>
    <n v="219"/>
  </r>
  <r>
    <x v="3"/>
    <x v="289"/>
    <n v="69"/>
  </r>
  <r>
    <x v="3"/>
    <x v="290"/>
    <n v="54"/>
  </r>
  <r>
    <x v="3"/>
    <x v="291"/>
    <n v="105"/>
  </r>
  <r>
    <x v="3"/>
    <x v="292"/>
    <n v="77"/>
  </r>
  <r>
    <x v="3"/>
    <x v="293"/>
    <n v="64"/>
  </r>
  <r>
    <x v="3"/>
    <x v="294"/>
    <n v="40"/>
  </r>
  <r>
    <x v="3"/>
    <x v="295"/>
    <n v="240"/>
  </r>
  <r>
    <x v="3"/>
    <x v="296"/>
    <n v="224"/>
  </r>
  <r>
    <x v="3"/>
    <x v="297"/>
    <n v="234"/>
  </r>
  <r>
    <x v="3"/>
    <x v="298"/>
    <n v="233"/>
  </r>
  <r>
    <x v="3"/>
    <x v="299"/>
    <n v="127"/>
  </r>
  <r>
    <x v="3"/>
    <x v="300"/>
    <n v="184"/>
  </r>
  <r>
    <x v="3"/>
    <x v="301"/>
    <n v="115"/>
  </r>
  <r>
    <x v="3"/>
    <x v="302"/>
    <n v="143"/>
  </r>
  <r>
    <x v="3"/>
    <x v="303"/>
    <n v="104"/>
  </r>
  <r>
    <x v="3"/>
    <x v="304"/>
    <n v="151"/>
  </r>
  <r>
    <x v="3"/>
    <x v="305"/>
    <n v="59"/>
  </r>
  <r>
    <x v="3"/>
    <x v="306"/>
    <n v="191"/>
  </r>
  <r>
    <x v="3"/>
    <x v="307"/>
    <n v="177"/>
  </r>
  <r>
    <x v="3"/>
    <x v="308"/>
    <n v="96"/>
  </r>
  <r>
    <x v="3"/>
    <x v="309"/>
    <n v="84"/>
  </r>
  <r>
    <x v="3"/>
    <x v="310"/>
    <n v="44"/>
  </r>
  <r>
    <x v="3"/>
    <x v="311"/>
    <n v="252"/>
  </r>
  <r>
    <x v="3"/>
    <x v="312"/>
    <n v="166"/>
  </r>
  <r>
    <x v="3"/>
    <x v="313"/>
    <n v="207"/>
  </r>
  <r>
    <x v="3"/>
    <x v="314"/>
    <n v="120"/>
  </r>
  <r>
    <x v="3"/>
    <x v="315"/>
    <n v="76"/>
  </r>
  <r>
    <x v="3"/>
    <x v="316"/>
    <n v="137"/>
  </r>
  <r>
    <x v="3"/>
    <x v="317"/>
    <n v="124"/>
  </r>
  <r>
    <x v="3"/>
    <x v="318"/>
    <n v="27"/>
  </r>
  <r>
    <x v="3"/>
    <x v="319"/>
    <n v="64"/>
  </r>
  <r>
    <x v="3"/>
    <x v="320"/>
    <n v="60"/>
  </r>
  <r>
    <x v="3"/>
    <x v="321"/>
    <n v="35"/>
  </r>
  <r>
    <x v="3"/>
    <x v="322"/>
    <n v="70"/>
  </r>
  <r>
    <x v="3"/>
    <x v="323"/>
    <n v="73"/>
  </r>
  <r>
    <x v="3"/>
    <x v="324"/>
    <n v="100"/>
  </r>
  <r>
    <x v="3"/>
    <x v="325"/>
    <n v="51"/>
  </r>
  <r>
    <x v="3"/>
    <x v="326"/>
    <n v="30"/>
  </r>
  <r>
    <x v="3"/>
    <x v="327"/>
    <n v="40"/>
  </r>
  <r>
    <x v="3"/>
    <x v="328"/>
    <n v="80"/>
  </r>
  <r>
    <x v="3"/>
    <x v="329"/>
    <n v="50"/>
  </r>
  <r>
    <x v="3"/>
    <x v="330"/>
    <n v="35"/>
  </r>
  <r>
    <x v="3"/>
    <x v="331"/>
    <n v="18"/>
  </r>
  <r>
    <x v="3"/>
    <x v="332"/>
    <n v="52"/>
  </r>
  <r>
    <x v="3"/>
    <x v="333"/>
    <n v="80"/>
  </r>
  <r>
    <x v="3"/>
    <x v="334"/>
    <n v="35"/>
  </r>
  <r>
    <x v="3"/>
    <x v="335"/>
    <n v="60"/>
  </r>
  <r>
    <x v="3"/>
    <x v="336"/>
    <n v="60"/>
  </r>
  <r>
    <x v="3"/>
    <x v="337"/>
    <n v="98"/>
  </r>
  <r>
    <x v="3"/>
    <x v="338"/>
    <n v="36"/>
  </r>
  <r>
    <x v="3"/>
    <x v="339"/>
    <n v="76"/>
  </r>
  <r>
    <x v="3"/>
    <x v="340"/>
    <n v="47"/>
  </r>
  <r>
    <x v="3"/>
    <x v="341"/>
    <n v="75"/>
  </r>
  <r>
    <x v="3"/>
    <x v="342"/>
    <n v="64"/>
  </r>
  <r>
    <x v="3"/>
    <x v="343"/>
    <n v="24"/>
  </r>
  <r>
    <x v="3"/>
    <x v="344"/>
    <n v="56"/>
  </r>
  <r>
    <x v="4"/>
    <x v="345"/>
    <n v="201"/>
  </r>
  <r>
    <x v="4"/>
    <x v="346"/>
    <n v="144"/>
  </r>
  <r>
    <x v="4"/>
    <x v="347"/>
    <n v="299"/>
  </r>
  <r>
    <x v="4"/>
    <x v="348"/>
    <n v="226"/>
  </r>
  <r>
    <x v="4"/>
    <x v="349"/>
    <n v="355"/>
  </r>
  <r>
    <x v="4"/>
    <x v="350"/>
    <n v="521"/>
  </r>
  <r>
    <x v="4"/>
    <x v="351"/>
    <n v="278"/>
  </r>
  <r>
    <x v="4"/>
    <x v="352"/>
    <n v="700"/>
  </r>
  <r>
    <x v="4"/>
    <x v="353"/>
    <n v="273"/>
  </r>
  <r>
    <x v="4"/>
    <x v="354"/>
    <n v="722"/>
  </r>
  <r>
    <x v="4"/>
    <x v="355"/>
    <n v="194"/>
  </r>
  <r>
    <x v="4"/>
    <x v="356"/>
    <n v="337"/>
  </r>
  <r>
    <x v="4"/>
    <x v="357"/>
    <n v="291"/>
  </r>
  <r>
    <x v="4"/>
    <x v="358"/>
    <n v="174"/>
  </r>
  <r>
    <x v="4"/>
    <x v="359"/>
    <n v="234"/>
  </r>
  <r>
    <x v="4"/>
    <x v="360"/>
    <n v="415"/>
  </r>
  <r>
    <x v="4"/>
    <x v="361"/>
    <n v="272"/>
  </r>
  <r>
    <x v="4"/>
    <x v="362"/>
    <n v="275"/>
  </r>
  <r>
    <x v="4"/>
    <x v="363"/>
    <n v="396"/>
  </r>
  <r>
    <x v="4"/>
    <x v="364"/>
    <n v="471"/>
  </r>
  <r>
    <x v="4"/>
    <x v="365"/>
    <n v="517"/>
  </r>
  <r>
    <x v="4"/>
    <x v="366"/>
    <n v="218"/>
  </r>
  <r>
    <x v="4"/>
    <x v="367"/>
    <n v="326"/>
  </r>
  <r>
    <x v="4"/>
    <x v="368"/>
    <n v="294"/>
  </r>
  <r>
    <x v="4"/>
    <x v="369"/>
    <n v="358"/>
  </r>
  <r>
    <x v="4"/>
    <x v="370"/>
    <n v="301"/>
  </r>
  <r>
    <x v="4"/>
    <x v="371"/>
    <n v="313"/>
  </r>
  <r>
    <x v="4"/>
    <x v="372"/>
    <n v="456"/>
  </r>
  <r>
    <x v="4"/>
    <x v="373"/>
    <n v="546"/>
  </r>
  <r>
    <x v="4"/>
    <x v="374"/>
    <n v="241"/>
  </r>
  <r>
    <x v="4"/>
    <x v="375"/>
    <n v="448"/>
  </r>
  <r>
    <x v="4"/>
    <x v="376"/>
    <n v="644"/>
  </r>
  <r>
    <x v="4"/>
    <x v="377"/>
    <n v="271"/>
  </r>
  <r>
    <x v="4"/>
    <x v="378"/>
    <n v="300"/>
  </r>
  <r>
    <x v="4"/>
    <x v="379"/>
    <n v="190"/>
  </r>
  <r>
    <x v="4"/>
    <x v="380"/>
    <n v="436"/>
  </r>
  <r>
    <x v="4"/>
    <x v="36"/>
    <n v="364"/>
  </r>
  <r>
    <x v="4"/>
    <x v="37"/>
    <n v="234"/>
  </r>
  <r>
    <x v="4"/>
    <x v="38"/>
    <n v="137"/>
  </r>
  <r>
    <x v="4"/>
    <x v="39"/>
    <n v="371"/>
  </r>
  <r>
    <x v="5"/>
    <x v="90"/>
    <n v="201"/>
  </r>
  <r>
    <x v="5"/>
    <x v="91"/>
    <n v="375"/>
  </r>
  <r>
    <x v="5"/>
    <x v="93"/>
    <n v="20"/>
  </r>
  <r>
    <x v="5"/>
    <x v="95"/>
    <n v="128"/>
  </r>
  <r>
    <x v="5"/>
    <x v="96"/>
    <n v="200"/>
  </r>
  <r>
    <x v="5"/>
    <x v="97"/>
    <n v="170"/>
  </r>
  <r>
    <x v="5"/>
    <x v="98"/>
    <n v="200"/>
  </r>
  <r>
    <x v="5"/>
    <x v="99"/>
    <n v="242"/>
  </r>
  <r>
    <x v="5"/>
    <x v="100"/>
    <n v="220"/>
  </r>
  <r>
    <x v="5"/>
    <x v="102"/>
    <n v="70"/>
  </r>
  <r>
    <x v="5"/>
    <x v="103"/>
    <n v="200"/>
  </r>
  <r>
    <x v="5"/>
    <x v="104"/>
    <n v="94"/>
  </r>
  <r>
    <x v="5"/>
    <x v="105"/>
    <n v="78"/>
  </r>
  <r>
    <x v="5"/>
    <x v="106"/>
    <n v="14"/>
  </r>
  <r>
    <x v="5"/>
    <x v="109"/>
    <n v="51"/>
  </r>
  <r>
    <x v="5"/>
    <x v="110"/>
    <n v="14"/>
  </r>
  <r>
    <x v="5"/>
    <x v="112"/>
    <n v="182"/>
  </r>
  <r>
    <x v="5"/>
    <x v="113"/>
    <n v="64"/>
  </r>
  <r>
    <x v="5"/>
    <x v="114"/>
    <n v="132"/>
  </r>
  <r>
    <x v="5"/>
    <x v="115"/>
    <n v="200"/>
  </r>
  <r>
    <x v="5"/>
    <x v="116"/>
    <n v="231"/>
  </r>
  <r>
    <x v="5"/>
    <x v="117"/>
    <n v="214"/>
  </r>
  <r>
    <x v="5"/>
    <x v="119"/>
    <n v="200"/>
  </r>
  <r>
    <x v="5"/>
    <x v="120"/>
    <n v="103"/>
  </r>
  <r>
    <x v="5"/>
    <x v="121"/>
    <n v="76"/>
  </r>
  <r>
    <x v="5"/>
    <x v="123"/>
    <n v="56"/>
  </r>
  <r>
    <x v="5"/>
    <x v="124"/>
    <n v="16"/>
  </r>
  <r>
    <x v="5"/>
    <x v="126"/>
    <n v="128"/>
  </r>
  <r>
    <x v="5"/>
    <x v="127"/>
    <n v="100"/>
  </r>
  <r>
    <x v="5"/>
    <x v="128"/>
    <n v="477"/>
  </r>
  <r>
    <x v="5"/>
    <x v="129"/>
    <n v="38"/>
  </r>
  <r>
    <x v="5"/>
    <x v="130"/>
    <n v="118"/>
  </r>
  <r>
    <x v="5"/>
    <x v="131"/>
    <n v="180"/>
  </r>
  <r>
    <x v="5"/>
    <x v="132"/>
    <n v="206"/>
  </r>
  <r>
    <x v="5"/>
    <x v="381"/>
    <n v="12"/>
  </r>
  <r>
    <x v="5"/>
    <x v="382"/>
    <n v="105"/>
  </r>
  <r>
    <x v="5"/>
    <x v="383"/>
    <n v="140"/>
  </r>
  <r>
    <x v="5"/>
    <x v="135"/>
    <n v="60"/>
  </r>
  <r>
    <x v="5"/>
    <x v="89"/>
    <n v="556"/>
  </r>
  <r>
    <x v="5"/>
    <x v="136"/>
    <n v="130"/>
  </r>
  <r>
    <x v="5"/>
    <x v="137"/>
    <n v="108"/>
  </r>
  <r>
    <x v="5"/>
    <x v="36"/>
    <n v="831"/>
  </r>
  <r>
    <x v="5"/>
    <x v="37"/>
    <n v="110"/>
  </r>
  <r>
    <x v="5"/>
    <x v="38"/>
    <n v="90"/>
  </r>
  <r>
    <x v="5"/>
    <x v="39"/>
    <n v="46"/>
  </r>
  <r>
    <x v="6"/>
    <x v="384"/>
    <n v="218"/>
  </r>
  <r>
    <x v="6"/>
    <x v="385"/>
    <n v="238"/>
  </r>
  <r>
    <x v="6"/>
    <x v="386"/>
    <n v="113"/>
  </r>
  <r>
    <x v="6"/>
    <x v="387"/>
    <n v="116"/>
  </r>
  <r>
    <x v="6"/>
    <x v="388"/>
    <n v="5"/>
  </r>
  <r>
    <x v="6"/>
    <x v="389"/>
    <n v="324"/>
  </r>
  <r>
    <x v="6"/>
    <x v="390"/>
    <n v="236"/>
  </r>
  <r>
    <x v="6"/>
    <x v="391"/>
    <n v="356"/>
  </r>
  <r>
    <x v="6"/>
    <x v="392"/>
    <n v="105"/>
  </r>
  <r>
    <x v="6"/>
    <x v="393"/>
    <n v="98"/>
  </r>
  <r>
    <x v="6"/>
    <x v="394"/>
    <n v="82"/>
  </r>
  <r>
    <x v="6"/>
    <x v="395"/>
    <n v="195"/>
  </r>
  <r>
    <x v="6"/>
    <x v="396"/>
    <n v="54"/>
  </r>
  <r>
    <x v="6"/>
    <x v="397"/>
    <n v="24"/>
  </r>
  <r>
    <x v="6"/>
    <x v="398"/>
    <n v="74"/>
  </r>
  <r>
    <x v="6"/>
    <x v="399"/>
    <n v="581"/>
  </r>
  <r>
    <x v="6"/>
    <x v="400"/>
    <n v="211"/>
  </r>
  <r>
    <x v="6"/>
    <x v="401"/>
    <n v="16"/>
  </r>
  <r>
    <x v="6"/>
    <x v="402"/>
    <n v="282"/>
  </r>
  <r>
    <x v="6"/>
    <x v="403"/>
    <n v="267"/>
  </r>
  <r>
    <x v="6"/>
    <x v="404"/>
    <n v="139"/>
  </r>
  <r>
    <x v="6"/>
    <x v="405"/>
    <n v="212"/>
  </r>
  <r>
    <x v="6"/>
    <x v="406"/>
    <n v="305"/>
  </r>
  <r>
    <x v="6"/>
    <x v="407"/>
    <n v="110"/>
  </r>
  <r>
    <x v="6"/>
    <x v="408"/>
    <n v="212"/>
  </r>
  <r>
    <x v="6"/>
    <x v="409"/>
    <n v="75"/>
  </r>
  <r>
    <x v="6"/>
    <x v="410"/>
    <n v="240"/>
  </r>
  <r>
    <x v="6"/>
    <x v="411"/>
    <n v="171"/>
  </r>
  <r>
    <x v="6"/>
    <x v="412"/>
    <n v="236"/>
  </r>
  <r>
    <x v="6"/>
    <x v="413"/>
    <n v="120"/>
  </r>
  <r>
    <x v="6"/>
    <x v="414"/>
    <n v="217"/>
  </r>
  <r>
    <x v="6"/>
    <x v="415"/>
    <n v="219"/>
  </r>
  <r>
    <x v="6"/>
    <x v="416"/>
    <n v="212"/>
  </r>
  <r>
    <x v="6"/>
    <x v="417"/>
    <n v="53"/>
  </r>
  <r>
    <x v="6"/>
    <x v="418"/>
    <n v="209"/>
  </r>
  <r>
    <x v="6"/>
    <x v="419"/>
    <n v="328"/>
  </r>
  <r>
    <x v="6"/>
    <x v="420"/>
    <n v="78"/>
  </r>
  <r>
    <x v="6"/>
    <x v="421"/>
    <n v="119"/>
  </r>
  <r>
    <x v="6"/>
    <x v="422"/>
    <n v="210"/>
  </r>
  <r>
    <x v="6"/>
    <x v="423"/>
    <n v="89"/>
  </r>
  <r>
    <x v="6"/>
    <x v="424"/>
    <n v="97"/>
  </r>
  <r>
    <x v="6"/>
    <x v="425"/>
    <n v="52"/>
  </r>
  <r>
    <x v="6"/>
    <x v="426"/>
    <n v="124"/>
  </r>
  <r>
    <x v="6"/>
    <x v="427"/>
    <n v="353"/>
  </r>
  <r>
    <x v="6"/>
    <x v="428"/>
    <n v="304"/>
  </r>
  <r>
    <x v="6"/>
    <x v="429"/>
    <n v="210"/>
  </r>
  <r>
    <x v="6"/>
    <x v="430"/>
    <n v="274"/>
  </r>
  <r>
    <x v="6"/>
    <x v="431"/>
    <n v="199"/>
  </r>
  <r>
    <x v="6"/>
    <x v="432"/>
    <n v="198"/>
  </r>
  <r>
    <x v="6"/>
    <x v="433"/>
    <n v="247"/>
  </r>
  <r>
    <x v="6"/>
    <x v="434"/>
    <n v="98"/>
  </r>
  <r>
    <x v="6"/>
    <x v="435"/>
    <n v="282"/>
  </r>
  <r>
    <x v="6"/>
    <x v="436"/>
    <n v="100"/>
  </r>
  <r>
    <x v="6"/>
    <x v="437"/>
    <n v="262"/>
  </r>
  <r>
    <x v="6"/>
    <x v="438"/>
    <n v="193"/>
  </r>
  <r>
    <x v="6"/>
    <x v="439"/>
    <n v="99"/>
  </r>
  <r>
    <x v="6"/>
    <x v="440"/>
    <n v="334"/>
  </r>
  <r>
    <x v="6"/>
    <x v="441"/>
    <n v="148"/>
  </r>
  <r>
    <x v="6"/>
    <x v="442"/>
    <n v="396"/>
  </r>
  <r>
    <x v="6"/>
    <x v="443"/>
    <n v="183"/>
  </r>
  <r>
    <x v="6"/>
    <x v="444"/>
    <n v="149"/>
  </r>
  <r>
    <x v="6"/>
    <x v="445"/>
    <n v="217"/>
  </r>
  <r>
    <x v="6"/>
    <x v="446"/>
    <n v="132"/>
  </r>
  <r>
    <x v="6"/>
    <x v="447"/>
    <n v="93"/>
  </r>
  <r>
    <x v="6"/>
    <x v="448"/>
    <n v="124"/>
  </r>
  <r>
    <x v="6"/>
    <x v="449"/>
    <n v="25"/>
  </r>
  <r>
    <x v="6"/>
    <x v="450"/>
    <n v="153"/>
  </r>
  <r>
    <x v="6"/>
    <x v="451"/>
    <n v="152"/>
  </r>
  <r>
    <x v="6"/>
    <x v="452"/>
    <n v="124"/>
  </r>
  <r>
    <x v="6"/>
    <x v="453"/>
    <n v="53"/>
  </r>
  <r>
    <x v="6"/>
    <x v="454"/>
    <n v="137"/>
  </r>
  <r>
    <x v="6"/>
    <x v="455"/>
    <n v="599"/>
  </r>
  <r>
    <x v="6"/>
    <x v="456"/>
    <n v="105"/>
  </r>
  <r>
    <x v="6"/>
    <x v="457"/>
    <n v="122"/>
  </r>
  <r>
    <x v="6"/>
    <x v="458"/>
    <n v="150"/>
  </r>
  <r>
    <x v="6"/>
    <x v="459"/>
    <n v="31"/>
  </r>
  <r>
    <x v="6"/>
    <x v="460"/>
    <n v="48"/>
  </r>
  <r>
    <x v="6"/>
    <x v="461"/>
    <n v="203"/>
  </r>
  <r>
    <x v="6"/>
    <x v="462"/>
    <n v="256"/>
  </r>
  <r>
    <x v="6"/>
    <x v="463"/>
    <n v="96"/>
  </r>
  <r>
    <x v="6"/>
    <x v="464"/>
    <n v="138"/>
  </r>
  <r>
    <x v="6"/>
    <x v="465"/>
    <n v="176"/>
  </r>
  <r>
    <x v="6"/>
    <x v="466"/>
    <n v="113"/>
  </r>
  <r>
    <x v="6"/>
    <x v="467"/>
    <n v="222"/>
  </r>
  <r>
    <x v="6"/>
    <x v="468"/>
    <n v="18"/>
  </r>
  <r>
    <x v="6"/>
    <x v="469"/>
    <n v="68"/>
  </r>
  <r>
    <x v="6"/>
    <x v="470"/>
    <n v="139"/>
  </r>
  <r>
    <x v="6"/>
    <x v="471"/>
    <n v="62"/>
  </r>
  <r>
    <x v="6"/>
    <x v="472"/>
    <n v="182"/>
  </r>
  <r>
    <x v="6"/>
    <x v="473"/>
    <n v="144"/>
  </r>
  <r>
    <x v="6"/>
    <x v="474"/>
    <n v="265"/>
  </r>
  <r>
    <x v="6"/>
    <x v="475"/>
    <n v="248"/>
  </r>
  <r>
    <x v="6"/>
    <x v="476"/>
    <n v="161"/>
  </r>
  <r>
    <x v="6"/>
    <x v="477"/>
    <n v="289"/>
  </r>
  <r>
    <x v="6"/>
    <x v="478"/>
    <n v="290"/>
  </r>
  <r>
    <x v="6"/>
    <x v="479"/>
    <n v="49"/>
  </r>
  <r>
    <x v="6"/>
    <x v="89"/>
    <n v="75"/>
  </r>
  <r>
    <x v="6"/>
    <x v="137"/>
    <n v="82"/>
  </r>
  <r>
    <x v="6"/>
    <x v="36"/>
    <n v="625"/>
  </r>
  <r>
    <x v="6"/>
    <x v="37"/>
    <n v="284"/>
  </r>
  <r>
    <x v="6"/>
    <x v="38"/>
    <n v="285"/>
  </r>
  <r>
    <x v="7"/>
    <x v="92"/>
    <n v="39"/>
  </r>
  <r>
    <x v="7"/>
    <x v="93"/>
    <n v="126"/>
  </r>
  <r>
    <x v="7"/>
    <x v="94"/>
    <n v="26"/>
  </r>
  <r>
    <x v="7"/>
    <x v="95"/>
    <n v="314"/>
  </r>
  <r>
    <x v="7"/>
    <x v="97"/>
    <n v="436"/>
  </r>
  <r>
    <x v="7"/>
    <x v="98"/>
    <n v="445"/>
  </r>
  <r>
    <x v="7"/>
    <x v="100"/>
    <n v="669"/>
  </r>
  <r>
    <x v="7"/>
    <x v="101"/>
    <n v="15"/>
  </r>
  <r>
    <x v="7"/>
    <x v="102"/>
    <n v="219"/>
  </r>
  <r>
    <x v="7"/>
    <x v="104"/>
    <n v="135"/>
  </r>
  <r>
    <x v="7"/>
    <x v="105"/>
    <n v="97"/>
  </r>
  <r>
    <x v="7"/>
    <x v="106"/>
    <n v="14"/>
  </r>
  <r>
    <x v="7"/>
    <x v="108"/>
    <n v="35"/>
  </r>
  <r>
    <x v="7"/>
    <x v="109"/>
    <n v="141"/>
  </r>
  <r>
    <x v="7"/>
    <x v="110"/>
    <n v="36"/>
  </r>
  <r>
    <x v="7"/>
    <x v="111"/>
    <n v="1"/>
  </r>
  <r>
    <x v="7"/>
    <x v="112"/>
    <n v="142"/>
  </r>
  <r>
    <x v="7"/>
    <x v="116"/>
    <n v="309"/>
  </r>
  <r>
    <x v="7"/>
    <x v="118"/>
    <n v="301"/>
  </r>
  <r>
    <x v="7"/>
    <x v="119"/>
    <n v="421"/>
  </r>
  <r>
    <x v="7"/>
    <x v="120"/>
    <n v="306"/>
  </r>
  <r>
    <x v="7"/>
    <x v="123"/>
    <n v="212"/>
  </r>
  <r>
    <x v="7"/>
    <x v="124"/>
    <n v="51"/>
  </r>
  <r>
    <x v="7"/>
    <x v="126"/>
    <n v="266"/>
  </r>
  <r>
    <x v="7"/>
    <x v="129"/>
    <n v="17"/>
  </r>
  <r>
    <x v="7"/>
    <x v="131"/>
    <n v="230"/>
  </r>
  <r>
    <x v="7"/>
    <x v="133"/>
    <n v="198"/>
  </r>
  <r>
    <x v="7"/>
    <x v="134"/>
    <n v="64"/>
  </r>
  <r>
    <x v="8"/>
    <x v="90"/>
    <n v="313"/>
  </r>
  <r>
    <x v="8"/>
    <x v="480"/>
    <n v="13"/>
  </r>
  <r>
    <x v="8"/>
    <x v="481"/>
    <n v="186"/>
  </r>
  <r>
    <x v="8"/>
    <x v="482"/>
    <n v="65"/>
  </r>
  <r>
    <x v="8"/>
    <x v="483"/>
    <n v="251"/>
  </r>
  <r>
    <x v="8"/>
    <x v="484"/>
    <n v="162"/>
  </r>
  <r>
    <x v="8"/>
    <x v="485"/>
    <n v="58"/>
  </r>
  <r>
    <x v="8"/>
    <x v="486"/>
    <n v="56"/>
  </r>
  <r>
    <x v="8"/>
    <x v="487"/>
    <n v="123"/>
  </r>
  <r>
    <x v="8"/>
    <x v="488"/>
    <n v="57"/>
  </r>
  <r>
    <x v="8"/>
    <x v="489"/>
    <n v="138"/>
  </r>
  <r>
    <x v="8"/>
    <x v="490"/>
    <n v="121"/>
  </r>
  <r>
    <x v="8"/>
    <x v="491"/>
    <n v="179"/>
  </r>
  <r>
    <x v="8"/>
    <x v="492"/>
    <n v="119"/>
  </r>
  <r>
    <x v="8"/>
    <x v="493"/>
    <n v="24"/>
  </r>
  <r>
    <x v="8"/>
    <x v="494"/>
    <n v="187"/>
  </r>
  <r>
    <x v="8"/>
    <x v="495"/>
    <n v="68"/>
  </r>
  <r>
    <x v="8"/>
    <x v="496"/>
    <n v="127"/>
  </r>
  <r>
    <x v="8"/>
    <x v="497"/>
    <n v="10"/>
  </r>
  <r>
    <x v="8"/>
    <x v="498"/>
    <n v="19"/>
  </r>
  <r>
    <x v="8"/>
    <x v="499"/>
    <n v="54"/>
  </r>
  <r>
    <x v="8"/>
    <x v="500"/>
    <n v="215"/>
  </r>
  <r>
    <x v="8"/>
    <x v="501"/>
    <n v="192"/>
  </r>
  <r>
    <x v="8"/>
    <x v="502"/>
    <n v="263"/>
  </r>
  <r>
    <x v="8"/>
    <x v="503"/>
    <n v="33"/>
  </r>
  <r>
    <x v="8"/>
    <x v="504"/>
    <n v="142"/>
  </r>
  <r>
    <x v="8"/>
    <x v="91"/>
    <n v="34"/>
  </r>
  <r>
    <x v="8"/>
    <x v="93"/>
    <n v="8"/>
  </r>
  <r>
    <x v="8"/>
    <x v="95"/>
    <n v="48"/>
  </r>
  <r>
    <x v="8"/>
    <x v="96"/>
    <n v="139"/>
  </r>
  <r>
    <x v="8"/>
    <x v="97"/>
    <n v="130"/>
  </r>
  <r>
    <x v="8"/>
    <x v="98"/>
    <n v="150"/>
  </r>
  <r>
    <x v="8"/>
    <x v="99"/>
    <n v="170"/>
  </r>
  <r>
    <x v="8"/>
    <x v="100"/>
    <n v="196"/>
  </r>
  <r>
    <x v="8"/>
    <x v="101"/>
    <n v="156"/>
  </r>
  <r>
    <x v="8"/>
    <x v="102"/>
    <n v="142"/>
  </r>
  <r>
    <x v="8"/>
    <x v="505"/>
    <n v="183"/>
  </r>
  <r>
    <x v="8"/>
    <x v="103"/>
    <n v="175"/>
  </r>
  <r>
    <x v="8"/>
    <x v="104"/>
    <n v="198"/>
  </r>
  <r>
    <x v="8"/>
    <x v="105"/>
    <n v="158"/>
  </r>
  <r>
    <x v="8"/>
    <x v="106"/>
    <n v="28"/>
  </r>
  <r>
    <x v="8"/>
    <x v="107"/>
    <n v="14"/>
  </r>
  <r>
    <x v="8"/>
    <x v="108"/>
    <n v="4"/>
  </r>
  <r>
    <x v="8"/>
    <x v="109"/>
    <n v="131"/>
  </r>
  <r>
    <x v="8"/>
    <x v="110"/>
    <n v="56"/>
  </r>
  <r>
    <x v="8"/>
    <x v="111"/>
    <n v="23"/>
  </r>
  <r>
    <x v="8"/>
    <x v="112"/>
    <n v="45"/>
  </r>
  <r>
    <x v="8"/>
    <x v="113"/>
    <n v="147"/>
  </r>
  <r>
    <x v="8"/>
    <x v="114"/>
    <n v="173"/>
  </r>
  <r>
    <x v="8"/>
    <x v="115"/>
    <n v="75"/>
  </r>
  <r>
    <x v="8"/>
    <x v="116"/>
    <n v="176"/>
  </r>
  <r>
    <x v="8"/>
    <x v="117"/>
    <n v="225"/>
  </r>
  <r>
    <x v="8"/>
    <x v="118"/>
    <n v="123"/>
  </r>
  <r>
    <x v="8"/>
    <x v="119"/>
    <n v="161"/>
  </r>
  <r>
    <x v="8"/>
    <x v="120"/>
    <n v="187"/>
  </r>
  <r>
    <x v="8"/>
    <x v="121"/>
    <n v="183"/>
  </r>
  <r>
    <x v="8"/>
    <x v="123"/>
    <n v="153"/>
  </r>
  <r>
    <x v="8"/>
    <x v="506"/>
    <n v="36"/>
  </r>
  <r>
    <x v="8"/>
    <x v="126"/>
    <n v="107"/>
  </r>
  <r>
    <x v="8"/>
    <x v="127"/>
    <n v="45"/>
  </r>
  <r>
    <x v="8"/>
    <x v="128"/>
    <n v="242"/>
  </r>
  <r>
    <x v="8"/>
    <x v="507"/>
    <n v="125"/>
  </r>
  <r>
    <x v="8"/>
    <x v="129"/>
    <n v="49"/>
  </r>
  <r>
    <x v="8"/>
    <x v="508"/>
    <n v="99"/>
  </r>
  <r>
    <x v="8"/>
    <x v="130"/>
    <n v="190"/>
  </r>
  <r>
    <x v="8"/>
    <x v="131"/>
    <n v="251"/>
  </r>
  <r>
    <x v="8"/>
    <x v="132"/>
    <n v="169"/>
  </r>
  <r>
    <x v="8"/>
    <x v="133"/>
    <n v="64"/>
  </r>
  <r>
    <x v="8"/>
    <x v="509"/>
    <n v="45"/>
  </r>
  <r>
    <x v="8"/>
    <x v="134"/>
    <n v="45"/>
  </r>
  <r>
    <x v="8"/>
    <x v="510"/>
    <n v="73"/>
  </r>
  <r>
    <x v="8"/>
    <x v="511"/>
    <n v="80"/>
  </r>
  <r>
    <x v="8"/>
    <x v="512"/>
    <n v="163"/>
  </r>
  <r>
    <x v="8"/>
    <x v="513"/>
    <n v="125"/>
  </r>
  <r>
    <x v="8"/>
    <x v="514"/>
    <n v="107"/>
  </r>
  <r>
    <x v="8"/>
    <x v="515"/>
    <n v="202"/>
  </r>
  <r>
    <x v="8"/>
    <x v="516"/>
    <n v="93"/>
  </r>
  <r>
    <x v="8"/>
    <x v="517"/>
    <n v="70"/>
  </r>
  <r>
    <x v="8"/>
    <x v="518"/>
    <n v="82"/>
  </r>
  <r>
    <x v="8"/>
    <x v="519"/>
    <n v="202"/>
  </r>
  <r>
    <x v="8"/>
    <x v="520"/>
    <n v="64"/>
  </r>
  <r>
    <x v="8"/>
    <x v="135"/>
    <n v="619"/>
  </r>
  <r>
    <x v="8"/>
    <x v="521"/>
    <n v="104"/>
  </r>
  <r>
    <x v="8"/>
    <x v="522"/>
    <n v="157"/>
  </r>
  <r>
    <x v="8"/>
    <x v="136"/>
    <n v="422"/>
  </r>
  <r>
    <x v="8"/>
    <x v="523"/>
    <n v="91"/>
  </r>
  <r>
    <x v="8"/>
    <x v="524"/>
    <n v="126"/>
  </r>
  <r>
    <x v="8"/>
    <x v="525"/>
    <n v="250"/>
  </r>
  <r>
    <x v="8"/>
    <x v="526"/>
    <n v="307"/>
  </r>
  <r>
    <x v="8"/>
    <x v="527"/>
    <n v="204"/>
  </r>
  <r>
    <x v="8"/>
    <x v="528"/>
    <n v="88"/>
  </r>
  <r>
    <x v="8"/>
    <x v="529"/>
    <n v="205"/>
  </r>
  <r>
    <x v="8"/>
    <x v="530"/>
    <n v="213"/>
  </r>
  <r>
    <x v="8"/>
    <x v="531"/>
    <n v="273"/>
  </r>
  <r>
    <x v="8"/>
    <x v="532"/>
    <n v="116"/>
  </r>
  <r>
    <x v="8"/>
    <x v="533"/>
    <n v="332"/>
  </r>
  <r>
    <x v="8"/>
    <x v="137"/>
    <n v="562"/>
  </r>
  <r>
    <x v="8"/>
    <x v="36"/>
    <n v="1155"/>
  </r>
  <r>
    <x v="8"/>
    <x v="37"/>
    <n v="390"/>
  </r>
  <r>
    <x v="8"/>
    <x v="534"/>
    <n v="109"/>
  </r>
  <r>
    <x v="8"/>
    <x v="535"/>
    <n v="99"/>
  </r>
  <r>
    <x v="8"/>
    <x v="38"/>
    <n v="492"/>
  </r>
  <r>
    <x v="8"/>
    <x v="39"/>
    <n v="239"/>
  </r>
  <r>
    <x v="9"/>
    <x v="536"/>
    <n v="55"/>
  </r>
  <r>
    <x v="9"/>
    <x v="537"/>
    <n v="45"/>
  </r>
  <r>
    <x v="9"/>
    <x v="538"/>
    <n v="30"/>
  </r>
  <r>
    <x v="9"/>
    <x v="539"/>
    <n v="35"/>
  </r>
  <r>
    <x v="9"/>
    <x v="540"/>
    <n v="46"/>
  </r>
  <r>
    <x v="9"/>
    <x v="541"/>
    <n v="3"/>
  </r>
  <r>
    <x v="9"/>
    <x v="542"/>
    <n v="40"/>
  </r>
  <r>
    <x v="9"/>
    <x v="543"/>
    <n v="45"/>
  </r>
  <r>
    <x v="9"/>
    <x v="544"/>
    <n v="10"/>
  </r>
  <r>
    <x v="9"/>
    <x v="545"/>
    <n v="60"/>
  </r>
  <r>
    <x v="9"/>
    <x v="546"/>
    <n v="70"/>
  </r>
  <r>
    <x v="9"/>
    <x v="547"/>
    <n v="42"/>
  </r>
  <r>
    <x v="9"/>
    <x v="548"/>
    <n v="22"/>
  </r>
  <r>
    <x v="9"/>
    <x v="549"/>
    <n v="7"/>
  </r>
  <r>
    <x v="9"/>
    <x v="384"/>
    <n v="90"/>
  </r>
  <r>
    <x v="9"/>
    <x v="385"/>
    <n v="60"/>
  </r>
  <r>
    <x v="9"/>
    <x v="386"/>
    <n v="40"/>
  </r>
  <r>
    <x v="9"/>
    <x v="387"/>
    <n v="75"/>
  </r>
  <r>
    <x v="9"/>
    <x v="388"/>
    <n v="20"/>
  </r>
  <r>
    <x v="9"/>
    <x v="389"/>
    <n v="90"/>
  </r>
  <r>
    <x v="9"/>
    <x v="390"/>
    <n v="26"/>
  </r>
  <r>
    <x v="9"/>
    <x v="391"/>
    <n v="100"/>
  </r>
  <r>
    <x v="9"/>
    <x v="550"/>
    <n v="46"/>
  </r>
  <r>
    <x v="9"/>
    <x v="551"/>
    <n v="34"/>
  </r>
  <r>
    <x v="9"/>
    <x v="392"/>
    <n v="52"/>
  </r>
  <r>
    <x v="9"/>
    <x v="393"/>
    <n v="92"/>
  </r>
  <r>
    <x v="9"/>
    <x v="552"/>
    <n v="54"/>
  </r>
  <r>
    <x v="9"/>
    <x v="394"/>
    <n v="20"/>
  </r>
  <r>
    <x v="9"/>
    <x v="395"/>
    <n v="60"/>
  </r>
  <r>
    <x v="9"/>
    <x v="396"/>
    <n v="10"/>
  </r>
  <r>
    <x v="9"/>
    <x v="397"/>
    <n v="64"/>
  </r>
  <r>
    <x v="9"/>
    <x v="398"/>
    <n v="50"/>
  </r>
  <r>
    <x v="9"/>
    <x v="399"/>
    <n v="150"/>
  </r>
  <r>
    <x v="9"/>
    <x v="400"/>
    <n v="32"/>
  </r>
  <r>
    <x v="9"/>
    <x v="401"/>
    <n v="60"/>
  </r>
  <r>
    <x v="9"/>
    <x v="402"/>
    <n v="80"/>
  </r>
  <r>
    <x v="9"/>
    <x v="403"/>
    <n v="72"/>
  </r>
  <r>
    <x v="9"/>
    <x v="404"/>
    <n v="68"/>
  </r>
  <r>
    <x v="9"/>
    <x v="553"/>
    <n v="60"/>
  </r>
  <r>
    <x v="9"/>
    <x v="405"/>
    <n v="80"/>
  </r>
  <r>
    <x v="9"/>
    <x v="406"/>
    <n v="90"/>
  </r>
  <r>
    <x v="9"/>
    <x v="407"/>
    <n v="80"/>
  </r>
  <r>
    <x v="9"/>
    <x v="554"/>
    <n v="28"/>
  </r>
  <r>
    <x v="9"/>
    <x v="408"/>
    <n v="80"/>
  </r>
  <r>
    <x v="9"/>
    <x v="409"/>
    <n v="100"/>
  </r>
  <r>
    <x v="9"/>
    <x v="410"/>
    <n v="70"/>
  </r>
  <r>
    <x v="9"/>
    <x v="411"/>
    <n v="60"/>
  </r>
  <r>
    <x v="9"/>
    <x v="412"/>
    <n v="66"/>
  </r>
  <r>
    <x v="9"/>
    <x v="413"/>
    <n v="64"/>
  </r>
  <r>
    <x v="9"/>
    <x v="414"/>
    <n v="70"/>
  </r>
  <r>
    <x v="9"/>
    <x v="415"/>
    <n v="50"/>
  </r>
  <r>
    <x v="9"/>
    <x v="417"/>
    <n v="80"/>
  </r>
  <r>
    <x v="9"/>
    <x v="418"/>
    <n v="60"/>
  </r>
  <r>
    <x v="9"/>
    <x v="555"/>
    <n v="40"/>
  </r>
  <r>
    <x v="9"/>
    <x v="419"/>
    <n v="90"/>
  </r>
  <r>
    <x v="9"/>
    <x v="556"/>
    <n v="32"/>
  </r>
  <r>
    <x v="9"/>
    <x v="420"/>
    <n v="6"/>
  </r>
  <r>
    <x v="9"/>
    <x v="421"/>
    <n v="32"/>
  </r>
  <r>
    <x v="9"/>
    <x v="422"/>
    <n v="42"/>
  </r>
  <r>
    <x v="9"/>
    <x v="423"/>
    <n v="15"/>
  </r>
  <r>
    <x v="9"/>
    <x v="424"/>
    <n v="75"/>
  </r>
  <r>
    <x v="9"/>
    <x v="425"/>
    <n v="55"/>
  </r>
  <r>
    <x v="9"/>
    <x v="426"/>
    <n v="62"/>
  </r>
  <r>
    <x v="9"/>
    <x v="557"/>
    <n v="5"/>
  </r>
  <r>
    <x v="9"/>
    <x v="427"/>
    <n v="85"/>
  </r>
  <r>
    <x v="9"/>
    <x v="428"/>
    <n v="60"/>
  </r>
  <r>
    <x v="9"/>
    <x v="429"/>
    <n v="75"/>
  </r>
  <r>
    <x v="9"/>
    <x v="430"/>
    <n v="70"/>
  </r>
  <r>
    <x v="9"/>
    <x v="431"/>
    <n v="60"/>
  </r>
  <r>
    <x v="9"/>
    <x v="432"/>
    <n v="100"/>
  </r>
  <r>
    <x v="9"/>
    <x v="433"/>
    <n v="70"/>
  </r>
  <r>
    <x v="9"/>
    <x v="434"/>
    <n v="30"/>
  </r>
  <r>
    <x v="9"/>
    <x v="435"/>
    <n v="55"/>
  </r>
  <r>
    <x v="9"/>
    <x v="436"/>
    <n v="50"/>
  </r>
  <r>
    <x v="9"/>
    <x v="437"/>
    <n v="7"/>
  </r>
  <r>
    <x v="9"/>
    <x v="438"/>
    <n v="12"/>
  </r>
  <r>
    <x v="9"/>
    <x v="439"/>
    <n v="18"/>
  </r>
  <r>
    <x v="9"/>
    <x v="440"/>
    <n v="3"/>
  </r>
  <r>
    <x v="9"/>
    <x v="441"/>
    <n v="6"/>
  </r>
  <r>
    <x v="9"/>
    <x v="442"/>
    <n v="10"/>
  </r>
  <r>
    <x v="9"/>
    <x v="558"/>
    <n v="26"/>
  </r>
  <r>
    <x v="9"/>
    <x v="443"/>
    <n v="46"/>
  </r>
  <r>
    <x v="9"/>
    <x v="444"/>
    <n v="48"/>
  </r>
  <r>
    <x v="9"/>
    <x v="445"/>
    <n v="92"/>
  </r>
  <r>
    <x v="9"/>
    <x v="446"/>
    <n v="50"/>
  </r>
  <r>
    <x v="9"/>
    <x v="447"/>
    <n v="60"/>
  </r>
  <r>
    <x v="9"/>
    <x v="448"/>
    <n v="30"/>
  </r>
  <r>
    <x v="9"/>
    <x v="449"/>
    <n v="40"/>
  </r>
  <r>
    <x v="9"/>
    <x v="559"/>
    <n v="20"/>
  </r>
  <r>
    <x v="9"/>
    <x v="450"/>
    <n v="38"/>
  </r>
  <r>
    <x v="9"/>
    <x v="451"/>
    <n v="52"/>
  </r>
  <r>
    <x v="9"/>
    <x v="452"/>
    <n v="80"/>
  </r>
  <r>
    <x v="9"/>
    <x v="453"/>
    <n v="60"/>
  </r>
  <r>
    <x v="9"/>
    <x v="560"/>
    <n v="35"/>
  </r>
  <r>
    <x v="9"/>
    <x v="454"/>
    <n v="72"/>
  </r>
  <r>
    <x v="9"/>
    <x v="455"/>
    <n v="150"/>
  </r>
  <r>
    <x v="9"/>
    <x v="456"/>
    <n v="15"/>
  </r>
  <r>
    <x v="9"/>
    <x v="457"/>
    <n v="24"/>
  </r>
  <r>
    <x v="9"/>
    <x v="458"/>
    <n v="24"/>
  </r>
  <r>
    <x v="9"/>
    <x v="459"/>
    <n v="2"/>
  </r>
  <r>
    <x v="9"/>
    <x v="561"/>
    <n v="8"/>
  </r>
  <r>
    <x v="9"/>
    <x v="460"/>
    <n v="12"/>
  </r>
  <r>
    <x v="9"/>
    <x v="461"/>
    <n v="5"/>
  </r>
  <r>
    <x v="9"/>
    <x v="462"/>
    <n v="10"/>
  </r>
  <r>
    <x v="9"/>
    <x v="463"/>
    <n v="3"/>
  </r>
  <r>
    <x v="9"/>
    <x v="464"/>
    <n v="15"/>
  </r>
  <r>
    <x v="9"/>
    <x v="465"/>
    <n v="56"/>
  </r>
  <r>
    <x v="9"/>
    <x v="562"/>
    <n v="18"/>
  </r>
  <r>
    <x v="9"/>
    <x v="466"/>
    <n v="40"/>
  </r>
  <r>
    <x v="9"/>
    <x v="563"/>
    <n v="10"/>
  </r>
  <r>
    <x v="9"/>
    <x v="467"/>
    <n v="45"/>
  </r>
  <r>
    <x v="9"/>
    <x v="468"/>
    <n v="40"/>
  </r>
  <r>
    <x v="9"/>
    <x v="469"/>
    <n v="90"/>
  </r>
  <r>
    <x v="9"/>
    <x v="564"/>
    <n v="8"/>
  </r>
  <r>
    <x v="9"/>
    <x v="470"/>
    <n v="30"/>
  </r>
  <r>
    <x v="9"/>
    <x v="565"/>
    <n v="25"/>
  </r>
  <r>
    <x v="9"/>
    <x v="471"/>
    <n v="50"/>
  </r>
  <r>
    <x v="9"/>
    <x v="472"/>
    <n v="65"/>
  </r>
  <r>
    <x v="9"/>
    <x v="473"/>
    <n v="35"/>
  </r>
  <r>
    <x v="9"/>
    <x v="566"/>
    <n v="28"/>
  </r>
  <r>
    <x v="9"/>
    <x v="567"/>
    <n v="1"/>
  </r>
  <r>
    <x v="9"/>
    <x v="474"/>
    <n v="80"/>
  </r>
  <r>
    <x v="9"/>
    <x v="475"/>
    <n v="105"/>
  </r>
  <r>
    <x v="9"/>
    <x v="568"/>
    <n v="2"/>
  </r>
  <r>
    <x v="9"/>
    <x v="476"/>
    <n v="68"/>
  </r>
  <r>
    <x v="9"/>
    <x v="477"/>
    <n v="3"/>
  </r>
  <r>
    <x v="9"/>
    <x v="478"/>
    <n v="2"/>
  </r>
  <r>
    <x v="9"/>
    <x v="479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8DA46-EE63-49AD-B0D6-08E17EE39A8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573" firstHeaderRow="1" firstDataRow="1" firstDataCol="1"/>
  <pivotFields count="3">
    <pivotField multipleItemSelectionAllowed="1" showAll="0">
      <items count="11">
        <item h="1" x="0"/>
        <item h="1" x="1"/>
        <item x="2"/>
        <item h="1" x="3"/>
        <item h="1" x="4"/>
        <item x="5"/>
        <item h="1" x="6"/>
        <item x="7"/>
        <item x="8"/>
        <item h="1" x="9"/>
        <item t="default"/>
      </items>
    </pivotField>
    <pivotField axis="axisRow" showAll="0">
      <items count="570">
        <item x="90"/>
        <item x="345"/>
        <item x="480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536"/>
        <item x="40"/>
        <item x="481"/>
        <item x="482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483"/>
        <item x="48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549"/>
        <item x="384"/>
        <item x="385"/>
        <item x="386"/>
        <item x="387"/>
        <item x="388"/>
        <item x="389"/>
        <item x="390"/>
        <item x="391"/>
        <item x="550"/>
        <item x="551"/>
        <item x="392"/>
        <item x="393"/>
        <item x="552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553"/>
        <item x="405"/>
        <item x="406"/>
        <item x="407"/>
        <item x="554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555"/>
        <item x="419"/>
        <item x="556"/>
        <item x="420"/>
        <item x="421"/>
        <item x="422"/>
        <item x="423"/>
        <item x="424"/>
        <item x="425"/>
        <item x="426"/>
        <item x="557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558"/>
        <item x="443"/>
        <item x="444"/>
        <item x="445"/>
        <item x="446"/>
        <item x="447"/>
        <item x="448"/>
        <item x="449"/>
        <item x="559"/>
        <item x="450"/>
        <item x="451"/>
        <item x="452"/>
        <item x="453"/>
        <item x="560"/>
        <item x="454"/>
        <item x="455"/>
        <item x="456"/>
        <item x="457"/>
        <item x="458"/>
        <item x="459"/>
        <item x="561"/>
        <item x="460"/>
        <item x="461"/>
        <item x="462"/>
        <item x="463"/>
        <item x="464"/>
        <item x="465"/>
        <item x="562"/>
        <item x="466"/>
        <item x="563"/>
        <item x="467"/>
        <item x="468"/>
        <item x="469"/>
        <item x="564"/>
        <item x="470"/>
        <item x="565"/>
        <item x="471"/>
        <item x="472"/>
        <item x="473"/>
        <item x="566"/>
        <item x="567"/>
        <item x="474"/>
        <item x="475"/>
        <item x="568"/>
        <item x="476"/>
        <item x="477"/>
        <item x="478"/>
        <item x="479"/>
        <item x="485"/>
        <item x="486"/>
        <item x="487"/>
        <item x="488"/>
        <item x="489"/>
        <item x="490"/>
        <item x="491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505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506"/>
        <item x="125"/>
        <item x="126"/>
        <item x="127"/>
        <item x="128"/>
        <item x="507"/>
        <item x="129"/>
        <item x="508"/>
        <item x="130"/>
        <item x="131"/>
        <item x="132"/>
        <item x="133"/>
        <item x="509"/>
        <item x="134"/>
        <item x="381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510"/>
        <item x="511"/>
        <item x="512"/>
        <item x="513"/>
        <item x="514"/>
        <item x="515"/>
        <item x="516"/>
        <item x="517"/>
        <item x="518"/>
        <item x="519"/>
        <item x="382"/>
        <item x="383"/>
        <item x="520"/>
        <item x="135"/>
        <item x="521"/>
        <item x="89"/>
        <item x="522"/>
        <item x="136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137"/>
        <item x="36"/>
        <item x="37"/>
        <item x="534"/>
        <item x="535"/>
        <item x="38"/>
        <item x="39"/>
        <item t="default"/>
      </items>
    </pivotField>
    <pivotField dataField="1" showAll="0"/>
  </pivotFields>
  <rowFields count="1">
    <field x="1"/>
  </rowFields>
  <rowItems count="5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 t="grand">
      <x/>
    </i>
  </rowItems>
  <colItems count="1">
    <i/>
  </colItems>
  <dataFields count="1">
    <dataField name="Sum of n_tub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F91A-0A3E-4CCB-B902-629928F9A204}">
  <dimension ref="A3:B573"/>
  <sheetViews>
    <sheetView workbookViewId="0">
      <selection activeCell="A3" sqref="A3"/>
    </sheetView>
  </sheetViews>
  <sheetFormatPr defaultRowHeight="14.5" x14ac:dyDescent="0.35"/>
  <cols>
    <col min="1" max="1" width="16.81640625" bestFit="1" customWidth="1"/>
    <col min="2" max="2" width="15.54296875" bestFit="1" customWidth="1"/>
    <col min="3" max="3" width="18.26953125" bestFit="1" customWidth="1"/>
    <col min="4" max="4" width="19" bestFit="1" customWidth="1"/>
    <col min="5" max="5" width="19.453125" bestFit="1" customWidth="1"/>
    <col min="6" max="6" width="11.26953125" bestFit="1" customWidth="1"/>
  </cols>
  <sheetData>
    <row r="3" spans="1:2" x14ac:dyDescent="0.35">
      <c r="A3" s="2" t="s">
        <v>1</v>
      </c>
      <c r="B3" t="s">
        <v>0</v>
      </c>
    </row>
    <row r="4" spans="1:2" x14ac:dyDescent="0.35">
      <c r="A4" s="3" t="s">
        <v>7</v>
      </c>
      <c r="B4">
        <v>626</v>
      </c>
    </row>
    <row r="5" spans="1:2" x14ac:dyDescent="0.35">
      <c r="A5" s="3" t="s">
        <v>704</v>
      </c>
      <c r="B5">
        <v>201</v>
      </c>
    </row>
    <row r="6" spans="1:2" x14ac:dyDescent="0.35">
      <c r="A6" s="3" t="s">
        <v>8</v>
      </c>
      <c r="B6">
        <v>13</v>
      </c>
    </row>
    <row r="7" spans="1:2" x14ac:dyDescent="0.35">
      <c r="A7" s="3" t="s">
        <v>667</v>
      </c>
      <c r="B7">
        <v>144</v>
      </c>
    </row>
    <row r="8" spans="1:2" x14ac:dyDescent="0.35">
      <c r="A8" s="3" t="s">
        <v>668</v>
      </c>
      <c r="B8">
        <v>299</v>
      </c>
    </row>
    <row r="9" spans="1:2" x14ac:dyDescent="0.35">
      <c r="A9" s="3" t="s">
        <v>669</v>
      </c>
      <c r="B9">
        <v>226</v>
      </c>
    </row>
    <row r="10" spans="1:2" x14ac:dyDescent="0.35">
      <c r="A10" s="3" t="s">
        <v>670</v>
      </c>
      <c r="B10">
        <v>355</v>
      </c>
    </row>
    <row r="11" spans="1:2" x14ac:dyDescent="0.35">
      <c r="A11" s="3" t="s">
        <v>671</v>
      </c>
      <c r="B11">
        <v>521</v>
      </c>
    </row>
    <row r="12" spans="1:2" x14ac:dyDescent="0.35">
      <c r="A12" s="3" t="s">
        <v>672</v>
      </c>
      <c r="B12">
        <v>278</v>
      </c>
    </row>
    <row r="13" spans="1:2" x14ac:dyDescent="0.35">
      <c r="A13" s="3" t="s">
        <v>673</v>
      </c>
      <c r="B13">
        <v>700</v>
      </c>
    </row>
    <row r="14" spans="1:2" x14ac:dyDescent="0.35">
      <c r="A14" s="3" t="s">
        <v>674</v>
      </c>
      <c r="B14">
        <v>273</v>
      </c>
    </row>
    <row r="15" spans="1:2" x14ac:dyDescent="0.35">
      <c r="A15" s="3" t="s">
        <v>675</v>
      </c>
      <c r="B15">
        <v>722</v>
      </c>
    </row>
    <row r="16" spans="1:2" x14ac:dyDescent="0.35">
      <c r="A16" s="3" t="s">
        <v>676</v>
      </c>
      <c r="B16">
        <v>194</v>
      </c>
    </row>
    <row r="17" spans="1:2" x14ac:dyDescent="0.35">
      <c r="A17" s="3" t="s">
        <v>677</v>
      </c>
      <c r="B17">
        <v>337</v>
      </c>
    </row>
    <row r="18" spans="1:2" x14ac:dyDescent="0.35">
      <c r="A18" s="3" t="s">
        <v>678</v>
      </c>
      <c r="B18">
        <v>291</v>
      </c>
    </row>
    <row r="19" spans="1:2" x14ac:dyDescent="0.35">
      <c r="A19" s="3" t="s">
        <v>679</v>
      </c>
      <c r="B19">
        <v>174</v>
      </c>
    </row>
    <row r="20" spans="1:2" x14ac:dyDescent="0.35">
      <c r="A20" s="3" t="s">
        <v>680</v>
      </c>
      <c r="B20">
        <v>234</v>
      </c>
    </row>
    <row r="21" spans="1:2" x14ac:dyDescent="0.35">
      <c r="A21" s="3" t="s">
        <v>681</v>
      </c>
      <c r="B21">
        <v>415</v>
      </c>
    </row>
    <row r="22" spans="1:2" x14ac:dyDescent="0.35">
      <c r="A22" s="3" t="s">
        <v>682</v>
      </c>
      <c r="B22">
        <v>272</v>
      </c>
    </row>
    <row r="23" spans="1:2" x14ac:dyDescent="0.35">
      <c r="A23" s="3" t="s">
        <v>683</v>
      </c>
      <c r="B23">
        <v>275</v>
      </c>
    </row>
    <row r="24" spans="1:2" x14ac:dyDescent="0.35">
      <c r="A24" s="3" t="s">
        <v>684</v>
      </c>
      <c r="B24">
        <v>396</v>
      </c>
    </row>
    <row r="25" spans="1:2" x14ac:dyDescent="0.35">
      <c r="A25" s="3" t="s">
        <v>685</v>
      </c>
      <c r="B25">
        <v>471</v>
      </c>
    </row>
    <row r="26" spans="1:2" x14ac:dyDescent="0.35">
      <c r="A26" s="3" t="s">
        <v>686</v>
      </c>
      <c r="B26">
        <v>517</v>
      </c>
    </row>
    <row r="27" spans="1:2" x14ac:dyDescent="0.35">
      <c r="A27" s="3" t="s">
        <v>687</v>
      </c>
      <c r="B27">
        <v>218</v>
      </c>
    </row>
    <row r="28" spans="1:2" x14ac:dyDescent="0.35">
      <c r="A28" s="3" t="s">
        <v>688</v>
      </c>
      <c r="B28">
        <v>326</v>
      </c>
    </row>
    <row r="29" spans="1:2" x14ac:dyDescent="0.35">
      <c r="A29" s="3" t="s">
        <v>689</v>
      </c>
      <c r="B29">
        <v>294</v>
      </c>
    </row>
    <row r="30" spans="1:2" x14ac:dyDescent="0.35">
      <c r="A30" s="3" t="s">
        <v>690</v>
      </c>
      <c r="B30">
        <v>358</v>
      </c>
    </row>
    <row r="31" spans="1:2" x14ac:dyDescent="0.35">
      <c r="A31" s="3" t="s">
        <v>691</v>
      </c>
      <c r="B31">
        <v>301</v>
      </c>
    </row>
    <row r="32" spans="1:2" x14ac:dyDescent="0.35">
      <c r="A32" s="3" t="s">
        <v>692</v>
      </c>
      <c r="B32">
        <v>313</v>
      </c>
    </row>
    <row r="33" spans="1:2" x14ac:dyDescent="0.35">
      <c r="A33" s="3" t="s">
        <v>693</v>
      </c>
      <c r="B33">
        <v>456</v>
      </c>
    </row>
    <row r="34" spans="1:2" x14ac:dyDescent="0.35">
      <c r="A34" s="3" t="s">
        <v>694</v>
      </c>
      <c r="B34">
        <v>546</v>
      </c>
    </row>
    <row r="35" spans="1:2" x14ac:dyDescent="0.35">
      <c r="A35" s="3" t="s">
        <v>695</v>
      </c>
      <c r="B35">
        <v>241</v>
      </c>
    </row>
    <row r="36" spans="1:2" x14ac:dyDescent="0.35">
      <c r="A36" s="3" t="s">
        <v>696</v>
      </c>
      <c r="B36">
        <v>448</v>
      </c>
    </row>
    <row r="37" spans="1:2" x14ac:dyDescent="0.35">
      <c r="A37" s="3" t="s">
        <v>697</v>
      </c>
      <c r="B37">
        <v>644</v>
      </c>
    </row>
    <row r="38" spans="1:2" x14ac:dyDescent="0.35">
      <c r="A38" s="3" t="s">
        <v>698</v>
      </c>
      <c r="B38">
        <v>271</v>
      </c>
    </row>
    <row r="39" spans="1:2" x14ac:dyDescent="0.35">
      <c r="A39" s="3" t="s">
        <v>699</v>
      </c>
      <c r="B39">
        <v>300</v>
      </c>
    </row>
    <row r="40" spans="1:2" x14ac:dyDescent="0.35">
      <c r="A40" s="3" t="s">
        <v>700</v>
      </c>
      <c r="B40">
        <v>190</v>
      </c>
    </row>
    <row r="41" spans="1:2" x14ac:dyDescent="0.35">
      <c r="A41" s="3" t="s">
        <v>701</v>
      </c>
      <c r="B41">
        <v>436</v>
      </c>
    </row>
    <row r="42" spans="1:2" x14ac:dyDescent="0.35">
      <c r="A42" s="3" t="s">
        <v>705</v>
      </c>
      <c r="B42">
        <v>55</v>
      </c>
    </row>
    <row r="43" spans="1:2" x14ac:dyDescent="0.35">
      <c r="A43" s="3" t="s">
        <v>706</v>
      </c>
      <c r="B43">
        <v>34</v>
      </c>
    </row>
    <row r="44" spans="1:2" x14ac:dyDescent="0.35">
      <c r="A44" s="3" t="s">
        <v>9</v>
      </c>
      <c r="B44">
        <v>186</v>
      </c>
    </row>
    <row r="45" spans="1:2" x14ac:dyDescent="0.35">
      <c r="A45" s="3" t="s">
        <v>10</v>
      </c>
      <c r="B45">
        <v>65</v>
      </c>
    </row>
    <row r="46" spans="1:2" x14ac:dyDescent="0.35">
      <c r="A46" s="3" t="s">
        <v>517</v>
      </c>
      <c r="B46">
        <v>45</v>
      </c>
    </row>
    <row r="47" spans="1:2" x14ac:dyDescent="0.35">
      <c r="A47" s="3" t="s">
        <v>518</v>
      </c>
      <c r="B47">
        <v>30</v>
      </c>
    </row>
    <row r="48" spans="1:2" x14ac:dyDescent="0.35">
      <c r="A48" s="3" t="s">
        <v>519</v>
      </c>
      <c r="B48">
        <v>35</v>
      </c>
    </row>
    <row r="49" spans="1:2" x14ac:dyDescent="0.35">
      <c r="A49" s="3" t="s">
        <v>520</v>
      </c>
      <c r="B49">
        <v>46</v>
      </c>
    </row>
    <row r="50" spans="1:2" x14ac:dyDescent="0.35">
      <c r="A50" s="3" t="s">
        <v>521</v>
      </c>
      <c r="B50">
        <v>3</v>
      </c>
    </row>
    <row r="51" spans="1:2" x14ac:dyDescent="0.35">
      <c r="A51" s="3" t="s">
        <v>522</v>
      </c>
      <c r="B51">
        <v>40</v>
      </c>
    </row>
    <row r="52" spans="1:2" x14ac:dyDescent="0.35">
      <c r="A52" s="3" t="s">
        <v>523</v>
      </c>
      <c r="B52">
        <v>45</v>
      </c>
    </row>
    <row r="53" spans="1:2" x14ac:dyDescent="0.35">
      <c r="A53" s="3" t="s">
        <v>524</v>
      </c>
      <c r="B53">
        <v>10</v>
      </c>
    </row>
    <row r="54" spans="1:2" x14ac:dyDescent="0.35">
      <c r="A54" s="3" t="s">
        <v>525</v>
      </c>
      <c r="B54">
        <v>60</v>
      </c>
    </row>
    <row r="55" spans="1:2" x14ac:dyDescent="0.35">
      <c r="A55" s="3" t="s">
        <v>526</v>
      </c>
      <c r="B55">
        <v>70</v>
      </c>
    </row>
    <row r="56" spans="1:2" x14ac:dyDescent="0.35">
      <c r="A56" s="3" t="s">
        <v>527</v>
      </c>
      <c r="B56">
        <v>42</v>
      </c>
    </row>
    <row r="57" spans="1:2" x14ac:dyDescent="0.35">
      <c r="A57" s="3" t="s">
        <v>528</v>
      </c>
      <c r="B57">
        <v>22</v>
      </c>
    </row>
    <row r="58" spans="1:2" x14ac:dyDescent="0.35">
      <c r="A58" s="3" t="s">
        <v>11</v>
      </c>
      <c r="B58">
        <v>251</v>
      </c>
    </row>
    <row r="59" spans="1:2" x14ac:dyDescent="0.35">
      <c r="A59" s="3" t="s">
        <v>12</v>
      </c>
      <c r="B59">
        <v>162</v>
      </c>
    </row>
    <row r="60" spans="1:2" x14ac:dyDescent="0.35">
      <c r="A60" s="3" t="s">
        <v>124</v>
      </c>
      <c r="B60">
        <v>156</v>
      </c>
    </row>
    <row r="61" spans="1:2" x14ac:dyDescent="0.35">
      <c r="A61" s="3" t="s">
        <v>125</v>
      </c>
      <c r="B61">
        <v>147</v>
      </c>
    </row>
    <row r="62" spans="1:2" x14ac:dyDescent="0.35">
      <c r="A62" s="3" t="s">
        <v>126</v>
      </c>
      <c r="B62">
        <v>76</v>
      </c>
    </row>
    <row r="63" spans="1:2" x14ac:dyDescent="0.35">
      <c r="A63" s="3" t="s">
        <v>127</v>
      </c>
      <c r="B63">
        <v>105</v>
      </c>
    </row>
    <row r="64" spans="1:2" x14ac:dyDescent="0.35">
      <c r="A64" s="3" t="s">
        <v>128</v>
      </c>
      <c r="B64">
        <v>226</v>
      </c>
    </row>
    <row r="65" spans="1:2" x14ac:dyDescent="0.35">
      <c r="A65" s="3" t="s">
        <v>129</v>
      </c>
      <c r="B65">
        <v>139</v>
      </c>
    </row>
    <row r="66" spans="1:2" x14ac:dyDescent="0.35">
      <c r="A66" s="3" t="s">
        <v>130</v>
      </c>
      <c r="B66">
        <v>236</v>
      </c>
    </row>
    <row r="67" spans="1:2" x14ac:dyDescent="0.35">
      <c r="A67" s="3" t="s">
        <v>131</v>
      </c>
      <c r="B67">
        <v>131</v>
      </c>
    </row>
    <row r="68" spans="1:2" x14ac:dyDescent="0.35">
      <c r="A68" s="3" t="s">
        <v>132</v>
      </c>
      <c r="B68">
        <v>240</v>
      </c>
    </row>
    <row r="69" spans="1:2" x14ac:dyDescent="0.35">
      <c r="A69" s="3" t="s">
        <v>133</v>
      </c>
      <c r="B69">
        <v>114</v>
      </c>
    </row>
    <row r="70" spans="1:2" x14ac:dyDescent="0.35">
      <c r="A70" s="3" t="s">
        <v>134</v>
      </c>
      <c r="B70">
        <v>170</v>
      </c>
    </row>
    <row r="71" spans="1:2" x14ac:dyDescent="0.35">
      <c r="A71" s="3" t="s">
        <v>135</v>
      </c>
      <c r="B71">
        <v>135</v>
      </c>
    </row>
    <row r="72" spans="1:2" x14ac:dyDescent="0.35">
      <c r="A72" s="3" t="s">
        <v>136</v>
      </c>
      <c r="B72">
        <v>62</v>
      </c>
    </row>
    <row r="73" spans="1:2" x14ac:dyDescent="0.35">
      <c r="A73" s="3" t="s">
        <v>137</v>
      </c>
      <c r="B73">
        <v>188</v>
      </c>
    </row>
    <row r="74" spans="1:2" x14ac:dyDescent="0.35">
      <c r="A74" s="3" t="s">
        <v>138</v>
      </c>
      <c r="B74">
        <v>113</v>
      </c>
    </row>
    <row r="75" spans="1:2" x14ac:dyDescent="0.35">
      <c r="A75" s="3" t="s">
        <v>139</v>
      </c>
      <c r="B75">
        <v>159</v>
      </c>
    </row>
    <row r="76" spans="1:2" x14ac:dyDescent="0.35">
      <c r="A76" s="3" t="s">
        <v>140</v>
      </c>
      <c r="B76">
        <v>189</v>
      </c>
    </row>
    <row r="77" spans="1:2" x14ac:dyDescent="0.35">
      <c r="A77" s="3" t="s">
        <v>141</v>
      </c>
      <c r="B77">
        <v>180</v>
      </c>
    </row>
    <row r="78" spans="1:2" x14ac:dyDescent="0.35">
      <c r="A78" s="3" t="s">
        <v>142</v>
      </c>
      <c r="B78">
        <v>164</v>
      </c>
    </row>
    <row r="79" spans="1:2" x14ac:dyDescent="0.35">
      <c r="A79" s="3" t="s">
        <v>143</v>
      </c>
      <c r="B79">
        <v>221</v>
      </c>
    </row>
    <row r="80" spans="1:2" x14ac:dyDescent="0.35">
      <c r="A80" s="3" t="s">
        <v>144</v>
      </c>
      <c r="B80">
        <v>140</v>
      </c>
    </row>
    <row r="81" spans="1:2" x14ac:dyDescent="0.35">
      <c r="A81" s="3" t="s">
        <v>145</v>
      </c>
      <c r="B81">
        <v>273</v>
      </c>
    </row>
    <row r="82" spans="1:2" x14ac:dyDescent="0.35">
      <c r="A82" s="3" t="s">
        <v>146</v>
      </c>
      <c r="B82">
        <v>310</v>
      </c>
    </row>
    <row r="83" spans="1:2" x14ac:dyDescent="0.35">
      <c r="A83" s="3" t="s">
        <v>147</v>
      </c>
      <c r="B83">
        <v>129</v>
      </c>
    </row>
    <row r="84" spans="1:2" x14ac:dyDescent="0.35">
      <c r="A84" s="3" t="s">
        <v>148</v>
      </c>
      <c r="B84">
        <v>146</v>
      </c>
    </row>
    <row r="85" spans="1:2" x14ac:dyDescent="0.35">
      <c r="A85" s="3" t="s">
        <v>149</v>
      </c>
      <c r="B85">
        <v>131</v>
      </c>
    </row>
    <row r="86" spans="1:2" x14ac:dyDescent="0.35">
      <c r="A86" s="3" t="s">
        <v>150</v>
      </c>
      <c r="B86">
        <v>204</v>
      </c>
    </row>
    <row r="87" spans="1:2" x14ac:dyDescent="0.35">
      <c r="A87" s="3" t="s">
        <v>151</v>
      </c>
      <c r="B87">
        <v>222</v>
      </c>
    </row>
    <row r="88" spans="1:2" x14ac:dyDescent="0.35">
      <c r="A88" s="3" t="s">
        <v>152</v>
      </c>
      <c r="B88">
        <v>112</v>
      </c>
    </row>
    <row r="89" spans="1:2" x14ac:dyDescent="0.35">
      <c r="A89" s="3" t="s">
        <v>153</v>
      </c>
      <c r="B89">
        <v>137</v>
      </c>
    </row>
    <row r="90" spans="1:2" x14ac:dyDescent="0.35">
      <c r="A90" s="3" t="s">
        <v>154</v>
      </c>
      <c r="B90">
        <v>498</v>
      </c>
    </row>
    <row r="91" spans="1:2" x14ac:dyDescent="0.35">
      <c r="A91" s="3" t="s">
        <v>155</v>
      </c>
      <c r="B91">
        <v>232</v>
      </c>
    </row>
    <row r="92" spans="1:2" x14ac:dyDescent="0.35">
      <c r="A92" s="3" t="s">
        <v>156</v>
      </c>
      <c r="B92">
        <v>220</v>
      </c>
    </row>
    <row r="93" spans="1:2" x14ac:dyDescent="0.35">
      <c r="A93" s="3" t="s">
        <v>157</v>
      </c>
      <c r="B93">
        <v>50</v>
      </c>
    </row>
    <row r="94" spans="1:2" x14ac:dyDescent="0.35">
      <c r="A94" s="3" t="s">
        <v>158</v>
      </c>
      <c r="B94">
        <v>280</v>
      </c>
    </row>
    <row r="95" spans="1:2" x14ac:dyDescent="0.35">
      <c r="A95" s="3" t="s">
        <v>159</v>
      </c>
      <c r="B95">
        <v>176</v>
      </c>
    </row>
    <row r="96" spans="1:2" x14ac:dyDescent="0.35">
      <c r="A96" s="3" t="s">
        <v>529</v>
      </c>
      <c r="B96">
        <v>7</v>
      </c>
    </row>
    <row r="97" spans="1:2" x14ac:dyDescent="0.35">
      <c r="A97" s="3" t="s">
        <v>420</v>
      </c>
      <c r="B97">
        <v>308</v>
      </c>
    </row>
    <row r="98" spans="1:2" x14ac:dyDescent="0.35">
      <c r="A98" s="3" t="s">
        <v>421</v>
      </c>
      <c r="B98">
        <v>298</v>
      </c>
    </row>
    <row r="99" spans="1:2" x14ac:dyDescent="0.35">
      <c r="A99" s="3" t="s">
        <v>422</v>
      </c>
      <c r="B99">
        <v>153</v>
      </c>
    </row>
    <row r="100" spans="1:2" x14ac:dyDescent="0.35">
      <c r="A100" s="3" t="s">
        <v>423</v>
      </c>
      <c r="B100">
        <v>191</v>
      </c>
    </row>
    <row r="101" spans="1:2" x14ac:dyDescent="0.35">
      <c r="A101" s="3" t="s">
        <v>424</v>
      </c>
      <c r="B101">
        <v>25</v>
      </c>
    </row>
    <row r="102" spans="1:2" x14ac:dyDescent="0.35">
      <c r="A102" s="3" t="s">
        <v>425</v>
      </c>
      <c r="B102">
        <v>414</v>
      </c>
    </row>
    <row r="103" spans="1:2" x14ac:dyDescent="0.35">
      <c r="A103" s="3" t="s">
        <v>426</v>
      </c>
      <c r="B103">
        <v>262</v>
      </c>
    </row>
    <row r="104" spans="1:2" x14ac:dyDescent="0.35">
      <c r="A104" s="3" t="s">
        <v>427</v>
      </c>
      <c r="B104">
        <v>456</v>
      </c>
    </row>
    <row r="105" spans="1:2" x14ac:dyDescent="0.35">
      <c r="A105" s="3" t="s">
        <v>530</v>
      </c>
      <c r="B105">
        <v>46</v>
      </c>
    </row>
    <row r="106" spans="1:2" x14ac:dyDescent="0.35">
      <c r="A106" s="3" t="s">
        <v>531</v>
      </c>
      <c r="B106">
        <v>34</v>
      </c>
    </row>
    <row r="107" spans="1:2" x14ac:dyDescent="0.35">
      <c r="A107" s="3" t="s">
        <v>428</v>
      </c>
      <c r="B107">
        <v>157</v>
      </c>
    </row>
    <row r="108" spans="1:2" x14ac:dyDescent="0.35">
      <c r="A108" s="3" t="s">
        <v>429</v>
      </c>
      <c r="B108">
        <v>190</v>
      </c>
    </row>
    <row r="109" spans="1:2" x14ac:dyDescent="0.35">
      <c r="A109" s="3" t="s">
        <v>532</v>
      </c>
      <c r="B109">
        <v>54</v>
      </c>
    </row>
    <row r="110" spans="1:2" x14ac:dyDescent="0.35">
      <c r="A110" s="3" t="s">
        <v>430</v>
      </c>
      <c r="B110">
        <v>102</v>
      </c>
    </row>
    <row r="111" spans="1:2" x14ac:dyDescent="0.35">
      <c r="A111" s="3" t="s">
        <v>431</v>
      </c>
      <c r="B111">
        <v>255</v>
      </c>
    </row>
    <row r="112" spans="1:2" x14ac:dyDescent="0.35">
      <c r="A112" s="3" t="s">
        <v>432</v>
      </c>
      <c r="B112">
        <v>64</v>
      </c>
    </row>
    <row r="113" spans="1:2" x14ac:dyDescent="0.35">
      <c r="A113" s="3" t="s">
        <v>433</v>
      </c>
      <c r="B113">
        <v>88</v>
      </c>
    </row>
    <row r="114" spans="1:2" x14ac:dyDescent="0.35">
      <c r="A114" s="3" t="s">
        <v>434</v>
      </c>
      <c r="B114">
        <v>124</v>
      </c>
    </row>
    <row r="115" spans="1:2" x14ac:dyDescent="0.35">
      <c r="A115" s="3" t="s">
        <v>435</v>
      </c>
      <c r="B115">
        <v>731</v>
      </c>
    </row>
    <row r="116" spans="1:2" x14ac:dyDescent="0.35">
      <c r="A116" s="3" t="s">
        <v>436</v>
      </c>
      <c r="B116">
        <v>243</v>
      </c>
    </row>
    <row r="117" spans="1:2" x14ac:dyDescent="0.35">
      <c r="A117" s="3" t="s">
        <v>437</v>
      </c>
      <c r="B117">
        <v>76</v>
      </c>
    </row>
    <row r="118" spans="1:2" x14ac:dyDescent="0.35">
      <c r="A118" s="3" t="s">
        <v>438</v>
      </c>
      <c r="B118">
        <v>362</v>
      </c>
    </row>
    <row r="119" spans="1:2" x14ac:dyDescent="0.35">
      <c r="A119" s="3" t="s">
        <v>439</v>
      </c>
      <c r="B119">
        <v>339</v>
      </c>
    </row>
    <row r="120" spans="1:2" x14ac:dyDescent="0.35">
      <c r="A120" s="3" t="s">
        <v>440</v>
      </c>
      <c r="B120">
        <v>207</v>
      </c>
    </row>
    <row r="121" spans="1:2" x14ac:dyDescent="0.35">
      <c r="A121" s="3" t="s">
        <v>533</v>
      </c>
      <c r="B121">
        <v>60</v>
      </c>
    </row>
    <row r="122" spans="1:2" x14ac:dyDescent="0.35">
      <c r="A122" s="3" t="s">
        <v>441</v>
      </c>
      <c r="B122">
        <v>292</v>
      </c>
    </row>
    <row r="123" spans="1:2" x14ac:dyDescent="0.35">
      <c r="A123" s="3" t="s">
        <v>442</v>
      </c>
      <c r="B123">
        <v>395</v>
      </c>
    </row>
    <row r="124" spans="1:2" x14ac:dyDescent="0.35">
      <c r="A124" s="3" t="s">
        <v>443</v>
      </c>
      <c r="B124">
        <v>190</v>
      </c>
    </row>
    <row r="125" spans="1:2" x14ac:dyDescent="0.35">
      <c r="A125" s="3" t="s">
        <v>534</v>
      </c>
      <c r="B125">
        <v>28</v>
      </c>
    </row>
    <row r="126" spans="1:2" x14ac:dyDescent="0.35">
      <c r="A126" s="3" t="s">
        <v>444</v>
      </c>
      <c r="B126">
        <v>292</v>
      </c>
    </row>
    <row r="127" spans="1:2" x14ac:dyDescent="0.35">
      <c r="A127" s="3" t="s">
        <v>445</v>
      </c>
      <c r="B127">
        <v>175</v>
      </c>
    </row>
    <row r="128" spans="1:2" x14ac:dyDescent="0.35">
      <c r="A128" s="3" t="s">
        <v>446</v>
      </c>
      <c r="B128">
        <v>310</v>
      </c>
    </row>
    <row r="129" spans="1:2" x14ac:dyDescent="0.35">
      <c r="A129" s="3" t="s">
        <v>447</v>
      </c>
      <c r="B129">
        <v>231</v>
      </c>
    </row>
    <row r="130" spans="1:2" x14ac:dyDescent="0.35">
      <c r="A130" s="3" t="s">
        <v>448</v>
      </c>
      <c r="B130">
        <v>302</v>
      </c>
    </row>
    <row r="131" spans="1:2" x14ac:dyDescent="0.35">
      <c r="A131" s="3" t="s">
        <v>449</v>
      </c>
      <c r="B131">
        <v>184</v>
      </c>
    </row>
    <row r="132" spans="1:2" x14ac:dyDescent="0.35">
      <c r="A132" s="3" t="s">
        <v>450</v>
      </c>
      <c r="B132">
        <v>287</v>
      </c>
    </row>
    <row r="133" spans="1:2" x14ac:dyDescent="0.35">
      <c r="A133" s="3" t="s">
        <v>451</v>
      </c>
      <c r="B133">
        <v>269</v>
      </c>
    </row>
    <row r="134" spans="1:2" x14ac:dyDescent="0.35">
      <c r="A134" s="3" t="s">
        <v>452</v>
      </c>
      <c r="B134">
        <v>212</v>
      </c>
    </row>
    <row r="135" spans="1:2" x14ac:dyDescent="0.35">
      <c r="A135" s="3" t="s">
        <v>453</v>
      </c>
      <c r="B135">
        <v>133</v>
      </c>
    </row>
    <row r="136" spans="1:2" x14ac:dyDescent="0.35">
      <c r="A136" s="3" t="s">
        <v>454</v>
      </c>
      <c r="B136">
        <v>269</v>
      </c>
    </row>
    <row r="137" spans="1:2" x14ac:dyDescent="0.35">
      <c r="A137" s="3" t="s">
        <v>535</v>
      </c>
      <c r="B137">
        <v>40</v>
      </c>
    </row>
    <row r="138" spans="1:2" x14ac:dyDescent="0.35">
      <c r="A138" s="3" t="s">
        <v>455</v>
      </c>
      <c r="B138">
        <v>418</v>
      </c>
    </row>
    <row r="139" spans="1:2" x14ac:dyDescent="0.35">
      <c r="A139" s="3" t="s">
        <v>536</v>
      </c>
      <c r="B139">
        <v>32</v>
      </c>
    </row>
    <row r="140" spans="1:2" x14ac:dyDescent="0.35">
      <c r="A140" s="3" t="s">
        <v>456</v>
      </c>
      <c r="B140">
        <v>84</v>
      </c>
    </row>
    <row r="141" spans="1:2" x14ac:dyDescent="0.35">
      <c r="A141" s="3" t="s">
        <v>457</v>
      </c>
      <c r="B141">
        <v>151</v>
      </c>
    </row>
    <row r="142" spans="1:2" x14ac:dyDescent="0.35">
      <c r="A142" s="3" t="s">
        <v>458</v>
      </c>
      <c r="B142">
        <v>252</v>
      </c>
    </row>
    <row r="143" spans="1:2" x14ac:dyDescent="0.35">
      <c r="A143" s="3" t="s">
        <v>459</v>
      </c>
      <c r="B143">
        <v>104</v>
      </c>
    </row>
    <row r="144" spans="1:2" x14ac:dyDescent="0.35">
      <c r="A144" s="3" t="s">
        <v>460</v>
      </c>
      <c r="B144">
        <v>172</v>
      </c>
    </row>
    <row r="145" spans="1:2" x14ac:dyDescent="0.35">
      <c r="A145" s="3" t="s">
        <v>461</v>
      </c>
      <c r="B145">
        <v>107</v>
      </c>
    </row>
    <row r="146" spans="1:2" x14ac:dyDescent="0.35">
      <c r="A146" s="3" t="s">
        <v>462</v>
      </c>
      <c r="B146">
        <v>186</v>
      </c>
    </row>
    <row r="147" spans="1:2" x14ac:dyDescent="0.35">
      <c r="A147" s="3" t="s">
        <v>537</v>
      </c>
      <c r="B147">
        <v>5</v>
      </c>
    </row>
    <row r="148" spans="1:2" x14ac:dyDescent="0.35">
      <c r="A148" s="3" t="s">
        <v>463</v>
      </c>
      <c r="B148">
        <v>438</v>
      </c>
    </row>
    <row r="149" spans="1:2" x14ac:dyDescent="0.35">
      <c r="A149" s="3" t="s">
        <v>464</v>
      </c>
      <c r="B149">
        <v>364</v>
      </c>
    </row>
    <row r="150" spans="1:2" x14ac:dyDescent="0.35">
      <c r="A150" s="3" t="s">
        <v>465</v>
      </c>
      <c r="B150">
        <v>285</v>
      </c>
    </row>
    <row r="151" spans="1:2" x14ac:dyDescent="0.35">
      <c r="A151" s="3" t="s">
        <v>466</v>
      </c>
      <c r="B151">
        <v>344</v>
      </c>
    </row>
    <row r="152" spans="1:2" x14ac:dyDescent="0.35">
      <c r="A152" s="3" t="s">
        <v>467</v>
      </c>
      <c r="B152">
        <v>259</v>
      </c>
    </row>
    <row r="153" spans="1:2" x14ac:dyDescent="0.35">
      <c r="A153" s="3" t="s">
        <v>468</v>
      </c>
      <c r="B153">
        <v>298</v>
      </c>
    </row>
    <row r="154" spans="1:2" x14ac:dyDescent="0.35">
      <c r="A154" s="3" t="s">
        <v>469</v>
      </c>
      <c r="B154">
        <v>317</v>
      </c>
    </row>
    <row r="155" spans="1:2" x14ac:dyDescent="0.35">
      <c r="A155" s="3" t="s">
        <v>470</v>
      </c>
      <c r="B155">
        <v>128</v>
      </c>
    </row>
    <row r="156" spans="1:2" x14ac:dyDescent="0.35">
      <c r="A156" s="3" t="s">
        <v>471</v>
      </c>
      <c r="B156">
        <v>337</v>
      </c>
    </row>
    <row r="157" spans="1:2" x14ac:dyDescent="0.35">
      <c r="A157" s="3" t="s">
        <v>472</v>
      </c>
      <c r="B157">
        <v>150</v>
      </c>
    </row>
    <row r="158" spans="1:2" x14ac:dyDescent="0.35">
      <c r="A158" s="3" t="s">
        <v>473</v>
      </c>
      <c r="B158">
        <v>269</v>
      </c>
    </row>
    <row r="159" spans="1:2" x14ac:dyDescent="0.35">
      <c r="A159" s="3" t="s">
        <v>474</v>
      </c>
      <c r="B159">
        <v>205</v>
      </c>
    </row>
    <row r="160" spans="1:2" x14ac:dyDescent="0.35">
      <c r="A160" s="3" t="s">
        <v>475</v>
      </c>
      <c r="B160">
        <v>117</v>
      </c>
    </row>
    <row r="161" spans="1:2" x14ac:dyDescent="0.35">
      <c r="A161" s="3" t="s">
        <v>476</v>
      </c>
      <c r="B161">
        <v>337</v>
      </c>
    </row>
    <row r="162" spans="1:2" x14ac:dyDescent="0.35">
      <c r="A162" s="3" t="s">
        <v>477</v>
      </c>
      <c r="B162">
        <v>154</v>
      </c>
    </row>
    <row r="163" spans="1:2" x14ac:dyDescent="0.35">
      <c r="A163" s="3" t="s">
        <v>478</v>
      </c>
      <c r="B163">
        <v>406</v>
      </c>
    </row>
    <row r="164" spans="1:2" x14ac:dyDescent="0.35">
      <c r="A164" s="3" t="s">
        <v>538</v>
      </c>
      <c r="B164">
        <v>26</v>
      </c>
    </row>
    <row r="165" spans="1:2" x14ac:dyDescent="0.35">
      <c r="A165" s="3" t="s">
        <v>479</v>
      </c>
      <c r="B165">
        <v>229</v>
      </c>
    </row>
    <row r="166" spans="1:2" x14ac:dyDescent="0.35">
      <c r="A166" s="3" t="s">
        <v>480</v>
      </c>
      <c r="B166">
        <v>197</v>
      </c>
    </row>
    <row r="167" spans="1:2" x14ac:dyDescent="0.35">
      <c r="A167" s="3" t="s">
        <v>481</v>
      </c>
      <c r="B167">
        <v>309</v>
      </c>
    </row>
    <row r="168" spans="1:2" x14ac:dyDescent="0.35">
      <c r="A168" s="3" t="s">
        <v>482</v>
      </c>
      <c r="B168">
        <v>182</v>
      </c>
    </row>
    <row r="169" spans="1:2" x14ac:dyDescent="0.35">
      <c r="A169" s="3" t="s">
        <v>483</v>
      </c>
      <c r="B169">
        <v>153</v>
      </c>
    </row>
    <row r="170" spans="1:2" x14ac:dyDescent="0.35">
      <c r="A170" s="3" t="s">
        <v>484</v>
      </c>
      <c r="B170">
        <v>154</v>
      </c>
    </row>
    <row r="171" spans="1:2" x14ac:dyDescent="0.35">
      <c r="A171" s="3" t="s">
        <v>485</v>
      </c>
      <c r="B171">
        <v>65</v>
      </c>
    </row>
    <row r="172" spans="1:2" x14ac:dyDescent="0.35">
      <c r="A172" s="3" t="s">
        <v>539</v>
      </c>
      <c r="B172">
        <v>20</v>
      </c>
    </row>
    <row r="173" spans="1:2" x14ac:dyDescent="0.35">
      <c r="A173" s="3" t="s">
        <v>486</v>
      </c>
      <c r="B173">
        <v>191</v>
      </c>
    </row>
    <row r="174" spans="1:2" x14ac:dyDescent="0.35">
      <c r="A174" s="3" t="s">
        <v>487</v>
      </c>
      <c r="B174">
        <v>204</v>
      </c>
    </row>
    <row r="175" spans="1:2" x14ac:dyDescent="0.35">
      <c r="A175" s="3" t="s">
        <v>488</v>
      </c>
      <c r="B175">
        <v>204</v>
      </c>
    </row>
    <row r="176" spans="1:2" x14ac:dyDescent="0.35">
      <c r="A176" s="3" t="s">
        <v>489</v>
      </c>
      <c r="B176">
        <v>113</v>
      </c>
    </row>
    <row r="177" spans="1:2" x14ac:dyDescent="0.35">
      <c r="A177" s="3" t="s">
        <v>540</v>
      </c>
      <c r="B177">
        <v>35</v>
      </c>
    </row>
    <row r="178" spans="1:2" x14ac:dyDescent="0.35">
      <c r="A178" s="3" t="s">
        <v>490</v>
      </c>
      <c r="B178">
        <v>209</v>
      </c>
    </row>
    <row r="179" spans="1:2" x14ac:dyDescent="0.35">
      <c r="A179" s="3" t="s">
        <v>491</v>
      </c>
      <c r="B179">
        <v>749</v>
      </c>
    </row>
    <row r="180" spans="1:2" x14ac:dyDescent="0.35">
      <c r="A180" s="3" t="s">
        <v>492</v>
      </c>
      <c r="B180">
        <v>120</v>
      </c>
    </row>
    <row r="181" spans="1:2" x14ac:dyDescent="0.35">
      <c r="A181" s="3" t="s">
        <v>493</v>
      </c>
      <c r="B181">
        <v>146</v>
      </c>
    </row>
    <row r="182" spans="1:2" x14ac:dyDescent="0.35">
      <c r="A182" s="3" t="s">
        <v>494</v>
      </c>
      <c r="B182">
        <v>174</v>
      </c>
    </row>
    <row r="183" spans="1:2" x14ac:dyDescent="0.35">
      <c r="A183" s="3" t="s">
        <v>495</v>
      </c>
      <c r="B183">
        <v>33</v>
      </c>
    </row>
    <row r="184" spans="1:2" x14ac:dyDescent="0.35">
      <c r="A184" s="3" t="s">
        <v>541</v>
      </c>
      <c r="B184">
        <v>8</v>
      </c>
    </row>
    <row r="185" spans="1:2" x14ac:dyDescent="0.35">
      <c r="A185" s="3" t="s">
        <v>496</v>
      </c>
      <c r="B185">
        <v>60</v>
      </c>
    </row>
    <row r="186" spans="1:2" x14ac:dyDescent="0.35">
      <c r="A186" s="3" t="s">
        <v>497</v>
      </c>
      <c r="B186">
        <v>208</v>
      </c>
    </row>
    <row r="187" spans="1:2" x14ac:dyDescent="0.35">
      <c r="A187" s="3" t="s">
        <v>498</v>
      </c>
      <c r="B187">
        <v>266</v>
      </c>
    </row>
    <row r="188" spans="1:2" x14ac:dyDescent="0.35">
      <c r="A188" s="3" t="s">
        <v>499</v>
      </c>
      <c r="B188">
        <v>99</v>
      </c>
    </row>
    <row r="189" spans="1:2" x14ac:dyDescent="0.35">
      <c r="A189" s="3" t="s">
        <v>500</v>
      </c>
      <c r="B189">
        <v>153</v>
      </c>
    </row>
    <row r="190" spans="1:2" x14ac:dyDescent="0.35">
      <c r="A190" s="3" t="s">
        <v>501</v>
      </c>
      <c r="B190">
        <v>232</v>
      </c>
    </row>
    <row r="191" spans="1:2" x14ac:dyDescent="0.35">
      <c r="A191" s="3" t="s">
        <v>542</v>
      </c>
      <c r="B191">
        <v>18</v>
      </c>
    </row>
    <row r="192" spans="1:2" x14ac:dyDescent="0.35">
      <c r="A192" s="3" t="s">
        <v>502</v>
      </c>
      <c r="B192">
        <v>153</v>
      </c>
    </row>
    <row r="193" spans="1:2" x14ac:dyDescent="0.35">
      <c r="A193" s="3" t="s">
        <v>543</v>
      </c>
      <c r="B193">
        <v>10</v>
      </c>
    </row>
    <row r="194" spans="1:2" x14ac:dyDescent="0.35">
      <c r="A194" s="3" t="s">
        <v>503</v>
      </c>
      <c r="B194">
        <v>267</v>
      </c>
    </row>
    <row r="195" spans="1:2" x14ac:dyDescent="0.35">
      <c r="A195" s="3" t="s">
        <v>504</v>
      </c>
      <c r="B195">
        <v>58</v>
      </c>
    </row>
    <row r="196" spans="1:2" x14ac:dyDescent="0.35">
      <c r="A196" s="3" t="s">
        <v>505</v>
      </c>
      <c r="B196">
        <v>158</v>
      </c>
    </row>
    <row r="197" spans="1:2" x14ac:dyDescent="0.35">
      <c r="A197" s="3" t="s">
        <v>544</v>
      </c>
      <c r="B197">
        <v>8</v>
      </c>
    </row>
    <row r="198" spans="1:2" x14ac:dyDescent="0.35">
      <c r="A198" s="3" t="s">
        <v>506</v>
      </c>
      <c r="B198">
        <v>169</v>
      </c>
    </row>
    <row r="199" spans="1:2" x14ac:dyDescent="0.35">
      <c r="A199" s="3" t="s">
        <v>545</v>
      </c>
      <c r="B199">
        <v>25</v>
      </c>
    </row>
    <row r="200" spans="1:2" x14ac:dyDescent="0.35">
      <c r="A200" s="3" t="s">
        <v>507</v>
      </c>
      <c r="B200">
        <v>112</v>
      </c>
    </row>
    <row r="201" spans="1:2" x14ac:dyDescent="0.35">
      <c r="A201" s="3" t="s">
        <v>508</v>
      </c>
      <c r="B201">
        <v>247</v>
      </c>
    </row>
    <row r="202" spans="1:2" x14ac:dyDescent="0.35">
      <c r="A202" s="3" t="s">
        <v>509</v>
      </c>
      <c r="B202">
        <v>179</v>
      </c>
    </row>
    <row r="203" spans="1:2" x14ac:dyDescent="0.35">
      <c r="A203" s="3" t="s">
        <v>546</v>
      </c>
      <c r="B203">
        <v>28</v>
      </c>
    </row>
    <row r="204" spans="1:2" x14ac:dyDescent="0.35">
      <c r="A204" s="3" t="s">
        <v>547</v>
      </c>
      <c r="B204">
        <v>1</v>
      </c>
    </row>
    <row r="205" spans="1:2" x14ac:dyDescent="0.35">
      <c r="A205" s="3" t="s">
        <v>510</v>
      </c>
      <c r="B205">
        <v>345</v>
      </c>
    </row>
    <row r="206" spans="1:2" x14ac:dyDescent="0.35">
      <c r="A206" s="3" t="s">
        <v>511</v>
      </c>
      <c r="B206">
        <v>353</v>
      </c>
    </row>
    <row r="207" spans="1:2" x14ac:dyDescent="0.35">
      <c r="A207" s="3" t="s">
        <v>548</v>
      </c>
      <c r="B207">
        <v>2</v>
      </c>
    </row>
    <row r="208" spans="1:2" x14ac:dyDescent="0.35">
      <c r="A208" s="3" t="s">
        <v>512</v>
      </c>
      <c r="B208">
        <v>229</v>
      </c>
    </row>
    <row r="209" spans="1:2" x14ac:dyDescent="0.35">
      <c r="A209" s="3" t="s">
        <v>513</v>
      </c>
      <c r="B209">
        <v>292</v>
      </c>
    </row>
    <row r="210" spans="1:2" x14ac:dyDescent="0.35">
      <c r="A210" s="3" t="s">
        <v>514</v>
      </c>
      <c r="B210">
        <v>292</v>
      </c>
    </row>
    <row r="211" spans="1:2" x14ac:dyDescent="0.35">
      <c r="A211" s="3" t="s">
        <v>515</v>
      </c>
      <c r="B211">
        <v>62</v>
      </c>
    </row>
    <row r="212" spans="1:2" x14ac:dyDescent="0.35">
      <c r="A212" s="3" t="s">
        <v>13</v>
      </c>
      <c r="B212">
        <v>58</v>
      </c>
    </row>
    <row r="213" spans="1:2" x14ac:dyDescent="0.35">
      <c r="A213" s="3" t="s">
        <v>14</v>
      </c>
      <c r="B213">
        <v>56</v>
      </c>
    </row>
    <row r="214" spans="1:2" x14ac:dyDescent="0.35">
      <c r="A214" s="3" t="s">
        <v>15</v>
      </c>
      <c r="B214">
        <v>123</v>
      </c>
    </row>
    <row r="215" spans="1:2" x14ac:dyDescent="0.35">
      <c r="A215" s="3" t="s">
        <v>16</v>
      </c>
      <c r="B215">
        <v>57</v>
      </c>
    </row>
    <row r="216" spans="1:2" x14ac:dyDescent="0.35">
      <c r="A216" s="3" t="s">
        <v>17</v>
      </c>
      <c r="B216">
        <v>138</v>
      </c>
    </row>
    <row r="217" spans="1:2" x14ac:dyDescent="0.35">
      <c r="A217" s="3" t="s">
        <v>18</v>
      </c>
      <c r="B217">
        <v>121</v>
      </c>
    </row>
    <row r="218" spans="1:2" x14ac:dyDescent="0.35">
      <c r="A218" s="3" t="s">
        <v>19</v>
      </c>
      <c r="B218">
        <v>179</v>
      </c>
    </row>
    <row r="219" spans="1:2" x14ac:dyDescent="0.35">
      <c r="A219" s="3" t="s">
        <v>211</v>
      </c>
      <c r="B219">
        <v>94</v>
      </c>
    </row>
    <row r="220" spans="1:2" x14ac:dyDescent="0.35">
      <c r="A220" s="3" t="s">
        <v>213</v>
      </c>
      <c r="B220">
        <v>71</v>
      </c>
    </row>
    <row r="221" spans="1:2" x14ac:dyDescent="0.35">
      <c r="A221" s="3" t="s">
        <v>215</v>
      </c>
      <c r="B221">
        <v>169</v>
      </c>
    </row>
    <row r="222" spans="1:2" x14ac:dyDescent="0.35">
      <c r="A222" s="3" t="s">
        <v>217</v>
      </c>
      <c r="B222">
        <v>91</v>
      </c>
    </row>
    <row r="223" spans="1:2" x14ac:dyDescent="0.35">
      <c r="A223" s="3" t="s">
        <v>219</v>
      </c>
      <c r="B223">
        <v>107</v>
      </c>
    </row>
    <row r="224" spans="1:2" x14ac:dyDescent="0.35">
      <c r="A224" s="3" t="s">
        <v>221</v>
      </c>
      <c r="B224">
        <v>114</v>
      </c>
    </row>
    <row r="225" spans="1:2" x14ac:dyDescent="0.35">
      <c r="A225" s="3" t="s">
        <v>223</v>
      </c>
      <c r="B225">
        <v>127</v>
      </c>
    </row>
    <row r="226" spans="1:2" x14ac:dyDescent="0.35">
      <c r="A226" s="3" t="s">
        <v>225</v>
      </c>
      <c r="B226">
        <v>119</v>
      </c>
    </row>
    <row r="227" spans="1:2" x14ac:dyDescent="0.35">
      <c r="A227" s="3" t="s">
        <v>227</v>
      </c>
      <c r="B227">
        <v>229</v>
      </c>
    </row>
    <row r="228" spans="1:2" x14ac:dyDescent="0.35">
      <c r="A228" s="3" t="s">
        <v>229</v>
      </c>
      <c r="B228">
        <v>79</v>
      </c>
    </row>
    <row r="229" spans="1:2" x14ac:dyDescent="0.35">
      <c r="A229" s="3" t="s">
        <v>231</v>
      </c>
      <c r="B229">
        <v>194</v>
      </c>
    </row>
    <row r="230" spans="1:2" x14ac:dyDescent="0.35">
      <c r="A230" s="3" t="s">
        <v>233</v>
      </c>
      <c r="B230">
        <v>182</v>
      </c>
    </row>
    <row r="231" spans="1:2" x14ac:dyDescent="0.35">
      <c r="A231" s="3" t="s">
        <v>235</v>
      </c>
      <c r="B231">
        <v>128</v>
      </c>
    </row>
    <row r="232" spans="1:2" x14ac:dyDescent="0.35">
      <c r="A232" s="3" t="s">
        <v>237</v>
      </c>
      <c r="B232">
        <v>64</v>
      </c>
    </row>
    <row r="233" spans="1:2" x14ac:dyDescent="0.35">
      <c r="A233" s="3" t="s">
        <v>239</v>
      </c>
      <c r="B233">
        <v>38</v>
      </c>
    </row>
    <row r="234" spans="1:2" x14ac:dyDescent="0.35">
      <c r="A234" s="3" t="s">
        <v>241</v>
      </c>
      <c r="B234">
        <v>55</v>
      </c>
    </row>
    <row r="235" spans="1:2" x14ac:dyDescent="0.35">
      <c r="A235" s="3" t="s">
        <v>243</v>
      </c>
      <c r="B235">
        <v>65</v>
      </c>
    </row>
    <row r="236" spans="1:2" x14ac:dyDescent="0.35">
      <c r="A236" s="3" t="s">
        <v>245</v>
      </c>
      <c r="B236">
        <v>175</v>
      </c>
    </row>
    <row r="237" spans="1:2" x14ac:dyDescent="0.35">
      <c r="A237" s="3" t="s">
        <v>247</v>
      </c>
      <c r="B237">
        <v>132</v>
      </c>
    </row>
    <row r="238" spans="1:2" x14ac:dyDescent="0.35">
      <c r="A238" s="3" t="s">
        <v>249</v>
      </c>
      <c r="B238">
        <v>130</v>
      </c>
    </row>
    <row r="239" spans="1:2" x14ac:dyDescent="0.35">
      <c r="A239" s="3" t="s">
        <v>251</v>
      </c>
      <c r="B239">
        <v>121</v>
      </c>
    </row>
    <row r="240" spans="1:2" x14ac:dyDescent="0.35">
      <c r="A240" s="3" t="s">
        <v>253</v>
      </c>
      <c r="B240">
        <v>59</v>
      </c>
    </row>
    <row r="241" spans="1:2" x14ac:dyDescent="0.35">
      <c r="A241" s="3" t="s">
        <v>255</v>
      </c>
      <c r="B241">
        <v>83</v>
      </c>
    </row>
    <row r="242" spans="1:2" x14ac:dyDescent="0.35">
      <c r="A242" s="3" t="s">
        <v>257</v>
      </c>
      <c r="B242">
        <v>34</v>
      </c>
    </row>
    <row r="243" spans="1:2" x14ac:dyDescent="0.35">
      <c r="A243" s="3" t="s">
        <v>259</v>
      </c>
      <c r="B243">
        <v>57</v>
      </c>
    </row>
    <row r="244" spans="1:2" x14ac:dyDescent="0.35">
      <c r="A244" s="3" t="s">
        <v>261</v>
      </c>
      <c r="B244">
        <v>54</v>
      </c>
    </row>
    <row r="245" spans="1:2" x14ac:dyDescent="0.35">
      <c r="A245" s="3" t="s">
        <v>263</v>
      </c>
      <c r="B245">
        <v>81</v>
      </c>
    </row>
    <row r="246" spans="1:2" x14ac:dyDescent="0.35">
      <c r="A246" s="3" t="s">
        <v>264</v>
      </c>
      <c r="B246">
        <v>88</v>
      </c>
    </row>
    <row r="247" spans="1:2" x14ac:dyDescent="0.35">
      <c r="A247" s="3" t="s">
        <v>265</v>
      </c>
      <c r="B247">
        <v>147</v>
      </c>
    </row>
    <row r="248" spans="1:2" x14ac:dyDescent="0.35">
      <c r="A248" s="3" t="s">
        <v>266</v>
      </c>
      <c r="B248">
        <v>169</v>
      </c>
    </row>
    <row r="249" spans="1:2" x14ac:dyDescent="0.35">
      <c r="A249" s="3" t="s">
        <v>267</v>
      </c>
      <c r="B249">
        <v>186</v>
      </c>
    </row>
    <row r="250" spans="1:2" x14ac:dyDescent="0.35">
      <c r="A250" s="3" t="s">
        <v>268</v>
      </c>
      <c r="B250">
        <v>87</v>
      </c>
    </row>
    <row r="251" spans="1:2" x14ac:dyDescent="0.35">
      <c r="A251" s="3" t="s">
        <v>269</v>
      </c>
      <c r="B251">
        <v>155</v>
      </c>
    </row>
    <row r="252" spans="1:2" x14ac:dyDescent="0.35">
      <c r="A252" s="3" t="s">
        <v>270</v>
      </c>
      <c r="B252">
        <v>104</v>
      </c>
    </row>
    <row r="253" spans="1:2" x14ac:dyDescent="0.35">
      <c r="A253" s="3" t="s">
        <v>271</v>
      </c>
      <c r="B253">
        <v>206</v>
      </c>
    </row>
    <row r="254" spans="1:2" x14ac:dyDescent="0.35">
      <c r="A254" s="3" t="s">
        <v>272</v>
      </c>
      <c r="B254">
        <v>78</v>
      </c>
    </row>
    <row r="255" spans="1:2" x14ac:dyDescent="0.35">
      <c r="A255" s="3" t="s">
        <v>273</v>
      </c>
      <c r="B255">
        <v>73</v>
      </c>
    </row>
    <row r="256" spans="1:2" x14ac:dyDescent="0.35">
      <c r="A256" s="3" t="s">
        <v>274</v>
      </c>
      <c r="B256">
        <v>87</v>
      </c>
    </row>
    <row r="257" spans="1:2" x14ac:dyDescent="0.35">
      <c r="A257" s="3" t="s">
        <v>275</v>
      </c>
      <c r="B257">
        <v>87</v>
      </c>
    </row>
    <row r="258" spans="1:2" x14ac:dyDescent="0.35">
      <c r="A258" s="3" t="s">
        <v>276</v>
      </c>
      <c r="B258">
        <v>101</v>
      </c>
    </row>
    <row r="259" spans="1:2" x14ac:dyDescent="0.35">
      <c r="A259" s="3" t="s">
        <v>277</v>
      </c>
      <c r="B259">
        <v>62</v>
      </c>
    </row>
    <row r="260" spans="1:2" x14ac:dyDescent="0.35">
      <c r="A260" s="3" t="s">
        <v>278</v>
      </c>
      <c r="B260">
        <v>55</v>
      </c>
    </row>
    <row r="261" spans="1:2" x14ac:dyDescent="0.35">
      <c r="A261" s="3" t="s">
        <v>279</v>
      </c>
      <c r="B261">
        <v>84</v>
      </c>
    </row>
    <row r="262" spans="1:2" x14ac:dyDescent="0.35">
      <c r="A262" s="3" t="s">
        <v>280</v>
      </c>
      <c r="B262">
        <v>190</v>
      </c>
    </row>
    <row r="263" spans="1:2" x14ac:dyDescent="0.35">
      <c r="A263" s="3" t="s">
        <v>281</v>
      </c>
      <c r="B263">
        <v>176</v>
      </c>
    </row>
    <row r="264" spans="1:2" x14ac:dyDescent="0.35">
      <c r="A264" s="3" t="s">
        <v>282</v>
      </c>
      <c r="B264">
        <v>109</v>
      </c>
    </row>
    <row r="265" spans="1:2" x14ac:dyDescent="0.35">
      <c r="A265" s="3" t="s">
        <v>283</v>
      </c>
      <c r="B265">
        <v>65</v>
      </c>
    </row>
    <row r="266" spans="1:2" x14ac:dyDescent="0.35">
      <c r="A266" s="3" t="s">
        <v>284</v>
      </c>
      <c r="B266">
        <v>81</v>
      </c>
    </row>
    <row r="267" spans="1:2" x14ac:dyDescent="0.35">
      <c r="A267" s="3" t="s">
        <v>286</v>
      </c>
      <c r="B267">
        <v>105</v>
      </c>
    </row>
    <row r="268" spans="1:2" x14ac:dyDescent="0.35">
      <c r="A268" s="3" t="s">
        <v>288</v>
      </c>
      <c r="B268">
        <v>172</v>
      </c>
    </row>
    <row r="269" spans="1:2" x14ac:dyDescent="0.35">
      <c r="A269" s="3" t="s">
        <v>285</v>
      </c>
      <c r="B269">
        <v>77</v>
      </c>
    </row>
    <row r="270" spans="1:2" x14ac:dyDescent="0.35">
      <c r="A270" s="3" t="s">
        <v>287</v>
      </c>
      <c r="B270">
        <v>25</v>
      </c>
    </row>
    <row r="271" spans="1:2" x14ac:dyDescent="0.35">
      <c r="A271" s="3" t="s">
        <v>289</v>
      </c>
      <c r="B271">
        <v>110</v>
      </c>
    </row>
    <row r="272" spans="1:2" x14ac:dyDescent="0.35">
      <c r="A272" s="3" t="s">
        <v>290</v>
      </c>
      <c r="B272">
        <v>37</v>
      </c>
    </row>
    <row r="273" spans="1:2" x14ac:dyDescent="0.35">
      <c r="A273" s="3" t="s">
        <v>294</v>
      </c>
      <c r="B273">
        <v>128</v>
      </c>
    </row>
    <row r="274" spans="1:2" x14ac:dyDescent="0.35">
      <c r="A274" s="3" t="s">
        <v>296</v>
      </c>
      <c r="B274">
        <v>172</v>
      </c>
    </row>
    <row r="275" spans="1:2" x14ac:dyDescent="0.35">
      <c r="A275" s="3" t="s">
        <v>298</v>
      </c>
      <c r="B275">
        <v>110</v>
      </c>
    </row>
    <row r="276" spans="1:2" x14ac:dyDescent="0.35">
      <c r="A276" s="3" t="s">
        <v>300</v>
      </c>
      <c r="B276">
        <v>142</v>
      </c>
    </row>
    <row r="277" spans="1:2" x14ac:dyDescent="0.35">
      <c r="A277" s="3" t="s">
        <v>302</v>
      </c>
      <c r="B277">
        <v>222</v>
      </c>
    </row>
    <row r="278" spans="1:2" x14ac:dyDescent="0.35">
      <c r="A278" s="3" t="s">
        <v>304</v>
      </c>
      <c r="B278">
        <v>198</v>
      </c>
    </row>
    <row r="279" spans="1:2" x14ac:dyDescent="0.35">
      <c r="A279" s="3" t="s">
        <v>306</v>
      </c>
      <c r="B279">
        <v>146</v>
      </c>
    </row>
    <row r="280" spans="1:2" x14ac:dyDescent="0.35">
      <c r="A280" s="3" t="s">
        <v>308</v>
      </c>
      <c r="B280">
        <v>137</v>
      </c>
    </row>
    <row r="281" spans="1:2" x14ac:dyDescent="0.35">
      <c r="A281" s="3" t="s">
        <v>291</v>
      </c>
      <c r="B281">
        <v>55</v>
      </c>
    </row>
    <row r="282" spans="1:2" x14ac:dyDescent="0.35">
      <c r="A282" s="3" t="s">
        <v>311</v>
      </c>
      <c r="B282">
        <v>147</v>
      </c>
    </row>
    <row r="283" spans="1:2" x14ac:dyDescent="0.35">
      <c r="A283" s="3" t="s">
        <v>313</v>
      </c>
      <c r="B283">
        <v>61</v>
      </c>
    </row>
    <row r="284" spans="1:2" x14ac:dyDescent="0.35">
      <c r="A284" s="3" t="s">
        <v>315</v>
      </c>
      <c r="B284">
        <v>214</v>
      </c>
    </row>
    <row r="285" spans="1:2" x14ac:dyDescent="0.35">
      <c r="A285" s="3" t="s">
        <v>317</v>
      </c>
      <c r="B285">
        <v>83</v>
      </c>
    </row>
    <row r="286" spans="1:2" x14ac:dyDescent="0.35">
      <c r="A286" s="3" t="s">
        <v>319</v>
      </c>
      <c r="B286">
        <v>104</v>
      </c>
    </row>
    <row r="287" spans="1:2" x14ac:dyDescent="0.35">
      <c r="A287" s="3" t="s">
        <v>321</v>
      </c>
      <c r="B287">
        <v>147</v>
      </c>
    </row>
    <row r="288" spans="1:2" x14ac:dyDescent="0.35">
      <c r="A288" s="3" t="s">
        <v>323</v>
      </c>
      <c r="B288">
        <v>180</v>
      </c>
    </row>
    <row r="289" spans="1:2" x14ac:dyDescent="0.35">
      <c r="A289" s="3" t="s">
        <v>325</v>
      </c>
      <c r="B289">
        <v>202</v>
      </c>
    </row>
    <row r="290" spans="1:2" x14ac:dyDescent="0.35">
      <c r="A290" s="3" t="s">
        <v>327</v>
      </c>
      <c r="B290">
        <v>130</v>
      </c>
    </row>
    <row r="291" spans="1:2" x14ac:dyDescent="0.35">
      <c r="A291" s="3" t="s">
        <v>329</v>
      </c>
      <c r="B291">
        <v>207</v>
      </c>
    </row>
    <row r="292" spans="1:2" x14ac:dyDescent="0.35">
      <c r="A292" s="3" t="s">
        <v>331</v>
      </c>
      <c r="B292">
        <v>109</v>
      </c>
    </row>
    <row r="293" spans="1:2" x14ac:dyDescent="0.35">
      <c r="A293" s="3" t="s">
        <v>333</v>
      </c>
      <c r="B293">
        <v>72</v>
      </c>
    </row>
    <row r="294" spans="1:2" x14ac:dyDescent="0.35">
      <c r="A294" s="3" t="s">
        <v>335</v>
      </c>
      <c r="B294">
        <v>222</v>
      </c>
    </row>
    <row r="295" spans="1:2" x14ac:dyDescent="0.35">
      <c r="A295" s="3" t="s">
        <v>337</v>
      </c>
      <c r="B295">
        <v>137</v>
      </c>
    </row>
    <row r="296" spans="1:2" x14ac:dyDescent="0.35">
      <c r="A296" s="3" t="s">
        <v>339</v>
      </c>
      <c r="B296">
        <v>186</v>
      </c>
    </row>
    <row r="297" spans="1:2" x14ac:dyDescent="0.35">
      <c r="A297" s="3" t="s">
        <v>341</v>
      </c>
      <c r="B297">
        <v>201</v>
      </c>
    </row>
    <row r="298" spans="1:2" x14ac:dyDescent="0.35">
      <c r="A298" s="3" t="s">
        <v>343</v>
      </c>
      <c r="B298">
        <v>166</v>
      </c>
    </row>
    <row r="299" spans="1:2" x14ac:dyDescent="0.35">
      <c r="A299" s="3" t="s">
        <v>345</v>
      </c>
      <c r="B299">
        <v>127</v>
      </c>
    </row>
    <row r="300" spans="1:2" x14ac:dyDescent="0.35">
      <c r="A300" s="3" t="s">
        <v>347</v>
      </c>
      <c r="B300">
        <v>255</v>
      </c>
    </row>
    <row r="301" spans="1:2" x14ac:dyDescent="0.35">
      <c r="A301" s="3" t="s">
        <v>349</v>
      </c>
      <c r="B301">
        <v>152</v>
      </c>
    </row>
    <row r="302" spans="1:2" x14ac:dyDescent="0.35">
      <c r="A302" s="3" t="s">
        <v>351</v>
      </c>
      <c r="B302">
        <v>144</v>
      </c>
    </row>
    <row r="303" spans="1:2" x14ac:dyDescent="0.35">
      <c r="A303" s="3" t="s">
        <v>353</v>
      </c>
      <c r="B303">
        <v>218</v>
      </c>
    </row>
    <row r="304" spans="1:2" x14ac:dyDescent="0.35">
      <c r="A304" s="3" t="s">
        <v>355</v>
      </c>
      <c r="B304">
        <v>139</v>
      </c>
    </row>
    <row r="305" spans="1:2" x14ac:dyDescent="0.35">
      <c r="A305" s="3" t="s">
        <v>357</v>
      </c>
      <c r="B305">
        <v>142</v>
      </c>
    </row>
    <row r="306" spans="1:2" x14ac:dyDescent="0.35">
      <c r="A306" s="3" t="s">
        <v>359</v>
      </c>
      <c r="B306">
        <v>113</v>
      </c>
    </row>
    <row r="307" spans="1:2" x14ac:dyDescent="0.35">
      <c r="A307" s="3" t="s">
        <v>360</v>
      </c>
      <c r="B307">
        <v>351</v>
      </c>
    </row>
    <row r="308" spans="1:2" x14ac:dyDescent="0.35">
      <c r="A308" s="3" t="s">
        <v>361</v>
      </c>
      <c r="B308">
        <v>164</v>
      </c>
    </row>
    <row r="309" spans="1:2" x14ac:dyDescent="0.35">
      <c r="A309" s="3" t="s">
        <v>292</v>
      </c>
      <c r="B309">
        <v>88</v>
      </c>
    </row>
    <row r="310" spans="1:2" x14ac:dyDescent="0.35">
      <c r="A310" s="3" t="s">
        <v>293</v>
      </c>
      <c r="B310">
        <v>138</v>
      </c>
    </row>
    <row r="311" spans="1:2" x14ac:dyDescent="0.35">
      <c r="A311" s="3" t="s">
        <v>362</v>
      </c>
      <c r="B311">
        <v>174</v>
      </c>
    </row>
    <row r="312" spans="1:2" x14ac:dyDescent="0.35">
      <c r="A312" s="3" t="s">
        <v>363</v>
      </c>
      <c r="B312">
        <v>157</v>
      </c>
    </row>
    <row r="313" spans="1:2" x14ac:dyDescent="0.35">
      <c r="A313" s="3" t="s">
        <v>364</v>
      </c>
      <c r="B313">
        <v>178</v>
      </c>
    </row>
    <row r="314" spans="1:2" x14ac:dyDescent="0.35">
      <c r="A314" s="3" t="s">
        <v>365</v>
      </c>
      <c r="B314">
        <v>260</v>
      </c>
    </row>
    <row r="315" spans="1:2" x14ac:dyDescent="0.35">
      <c r="A315" s="3" t="s">
        <v>366</v>
      </c>
      <c r="B315">
        <v>185</v>
      </c>
    </row>
    <row r="316" spans="1:2" x14ac:dyDescent="0.35">
      <c r="A316" s="3" t="s">
        <v>367</v>
      </c>
      <c r="B316">
        <v>142</v>
      </c>
    </row>
    <row r="317" spans="1:2" x14ac:dyDescent="0.35">
      <c r="A317" s="3" t="s">
        <v>368</v>
      </c>
      <c r="B317">
        <v>103</v>
      </c>
    </row>
    <row r="318" spans="1:2" x14ac:dyDescent="0.35">
      <c r="A318" s="3" t="s">
        <v>295</v>
      </c>
      <c r="B318">
        <v>43</v>
      </c>
    </row>
    <row r="319" spans="1:2" x14ac:dyDescent="0.35">
      <c r="A319" s="3" t="s">
        <v>297</v>
      </c>
      <c r="B319">
        <v>74</v>
      </c>
    </row>
    <row r="320" spans="1:2" x14ac:dyDescent="0.35">
      <c r="A320" s="3" t="s">
        <v>369</v>
      </c>
      <c r="B320">
        <v>139</v>
      </c>
    </row>
    <row r="321" spans="1:2" x14ac:dyDescent="0.35">
      <c r="A321" s="3" t="s">
        <v>370</v>
      </c>
      <c r="B321">
        <v>142</v>
      </c>
    </row>
    <row r="322" spans="1:2" x14ac:dyDescent="0.35">
      <c r="A322" s="3" t="s">
        <v>299</v>
      </c>
      <c r="B322">
        <v>96</v>
      </c>
    </row>
    <row r="323" spans="1:2" x14ac:dyDescent="0.35">
      <c r="A323" s="3" t="s">
        <v>301</v>
      </c>
      <c r="B323">
        <v>20</v>
      </c>
    </row>
    <row r="324" spans="1:2" x14ac:dyDescent="0.35">
      <c r="A324" s="3" t="s">
        <v>303</v>
      </c>
      <c r="B324">
        <v>89</v>
      </c>
    </row>
    <row r="325" spans="1:2" x14ac:dyDescent="0.35">
      <c r="A325" s="3" t="s">
        <v>305</v>
      </c>
      <c r="B325">
        <v>79</v>
      </c>
    </row>
    <row r="326" spans="1:2" x14ac:dyDescent="0.35">
      <c r="A326" s="3" t="s">
        <v>371</v>
      </c>
      <c r="B326">
        <v>142</v>
      </c>
    </row>
    <row r="327" spans="1:2" x14ac:dyDescent="0.35">
      <c r="A327" s="3" t="s">
        <v>372</v>
      </c>
      <c r="B327">
        <v>229</v>
      </c>
    </row>
    <row r="328" spans="1:2" x14ac:dyDescent="0.35">
      <c r="A328" s="3" t="s">
        <v>307</v>
      </c>
      <c r="B328">
        <v>102</v>
      </c>
    </row>
    <row r="329" spans="1:2" x14ac:dyDescent="0.35">
      <c r="A329" s="3" t="s">
        <v>309</v>
      </c>
      <c r="B329">
        <v>103</v>
      </c>
    </row>
    <row r="330" spans="1:2" x14ac:dyDescent="0.35">
      <c r="A330" s="3" t="s">
        <v>310</v>
      </c>
      <c r="B330">
        <v>83</v>
      </c>
    </row>
    <row r="331" spans="1:2" x14ac:dyDescent="0.35">
      <c r="A331" s="3" t="s">
        <v>373</v>
      </c>
      <c r="B331">
        <v>173</v>
      </c>
    </row>
    <row r="332" spans="1:2" x14ac:dyDescent="0.35">
      <c r="A332" s="3" t="s">
        <v>374</v>
      </c>
      <c r="B332">
        <v>150</v>
      </c>
    </row>
    <row r="333" spans="1:2" x14ac:dyDescent="0.35">
      <c r="A333" s="3" t="s">
        <v>312</v>
      </c>
      <c r="B333">
        <v>81</v>
      </c>
    </row>
    <row r="334" spans="1:2" x14ac:dyDescent="0.35">
      <c r="A334" s="3" t="s">
        <v>314</v>
      </c>
      <c r="B334">
        <v>99</v>
      </c>
    </row>
    <row r="335" spans="1:2" x14ac:dyDescent="0.35">
      <c r="A335" s="3" t="s">
        <v>316</v>
      </c>
      <c r="B335">
        <v>237</v>
      </c>
    </row>
    <row r="336" spans="1:2" x14ac:dyDescent="0.35">
      <c r="A336" s="3" t="s">
        <v>375</v>
      </c>
      <c r="B336">
        <v>115</v>
      </c>
    </row>
    <row r="337" spans="1:2" x14ac:dyDescent="0.35">
      <c r="A337" s="3" t="s">
        <v>376</v>
      </c>
      <c r="B337">
        <v>140</v>
      </c>
    </row>
    <row r="338" spans="1:2" x14ac:dyDescent="0.35">
      <c r="A338" s="3" t="s">
        <v>377</v>
      </c>
      <c r="B338">
        <v>179</v>
      </c>
    </row>
    <row r="339" spans="1:2" x14ac:dyDescent="0.35">
      <c r="A339" s="3" t="s">
        <v>378</v>
      </c>
      <c r="B339">
        <v>129</v>
      </c>
    </row>
    <row r="340" spans="1:2" x14ac:dyDescent="0.35">
      <c r="A340" s="3" t="s">
        <v>379</v>
      </c>
      <c r="B340">
        <v>133</v>
      </c>
    </row>
    <row r="341" spans="1:2" x14ac:dyDescent="0.35">
      <c r="A341" s="3" t="s">
        <v>380</v>
      </c>
      <c r="B341">
        <v>76</v>
      </c>
    </row>
    <row r="342" spans="1:2" x14ac:dyDescent="0.35">
      <c r="A342" s="3" t="s">
        <v>381</v>
      </c>
      <c r="B342">
        <v>41</v>
      </c>
    </row>
    <row r="343" spans="1:2" x14ac:dyDescent="0.35">
      <c r="A343" s="3" t="s">
        <v>382</v>
      </c>
      <c r="B343">
        <v>167</v>
      </c>
    </row>
    <row r="344" spans="1:2" x14ac:dyDescent="0.35">
      <c r="A344" s="3" t="s">
        <v>318</v>
      </c>
      <c r="B344">
        <v>90</v>
      </c>
    </row>
    <row r="345" spans="1:2" x14ac:dyDescent="0.35">
      <c r="A345" s="3" t="s">
        <v>320</v>
      </c>
      <c r="B345">
        <v>54</v>
      </c>
    </row>
    <row r="346" spans="1:2" x14ac:dyDescent="0.35">
      <c r="A346" s="3" t="s">
        <v>322</v>
      </c>
      <c r="B346">
        <v>69</v>
      </c>
    </row>
    <row r="347" spans="1:2" x14ac:dyDescent="0.35">
      <c r="A347" s="3" t="s">
        <v>383</v>
      </c>
      <c r="B347">
        <v>308</v>
      </c>
    </row>
    <row r="348" spans="1:2" x14ac:dyDescent="0.35">
      <c r="A348" s="3" t="s">
        <v>384</v>
      </c>
      <c r="B348">
        <v>142</v>
      </c>
    </row>
    <row r="349" spans="1:2" x14ac:dyDescent="0.35">
      <c r="A349" s="3" t="s">
        <v>385</v>
      </c>
      <c r="B349">
        <v>159</v>
      </c>
    </row>
    <row r="350" spans="1:2" x14ac:dyDescent="0.35">
      <c r="A350" s="3" t="s">
        <v>386</v>
      </c>
      <c r="B350">
        <v>97</v>
      </c>
    </row>
    <row r="351" spans="1:2" x14ac:dyDescent="0.35">
      <c r="A351" s="3" t="s">
        <v>387</v>
      </c>
      <c r="B351">
        <v>115</v>
      </c>
    </row>
    <row r="352" spans="1:2" x14ac:dyDescent="0.35">
      <c r="A352" s="3" t="s">
        <v>388</v>
      </c>
      <c r="B352">
        <v>148</v>
      </c>
    </row>
    <row r="353" spans="1:2" x14ac:dyDescent="0.35">
      <c r="A353" s="3" t="s">
        <v>324</v>
      </c>
      <c r="B353">
        <v>68</v>
      </c>
    </row>
    <row r="354" spans="1:2" x14ac:dyDescent="0.35">
      <c r="A354" s="3" t="s">
        <v>326</v>
      </c>
      <c r="B354">
        <v>76</v>
      </c>
    </row>
    <row r="355" spans="1:2" x14ac:dyDescent="0.35">
      <c r="A355" s="3" t="s">
        <v>328</v>
      </c>
      <c r="B355">
        <v>70</v>
      </c>
    </row>
    <row r="356" spans="1:2" x14ac:dyDescent="0.35">
      <c r="A356" s="3" t="s">
        <v>330</v>
      </c>
      <c r="B356">
        <v>90</v>
      </c>
    </row>
    <row r="357" spans="1:2" x14ac:dyDescent="0.35">
      <c r="A357" s="3" t="s">
        <v>389</v>
      </c>
      <c r="B357">
        <v>240</v>
      </c>
    </row>
    <row r="358" spans="1:2" x14ac:dyDescent="0.35">
      <c r="A358" s="3" t="s">
        <v>390</v>
      </c>
      <c r="B358">
        <v>152</v>
      </c>
    </row>
    <row r="359" spans="1:2" x14ac:dyDescent="0.35">
      <c r="A359" s="3" t="s">
        <v>391</v>
      </c>
      <c r="B359">
        <v>261</v>
      </c>
    </row>
    <row r="360" spans="1:2" x14ac:dyDescent="0.35">
      <c r="A360" s="3" t="s">
        <v>392</v>
      </c>
      <c r="B360">
        <v>118</v>
      </c>
    </row>
    <row r="361" spans="1:2" x14ac:dyDescent="0.35">
      <c r="A361" s="3" t="s">
        <v>393</v>
      </c>
      <c r="B361">
        <v>123</v>
      </c>
    </row>
    <row r="362" spans="1:2" x14ac:dyDescent="0.35">
      <c r="A362" s="3" t="s">
        <v>394</v>
      </c>
      <c r="B362">
        <v>188</v>
      </c>
    </row>
    <row r="363" spans="1:2" x14ac:dyDescent="0.35">
      <c r="A363" s="3" t="s">
        <v>332</v>
      </c>
      <c r="B363">
        <v>76</v>
      </c>
    </row>
    <row r="364" spans="1:2" x14ac:dyDescent="0.35">
      <c r="A364" s="3" t="s">
        <v>334</v>
      </c>
      <c r="B364">
        <v>69</v>
      </c>
    </row>
    <row r="365" spans="1:2" x14ac:dyDescent="0.35">
      <c r="A365" s="3" t="s">
        <v>336</v>
      </c>
      <c r="B365">
        <v>79</v>
      </c>
    </row>
    <row r="366" spans="1:2" x14ac:dyDescent="0.35">
      <c r="A366" s="3" t="s">
        <v>338</v>
      </c>
      <c r="B366">
        <v>142</v>
      </c>
    </row>
    <row r="367" spans="1:2" x14ac:dyDescent="0.35">
      <c r="A367" s="3" t="s">
        <v>340</v>
      </c>
      <c r="B367">
        <v>47</v>
      </c>
    </row>
    <row r="368" spans="1:2" x14ac:dyDescent="0.35">
      <c r="A368" s="3" t="s">
        <v>395</v>
      </c>
      <c r="B368">
        <v>152</v>
      </c>
    </row>
    <row r="369" spans="1:2" x14ac:dyDescent="0.35">
      <c r="A369" s="3" t="s">
        <v>396</v>
      </c>
      <c r="B369">
        <v>219</v>
      </c>
    </row>
    <row r="370" spans="1:2" x14ac:dyDescent="0.35">
      <c r="A370" s="3" t="s">
        <v>342</v>
      </c>
      <c r="B370">
        <v>69</v>
      </c>
    </row>
    <row r="371" spans="1:2" x14ac:dyDescent="0.35">
      <c r="A371" s="3" t="s">
        <v>344</v>
      </c>
      <c r="B371">
        <v>54</v>
      </c>
    </row>
    <row r="372" spans="1:2" x14ac:dyDescent="0.35">
      <c r="A372" s="3" t="s">
        <v>346</v>
      </c>
      <c r="B372">
        <v>105</v>
      </c>
    </row>
    <row r="373" spans="1:2" x14ac:dyDescent="0.35">
      <c r="A373" s="3" t="s">
        <v>348</v>
      </c>
      <c r="B373">
        <v>77</v>
      </c>
    </row>
    <row r="374" spans="1:2" x14ac:dyDescent="0.35">
      <c r="A374" s="3" t="s">
        <v>350</v>
      </c>
      <c r="B374">
        <v>64</v>
      </c>
    </row>
    <row r="375" spans="1:2" x14ac:dyDescent="0.35">
      <c r="A375" s="3" t="s">
        <v>352</v>
      </c>
      <c r="B375">
        <v>40</v>
      </c>
    </row>
    <row r="376" spans="1:2" x14ac:dyDescent="0.35">
      <c r="A376" s="3" t="s">
        <v>397</v>
      </c>
      <c r="B376">
        <v>240</v>
      </c>
    </row>
    <row r="377" spans="1:2" x14ac:dyDescent="0.35">
      <c r="A377" s="3" t="s">
        <v>398</v>
      </c>
      <c r="B377">
        <v>224</v>
      </c>
    </row>
    <row r="378" spans="1:2" x14ac:dyDescent="0.35">
      <c r="A378" s="3" t="s">
        <v>399</v>
      </c>
      <c r="B378">
        <v>234</v>
      </c>
    </row>
    <row r="379" spans="1:2" x14ac:dyDescent="0.35">
      <c r="A379" s="3" t="s">
        <v>400</v>
      </c>
      <c r="B379">
        <v>233</v>
      </c>
    </row>
    <row r="380" spans="1:2" x14ac:dyDescent="0.35">
      <c r="A380" s="3" t="s">
        <v>401</v>
      </c>
      <c r="B380">
        <v>127</v>
      </c>
    </row>
    <row r="381" spans="1:2" x14ac:dyDescent="0.35">
      <c r="A381" s="3" t="s">
        <v>402</v>
      </c>
      <c r="B381">
        <v>184</v>
      </c>
    </row>
    <row r="382" spans="1:2" x14ac:dyDescent="0.35">
      <c r="A382" s="3" t="s">
        <v>403</v>
      </c>
      <c r="B382">
        <v>115</v>
      </c>
    </row>
    <row r="383" spans="1:2" x14ac:dyDescent="0.35">
      <c r="A383" s="3" t="s">
        <v>404</v>
      </c>
      <c r="B383">
        <v>143</v>
      </c>
    </row>
    <row r="384" spans="1:2" x14ac:dyDescent="0.35">
      <c r="A384" s="3" t="s">
        <v>405</v>
      </c>
      <c r="B384">
        <v>104</v>
      </c>
    </row>
    <row r="385" spans="1:2" x14ac:dyDescent="0.35">
      <c r="A385" s="3" t="s">
        <v>406</v>
      </c>
      <c r="B385">
        <v>151</v>
      </c>
    </row>
    <row r="386" spans="1:2" x14ac:dyDescent="0.35">
      <c r="A386" s="3" t="s">
        <v>354</v>
      </c>
      <c r="B386">
        <v>59</v>
      </c>
    </row>
    <row r="387" spans="1:2" x14ac:dyDescent="0.35">
      <c r="A387" s="3" t="s">
        <v>407</v>
      </c>
      <c r="B387">
        <v>191</v>
      </c>
    </row>
    <row r="388" spans="1:2" x14ac:dyDescent="0.35">
      <c r="A388" s="3" t="s">
        <v>408</v>
      </c>
      <c r="B388">
        <v>177</v>
      </c>
    </row>
    <row r="389" spans="1:2" x14ac:dyDescent="0.35">
      <c r="A389" s="3" t="s">
        <v>409</v>
      </c>
      <c r="B389">
        <v>96</v>
      </c>
    </row>
    <row r="390" spans="1:2" x14ac:dyDescent="0.35">
      <c r="A390" s="3" t="s">
        <v>410</v>
      </c>
      <c r="B390">
        <v>84</v>
      </c>
    </row>
    <row r="391" spans="1:2" x14ac:dyDescent="0.35">
      <c r="A391" s="3" t="s">
        <v>356</v>
      </c>
      <c r="B391">
        <v>44</v>
      </c>
    </row>
    <row r="392" spans="1:2" x14ac:dyDescent="0.35">
      <c r="A392" s="3" t="s">
        <v>358</v>
      </c>
      <c r="B392">
        <v>252</v>
      </c>
    </row>
    <row r="393" spans="1:2" x14ac:dyDescent="0.35">
      <c r="A393" s="3" t="s">
        <v>411</v>
      </c>
      <c r="B393">
        <v>166</v>
      </c>
    </row>
    <row r="394" spans="1:2" x14ac:dyDescent="0.35">
      <c r="A394" s="3" t="s">
        <v>412</v>
      </c>
      <c r="B394">
        <v>207</v>
      </c>
    </row>
    <row r="395" spans="1:2" x14ac:dyDescent="0.35">
      <c r="A395" s="3" t="s">
        <v>413</v>
      </c>
      <c r="B395">
        <v>120</v>
      </c>
    </row>
    <row r="396" spans="1:2" x14ac:dyDescent="0.35">
      <c r="A396" s="3" t="s">
        <v>414</v>
      </c>
      <c r="B396">
        <v>76</v>
      </c>
    </row>
    <row r="397" spans="1:2" x14ac:dyDescent="0.35">
      <c r="A397" s="3" t="s">
        <v>415</v>
      </c>
      <c r="B397">
        <v>137</v>
      </c>
    </row>
    <row r="398" spans="1:2" x14ac:dyDescent="0.35">
      <c r="A398" s="3" t="s">
        <v>416</v>
      </c>
      <c r="B398">
        <v>124</v>
      </c>
    </row>
    <row r="399" spans="1:2" x14ac:dyDescent="0.35">
      <c r="A399" s="3" t="s">
        <v>417</v>
      </c>
      <c r="B399">
        <v>27</v>
      </c>
    </row>
    <row r="400" spans="1:2" x14ac:dyDescent="0.35">
      <c r="A400" s="3" t="s">
        <v>20</v>
      </c>
      <c r="B400">
        <v>119</v>
      </c>
    </row>
    <row r="401" spans="1:2" x14ac:dyDescent="0.35">
      <c r="A401" s="3" t="s">
        <v>21</v>
      </c>
      <c r="B401">
        <v>24</v>
      </c>
    </row>
    <row r="402" spans="1:2" x14ac:dyDescent="0.35">
      <c r="A402" s="3" t="s">
        <v>22</v>
      </c>
      <c r="B402">
        <v>187</v>
      </c>
    </row>
    <row r="403" spans="1:2" x14ac:dyDescent="0.35">
      <c r="A403" s="3" t="s">
        <v>23</v>
      </c>
      <c r="B403">
        <v>68</v>
      </c>
    </row>
    <row r="404" spans="1:2" x14ac:dyDescent="0.35">
      <c r="A404" s="3" t="s">
        <v>24</v>
      </c>
      <c r="B404">
        <v>127</v>
      </c>
    </row>
    <row r="405" spans="1:2" x14ac:dyDescent="0.35">
      <c r="A405" s="3" t="s">
        <v>25</v>
      </c>
      <c r="B405">
        <v>10</v>
      </c>
    </row>
    <row r="406" spans="1:2" x14ac:dyDescent="0.35">
      <c r="A406" s="3" t="s">
        <v>26</v>
      </c>
      <c r="B406">
        <v>19</v>
      </c>
    </row>
    <row r="407" spans="1:2" x14ac:dyDescent="0.35">
      <c r="A407" s="3" t="s">
        <v>27</v>
      </c>
      <c r="B407">
        <v>54</v>
      </c>
    </row>
    <row r="408" spans="1:2" x14ac:dyDescent="0.35">
      <c r="A408" s="3" t="s">
        <v>28</v>
      </c>
      <c r="B408">
        <v>215</v>
      </c>
    </row>
    <row r="409" spans="1:2" x14ac:dyDescent="0.35">
      <c r="A409" s="3" t="s">
        <v>29</v>
      </c>
      <c r="B409">
        <v>192</v>
      </c>
    </row>
    <row r="410" spans="1:2" x14ac:dyDescent="0.35">
      <c r="A410" s="3" t="s">
        <v>30</v>
      </c>
      <c r="B410">
        <v>263</v>
      </c>
    </row>
    <row r="411" spans="1:2" x14ac:dyDescent="0.35">
      <c r="A411" s="3" t="s">
        <v>31</v>
      </c>
      <c r="B411">
        <v>33</v>
      </c>
    </row>
    <row r="412" spans="1:2" x14ac:dyDescent="0.35">
      <c r="A412" s="3" t="s">
        <v>32</v>
      </c>
      <c r="B412">
        <v>142</v>
      </c>
    </row>
    <row r="413" spans="1:2" x14ac:dyDescent="0.35">
      <c r="A413" s="3" t="s">
        <v>162</v>
      </c>
      <c r="B413">
        <v>56</v>
      </c>
    </row>
    <row r="414" spans="1:2" x14ac:dyDescent="0.35">
      <c r="A414" s="3" t="s">
        <v>163</v>
      </c>
      <c r="B414">
        <v>102</v>
      </c>
    </row>
    <row r="415" spans="1:2" x14ac:dyDescent="0.35">
      <c r="A415" s="3" t="s">
        <v>164</v>
      </c>
      <c r="B415">
        <v>49</v>
      </c>
    </row>
    <row r="416" spans="1:2" x14ac:dyDescent="0.35">
      <c r="A416" s="3" t="s">
        <v>165</v>
      </c>
      <c r="B416">
        <v>43</v>
      </c>
    </row>
    <row r="417" spans="1:2" x14ac:dyDescent="0.35">
      <c r="A417" s="3" t="s">
        <v>166</v>
      </c>
      <c r="B417">
        <v>90</v>
      </c>
    </row>
    <row r="418" spans="1:2" x14ac:dyDescent="0.35">
      <c r="A418" s="3" t="s">
        <v>167</v>
      </c>
      <c r="B418">
        <v>130</v>
      </c>
    </row>
    <row r="419" spans="1:2" x14ac:dyDescent="0.35">
      <c r="A419" s="3" t="s">
        <v>168</v>
      </c>
      <c r="B419">
        <v>30</v>
      </c>
    </row>
    <row r="420" spans="1:2" x14ac:dyDescent="0.35">
      <c r="A420" s="3" t="s">
        <v>169</v>
      </c>
      <c r="B420">
        <v>24</v>
      </c>
    </row>
    <row r="421" spans="1:2" x14ac:dyDescent="0.35">
      <c r="A421" s="3" t="s">
        <v>170</v>
      </c>
      <c r="B421">
        <v>214</v>
      </c>
    </row>
    <row r="422" spans="1:2" x14ac:dyDescent="0.35">
      <c r="A422" s="3" t="s">
        <v>171</v>
      </c>
      <c r="B422">
        <v>194</v>
      </c>
    </row>
    <row r="423" spans="1:2" x14ac:dyDescent="0.35">
      <c r="A423" s="3" t="s">
        <v>172</v>
      </c>
      <c r="B423">
        <v>80</v>
      </c>
    </row>
    <row r="424" spans="1:2" x14ac:dyDescent="0.35">
      <c r="A424" s="3" t="s">
        <v>173</v>
      </c>
      <c r="B424">
        <v>208</v>
      </c>
    </row>
    <row r="425" spans="1:2" x14ac:dyDescent="0.35">
      <c r="A425" s="3" t="s">
        <v>174</v>
      </c>
      <c r="B425">
        <v>383</v>
      </c>
    </row>
    <row r="426" spans="1:2" x14ac:dyDescent="0.35">
      <c r="A426" s="3" t="s">
        <v>175</v>
      </c>
      <c r="B426">
        <v>11</v>
      </c>
    </row>
    <row r="427" spans="1:2" x14ac:dyDescent="0.35">
      <c r="A427" s="3" t="s">
        <v>176</v>
      </c>
      <c r="B427">
        <v>102</v>
      </c>
    </row>
    <row r="428" spans="1:2" x14ac:dyDescent="0.35">
      <c r="A428" s="3" t="s">
        <v>177</v>
      </c>
      <c r="B428">
        <v>139</v>
      </c>
    </row>
    <row r="429" spans="1:2" x14ac:dyDescent="0.35">
      <c r="A429" s="3" t="s">
        <v>178</v>
      </c>
      <c r="B429">
        <v>50</v>
      </c>
    </row>
    <row r="430" spans="1:2" x14ac:dyDescent="0.35">
      <c r="A430" s="3" t="s">
        <v>179</v>
      </c>
      <c r="B430">
        <v>110</v>
      </c>
    </row>
    <row r="431" spans="1:2" x14ac:dyDescent="0.35">
      <c r="A431" s="3" t="s">
        <v>180</v>
      </c>
      <c r="B431">
        <v>24</v>
      </c>
    </row>
    <row r="432" spans="1:2" x14ac:dyDescent="0.35">
      <c r="A432" s="3" t="s">
        <v>181</v>
      </c>
      <c r="B432">
        <v>90</v>
      </c>
    </row>
    <row r="433" spans="1:2" x14ac:dyDescent="0.35">
      <c r="A433" s="3" t="s">
        <v>182</v>
      </c>
      <c r="B433">
        <v>7</v>
      </c>
    </row>
    <row r="434" spans="1:2" x14ac:dyDescent="0.35">
      <c r="A434" s="3" t="s">
        <v>183</v>
      </c>
      <c r="B434">
        <v>47</v>
      </c>
    </row>
    <row r="435" spans="1:2" x14ac:dyDescent="0.35">
      <c r="A435" s="3" t="s">
        <v>184</v>
      </c>
      <c r="B435">
        <v>124</v>
      </c>
    </row>
    <row r="436" spans="1:2" x14ac:dyDescent="0.35">
      <c r="A436" s="3" t="s">
        <v>185</v>
      </c>
      <c r="B436">
        <v>80</v>
      </c>
    </row>
    <row r="437" spans="1:2" x14ac:dyDescent="0.35">
      <c r="A437" s="3" t="s">
        <v>186</v>
      </c>
      <c r="B437">
        <v>16</v>
      </c>
    </row>
    <row r="438" spans="1:2" x14ac:dyDescent="0.35">
      <c r="A438" s="3" t="s">
        <v>187</v>
      </c>
      <c r="B438">
        <v>70</v>
      </c>
    </row>
    <row r="439" spans="1:2" x14ac:dyDescent="0.35">
      <c r="A439" s="3" t="s">
        <v>188</v>
      </c>
      <c r="B439">
        <v>80</v>
      </c>
    </row>
    <row r="440" spans="1:2" x14ac:dyDescent="0.35">
      <c r="A440" s="3" t="s">
        <v>189</v>
      </c>
      <c r="B440">
        <v>225</v>
      </c>
    </row>
    <row r="441" spans="1:2" x14ac:dyDescent="0.35">
      <c r="A441" s="3" t="s">
        <v>190</v>
      </c>
      <c r="B441">
        <v>320</v>
      </c>
    </row>
    <row r="442" spans="1:2" x14ac:dyDescent="0.35">
      <c r="A442" s="3" t="s">
        <v>191</v>
      </c>
      <c r="B442">
        <v>22</v>
      </c>
    </row>
    <row r="443" spans="1:2" x14ac:dyDescent="0.35">
      <c r="A443" s="3" t="s">
        <v>192</v>
      </c>
      <c r="B443">
        <v>40</v>
      </c>
    </row>
    <row r="444" spans="1:2" x14ac:dyDescent="0.35">
      <c r="A444" s="3" t="s">
        <v>193</v>
      </c>
      <c r="B444">
        <v>219</v>
      </c>
    </row>
    <row r="445" spans="1:2" x14ac:dyDescent="0.35">
      <c r="A445" s="3" t="s">
        <v>194</v>
      </c>
      <c r="B445">
        <v>76</v>
      </c>
    </row>
    <row r="446" spans="1:2" x14ac:dyDescent="0.35">
      <c r="A446" s="3" t="s">
        <v>195</v>
      </c>
      <c r="B446">
        <v>70</v>
      </c>
    </row>
    <row r="447" spans="1:2" x14ac:dyDescent="0.35">
      <c r="A447" s="3" t="s">
        <v>196</v>
      </c>
      <c r="B447">
        <v>6</v>
      </c>
    </row>
    <row r="448" spans="1:2" x14ac:dyDescent="0.35">
      <c r="A448" s="3" t="s">
        <v>197</v>
      </c>
      <c r="B448">
        <v>80</v>
      </c>
    </row>
    <row r="449" spans="1:2" x14ac:dyDescent="0.35">
      <c r="A449" s="3" t="s">
        <v>198</v>
      </c>
      <c r="B449">
        <v>111</v>
      </c>
    </row>
    <row r="450" spans="1:2" x14ac:dyDescent="0.35">
      <c r="A450" s="3" t="s">
        <v>199</v>
      </c>
      <c r="B450">
        <v>92</v>
      </c>
    </row>
    <row r="451" spans="1:2" x14ac:dyDescent="0.35">
      <c r="A451" s="3" t="s">
        <v>200</v>
      </c>
      <c r="B451">
        <v>175</v>
      </c>
    </row>
    <row r="452" spans="1:2" x14ac:dyDescent="0.35">
      <c r="A452" s="3" t="s">
        <v>201</v>
      </c>
      <c r="B452">
        <v>91</v>
      </c>
    </row>
    <row r="453" spans="1:2" x14ac:dyDescent="0.35">
      <c r="A453" s="3" t="s">
        <v>202</v>
      </c>
      <c r="B453">
        <v>59</v>
      </c>
    </row>
    <row r="454" spans="1:2" x14ac:dyDescent="0.35">
      <c r="A454" s="3" t="s">
        <v>203</v>
      </c>
      <c r="B454">
        <v>56</v>
      </c>
    </row>
    <row r="455" spans="1:2" x14ac:dyDescent="0.35">
      <c r="A455" s="3" t="s">
        <v>204</v>
      </c>
      <c r="B455">
        <v>55</v>
      </c>
    </row>
    <row r="456" spans="1:2" x14ac:dyDescent="0.35">
      <c r="A456" s="3" t="s">
        <v>205</v>
      </c>
      <c r="B456">
        <v>32</v>
      </c>
    </row>
    <row r="457" spans="1:2" x14ac:dyDescent="0.35">
      <c r="A457" s="3" t="s">
        <v>206</v>
      </c>
      <c r="B457">
        <v>13</v>
      </c>
    </row>
    <row r="458" spans="1:2" x14ac:dyDescent="0.35">
      <c r="A458" s="3" t="s">
        <v>207</v>
      </c>
      <c r="B458">
        <v>50</v>
      </c>
    </row>
    <row r="459" spans="1:2" x14ac:dyDescent="0.35">
      <c r="A459" s="3" t="s">
        <v>208</v>
      </c>
      <c r="B459">
        <v>50</v>
      </c>
    </row>
    <row r="460" spans="1:2" x14ac:dyDescent="0.35">
      <c r="A460" s="3" t="s">
        <v>209</v>
      </c>
      <c r="B460">
        <v>30</v>
      </c>
    </row>
    <row r="461" spans="1:2" x14ac:dyDescent="0.35">
      <c r="A461" s="3" t="s">
        <v>33</v>
      </c>
      <c r="B461">
        <v>662</v>
      </c>
    </row>
    <row r="462" spans="1:2" x14ac:dyDescent="0.35">
      <c r="A462" s="3" t="s">
        <v>34</v>
      </c>
      <c r="B462">
        <v>182</v>
      </c>
    </row>
    <row r="463" spans="1:2" x14ac:dyDescent="0.35">
      <c r="A463" s="3" t="s">
        <v>35</v>
      </c>
      <c r="B463">
        <v>522</v>
      </c>
    </row>
    <row r="464" spans="1:2" x14ac:dyDescent="0.35">
      <c r="A464" s="3" t="s">
        <v>36</v>
      </c>
      <c r="B464">
        <v>329</v>
      </c>
    </row>
    <row r="465" spans="1:2" x14ac:dyDescent="0.35">
      <c r="A465" s="3" t="s">
        <v>37</v>
      </c>
      <c r="B465">
        <v>789</v>
      </c>
    </row>
    <row r="466" spans="1:2" x14ac:dyDescent="0.35">
      <c r="A466" s="3" t="s">
        <v>38</v>
      </c>
      <c r="B466">
        <v>491</v>
      </c>
    </row>
    <row r="467" spans="1:2" x14ac:dyDescent="0.35">
      <c r="A467" s="3" t="s">
        <v>39</v>
      </c>
      <c r="B467">
        <v>1086</v>
      </c>
    </row>
    <row r="468" spans="1:2" x14ac:dyDescent="0.35">
      <c r="A468" s="3" t="s">
        <v>40</v>
      </c>
      <c r="B468">
        <v>1061</v>
      </c>
    </row>
    <row r="469" spans="1:2" x14ac:dyDescent="0.35">
      <c r="A469" s="3" t="s">
        <v>41</v>
      </c>
      <c r="B469">
        <v>665</v>
      </c>
    </row>
    <row r="470" spans="1:2" x14ac:dyDescent="0.35">
      <c r="A470" s="3" t="s">
        <v>42</v>
      </c>
      <c r="B470">
        <v>1375</v>
      </c>
    </row>
    <row r="471" spans="1:2" x14ac:dyDescent="0.35">
      <c r="A471" s="3" t="s">
        <v>43</v>
      </c>
      <c r="B471">
        <v>497</v>
      </c>
    </row>
    <row r="472" spans="1:2" x14ac:dyDescent="0.35">
      <c r="A472" s="3" t="s">
        <v>44</v>
      </c>
      <c r="B472">
        <v>449</v>
      </c>
    </row>
    <row r="473" spans="1:2" x14ac:dyDescent="0.35">
      <c r="A473" s="3" t="s">
        <v>45</v>
      </c>
      <c r="B473">
        <v>183</v>
      </c>
    </row>
    <row r="474" spans="1:2" x14ac:dyDescent="0.35">
      <c r="A474" s="3" t="s">
        <v>46</v>
      </c>
      <c r="B474">
        <v>565</v>
      </c>
    </row>
    <row r="475" spans="1:2" x14ac:dyDescent="0.35">
      <c r="A475" s="3" t="s">
        <v>47</v>
      </c>
      <c r="B475">
        <v>693</v>
      </c>
    </row>
    <row r="476" spans="1:2" x14ac:dyDescent="0.35">
      <c r="A476" s="3" t="s">
        <v>48</v>
      </c>
      <c r="B476">
        <v>542</v>
      </c>
    </row>
    <row r="477" spans="1:2" x14ac:dyDescent="0.35">
      <c r="A477" s="3" t="s">
        <v>49</v>
      </c>
      <c r="B477">
        <v>303</v>
      </c>
    </row>
    <row r="478" spans="1:2" x14ac:dyDescent="0.35">
      <c r="A478" s="3" t="s">
        <v>50</v>
      </c>
      <c r="B478">
        <v>275</v>
      </c>
    </row>
    <row r="479" spans="1:2" x14ac:dyDescent="0.35">
      <c r="A479" s="3" t="s">
        <v>51</v>
      </c>
      <c r="B479">
        <v>126</v>
      </c>
    </row>
    <row r="480" spans="1:2" x14ac:dyDescent="0.35">
      <c r="A480" s="3" t="s">
        <v>52</v>
      </c>
      <c r="B480">
        <v>580</v>
      </c>
    </row>
    <row r="481" spans="1:2" x14ac:dyDescent="0.35">
      <c r="A481" s="3" t="s">
        <v>53</v>
      </c>
      <c r="B481">
        <v>332</v>
      </c>
    </row>
    <row r="482" spans="1:2" x14ac:dyDescent="0.35">
      <c r="A482" s="3" t="s">
        <v>54</v>
      </c>
      <c r="B482">
        <v>107</v>
      </c>
    </row>
    <row r="483" spans="1:2" x14ac:dyDescent="0.35">
      <c r="A483" s="3" t="s">
        <v>55</v>
      </c>
      <c r="B483">
        <v>506</v>
      </c>
    </row>
    <row r="484" spans="1:2" x14ac:dyDescent="0.35">
      <c r="A484" s="3" t="s">
        <v>56</v>
      </c>
      <c r="B484">
        <v>381</v>
      </c>
    </row>
    <row r="485" spans="1:2" x14ac:dyDescent="0.35">
      <c r="A485" s="3" t="s">
        <v>57</v>
      </c>
      <c r="B485">
        <v>421</v>
      </c>
    </row>
    <row r="486" spans="1:2" x14ac:dyDescent="0.35">
      <c r="A486" s="3" t="s">
        <v>58</v>
      </c>
      <c r="B486">
        <v>541</v>
      </c>
    </row>
    <row r="487" spans="1:2" x14ac:dyDescent="0.35">
      <c r="A487" s="3" t="s">
        <v>59</v>
      </c>
      <c r="B487">
        <v>1014</v>
      </c>
    </row>
    <row r="488" spans="1:2" x14ac:dyDescent="0.35">
      <c r="A488" s="3" t="s">
        <v>60</v>
      </c>
      <c r="B488">
        <v>729</v>
      </c>
    </row>
    <row r="489" spans="1:2" x14ac:dyDescent="0.35">
      <c r="A489" s="3" t="s">
        <v>61</v>
      </c>
      <c r="B489">
        <v>570</v>
      </c>
    </row>
    <row r="490" spans="1:2" x14ac:dyDescent="0.35">
      <c r="A490" s="3" t="s">
        <v>62</v>
      </c>
      <c r="B490">
        <v>938</v>
      </c>
    </row>
    <row r="491" spans="1:2" x14ac:dyDescent="0.35">
      <c r="A491" s="3" t="s">
        <v>63</v>
      </c>
      <c r="B491">
        <v>758</v>
      </c>
    </row>
    <row r="492" spans="1:2" x14ac:dyDescent="0.35">
      <c r="A492" s="3" t="s">
        <v>64</v>
      </c>
      <c r="B492">
        <v>355</v>
      </c>
    </row>
    <row r="493" spans="1:2" x14ac:dyDescent="0.35">
      <c r="A493" s="3" t="s">
        <v>65</v>
      </c>
      <c r="B493">
        <v>156</v>
      </c>
    </row>
    <row r="494" spans="1:2" x14ac:dyDescent="0.35">
      <c r="A494" s="3" t="s">
        <v>66</v>
      </c>
      <c r="B494">
        <v>665</v>
      </c>
    </row>
    <row r="495" spans="1:2" x14ac:dyDescent="0.35">
      <c r="A495" s="3" t="s">
        <v>67</v>
      </c>
      <c r="B495">
        <v>337</v>
      </c>
    </row>
    <row r="496" spans="1:2" x14ac:dyDescent="0.35">
      <c r="A496" s="3" t="s">
        <v>68</v>
      </c>
      <c r="B496">
        <v>36</v>
      </c>
    </row>
    <row r="497" spans="1:2" x14ac:dyDescent="0.35">
      <c r="A497" s="3" t="s">
        <v>69</v>
      </c>
      <c r="B497">
        <v>320</v>
      </c>
    </row>
    <row r="498" spans="1:2" x14ac:dyDescent="0.35">
      <c r="A498" s="3" t="s">
        <v>70</v>
      </c>
      <c r="B498">
        <v>740</v>
      </c>
    </row>
    <row r="499" spans="1:2" x14ac:dyDescent="0.35">
      <c r="A499" s="3" t="s">
        <v>71</v>
      </c>
      <c r="B499">
        <v>307</v>
      </c>
    </row>
    <row r="500" spans="1:2" x14ac:dyDescent="0.35">
      <c r="A500" s="3" t="s">
        <v>72</v>
      </c>
      <c r="B500">
        <v>968</v>
      </c>
    </row>
    <row r="501" spans="1:2" x14ac:dyDescent="0.35">
      <c r="A501" s="3" t="s">
        <v>73</v>
      </c>
      <c r="B501">
        <v>125</v>
      </c>
    </row>
    <row r="502" spans="1:2" x14ac:dyDescent="0.35">
      <c r="A502" s="3" t="s">
        <v>74</v>
      </c>
      <c r="B502">
        <v>208</v>
      </c>
    </row>
    <row r="503" spans="1:2" x14ac:dyDescent="0.35">
      <c r="A503" s="3" t="s">
        <v>75</v>
      </c>
      <c r="B503">
        <v>99</v>
      </c>
    </row>
    <row r="504" spans="1:2" x14ac:dyDescent="0.35">
      <c r="A504" s="3" t="s">
        <v>76</v>
      </c>
      <c r="B504">
        <v>412</v>
      </c>
    </row>
    <row r="505" spans="1:2" x14ac:dyDescent="0.35">
      <c r="A505" s="3" t="s">
        <v>77</v>
      </c>
      <c r="B505">
        <v>854</v>
      </c>
    </row>
    <row r="506" spans="1:2" x14ac:dyDescent="0.35">
      <c r="A506" s="3" t="s">
        <v>78</v>
      </c>
      <c r="B506">
        <v>572</v>
      </c>
    </row>
    <row r="507" spans="1:2" x14ac:dyDescent="0.35">
      <c r="A507" s="3" t="s">
        <v>79</v>
      </c>
      <c r="B507">
        <v>456</v>
      </c>
    </row>
    <row r="508" spans="1:2" x14ac:dyDescent="0.35">
      <c r="A508" s="3" t="s">
        <v>80</v>
      </c>
      <c r="B508">
        <v>45</v>
      </c>
    </row>
    <row r="509" spans="1:2" x14ac:dyDescent="0.35">
      <c r="A509" s="3" t="s">
        <v>81</v>
      </c>
      <c r="B509">
        <v>270</v>
      </c>
    </row>
    <row r="510" spans="1:2" x14ac:dyDescent="0.35">
      <c r="A510" s="3" t="s">
        <v>82</v>
      </c>
      <c r="B510">
        <v>12</v>
      </c>
    </row>
    <row r="511" spans="1:2" x14ac:dyDescent="0.35">
      <c r="A511" s="3" t="s">
        <v>212</v>
      </c>
      <c r="B511">
        <v>64</v>
      </c>
    </row>
    <row r="512" spans="1:2" x14ac:dyDescent="0.35">
      <c r="A512" s="3" t="s">
        <v>214</v>
      </c>
      <c r="B512">
        <v>60</v>
      </c>
    </row>
    <row r="513" spans="1:2" x14ac:dyDescent="0.35">
      <c r="A513" s="3" t="s">
        <v>216</v>
      </c>
      <c r="B513">
        <v>35</v>
      </c>
    </row>
    <row r="514" spans="1:2" x14ac:dyDescent="0.35">
      <c r="A514" s="3" t="s">
        <v>218</v>
      </c>
      <c r="B514">
        <v>70</v>
      </c>
    </row>
    <row r="515" spans="1:2" x14ac:dyDescent="0.35">
      <c r="A515" s="3" t="s">
        <v>220</v>
      </c>
      <c r="B515">
        <v>73</v>
      </c>
    </row>
    <row r="516" spans="1:2" x14ac:dyDescent="0.35">
      <c r="A516" s="3" t="s">
        <v>222</v>
      </c>
      <c r="B516">
        <v>100</v>
      </c>
    </row>
    <row r="517" spans="1:2" x14ac:dyDescent="0.35">
      <c r="A517" s="3" t="s">
        <v>224</v>
      </c>
      <c r="B517">
        <v>51</v>
      </c>
    </row>
    <row r="518" spans="1:2" x14ac:dyDescent="0.35">
      <c r="A518" s="3" t="s">
        <v>226</v>
      </c>
      <c r="B518">
        <v>30</v>
      </c>
    </row>
    <row r="519" spans="1:2" x14ac:dyDescent="0.35">
      <c r="A519" s="3" t="s">
        <v>228</v>
      </c>
      <c r="B519">
        <v>40</v>
      </c>
    </row>
    <row r="520" spans="1:2" x14ac:dyDescent="0.35">
      <c r="A520" s="3" t="s">
        <v>230</v>
      </c>
      <c r="B520">
        <v>80</v>
      </c>
    </row>
    <row r="521" spans="1:2" x14ac:dyDescent="0.35">
      <c r="A521" s="3" t="s">
        <v>232</v>
      </c>
      <c r="B521">
        <v>50</v>
      </c>
    </row>
    <row r="522" spans="1:2" x14ac:dyDescent="0.35">
      <c r="A522" s="3" t="s">
        <v>234</v>
      </c>
      <c r="B522">
        <v>35</v>
      </c>
    </row>
    <row r="523" spans="1:2" x14ac:dyDescent="0.35">
      <c r="A523" s="3" t="s">
        <v>236</v>
      </c>
      <c r="B523">
        <v>18</v>
      </c>
    </row>
    <row r="524" spans="1:2" x14ac:dyDescent="0.35">
      <c r="A524" s="3" t="s">
        <v>238</v>
      </c>
      <c r="B524">
        <v>52</v>
      </c>
    </row>
    <row r="525" spans="1:2" x14ac:dyDescent="0.35">
      <c r="A525" s="3" t="s">
        <v>240</v>
      </c>
      <c r="B525">
        <v>80</v>
      </c>
    </row>
    <row r="526" spans="1:2" x14ac:dyDescent="0.35">
      <c r="A526" s="3" t="s">
        <v>242</v>
      </c>
      <c r="B526">
        <v>35</v>
      </c>
    </row>
    <row r="527" spans="1:2" x14ac:dyDescent="0.35">
      <c r="A527" s="3" t="s">
        <v>244</v>
      </c>
      <c r="B527">
        <v>60</v>
      </c>
    </row>
    <row r="528" spans="1:2" x14ac:dyDescent="0.35">
      <c r="A528" s="3" t="s">
        <v>246</v>
      </c>
      <c r="B528">
        <v>60</v>
      </c>
    </row>
    <row r="529" spans="1:2" x14ac:dyDescent="0.35">
      <c r="A529" s="3" t="s">
        <v>248</v>
      </c>
      <c r="B529">
        <v>98</v>
      </c>
    </row>
    <row r="530" spans="1:2" x14ac:dyDescent="0.35">
      <c r="A530" s="3" t="s">
        <v>250</v>
      </c>
      <c r="B530">
        <v>36</v>
      </c>
    </row>
    <row r="531" spans="1:2" x14ac:dyDescent="0.35">
      <c r="A531" s="3" t="s">
        <v>252</v>
      </c>
      <c r="B531">
        <v>76</v>
      </c>
    </row>
    <row r="532" spans="1:2" x14ac:dyDescent="0.35">
      <c r="A532" s="3" t="s">
        <v>254</v>
      </c>
      <c r="B532">
        <v>47</v>
      </c>
    </row>
    <row r="533" spans="1:2" x14ac:dyDescent="0.35">
      <c r="A533" s="3" t="s">
        <v>256</v>
      </c>
      <c r="B533">
        <v>75</v>
      </c>
    </row>
    <row r="534" spans="1:2" x14ac:dyDescent="0.35">
      <c r="A534" s="3" t="s">
        <v>258</v>
      </c>
      <c r="B534">
        <v>64</v>
      </c>
    </row>
    <row r="535" spans="1:2" x14ac:dyDescent="0.35">
      <c r="A535" s="3" t="s">
        <v>260</v>
      </c>
      <c r="B535">
        <v>24</v>
      </c>
    </row>
    <row r="536" spans="1:2" x14ac:dyDescent="0.35">
      <c r="A536" s="3" t="s">
        <v>262</v>
      </c>
      <c r="B536">
        <v>56</v>
      </c>
    </row>
    <row r="537" spans="1:2" x14ac:dyDescent="0.35">
      <c r="A537" s="3" t="s">
        <v>83</v>
      </c>
      <c r="B537">
        <v>73</v>
      </c>
    </row>
    <row r="538" spans="1:2" x14ac:dyDescent="0.35">
      <c r="A538" s="3" t="s">
        <v>84</v>
      </c>
      <c r="B538">
        <v>80</v>
      </c>
    </row>
    <row r="539" spans="1:2" x14ac:dyDescent="0.35">
      <c r="A539" s="3" t="s">
        <v>85</v>
      </c>
      <c r="B539">
        <v>163</v>
      </c>
    </row>
    <row r="540" spans="1:2" x14ac:dyDescent="0.35">
      <c r="A540" s="3" t="s">
        <v>86</v>
      </c>
      <c r="B540">
        <v>125</v>
      </c>
    </row>
    <row r="541" spans="1:2" x14ac:dyDescent="0.35">
      <c r="A541" s="3" t="s">
        <v>87</v>
      </c>
      <c r="B541">
        <v>107</v>
      </c>
    </row>
    <row r="542" spans="1:2" x14ac:dyDescent="0.35">
      <c r="A542" s="3" t="s">
        <v>88</v>
      </c>
      <c r="B542">
        <v>202</v>
      </c>
    </row>
    <row r="543" spans="1:2" x14ac:dyDescent="0.35">
      <c r="A543" s="3" t="s">
        <v>89</v>
      </c>
      <c r="B543">
        <v>93</v>
      </c>
    </row>
    <row r="544" spans="1:2" x14ac:dyDescent="0.35">
      <c r="A544" s="3" t="s">
        <v>90</v>
      </c>
      <c r="B544">
        <v>70</v>
      </c>
    </row>
    <row r="545" spans="1:2" x14ac:dyDescent="0.35">
      <c r="A545" s="3" t="s">
        <v>91</v>
      </c>
      <c r="B545">
        <v>82</v>
      </c>
    </row>
    <row r="546" spans="1:2" x14ac:dyDescent="0.35">
      <c r="A546" s="3" t="s">
        <v>92</v>
      </c>
      <c r="B546">
        <v>202</v>
      </c>
    </row>
    <row r="547" spans="1:2" x14ac:dyDescent="0.35">
      <c r="A547" s="3" t="s">
        <v>93</v>
      </c>
      <c r="B547">
        <v>105</v>
      </c>
    </row>
    <row r="548" spans="1:2" x14ac:dyDescent="0.35">
      <c r="A548" s="3" t="s">
        <v>94</v>
      </c>
      <c r="B548">
        <v>140</v>
      </c>
    </row>
    <row r="549" spans="1:2" x14ac:dyDescent="0.35">
      <c r="A549" s="3" t="s">
        <v>95</v>
      </c>
      <c r="B549">
        <v>64</v>
      </c>
    </row>
    <row r="550" spans="1:2" x14ac:dyDescent="0.35">
      <c r="A550" s="3" t="s">
        <v>96</v>
      </c>
      <c r="B550">
        <v>807</v>
      </c>
    </row>
    <row r="551" spans="1:2" x14ac:dyDescent="0.35">
      <c r="A551" s="3" t="s">
        <v>97</v>
      </c>
      <c r="B551">
        <v>104</v>
      </c>
    </row>
    <row r="552" spans="1:2" x14ac:dyDescent="0.35">
      <c r="A552" s="3" t="s">
        <v>98</v>
      </c>
      <c r="B552">
        <v>999</v>
      </c>
    </row>
    <row r="553" spans="1:2" x14ac:dyDescent="0.35">
      <c r="A553" s="3" t="s">
        <v>99</v>
      </c>
      <c r="B553">
        <v>157</v>
      </c>
    </row>
    <row r="554" spans="1:2" x14ac:dyDescent="0.35">
      <c r="A554" s="3" t="s">
        <v>100</v>
      </c>
      <c r="B554">
        <v>706</v>
      </c>
    </row>
    <row r="555" spans="1:2" x14ac:dyDescent="0.35">
      <c r="A555" s="3" t="s">
        <v>101</v>
      </c>
      <c r="B555">
        <v>91</v>
      </c>
    </row>
    <row r="556" spans="1:2" x14ac:dyDescent="0.35">
      <c r="A556" s="3" t="s">
        <v>102</v>
      </c>
      <c r="B556">
        <v>126</v>
      </c>
    </row>
    <row r="557" spans="1:2" x14ac:dyDescent="0.35">
      <c r="A557" s="3" t="s">
        <v>103</v>
      </c>
      <c r="B557">
        <v>250</v>
      </c>
    </row>
    <row r="558" spans="1:2" x14ac:dyDescent="0.35">
      <c r="A558" s="3" t="s">
        <v>104</v>
      </c>
      <c r="B558">
        <v>307</v>
      </c>
    </row>
    <row r="559" spans="1:2" x14ac:dyDescent="0.35">
      <c r="A559" s="3" t="s">
        <v>105</v>
      </c>
      <c r="B559">
        <v>204</v>
      </c>
    </row>
    <row r="560" spans="1:2" x14ac:dyDescent="0.35">
      <c r="A560" s="3" t="s">
        <v>106</v>
      </c>
      <c r="B560">
        <v>88</v>
      </c>
    </row>
    <row r="561" spans="1:2" x14ac:dyDescent="0.35">
      <c r="A561" s="3" t="s">
        <v>107</v>
      </c>
      <c r="B561">
        <v>205</v>
      </c>
    </row>
    <row r="562" spans="1:2" x14ac:dyDescent="0.35">
      <c r="A562" s="3" t="s">
        <v>108</v>
      </c>
      <c r="B562">
        <v>213</v>
      </c>
    </row>
    <row r="563" spans="1:2" x14ac:dyDescent="0.35">
      <c r="A563" s="3" t="s">
        <v>109</v>
      </c>
      <c r="B563">
        <v>273</v>
      </c>
    </row>
    <row r="564" spans="1:2" x14ac:dyDescent="0.35">
      <c r="A564" s="3" t="s">
        <v>110</v>
      </c>
      <c r="B564">
        <v>116</v>
      </c>
    </row>
    <row r="565" spans="1:2" x14ac:dyDescent="0.35">
      <c r="A565" s="3" t="s">
        <v>111</v>
      </c>
      <c r="B565">
        <v>332</v>
      </c>
    </row>
    <row r="566" spans="1:2" x14ac:dyDescent="0.35">
      <c r="A566" s="3" t="s">
        <v>112</v>
      </c>
      <c r="B566">
        <v>829</v>
      </c>
    </row>
    <row r="567" spans="1:2" x14ac:dyDescent="0.35">
      <c r="A567" s="3" t="s">
        <v>113</v>
      </c>
      <c r="B567">
        <v>4790</v>
      </c>
    </row>
    <row r="568" spans="1:2" x14ac:dyDescent="0.35">
      <c r="A568" s="3" t="s">
        <v>114</v>
      </c>
      <c r="B568">
        <v>2021</v>
      </c>
    </row>
    <row r="569" spans="1:2" x14ac:dyDescent="0.35">
      <c r="A569" s="3" t="s">
        <v>115</v>
      </c>
      <c r="B569">
        <v>109</v>
      </c>
    </row>
    <row r="570" spans="1:2" x14ac:dyDescent="0.35">
      <c r="A570" s="3" t="s">
        <v>116</v>
      </c>
      <c r="B570">
        <v>99</v>
      </c>
    </row>
    <row r="571" spans="1:2" x14ac:dyDescent="0.35">
      <c r="A571" s="3" t="s">
        <v>117</v>
      </c>
      <c r="B571">
        <v>2248</v>
      </c>
    </row>
    <row r="572" spans="1:2" x14ac:dyDescent="0.35">
      <c r="A572" s="3" t="s">
        <v>118</v>
      </c>
      <c r="B572">
        <v>1550</v>
      </c>
    </row>
    <row r="573" spans="1:2" x14ac:dyDescent="0.35">
      <c r="A573" s="3" t="s">
        <v>6</v>
      </c>
      <c r="B573">
        <v>117240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797"/>
  <sheetViews>
    <sheetView workbookViewId="0">
      <pane ySplit="1" topLeftCell="A44" activePane="bottomLeft" state="frozen"/>
      <selection pane="bottomLeft" sqref="A1:C94"/>
    </sheetView>
  </sheetViews>
  <sheetFormatPr defaultRowHeight="14.5" x14ac:dyDescent="0.35"/>
  <cols>
    <col min="1" max="1" width="16.54296875" customWidth="1"/>
    <col min="2" max="2" width="15.453125" customWidth="1"/>
  </cols>
  <sheetData>
    <row r="1" spans="1:3" s="1" customFormat="1" x14ac:dyDescent="0.35">
      <c r="A1" s="1" t="s">
        <v>119</v>
      </c>
      <c r="B1" s="1" t="s">
        <v>120</v>
      </c>
      <c r="C1" s="1" t="s">
        <v>121</v>
      </c>
    </row>
    <row r="2" spans="1:3" hidden="1" x14ac:dyDescent="0.35">
      <c r="A2" t="s">
        <v>123</v>
      </c>
      <c r="B2" t="s">
        <v>124</v>
      </c>
      <c r="C2">
        <v>156</v>
      </c>
    </row>
    <row r="3" spans="1:3" hidden="1" x14ac:dyDescent="0.35">
      <c r="A3" t="s">
        <v>123</v>
      </c>
      <c r="B3" t="s">
        <v>125</v>
      </c>
      <c r="C3">
        <v>147</v>
      </c>
    </row>
    <row r="4" spans="1:3" hidden="1" x14ac:dyDescent="0.35">
      <c r="A4" t="s">
        <v>123</v>
      </c>
      <c r="B4" t="s">
        <v>126</v>
      </c>
      <c r="C4">
        <v>76</v>
      </c>
    </row>
    <row r="5" spans="1:3" hidden="1" x14ac:dyDescent="0.35">
      <c r="A5" t="s">
        <v>123</v>
      </c>
      <c r="B5" t="s">
        <v>127</v>
      </c>
      <c r="C5">
        <v>105</v>
      </c>
    </row>
    <row r="6" spans="1:3" hidden="1" x14ac:dyDescent="0.35">
      <c r="A6" t="s">
        <v>123</v>
      </c>
      <c r="B6" t="s">
        <v>128</v>
      </c>
      <c r="C6">
        <v>226</v>
      </c>
    </row>
    <row r="7" spans="1:3" hidden="1" x14ac:dyDescent="0.35">
      <c r="A7" t="s">
        <v>123</v>
      </c>
      <c r="B7" t="s">
        <v>129</v>
      </c>
      <c r="C7">
        <v>139</v>
      </c>
    </row>
    <row r="8" spans="1:3" hidden="1" x14ac:dyDescent="0.35">
      <c r="A8" t="s">
        <v>123</v>
      </c>
      <c r="B8" t="s">
        <v>130</v>
      </c>
      <c r="C8">
        <v>236</v>
      </c>
    </row>
    <row r="9" spans="1:3" hidden="1" x14ac:dyDescent="0.35">
      <c r="A9" t="s">
        <v>123</v>
      </c>
      <c r="B9" t="s">
        <v>131</v>
      </c>
      <c r="C9">
        <v>131</v>
      </c>
    </row>
    <row r="10" spans="1:3" hidden="1" x14ac:dyDescent="0.35">
      <c r="A10" t="s">
        <v>123</v>
      </c>
      <c r="B10" t="s">
        <v>132</v>
      </c>
      <c r="C10">
        <v>240</v>
      </c>
    </row>
    <row r="11" spans="1:3" hidden="1" x14ac:dyDescent="0.35">
      <c r="A11" t="s">
        <v>123</v>
      </c>
      <c r="B11" t="s">
        <v>133</v>
      </c>
      <c r="C11">
        <v>114</v>
      </c>
    </row>
    <row r="12" spans="1:3" hidden="1" x14ac:dyDescent="0.35">
      <c r="A12" t="s">
        <v>123</v>
      </c>
      <c r="B12" t="s">
        <v>134</v>
      </c>
      <c r="C12">
        <v>170</v>
      </c>
    </row>
    <row r="13" spans="1:3" hidden="1" x14ac:dyDescent="0.35">
      <c r="A13" t="s">
        <v>123</v>
      </c>
      <c r="B13" t="s">
        <v>135</v>
      </c>
      <c r="C13">
        <v>135</v>
      </c>
    </row>
    <row r="14" spans="1:3" hidden="1" x14ac:dyDescent="0.35">
      <c r="A14" t="s">
        <v>123</v>
      </c>
      <c r="B14" t="s">
        <v>136</v>
      </c>
      <c r="C14">
        <v>62</v>
      </c>
    </row>
    <row r="15" spans="1:3" hidden="1" x14ac:dyDescent="0.35">
      <c r="A15" t="s">
        <v>123</v>
      </c>
      <c r="B15" t="s">
        <v>137</v>
      </c>
      <c r="C15">
        <v>188</v>
      </c>
    </row>
    <row r="16" spans="1:3" hidden="1" x14ac:dyDescent="0.35">
      <c r="A16" t="s">
        <v>123</v>
      </c>
      <c r="B16" t="s">
        <v>138</v>
      </c>
      <c r="C16">
        <v>113</v>
      </c>
    </row>
    <row r="17" spans="1:3" hidden="1" x14ac:dyDescent="0.35">
      <c r="A17" t="s">
        <v>123</v>
      </c>
      <c r="B17" t="s">
        <v>139</v>
      </c>
      <c r="C17">
        <v>159</v>
      </c>
    </row>
    <row r="18" spans="1:3" hidden="1" x14ac:dyDescent="0.35">
      <c r="A18" t="s">
        <v>123</v>
      </c>
      <c r="B18" t="s">
        <v>140</v>
      </c>
      <c r="C18">
        <v>189</v>
      </c>
    </row>
    <row r="19" spans="1:3" hidden="1" x14ac:dyDescent="0.35">
      <c r="A19" t="s">
        <v>123</v>
      </c>
      <c r="B19" t="s">
        <v>141</v>
      </c>
      <c r="C19">
        <v>180</v>
      </c>
    </row>
    <row r="20" spans="1:3" hidden="1" x14ac:dyDescent="0.35">
      <c r="A20" t="s">
        <v>123</v>
      </c>
      <c r="B20" t="s">
        <v>142</v>
      </c>
      <c r="C20">
        <v>164</v>
      </c>
    </row>
    <row r="21" spans="1:3" hidden="1" x14ac:dyDescent="0.35">
      <c r="A21" t="s">
        <v>123</v>
      </c>
      <c r="B21" t="s">
        <v>143</v>
      </c>
      <c r="C21">
        <v>221</v>
      </c>
    </row>
    <row r="22" spans="1:3" hidden="1" x14ac:dyDescent="0.35">
      <c r="A22" t="s">
        <v>123</v>
      </c>
      <c r="B22" t="s">
        <v>144</v>
      </c>
      <c r="C22">
        <v>140</v>
      </c>
    </row>
    <row r="23" spans="1:3" hidden="1" x14ac:dyDescent="0.35">
      <c r="A23" t="s">
        <v>123</v>
      </c>
      <c r="B23" t="s">
        <v>145</v>
      </c>
      <c r="C23">
        <v>273</v>
      </c>
    </row>
    <row r="24" spans="1:3" hidden="1" x14ac:dyDescent="0.35">
      <c r="A24" t="s">
        <v>123</v>
      </c>
      <c r="B24" t="s">
        <v>146</v>
      </c>
      <c r="C24">
        <v>310</v>
      </c>
    </row>
    <row r="25" spans="1:3" hidden="1" x14ac:dyDescent="0.35">
      <c r="A25" t="s">
        <v>123</v>
      </c>
      <c r="B25" t="s">
        <v>147</v>
      </c>
      <c r="C25">
        <v>129</v>
      </c>
    </row>
    <row r="26" spans="1:3" hidden="1" x14ac:dyDescent="0.35">
      <c r="A26" t="s">
        <v>123</v>
      </c>
      <c r="B26" t="s">
        <v>148</v>
      </c>
      <c r="C26">
        <v>146</v>
      </c>
    </row>
    <row r="27" spans="1:3" hidden="1" x14ac:dyDescent="0.35">
      <c r="A27" t="s">
        <v>123</v>
      </c>
      <c r="B27" t="s">
        <v>149</v>
      </c>
      <c r="C27">
        <v>131</v>
      </c>
    </row>
    <row r="28" spans="1:3" hidden="1" x14ac:dyDescent="0.35">
      <c r="A28" t="s">
        <v>123</v>
      </c>
      <c r="B28" t="s">
        <v>150</v>
      </c>
      <c r="C28">
        <v>204</v>
      </c>
    </row>
    <row r="29" spans="1:3" hidden="1" x14ac:dyDescent="0.35">
      <c r="A29" t="s">
        <v>123</v>
      </c>
      <c r="B29" t="s">
        <v>151</v>
      </c>
      <c r="C29">
        <v>222</v>
      </c>
    </row>
    <row r="30" spans="1:3" hidden="1" x14ac:dyDescent="0.35">
      <c r="A30" t="s">
        <v>123</v>
      </c>
      <c r="B30" t="s">
        <v>152</v>
      </c>
      <c r="C30">
        <v>112</v>
      </c>
    </row>
    <row r="31" spans="1:3" hidden="1" x14ac:dyDescent="0.35">
      <c r="A31" t="s">
        <v>123</v>
      </c>
      <c r="B31" t="s">
        <v>153</v>
      </c>
      <c r="C31">
        <v>137</v>
      </c>
    </row>
    <row r="32" spans="1:3" hidden="1" x14ac:dyDescent="0.35">
      <c r="A32" t="s">
        <v>123</v>
      </c>
      <c r="B32" t="s">
        <v>154</v>
      </c>
      <c r="C32">
        <v>498</v>
      </c>
    </row>
    <row r="33" spans="1:3" hidden="1" x14ac:dyDescent="0.35">
      <c r="A33" t="s">
        <v>123</v>
      </c>
      <c r="B33" t="s">
        <v>155</v>
      </c>
      <c r="C33">
        <v>232</v>
      </c>
    </row>
    <row r="34" spans="1:3" hidden="1" x14ac:dyDescent="0.35">
      <c r="A34" t="s">
        <v>123</v>
      </c>
      <c r="B34" t="s">
        <v>156</v>
      </c>
      <c r="C34">
        <v>220</v>
      </c>
    </row>
    <row r="35" spans="1:3" hidden="1" x14ac:dyDescent="0.35">
      <c r="A35" t="s">
        <v>123</v>
      </c>
      <c r="B35" t="s">
        <v>157</v>
      </c>
      <c r="C35">
        <v>50</v>
      </c>
    </row>
    <row r="36" spans="1:3" hidden="1" x14ac:dyDescent="0.35">
      <c r="A36" t="s">
        <v>123</v>
      </c>
      <c r="B36" t="s">
        <v>158</v>
      </c>
      <c r="C36">
        <v>280</v>
      </c>
    </row>
    <row r="37" spans="1:3" hidden="1" x14ac:dyDescent="0.35">
      <c r="A37" t="s">
        <v>123</v>
      </c>
      <c r="B37" t="s">
        <v>159</v>
      </c>
      <c r="C37">
        <v>176</v>
      </c>
    </row>
    <row r="38" spans="1:3" hidden="1" x14ac:dyDescent="0.35">
      <c r="A38" t="s">
        <v>123</v>
      </c>
      <c r="B38" t="s">
        <v>113</v>
      </c>
      <c r="C38">
        <v>195</v>
      </c>
    </row>
    <row r="39" spans="1:3" hidden="1" x14ac:dyDescent="0.35">
      <c r="A39" t="s">
        <v>123</v>
      </c>
      <c r="B39" t="s">
        <v>114</v>
      </c>
      <c r="C39">
        <v>218</v>
      </c>
    </row>
    <row r="40" spans="1:3" hidden="1" x14ac:dyDescent="0.35">
      <c r="A40" t="s">
        <v>123</v>
      </c>
      <c r="B40" t="s">
        <v>117</v>
      </c>
      <c r="C40">
        <v>159</v>
      </c>
    </row>
    <row r="41" spans="1:3" hidden="1" x14ac:dyDescent="0.35">
      <c r="A41" t="s">
        <v>123</v>
      </c>
      <c r="B41" t="s">
        <v>118</v>
      </c>
      <c r="C41">
        <v>272</v>
      </c>
    </row>
    <row r="42" spans="1:3" x14ac:dyDescent="0.35">
      <c r="A42" t="s">
        <v>160</v>
      </c>
      <c r="B42" t="s">
        <v>162</v>
      </c>
      <c r="C42">
        <v>56</v>
      </c>
    </row>
    <row r="43" spans="1:3" x14ac:dyDescent="0.35">
      <c r="A43" t="s">
        <v>160</v>
      </c>
      <c r="B43" t="s">
        <v>163</v>
      </c>
      <c r="C43">
        <v>102</v>
      </c>
    </row>
    <row r="44" spans="1:3" x14ac:dyDescent="0.35">
      <c r="A44" t="s">
        <v>160</v>
      </c>
      <c r="B44" t="s">
        <v>164</v>
      </c>
      <c r="C44">
        <v>49</v>
      </c>
    </row>
    <row r="45" spans="1:3" x14ac:dyDescent="0.35">
      <c r="A45" t="s">
        <v>160</v>
      </c>
      <c r="B45" t="s">
        <v>165</v>
      </c>
      <c r="C45">
        <v>43</v>
      </c>
    </row>
    <row r="46" spans="1:3" x14ac:dyDescent="0.35">
      <c r="A46" t="s">
        <v>160</v>
      </c>
      <c r="B46" t="s">
        <v>166</v>
      </c>
      <c r="C46">
        <v>90</v>
      </c>
    </row>
    <row r="47" spans="1:3" x14ac:dyDescent="0.35">
      <c r="A47" t="s">
        <v>160</v>
      </c>
      <c r="B47" t="s">
        <v>167</v>
      </c>
      <c r="C47">
        <v>130</v>
      </c>
    </row>
    <row r="48" spans="1:3" x14ac:dyDescent="0.35">
      <c r="A48" t="s">
        <v>160</v>
      </c>
      <c r="B48" t="s">
        <v>168</v>
      </c>
      <c r="C48">
        <v>30</v>
      </c>
    </row>
    <row r="49" spans="1:3" x14ac:dyDescent="0.35">
      <c r="A49" t="s">
        <v>160</v>
      </c>
      <c r="B49" t="s">
        <v>169</v>
      </c>
      <c r="C49">
        <v>24</v>
      </c>
    </row>
    <row r="50" spans="1:3" x14ac:dyDescent="0.35">
      <c r="A50" t="s">
        <v>160</v>
      </c>
      <c r="B50" t="s">
        <v>170</v>
      </c>
      <c r="C50">
        <v>214</v>
      </c>
    </row>
    <row r="51" spans="1:3" x14ac:dyDescent="0.35">
      <c r="A51" t="s">
        <v>160</v>
      </c>
      <c r="B51" t="s">
        <v>171</v>
      </c>
      <c r="C51">
        <v>194</v>
      </c>
    </row>
    <row r="52" spans="1:3" x14ac:dyDescent="0.35">
      <c r="A52" t="s">
        <v>160</v>
      </c>
      <c r="B52" t="s">
        <v>172</v>
      </c>
      <c r="C52">
        <v>80</v>
      </c>
    </row>
    <row r="53" spans="1:3" x14ac:dyDescent="0.35">
      <c r="A53" t="s">
        <v>160</v>
      </c>
      <c r="B53" t="s">
        <v>173</v>
      </c>
      <c r="C53">
        <v>208</v>
      </c>
    </row>
    <row r="54" spans="1:3" x14ac:dyDescent="0.35">
      <c r="A54" t="s">
        <v>160</v>
      </c>
      <c r="B54" t="s">
        <v>174</v>
      </c>
      <c r="C54">
        <v>383</v>
      </c>
    </row>
    <row r="55" spans="1:3" x14ac:dyDescent="0.35">
      <c r="A55" t="s">
        <v>160</v>
      </c>
      <c r="B55" t="s">
        <v>175</v>
      </c>
      <c r="C55">
        <v>11</v>
      </c>
    </row>
    <row r="56" spans="1:3" x14ac:dyDescent="0.35">
      <c r="A56" t="s">
        <v>160</v>
      </c>
      <c r="B56" t="s">
        <v>176</v>
      </c>
      <c r="C56">
        <v>102</v>
      </c>
    </row>
    <row r="57" spans="1:3" x14ac:dyDescent="0.35">
      <c r="A57" t="s">
        <v>160</v>
      </c>
      <c r="B57" t="s">
        <v>177</v>
      </c>
      <c r="C57">
        <v>139</v>
      </c>
    </row>
    <row r="58" spans="1:3" x14ac:dyDescent="0.35">
      <c r="A58" t="s">
        <v>160</v>
      </c>
      <c r="B58" t="s">
        <v>178</v>
      </c>
      <c r="C58">
        <v>50</v>
      </c>
    </row>
    <row r="59" spans="1:3" x14ac:dyDescent="0.35">
      <c r="A59" t="s">
        <v>160</v>
      </c>
      <c r="B59" t="s">
        <v>179</v>
      </c>
      <c r="C59">
        <v>110</v>
      </c>
    </row>
    <row r="60" spans="1:3" x14ac:dyDescent="0.35">
      <c r="A60" t="s">
        <v>160</v>
      </c>
      <c r="B60" t="s">
        <v>180</v>
      </c>
      <c r="C60">
        <v>24</v>
      </c>
    </row>
    <row r="61" spans="1:3" x14ac:dyDescent="0.35">
      <c r="A61" t="s">
        <v>160</v>
      </c>
      <c r="B61" t="s">
        <v>181</v>
      </c>
      <c r="C61">
        <v>90</v>
      </c>
    </row>
    <row r="62" spans="1:3" x14ac:dyDescent="0.35">
      <c r="A62" t="s">
        <v>160</v>
      </c>
      <c r="B62" t="s">
        <v>182</v>
      </c>
      <c r="C62">
        <v>7</v>
      </c>
    </row>
    <row r="63" spans="1:3" x14ac:dyDescent="0.35">
      <c r="A63" t="s">
        <v>160</v>
      </c>
      <c r="B63" t="s">
        <v>183</v>
      </c>
      <c r="C63">
        <v>47</v>
      </c>
    </row>
    <row r="64" spans="1:3" x14ac:dyDescent="0.35">
      <c r="A64" t="s">
        <v>160</v>
      </c>
      <c r="B64" t="s">
        <v>184</v>
      </c>
      <c r="C64">
        <v>124</v>
      </c>
    </row>
    <row r="65" spans="1:3" x14ac:dyDescent="0.35">
      <c r="A65" t="s">
        <v>160</v>
      </c>
      <c r="B65" t="s">
        <v>185</v>
      </c>
      <c r="C65">
        <v>80</v>
      </c>
    </row>
    <row r="66" spans="1:3" x14ac:dyDescent="0.35">
      <c r="A66" t="s">
        <v>160</v>
      </c>
      <c r="B66" t="s">
        <v>186</v>
      </c>
      <c r="C66">
        <v>16</v>
      </c>
    </row>
    <row r="67" spans="1:3" x14ac:dyDescent="0.35">
      <c r="A67" t="s">
        <v>160</v>
      </c>
      <c r="B67" t="s">
        <v>161</v>
      </c>
      <c r="C67">
        <v>34</v>
      </c>
    </row>
    <row r="68" spans="1:3" x14ac:dyDescent="0.35">
      <c r="A68" t="s">
        <v>160</v>
      </c>
      <c r="B68" t="s">
        <v>187</v>
      </c>
      <c r="C68">
        <v>70</v>
      </c>
    </row>
    <row r="69" spans="1:3" x14ac:dyDescent="0.35">
      <c r="A69" t="s">
        <v>160</v>
      </c>
      <c r="B69" t="s">
        <v>188</v>
      </c>
      <c r="C69">
        <v>80</v>
      </c>
    </row>
    <row r="70" spans="1:3" x14ac:dyDescent="0.35">
      <c r="A70" t="s">
        <v>160</v>
      </c>
      <c r="B70" t="s">
        <v>189</v>
      </c>
      <c r="C70">
        <v>225</v>
      </c>
    </row>
    <row r="71" spans="1:3" x14ac:dyDescent="0.35">
      <c r="A71" t="s">
        <v>160</v>
      </c>
      <c r="B71" t="s">
        <v>190</v>
      </c>
      <c r="C71">
        <v>320</v>
      </c>
    </row>
    <row r="72" spans="1:3" x14ac:dyDescent="0.35">
      <c r="A72" t="s">
        <v>160</v>
      </c>
      <c r="B72" t="s">
        <v>191</v>
      </c>
      <c r="C72">
        <v>22</v>
      </c>
    </row>
    <row r="73" spans="1:3" x14ac:dyDescent="0.35">
      <c r="A73" t="s">
        <v>160</v>
      </c>
      <c r="B73" t="s">
        <v>192</v>
      </c>
      <c r="C73">
        <v>40</v>
      </c>
    </row>
    <row r="74" spans="1:3" x14ac:dyDescent="0.35">
      <c r="A74" t="s">
        <v>160</v>
      </c>
      <c r="B74" t="s">
        <v>193</v>
      </c>
      <c r="C74">
        <v>219</v>
      </c>
    </row>
    <row r="75" spans="1:3" x14ac:dyDescent="0.35">
      <c r="A75" t="s">
        <v>160</v>
      </c>
      <c r="B75" t="s">
        <v>194</v>
      </c>
      <c r="C75">
        <v>76</v>
      </c>
    </row>
    <row r="76" spans="1:3" x14ac:dyDescent="0.35">
      <c r="A76" t="s">
        <v>160</v>
      </c>
      <c r="B76" t="s">
        <v>195</v>
      </c>
      <c r="C76">
        <v>70</v>
      </c>
    </row>
    <row r="77" spans="1:3" x14ac:dyDescent="0.35">
      <c r="A77" t="s">
        <v>160</v>
      </c>
      <c r="B77" t="s">
        <v>196</v>
      </c>
      <c r="C77">
        <v>6</v>
      </c>
    </row>
    <row r="78" spans="1:3" x14ac:dyDescent="0.35">
      <c r="A78" t="s">
        <v>160</v>
      </c>
      <c r="B78" t="s">
        <v>197</v>
      </c>
      <c r="C78">
        <v>80</v>
      </c>
    </row>
    <row r="79" spans="1:3" x14ac:dyDescent="0.35">
      <c r="A79" t="s">
        <v>160</v>
      </c>
      <c r="B79" t="s">
        <v>198</v>
      </c>
      <c r="C79">
        <v>111</v>
      </c>
    </row>
    <row r="80" spans="1:3" x14ac:dyDescent="0.35">
      <c r="A80" t="s">
        <v>160</v>
      </c>
      <c r="B80" t="s">
        <v>199</v>
      </c>
      <c r="C80">
        <v>92</v>
      </c>
    </row>
    <row r="81" spans="1:3" x14ac:dyDescent="0.35">
      <c r="A81" t="s">
        <v>160</v>
      </c>
      <c r="B81" t="s">
        <v>200</v>
      </c>
      <c r="C81">
        <v>175</v>
      </c>
    </row>
    <row r="82" spans="1:3" x14ac:dyDescent="0.35">
      <c r="A82" t="s">
        <v>160</v>
      </c>
      <c r="B82" t="s">
        <v>201</v>
      </c>
      <c r="C82">
        <v>91</v>
      </c>
    </row>
    <row r="83" spans="1:3" x14ac:dyDescent="0.35">
      <c r="A83" t="s">
        <v>160</v>
      </c>
      <c r="B83" t="s">
        <v>202</v>
      </c>
      <c r="C83">
        <v>59</v>
      </c>
    </row>
    <row r="84" spans="1:3" x14ac:dyDescent="0.35">
      <c r="A84" t="s">
        <v>160</v>
      </c>
      <c r="B84" t="s">
        <v>203</v>
      </c>
      <c r="C84">
        <v>56</v>
      </c>
    </row>
    <row r="85" spans="1:3" x14ac:dyDescent="0.35">
      <c r="A85" t="s">
        <v>160</v>
      </c>
      <c r="B85" t="s">
        <v>204</v>
      </c>
      <c r="C85">
        <v>55</v>
      </c>
    </row>
    <row r="86" spans="1:3" x14ac:dyDescent="0.35">
      <c r="A86" t="s">
        <v>160</v>
      </c>
      <c r="B86" t="s">
        <v>205</v>
      </c>
      <c r="C86">
        <v>32</v>
      </c>
    </row>
    <row r="87" spans="1:3" x14ac:dyDescent="0.35">
      <c r="A87" t="s">
        <v>160</v>
      </c>
      <c r="B87" t="s">
        <v>206</v>
      </c>
      <c r="C87">
        <v>13</v>
      </c>
    </row>
    <row r="88" spans="1:3" x14ac:dyDescent="0.35">
      <c r="A88" t="s">
        <v>160</v>
      </c>
      <c r="B88" t="s">
        <v>207</v>
      </c>
      <c r="C88">
        <v>50</v>
      </c>
    </row>
    <row r="89" spans="1:3" x14ac:dyDescent="0.35">
      <c r="A89" t="s">
        <v>160</v>
      </c>
      <c r="B89" t="s">
        <v>208</v>
      </c>
      <c r="C89">
        <v>50</v>
      </c>
    </row>
    <row r="90" spans="1:3" x14ac:dyDescent="0.35">
      <c r="A90" t="s">
        <v>160</v>
      </c>
      <c r="B90" t="s">
        <v>209</v>
      </c>
      <c r="C90">
        <v>30</v>
      </c>
    </row>
    <row r="91" spans="1:3" x14ac:dyDescent="0.35">
      <c r="A91" t="s">
        <v>160</v>
      </c>
      <c r="B91" t="s">
        <v>98</v>
      </c>
      <c r="C91">
        <v>368</v>
      </c>
    </row>
    <row r="92" spans="1:3" x14ac:dyDescent="0.35">
      <c r="A92" t="s">
        <v>160</v>
      </c>
      <c r="B92" t="s">
        <v>113</v>
      </c>
      <c r="C92">
        <v>636</v>
      </c>
    </row>
    <row r="93" spans="1:3" x14ac:dyDescent="0.35">
      <c r="A93" t="s">
        <v>160</v>
      </c>
      <c r="B93" t="s">
        <v>114</v>
      </c>
      <c r="C93">
        <v>314</v>
      </c>
    </row>
    <row r="94" spans="1:3" x14ac:dyDescent="0.35">
      <c r="A94" t="s">
        <v>160</v>
      </c>
      <c r="B94" t="s">
        <v>117</v>
      </c>
      <c r="C94">
        <v>336</v>
      </c>
    </row>
    <row r="95" spans="1:3" hidden="1" x14ac:dyDescent="0.35">
      <c r="A95" t="s">
        <v>2</v>
      </c>
      <c r="B95" t="s">
        <v>7</v>
      </c>
      <c r="C95">
        <v>112</v>
      </c>
    </row>
    <row r="96" spans="1:3" hidden="1" x14ac:dyDescent="0.35">
      <c r="A96" t="s">
        <v>2</v>
      </c>
      <c r="B96" t="s">
        <v>33</v>
      </c>
      <c r="C96">
        <v>253</v>
      </c>
    </row>
    <row r="97" spans="1:3" hidden="1" x14ac:dyDescent="0.35">
      <c r="A97" t="s">
        <v>2</v>
      </c>
      <c r="B97" t="s">
        <v>34</v>
      </c>
      <c r="C97">
        <v>143</v>
      </c>
    </row>
    <row r="98" spans="1:3" hidden="1" x14ac:dyDescent="0.35">
      <c r="A98" t="s">
        <v>2</v>
      </c>
      <c r="B98" t="s">
        <v>35</v>
      </c>
      <c r="C98">
        <v>368</v>
      </c>
    </row>
    <row r="99" spans="1:3" hidden="1" x14ac:dyDescent="0.35">
      <c r="A99" t="s">
        <v>2</v>
      </c>
      <c r="B99" t="s">
        <v>36</v>
      </c>
      <c r="C99">
        <v>303</v>
      </c>
    </row>
    <row r="100" spans="1:3" hidden="1" x14ac:dyDescent="0.35">
      <c r="A100" t="s">
        <v>2</v>
      </c>
      <c r="B100" t="s">
        <v>37</v>
      </c>
      <c r="C100">
        <v>299</v>
      </c>
    </row>
    <row r="101" spans="1:3" hidden="1" x14ac:dyDescent="0.35">
      <c r="A101" t="s">
        <v>2</v>
      </c>
      <c r="B101" t="s">
        <v>38</v>
      </c>
      <c r="C101">
        <v>152</v>
      </c>
    </row>
    <row r="102" spans="1:3" hidden="1" x14ac:dyDescent="0.35">
      <c r="A102" t="s">
        <v>2</v>
      </c>
      <c r="B102" t="s">
        <v>39</v>
      </c>
      <c r="C102">
        <v>350</v>
      </c>
    </row>
    <row r="103" spans="1:3" hidden="1" x14ac:dyDescent="0.35">
      <c r="A103" t="s">
        <v>2</v>
      </c>
      <c r="B103" t="s">
        <v>40</v>
      </c>
      <c r="C103">
        <v>266</v>
      </c>
    </row>
    <row r="104" spans="1:3" hidden="1" x14ac:dyDescent="0.35">
      <c r="A104" t="s">
        <v>2</v>
      </c>
      <c r="B104" t="s">
        <v>41</v>
      </c>
      <c r="C104">
        <v>253</v>
      </c>
    </row>
    <row r="105" spans="1:3" hidden="1" x14ac:dyDescent="0.35">
      <c r="A105" t="s">
        <v>2</v>
      </c>
      <c r="B105" t="s">
        <v>42</v>
      </c>
      <c r="C105">
        <v>290</v>
      </c>
    </row>
    <row r="106" spans="1:3" hidden="1" x14ac:dyDescent="0.35">
      <c r="A106" t="s">
        <v>2</v>
      </c>
      <c r="B106" t="s">
        <v>43</v>
      </c>
      <c r="C106">
        <v>326</v>
      </c>
    </row>
    <row r="107" spans="1:3" hidden="1" x14ac:dyDescent="0.35">
      <c r="A107" t="s">
        <v>2</v>
      </c>
      <c r="B107" t="s">
        <v>44</v>
      </c>
      <c r="C107">
        <v>18</v>
      </c>
    </row>
    <row r="108" spans="1:3" hidden="1" x14ac:dyDescent="0.35">
      <c r="A108" t="s">
        <v>2</v>
      </c>
      <c r="B108" t="s">
        <v>46</v>
      </c>
      <c r="C108">
        <v>190</v>
      </c>
    </row>
    <row r="109" spans="1:3" hidden="1" x14ac:dyDescent="0.35">
      <c r="A109" t="s">
        <v>2</v>
      </c>
      <c r="B109" t="s">
        <v>47</v>
      </c>
      <c r="C109">
        <v>266</v>
      </c>
    </row>
    <row r="110" spans="1:3" hidden="1" x14ac:dyDescent="0.35">
      <c r="A110" t="s">
        <v>2</v>
      </c>
      <c r="B110" t="s">
        <v>48</v>
      </c>
      <c r="C110">
        <v>209</v>
      </c>
    </row>
    <row r="111" spans="1:3" hidden="1" x14ac:dyDescent="0.35">
      <c r="A111" t="s">
        <v>2</v>
      </c>
      <c r="B111" t="s">
        <v>49</v>
      </c>
      <c r="C111">
        <v>247</v>
      </c>
    </row>
    <row r="112" spans="1:3" hidden="1" x14ac:dyDescent="0.35">
      <c r="A112" t="s">
        <v>2</v>
      </c>
      <c r="B112" t="s">
        <v>50</v>
      </c>
      <c r="C112">
        <v>261</v>
      </c>
    </row>
    <row r="113" spans="1:3" hidden="1" x14ac:dyDescent="0.35">
      <c r="A113" t="s">
        <v>2</v>
      </c>
      <c r="B113" t="s">
        <v>51</v>
      </c>
      <c r="C113">
        <v>87</v>
      </c>
    </row>
    <row r="114" spans="1:3" hidden="1" x14ac:dyDescent="0.35">
      <c r="A114" t="s">
        <v>2</v>
      </c>
      <c r="B114" t="s">
        <v>52</v>
      </c>
      <c r="C114">
        <v>257</v>
      </c>
    </row>
    <row r="115" spans="1:3" hidden="1" x14ac:dyDescent="0.35">
      <c r="A115" t="s">
        <v>2</v>
      </c>
      <c r="B115" t="s">
        <v>53</v>
      </c>
      <c r="C115">
        <v>226</v>
      </c>
    </row>
    <row r="116" spans="1:3" hidden="1" x14ac:dyDescent="0.35">
      <c r="A116" t="s">
        <v>2</v>
      </c>
      <c r="B116" t="s">
        <v>54</v>
      </c>
      <c r="C116">
        <v>83</v>
      </c>
    </row>
    <row r="117" spans="1:3" hidden="1" x14ac:dyDescent="0.35">
      <c r="A117" t="s">
        <v>2</v>
      </c>
      <c r="B117" t="s">
        <v>55</v>
      </c>
      <c r="C117">
        <v>137</v>
      </c>
    </row>
    <row r="118" spans="1:3" hidden="1" x14ac:dyDescent="0.35">
      <c r="A118" t="s">
        <v>2</v>
      </c>
      <c r="B118" t="s">
        <v>56</v>
      </c>
      <c r="C118">
        <v>170</v>
      </c>
    </row>
    <row r="119" spans="1:3" hidden="1" x14ac:dyDescent="0.35">
      <c r="A119" t="s">
        <v>2</v>
      </c>
      <c r="B119" t="s">
        <v>57</v>
      </c>
      <c r="C119">
        <v>116</v>
      </c>
    </row>
    <row r="120" spans="1:3" hidden="1" x14ac:dyDescent="0.35">
      <c r="A120" t="s">
        <v>2</v>
      </c>
      <c r="B120" t="s">
        <v>58</v>
      </c>
      <c r="C120">
        <v>266</v>
      </c>
    </row>
    <row r="121" spans="1:3" hidden="1" x14ac:dyDescent="0.35">
      <c r="A121" t="s">
        <v>2</v>
      </c>
      <c r="B121" t="s">
        <v>59</v>
      </c>
      <c r="C121">
        <v>298</v>
      </c>
    </row>
    <row r="122" spans="1:3" hidden="1" x14ac:dyDescent="0.35">
      <c r="A122" t="s">
        <v>2</v>
      </c>
      <c r="B122" t="s">
        <v>60</v>
      </c>
      <c r="C122">
        <v>290</v>
      </c>
    </row>
    <row r="123" spans="1:3" hidden="1" x14ac:dyDescent="0.35">
      <c r="A123" t="s">
        <v>2</v>
      </c>
      <c r="B123" t="s">
        <v>61</v>
      </c>
      <c r="C123">
        <v>146</v>
      </c>
    </row>
    <row r="124" spans="1:3" hidden="1" x14ac:dyDescent="0.35">
      <c r="A124" t="s">
        <v>2</v>
      </c>
      <c r="B124" t="s">
        <v>62</v>
      </c>
      <c r="C124">
        <v>156</v>
      </c>
    </row>
    <row r="125" spans="1:3" hidden="1" x14ac:dyDescent="0.35">
      <c r="A125" t="s">
        <v>2</v>
      </c>
      <c r="B125" t="s">
        <v>63</v>
      </c>
      <c r="C125">
        <v>162</v>
      </c>
    </row>
    <row r="126" spans="1:3" hidden="1" x14ac:dyDescent="0.35">
      <c r="A126" t="s">
        <v>2</v>
      </c>
      <c r="B126" t="s">
        <v>64</v>
      </c>
      <c r="C126">
        <v>96</v>
      </c>
    </row>
    <row r="127" spans="1:3" hidden="1" x14ac:dyDescent="0.35">
      <c r="A127" t="s">
        <v>2</v>
      </c>
      <c r="B127" t="s">
        <v>65</v>
      </c>
      <c r="C127">
        <v>156</v>
      </c>
    </row>
    <row r="128" spans="1:3" hidden="1" x14ac:dyDescent="0.35">
      <c r="A128" t="s">
        <v>2</v>
      </c>
      <c r="B128" t="s">
        <v>66</v>
      </c>
      <c r="C128">
        <v>244</v>
      </c>
    </row>
    <row r="129" spans="1:3" hidden="1" x14ac:dyDescent="0.35">
      <c r="A129" t="s">
        <v>2</v>
      </c>
      <c r="B129" t="s">
        <v>67</v>
      </c>
      <c r="C129">
        <v>270</v>
      </c>
    </row>
    <row r="130" spans="1:3" hidden="1" x14ac:dyDescent="0.35">
      <c r="A130" t="s">
        <v>2</v>
      </c>
      <c r="B130" t="s">
        <v>69</v>
      </c>
      <c r="C130">
        <v>320</v>
      </c>
    </row>
    <row r="131" spans="1:3" hidden="1" x14ac:dyDescent="0.35">
      <c r="A131" t="s">
        <v>2</v>
      </c>
      <c r="B131" t="s">
        <v>70</v>
      </c>
      <c r="C131">
        <v>239</v>
      </c>
    </row>
    <row r="132" spans="1:3" hidden="1" x14ac:dyDescent="0.35">
      <c r="A132" t="s">
        <v>2</v>
      </c>
      <c r="B132" t="s">
        <v>71</v>
      </c>
      <c r="C132">
        <v>162</v>
      </c>
    </row>
    <row r="133" spans="1:3" hidden="1" x14ac:dyDescent="0.35">
      <c r="A133" t="s">
        <v>2</v>
      </c>
      <c r="B133" t="s">
        <v>72</v>
      </c>
      <c r="C133">
        <v>249</v>
      </c>
    </row>
    <row r="134" spans="1:3" hidden="1" x14ac:dyDescent="0.35">
      <c r="A134" t="s">
        <v>2</v>
      </c>
      <c r="B134" t="s">
        <v>74</v>
      </c>
      <c r="C134">
        <v>104</v>
      </c>
    </row>
    <row r="135" spans="1:3" hidden="1" x14ac:dyDescent="0.35">
      <c r="A135" t="s">
        <v>2</v>
      </c>
      <c r="B135" t="s">
        <v>76</v>
      </c>
      <c r="C135">
        <v>104</v>
      </c>
    </row>
    <row r="136" spans="1:3" hidden="1" x14ac:dyDescent="0.35">
      <c r="A136" t="s">
        <v>2</v>
      </c>
      <c r="B136" t="s">
        <v>77</v>
      </c>
      <c r="C136">
        <v>193</v>
      </c>
    </row>
    <row r="137" spans="1:3" hidden="1" x14ac:dyDescent="0.35">
      <c r="A137" t="s">
        <v>2</v>
      </c>
      <c r="B137" t="s">
        <v>78</v>
      </c>
      <c r="C137">
        <v>197</v>
      </c>
    </row>
    <row r="138" spans="1:3" hidden="1" x14ac:dyDescent="0.35">
      <c r="A138" t="s">
        <v>2</v>
      </c>
      <c r="B138" t="s">
        <v>79</v>
      </c>
      <c r="C138">
        <v>194</v>
      </c>
    </row>
    <row r="139" spans="1:3" hidden="1" x14ac:dyDescent="0.35">
      <c r="A139" t="s">
        <v>2</v>
      </c>
      <c r="B139" t="s">
        <v>81</v>
      </c>
      <c r="C139">
        <v>161</v>
      </c>
    </row>
    <row r="140" spans="1:3" hidden="1" x14ac:dyDescent="0.35">
      <c r="A140" t="s">
        <v>2</v>
      </c>
      <c r="B140" t="s">
        <v>96</v>
      </c>
      <c r="C140">
        <v>128</v>
      </c>
    </row>
    <row r="141" spans="1:3" hidden="1" x14ac:dyDescent="0.35">
      <c r="A141" t="s">
        <v>2</v>
      </c>
      <c r="B141" t="s">
        <v>100</v>
      </c>
      <c r="C141">
        <v>154</v>
      </c>
    </row>
    <row r="142" spans="1:3" hidden="1" x14ac:dyDescent="0.35">
      <c r="A142" t="s">
        <v>2</v>
      </c>
      <c r="B142" t="s">
        <v>112</v>
      </c>
      <c r="C142">
        <v>77</v>
      </c>
    </row>
    <row r="143" spans="1:3" hidden="1" x14ac:dyDescent="0.35">
      <c r="A143" t="s">
        <v>2</v>
      </c>
      <c r="B143" t="s">
        <v>113</v>
      </c>
      <c r="C143">
        <v>984</v>
      </c>
    </row>
    <row r="144" spans="1:3" hidden="1" x14ac:dyDescent="0.35">
      <c r="A144" t="s">
        <v>2</v>
      </c>
      <c r="B144" t="s">
        <v>114</v>
      </c>
      <c r="C144">
        <v>471</v>
      </c>
    </row>
    <row r="145" spans="1:3" hidden="1" x14ac:dyDescent="0.35">
      <c r="A145" t="s">
        <v>2</v>
      </c>
      <c r="B145" t="s">
        <v>117</v>
      </c>
      <c r="C145">
        <v>749</v>
      </c>
    </row>
    <row r="146" spans="1:3" hidden="1" x14ac:dyDescent="0.35">
      <c r="A146" t="s">
        <v>2</v>
      </c>
      <c r="B146" t="s">
        <v>118</v>
      </c>
      <c r="C146">
        <v>622</v>
      </c>
    </row>
    <row r="147" spans="1:3" hidden="1" x14ac:dyDescent="0.35">
      <c r="A147" t="s">
        <v>210</v>
      </c>
      <c r="B147" t="s">
        <v>211</v>
      </c>
      <c r="C147">
        <v>94</v>
      </c>
    </row>
    <row r="148" spans="1:3" hidden="1" x14ac:dyDescent="0.35">
      <c r="A148" t="s">
        <v>210</v>
      </c>
      <c r="B148" t="s">
        <v>213</v>
      </c>
      <c r="C148">
        <v>71</v>
      </c>
    </row>
    <row r="149" spans="1:3" hidden="1" x14ac:dyDescent="0.35">
      <c r="A149" t="s">
        <v>210</v>
      </c>
      <c r="B149" t="s">
        <v>215</v>
      </c>
      <c r="C149">
        <v>252</v>
      </c>
    </row>
    <row r="150" spans="1:3" hidden="1" x14ac:dyDescent="0.35">
      <c r="A150" t="s">
        <v>210</v>
      </c>
      <c r="B150" t="s">
        <v>217</v>
      </c>
      <c r="C150">
        <v>169</v>
      </c>
    </row>
    <row r="151" spans="1:3" hidden="1" x14ac:dyDescent="0.35">
      <c r="A151" t="s">
        <v>210</v>
      </c>
      <c r="B151" t="s">
        <v>219</v>
      </c>
      <c r="C151">
        <v>91</v>
      </c>
    </row>
    <row r="152" spans="1:3" hidden="1" x14ac:dyDescent="0.35">
      <c r="A152" t="s">
        <v>210</v>
      </c>
      <c r="B152" t="s">
        <v>221</v>
      </c>
      <c r="C152">
        <v>107</v>
      </c>
    </row>
    <row r="153" spans="1:3" hidden="1" x14ac:dyDescent="0.35">
      <c r="A153" t="s">
        <v>210</v>
      </c>
      <c r="B153" t="s">
        <v>223</v>
      </c>
      <c r="C153">
        <v>114</v>
      </c>
    </row>
    <row r="154" spans="1:3" hidden="1" x14ac:dyDescent="0.35">
      <c r="A154" t="s">
        <v>210</v>
      </c>
      <c r="B154" t="s">
        <v>227</v>
      </c>
      <c r="C154">
        <v>127</v>
      </c>
    </row>
    <row r="155" spans="1:3" hidden="1" x14ac:dyDescent="0.35">
      <c r="A155" t="s">
        <v>210</v>
      </c>
      <c r="B155" t="s">
        <v>229</v>
      </c>
      <c r="C155">
        <v>119</v>
      </c>
    </row>
    <row r="156" spans="1:3" hidden="1" x14ac:dyDescent="0.35">
      <c r="A156" t="s">
        <v>210</v>
      </c>
      <c r="B156" t="s">
        <v>231</v>
      </c>
      <c r="C156">
        <v>229</v>
      </c>
    </row>
    <row r="157" spans="1:3" hidden="1" x14ac:dyDescent="0.35">
      <c r="A157" t="s">
        <v>210</v>
      </c>
      <c r="B157" t="s">
        <v>233</v>
      </c>
      <c r="C157">
        <v>79</v>
      </c>
    </row>
    <row r="158" spans="1:3" hidden="1" x14ac:dyDescent="0.35">
      <c r="A158" t="s">
        <v>210</v>
      </c>
      <c r="B158" t="s">
        <v>235</v>
      </c>
      <c r="C158">
        <v>194</v>
      </c>
    </row>
    <row r="159" spans="1:3" hidden="1" x14ac:dyDescent="0.35">
      <c r="A159" t="s">
        <v>210</v>
      </c>
      <c r="B159" t="s">
        <v>237</v>
      </c>
      <c r="C159">
        <v>64</v>
      </c>
    </row>
    <row r="160" spans="1:3" hidden="1" x14ac:dyDescent="0.35">
      <c r="A160" t="s">
        <v>210</v>
      </c>
      <c r="B160" t="s">
        <v>239</v>
      </c>
      <c r="C160">
        <v>38</v>
      </c>
    </row>
    <row r="161" spans="1:3" hidden="1" x14ac:dyDescent="0.35">
      <c r="A161" t="s">
        <v>210</v>
      </c>
      <c r="B161" t="s">
        <v>241</v>
      </c>
      <c r="C161">
        <v>55</v>
      </c>
    </row>
    <row r="162" spans="1:3" hidden="1" x14ac:dyDescent="0.35">
      <c r="A162" t="s">
        <v>210</v>
      </c>
      <c r="B162" t="s">
        <v>243</v>
      </c>
      <c r="C162">
        <v>65</v>
      </c>
    </row>
    <row r="163" spans="1:3" hidden="1" x14ac:dyDescent="0.35">
      <c r="A163" t="s">
        <v>210</v>
      </c>
      <c r="B163" t="s">
        <v>245</v>
      </c>
      <c r="C163">
        <v>182</v>
      </c>
    </row>
    <row r="164" spans="1:3" hidden="1" x14ac:dyDescent="0.35">
      <c r="A164" t="s">
        <v>210</v>
      </c>
      <c r="B164" t="s">
        <v>247</v>
      </c>
      <c r="C164">
        <v>128</v>
      </c>
    </row>
    <row r="165" spans="1:3" hidden="1" x14ac:dyDescent="0.35">
      <c r="A165" t="s">
        <v>210</v>
      </c>
      <c r="B165" t="s">
        <v>249</v>
      </c>
      <c r="C165">
        <v>175</v>
      </c>
    </row>
    <row r="166" spans="1:3" hidden="1" x14ac:dyDescent="0.35">
      <c r="A166" t="s">
        <v>210</v>
      </c>
      <c r="B166" t="s">
        <v>251</v>
      </c>
      <c r="C166">
        <v>132</v>
      </c>
    </row>
    <row r="167" spans="1:3" hidden="1" x14ac:dyDescent="0.35">
      <c r="A167" t="s">
        <v>210</v>
      </c>
      <c r="B167" t="s">
        <v>253</v>
      </c>
      <c r="C167">
        <v>130</v>
      </c>
    </row>
    <row r="168" spans="1:3" hidden="1" x14ac:dyDescent="0.35">
      <c r="A168" t="s">
        <v>210</v>
      </c>
      <c r="B168" t="s">
        <v>255</v>
      </c>
      <c r="C168">
        <v>121</v>
      </c>
    </row>
    <row r="169" spans="1:3" hidden="1" x14ac:dyDescent="0.35">
      <c r="A169" t="s">
        <v>210</v>
      </c>
      <c r="B169" t="s">
        <v>257</v>
      </c>
      <c r="C169">
        <v>34</v>
      </c>
    </row>
    <row r="170" spans="1:3" hidden="1" x14ac:dyDescent="0.35">
      <c r="A170" t="s">
        <v>210</v>
      </c>
      <c r="B170" t="s">
        <v>259</v>
      </c>
      <c r="C170">
        <v>57</v>
      </c>
    </row>
    <row r="171" spans="1:3" hidden="1" x14ac:dyDescent="0.35">
      <c r="A171" t="s">
        <v>210</v>
      </c>
      <c r="B171" t="s">
        <v>261</v>
      </c>
      <c r="C171">
        <v>54</v>
      </c>
    </row>
    <row r="172" spans="1:3" hidden="1" x14ac:dyDescent="0.35">
      <c r="A172" t="s">
        <v>210</v>
      </c>
      <c r="B172" t="s">
        <v>264</v>
      </c>
      <c r="C172">
        <v>59</v>
      </c>
    </row>
    <row r="173" spans="1:3" hidden="1" x14ac:dyDescent="0.35">
      <c r="A173" t="s">
        <v>210</v>
      </c>
      <c r="B173" t="s">
        <v>265</v>
      </c>
      <c r="C173">
        <v>83</v>
      </c>
    </row>
    <row r="174" spans="1:3" hidden="1" x14ac:dyDescent="0.35">
      <c r="A174" t="s">
        <v>210</v>
      </c>
      <c r="B174" t="s">
        <v>266</v>
      </c>
      <c r="C174">
        <v>88</v>
      </c>
    </row>
    <row r="175" spans="1:3" hidden="1" x14ac:dyDescent="0.35">
      <c r="A175" t="s">
        <v>210</v>
      </c>
      <c r="B175" t="s">
        <v>267</v>
      </c>
      <c r="C175">
        <v>147</v>
      </c>
    </row>
    <row r="176" spans="1:3" hidden="1" x14ac:dyDescent="0.35">
      <c r="A176" t="s">
        <v>210</v>
      </c>
      <c r="B176" t="s">
        <v>268</v>
      </c>
      <c r="C176">
        <v>81</v>
      </c>
    </row>
    <row r="177" spans="1:3" hidden="1" x14ac:dyDescent="0.35">
      <c r="A177" t="s">
        <v>210</v>
      </c>
      <c r="B177" t="s">
        <v>269</v>
      </c>
      <c r="C177">
        <v>169</v>
      </c>
    </row>
    <row r="178" spans="1:3" hidden="1" x14ac:dyDescent="0.35">
      <c r="A178" t="s">
        <v>210</v>
      </c>
      <c r="B178" t="s">
        <v>270</v>
      </c>
      <c r="C178">
        <v>186</v>
      </c>
    </row>
    <row r="179" spans="1:3" hidden="1" x14ac:dyDescent="0.35">
      <c r="A179" t="s">
        <v>210</v>
      </c>
      <c r="B179" t="s">
        <v>271</v>
      </c>
      <c r="C179">
        <v>155</v>
      </c>
    </row>
    <row r="180" spans="1:3" hidden="1" x14ac:dyDescent="0.35">
      <c r="A180" t="s">
        <v>210</v>
      </c>
      <c r="B180" t="s">
        <v>272</v>
      </c>
      <c r="C180">
        <v>87</v>
      </c>
    </row>
    <row r="181" spans="1:3" hidden="1" x14ac:dyDescent="0.35">
      <c r="A181" t="s">
        <v>210</v>
      </c>
      <c r="B181" t="s">
        <v>273</v>
      </c>
      <c r="C181">
        <v>78</v>
      </c>
    </row>
    <row r="182" spans="1:3" hidden="1" x14ac:dyDescent="0.35">
      <c r="A182" t="s">
        <v>210</v>
      </c>
      <c r="B182" t="s">
        <v>274</v>
      </c>
      <c r="C182">
        <v>73</v>
      </c>
    </row>
    <row r="183" spans="1:3" hidden="1" x14ac:dyDescent="0.35">
      <c r="A183" t="s">
        <v>210</v>
      </c>
      <c r="B183" t="s">
        <v>275</v>
      </c>
      <c r="C183">
        <v>87</v>
      </c>
    </row>
    <row r="184" spans="1:3" hidden="1" x14ac:dyDescent="0.35">
      <c r="A184" t="s">
        <v>210</v>
      </c>
      <c r="B184" t="s">
        <v>276</v>
      </c>
      <c r="C184">
        <v>87</v>
      </c>
    </row>
    <row r="185" spans="1:3" hidden="1" x14ac:dyDescent="0.35">
      <c r="A185" t="s">
        <v>210</v>
      </c>
      <c r="B185" t="s">
        <v>277</v>
      </c>
      <c r="C185">
        <v>101</v>
      </c>
    </row>
    <row r="186" spans="1:3" hidden="1" x14ac:dyDescent="0.35">
      <c r="A186" t="s">
        <v>210</v>
      </c>
      <c r="B186" t="s">
        <v>278</v>
      </c>
      <c r="C186">
        <v>62</v>
      </c>
    </row>
    <row r="187" spans="1:3" hidden="1" x14ac:dyDescent="0.35">
      <c r="A187" t="s">
        <v>210</v>
      </c>
      <c r="B187" t="s">
        <v>279</v>
      </c>
      <c r="C187">
        <v>55</v>
      </c>
    </row>
    <row r="188" spans="1:3" hidden="1" x14ac:dyDescent="0.35">
      <c r="A188" t="s">
        <v>210</v>
      </c>
      <c r="B188" t="s">
        <v>280</v>
      </c>
      <c r="C188">
        <v>104</v>
      </c>
    </row>
    <row r="189" spans="1:3" hidden="1" x14ac:dyDescent="0.35">
      <c r="A189" t="s">
        <v>210</v>
      </c>
      <c r="B189" t="s">
        <v>281</v>
      </c>
      <c r="C189">
        <v>206</v>
      </c>
    </row>
    <row r="190" spans="1:3" hidden="1" x14ac:dyDescent="0.35">
      <c r="A190" t="s">
        <v>210</v>
      </c>
      <c r="B190" t="s">
        <v>282</v>
      </c>
      <c r="C190">
        <v>84</v>
      </c>
    </row>
    <row r="191" spans="1:3" hidden="1" x14ac:dyDescent="0.35">
      <c r="A191" t="s">
        <v>210</v>
      </c>
      <c r="B191" t="s">
        <v>283</v>
      </c>
      <c r="C191">
        <v>109</v>
      </c>
    </row>
    <row r="192" spans="1:3" hidden="1" x14ac:dyDescent="0.35">
      <c r="A192" t="s">
        <v>210</v>
      </c>
      <c r="B192" t="s">
        <v>284</v>
      </c>
      <c r="C192">
        <v>190</v>
      </c>
    </row>
    <row r="193" spans="1:3" hidden="1" x14ac:dyDescent="0.35">
      <c r="A193" t="s">
        <v>210</v>
      </c>
      <c r="B193" t="s">
        <v>286</v>
      </c>
      <c r="C193">
        <v>176</v>
      </c>
    </row>
    <row r="194" spans="1:3" hidden="1" x14ac:dyDescent="0.35">
      <c r="A194" t="s">
        <v>210</v>
      </c>
      <c r="B194" t="s">
        <v>285</v>
      </c>
      <c r="C194">
        <v>65</v>
      </c>
    </row>
    <row r="195" spans="1:3" hidden="1" x14ac:dyDescent="0.35">
      <c r="A195" t="s">
        <v>210</v>
      </c>
      <c r="B195" t="s">
        <v>287</v>
      </c>
      <c r="C195">
        <v>77</v>
      </c>
    </row>
    <row r="196" spans="1:3" hidden="1" x14ac:dyDescent="0.35">
      <c r="A196" t="s">
        <v>210</v>
      </c>
      <c r="B196" t="s">
        <v>289</v>
      </c>
      <c r="C196">
        <v>25</v>
      </c>
    </row>
    <row r="197" spans="1:3" hidden="1" x14ac:dyDescent="0.35">
      <c r="A197" t="s">
        <v>210</v>
      </c>
      <c r="B197" t="s">
        <v>290</v>
      </c>
      <c r="C197">
        <v>110</v>
      </c>
    </row>
    <row r="198" spans="1:3" hidden="1" x14ac:dyDescent="0.35">
      <c r="A198" t="s">
        <v>210</v>
      </c>
      <c r="B198" t="s">
        <v>294</v>
      </c>
      <c r="C198">
        <v>108</v>
      </c>
    </row>
    <row r="199" spans="1:3" hidden="1" x14ac:dyDescent="0.35">
      <c r="A199" t="s">
        <v>210</v>
      </c>
      <c r="B199" t="s">
        <v>296</v>
      </c>
      <c r="C199">
        <v>105</v>
      </c>
    </row>
    <row r="200" spans="1:3" hidden="1" x14ac:dyDescent="0.35">
      <c r="A200" t="s">
        <v>210</v>
      </c>
      <c r="B200" t="s">
        <v>298</v>
      </c>
      <c r="C200">
        <v>172</v>
      </c>
    </row>
    <row r="201" spans="1:3" hidden="1" x14ac:dyDescent="0.35">
      <c r="A201" t="s">
        <v>210</v>
      </c>
      <c r="B201" t="s">
        <v>300</v>
      </c>
      <c r="C201">
        <v>128</v>
      </c>
    </row>
    <row r="202" spans="1:3" hidden="1" x14ac:dyDescent="0.35">
      <c r="A202" t="s">
        <v>210</v>
      </c>
      <c r="B202" t="s">
        <v>302</v>
      </c>
      <c r="C202">
        <v>172</v>
      </c>
    </row>
    <row r="203" spans="1:3" hidden="1" x14ac:dyDescent="0.35">
      <c r="A203" t="s">
        <v>210</v>
      </c>
      <c r="B203" t="s">
        <v>306</v>
      </c>
      <c r="C203">
        <v>110</v>
      </c>
    </row>
    <row r="204" spans="1:3" hidden="1" x14ac:dyDescent="0.35">
      <c r="A204" t="s">
        <v>210</v>
      </c>
      <c r="B204" t="s">
        <v>308</v>
      </c>
      <c r="C204">
        <v>142</v>
      </c>
    </row>
    <row r="205" spans="1:3" hidden="1" x14ac:dyDescent="0.35">
      <c r="A205" t="s">
        <v>210</v>
      </c>
      <c r="B205" t="s">
        <v>291</v>
      </c>
      <c r="C205">
        <v>37</v>
      </c>
    </row>
    <row r="206" spans="1:3" hidden="1" x14ac:dyDescent="0.35">
      <c r="A206" t="s">
        <v>210</v>
      </c>
      <c r="B206" t="s">
        <v>311</v>
      </c>
      <c r="C206">
        <v>222</v>
      </c>
    </row>
    <row r="207" spans="1:3" hidden="1" x14ac:dyDescent="0.35">
      <c r="A207" t="s">
        <v>210</v>
      </c>
      <c r="B207" t="s">
        <v>313</v>
      </c>
      <c r="C207">
        <v>198</v>
      </c>
    </row>
    <row r="208" spans="1:3" hidden="1" x14ac:dyDescent="0.35">
      <c r="A208" t="s">
        <v>210</v>
      </c>
      <c r="B208" t="s">
        <v>315</v>
      </c>
      <c r="C208">
        <v>146</v>
      </c>
    </row>
    <row r="209" spans="1:3" hidden="1" x14ac:dyDescent="0.35">
      <c r="A209" t="s">
        <v>210</v>
      </c>
      <c r="B209" t="s">
        <v>317</v>
      </c>
      <c r="C209">
        <v>137</v>
      </c>
    </row>
    <row r="210" spans="1:3" hidden="1" x14ac:dyDescent="0.35">
      <c r="A210" t="s">
        <v>210</v>
      </c>
      <c r="B210" t="s">
        <v>319</v>
      </c>
      <c r="C210">
        <v>147</v>
      </c>
    </row>
    <row r="211" spans="1:3" hidden="1" x14ac:dyDescent="0.35">
      <c r="A211" t="s">
        <v>210</v>
      </c>
      <c r="B211" t="s">
        <v>321</v>
      </c>
      <c r="C211">
        <v>61</v>
      </c>
    </row>
    <row r="212" spans="1:3" hidden="1" x14ac:dyDescent="0.35">
      <c r="A212" t="s">
        <v>210</v>
      </c>
      <c r="B212" t="s">
        <v>323</v>
      </c>
      <c r="C212">
        <v>214</v>
      </c>
    </row>
    <row r="213" spans="1:3" hidden="1" x14ac:dyDescent="0.35">
      <c r="A213" t="s">
        <v>210</v>
      </c>
      <c r="B213" t="s">
        <v>325</v>
      </c>
      <c r="C213">
        <v>83</v>
      </c>
    </row>
    <row r="214" spans="1:3" hidden="1" x14ac:dyDescent="0.35">
      <c r="A214" t="s">
        <v>210</v>
      </c>
      <c r="B214" t="s">
        <v>327</v>
      </c>
      <c r="C214">
        <v>104</v>
      </c>
    </row>
    <row r="215" spans="1:3" hidden="1" x14ac:dyDescent="0.35">
      <c r="A215" t="s">
        <v>210</v>
      </c>
      <c r="B215" t="s">
        <v>329</v>
      </c>
      <c r="C215">
        <v>147</v>
      </c>
    </row>
    <row r="216" spans="1:3" hidden="1" x14ac:dyDescent="0.35">
      <c r="A216" t="s">
        <v>210</v>
      </c>
      <c r="B216" t="s">
        <v>331</v>
      </c>
      <c r="C216">
        <v>180</v>
      </c>
    </row>
    <row r="217" spans="1:3" hidden="1" x14ac:dyDescent="0.35">
      <c r="A217" t="s">
        <v>210</v>
      </c>
      <c r="B217" t="s">
        <v>333</v>
      </c>
      <c r="C217">
        <v>202</v>
      </c>
    </row>
    <row r="218" spans="1:3" hidden="1" x14ac:dyDescent="0.35">
      <c r="A218" t="s">
        <v>210</v>
      </c>
      <c r="B218" t="s">
        <v>335</v>
      </c>
      <c r="C218">
        <v>130</v>
      </c>
    </row>
    <row r="219" spans="1:3" hidden="1" x14ac:dyDescent="0.35">
      <c r="A219" t="s">
        <v>210</v>
      </c>
      <c r="B219" t="s">
        <v>337</v>
      </c>
      <c r="C219">
        <v>207</v>
      </c>
    </row>
    <row r="220" spans="1:3" hidden="1" x14ac:dyDescent="0.35">
      <c r="A220" t="s">
        <v>210</v>
      </c>
      <c r="B220" t="s">
        <v>339</v>
      </c>
      <c r="C220">
        <v>109</v>
      </c>
    </row>
    <row r="221" spans="1:3" hidden="1" x14ac:dyDescent="0.35">
      <c r="A221" t="s">
        <v>210</v>
      </c>
      <c r="B221" t="s">
        <v>341</v>
      </c>
      <c r="C221">
        <v>72</v>
      </c>
    </row>
    <row r="222" spans="1:3" hidden="1" x14ac:dyDescent="0.35">
      <c r="A222" t="s">
        <v>210</v>
      </c>
      <c r="B222" t="s">
        <v>343</v>
      </c>
      <c r="C222">
        <v>222</v>
      </c>
    </row>
    <row r="223" spans="1:3" hidden="1" x14ac:dyDescent="0.35">
      <c r="A223" t="s">
        <v>210</v>
      </c>
      <c r="B223" t="s">
        <v>345</v>
      </c>
      <c r="C223">
        <v>137</v>
      </c>
    </row>
    <row r="224" spans="1:3" hidden="1" x14ac:dyDescent="0.35">
      <c r="A224" t="s">
        <v>210</v>
      </c>
      <c r="B224" t="s">
        <v>347</v>
      </c>
      <c r="C224">
        <v>186</v>
      </c>
    </row>
    <row r="225" spans="1:3" hidden="1" x14ac:dyDescent="0.35">
      <c r="A225" t="s">
        <v>210</v>
      </c>
      <c r="B225" t="s">
        <v>349</v>
      </c>
      <c r="C225">
        <v>201</v>
      </c>
    </row>
    <row r="226" spans="1:3" hidden="1" x14ac:dyDescent="0.35">
      <c r="A226" t="s">
        <v>210</v>
      </c>
      <c r="B226" t="s">
        <v>351</v>
      </c>
      <c r="C226">
        <v>166</v>
      </c>
    </row>
    <row r="227" spans="1:3" hidden="1" x14ac:dyDescent="0.35">
      <c r="A227" t="s">
        <v>210</v>
      </c>
      <c r="B227" t="s">
        <v>355</v>
      </c>
      <c r="C227">
        <v>127</v>
      </c>
    </row>
    <row r="228" spans="1:3" hidden="1" x14ac:dyDescent="0.35">
      <c r="A228" t="s">
        <v>210</v>
      </c>
      <c r="B228" t="s">
        <v>357</v>
      </c>
      <c r="C228">
        <v>255</v>
      </c>
    </row>
    <row r="229" spans="1:3" hidden="1" x14ac:dyDescent="0.35">
      <c r="A229" t="s">
        <v>210</v>
      </c>
      <c r="B229" t="s">
        <v>359</v>
      </c>
      <c r="C229">
        <v>152</v>
      </c>
    </row>
    <row r="230" spans="1:3" hidden="1" x14ac:dyDescent="0.35">
      <c r="A230" t="s">
        <v>210</v>
      </c>
      <c r="B230" t="s">
        <v>360</v>
      </c>
      <c r="C230">
        <v>144</v>
      </c>
    </row>
    <row r="231" spans="1:3" hidden="1" x14ac:dyDescent="0.35">
      <c r="A231" t="s">
        <v>210</v>
      </c>
      <c r="B231" t="s">
        <v>361</v>
      </c>
      <c r="C231">
        <v>218</v>
      </c>
    </row>
    <row r="232" spans="1:3" hidden="1" x14ac:dyDescent="0.35">
      <c r="A232" t="s">
        <v>210</v>
      </c>
      <c r="B232" t="s">
        <v>292</v>
      </c>
      <c r="C232">
        <v>55</v>
      </c>
    </row>
    <row r="233" spans="1:3" hidden="1" x14ac:dyDescent="0.35">
      <c r="A233" t="s">
        <v>210</v>
      </c>
      <c r="B233" t="s">
        <v>293</v>
      </c>
      <c r="C233">
        <v>88</v>
      </c>
    </row>
    <row r="234" spans="1:3" hidden="1" x14ac:dyDescent="0.35">
      <c r="A234" t="s">
        <v>210</v>
      </c>
      <c r="B234" t="s">
        <v>362</v>
      </c>
      <c r="C234">
        <v>139</v>
      </c>
    </row>
    <row r="235" spans="1:3" hidden="1" x14ac:dyDescent="0.35">
      <c r="A235" t="s">
        <v>210</v>
      </c>
      <c r="B235" t="s">
        <v>363</v>
      </c>
      <c r="C235">
        <v>142</v>
      </c>
    </row>
    <row r="236" spans="1:3" hidden="1" x14ac:dyDescent="0.35">
      <c r="A236" t="s">
        <v>210</v>
      </c>
      <c r="B236" t="s">
        <v>364</v>
      </c>
      <c r="C236">
        <v>113</v>
      </c>
    </row>
    <row r="237" spans="1:3" hidden="1" x14ac:dyDescent="0.35">
      <c r="A237" t="s">
        <v>210</v>
      </c>
      <c r="B237" t="s">
        <v>365</v>
      </c>
      <c r="C237">
        <v>351</v>
      </c>
    </row>
    <row r="238" spans="1:3" hidden="1" x14ac:dyDescent="0.35">
      <c r="A238" t="s">
        <v>210</v>
      </c>
      <c r="B238" t="s">
        <v>366</v>
      </c>
      <c r="C238">
        <v>164</v>
      </c>
    </row>
    <row r="239" spans="1:3" hidden="1" x14ac:dyDescent="0.35">
      <c r="A239" t="s">
        <v>210</v>
      </c>
      <c r="B239" t="s">
        <v>367</v>
      </c>
      <c r="C239">
        <v>174</v>
      </c>
    </row>
    <row r="240" spans="1:3" hidden="1" x14ac:dyDescent="0.35">
      <c r="A240" t="s">
        <v>210</v>
      </c>
      <c r="B240" t="s">
        <v>368</v>
      </c>
      <c r="C240">
        <v>157</v>
      </c>
    </row>
    <row r="241" spans="1:3" hidden="1" x14ac:dyDescent="0.35">
      <c r="A241" t="s">
        <v>210</v>
      </c>
      <c r="B241" t="s">
        <v>295</v>
      </c>
      <c r="C241">
        <v>138</v>
      </c>
    </row>
    <row r="242" spans="1:3" hidden="1" x14ac:dyDescent="0.35">
      <c r="A242" t="s">
        <v>210</v>
      </c>
      <c r="B242" t="s">
        <v>297</v>
      </c>
      <c r="C242">
        <v>43</v>
      </c>
    </row>
    <row r="243" spans="1:3" hidden="1" x14ac:dyDescent="0.35">
      <c r="A243" t="s">
        <v>210</v>
      </c>
      <c r="B243" t="s">
        <v>369</v>
      </c>
      <c r="C243">
        <v>178</v>
      </c>
    </row>
    <row r="244" spans="1:3" hidden="1" x14ac:dyDescent="0.35">
      <c r="A244" t="s">
        <v>210</v>
      </c>
      <c r="B244" t="s">
        <v>370</v>
      </c>
      <c r="C244">
        <v>260</v>
      </c>
    </row>
    <row r="245" spans="1:3" hidden="1" x14ac:dyDescent="0.35">
      <c r="A245" t="s">
        <v>210</v>
      </c>
      <c r="B245" t="s">
        <v>299</v>
      </c>
      <c r="C245">
        <v>74</v>
      </c>
    </row>
    <row r="246" spans="1:3" hidden="1" x14ac:dyDescent="0.35">
      <c r="A246" t="s">
        <v>210</v>
      </c>
      <c r="B246" t="s">
        <v>301</v>
      </c>
      <c r="C246">
        <v>96</v>
      </c>
    </row>
    <row r="247" spans="1:3" hidden="1" x14ac:dyDescent="0.35">
      <c r="A247" t="s">
        <v>210</v>
      </c>
      <c r="B247" t="s">
        <v>303</v>
      </c>
      <c r="C247">
        <v>20</v>
      </c>
    </row>
    <row r="248" spans="1:3" hidden="1" x14ac:dyDescent="0.35">
      <c r="A248" t="s">
        <v>210</v>
      </c>
      <c r="B248" t="s">
        <v>305</v>
      </c>
      <c r="C248">
        <v>89</v>
      </c>
    </row>
    <row r="249" spans="1:3" hidden="1" x14ac:dyDescent="0.35">
      <c r="A249" t="s">
        <v>210</v>
      </c>
      <c r="B249" t="s">
        <v>371</v>
      </c>
      <c r="C249">
        <v>185</v>
      </c>
    </row>
    <row r="250" spans="1:3" hidden="1" x14ac:dyDescent="0.35">
      <c r="A250" t="s">
        <v>210</v>
      </c>
      <c r="B250" t="s">
        <v>372</v>
      </c>
      <c r="C250">
        <v>142</v>
      </c>
    </row>
    <row r="251" spans="1:3" hidden="1" x14ac:dyDescent="0.35">
      <c r="A251" t="s">
        <v>210</v>
      </c>
      <c r="B251" t="s">
        <v>307</v>
      </c>
      <c r="C251">
        <v>79</v>
      </c>
    </row>
    <row r="252" spans="1:3" hidden="1" x14ac:dyDescent="0.35">
      <c r="A252" t="s">
        <v>210</v>
      </c>
      <c r="B252" t="s">
        <v>309</v>
      </c>
      <c r="C252">
        <v>102</v>
      </c>
    </row>
    <row r="253" spans="1:3" hidden="1" x14ac:dyDescent="0.35">
      <c r="A253" t="s">
        <v>210</v>
      </c>
      <c r="B253" t="s">
        <v>310</v>
      </c>
      <c r="C253">
        <v>103</v>
      </c>
    </row>
    <row r="254" spans="1:3" hidden="1" x14ac:dyDescent="0.35">
      <c r="A254" t="s">
        <v>210</v>
      </c>
      <c r="B254" t="s">
        <v>373</v>
      </c>
      <c r="C254">
        <v>103</v>
      </c>
    </row>
    <row r="255" spans="1:3" hidden="1" x14ac:dyDescent="0.35">
      <c r="A255" t="s">
        <v>210</v>
      </c>
      <c r="B255" t="s">
        <v>374</v>
      </c>
      <c r="C255">
        <v>139</v>
      </c>
    </row>
    <row r="256" spans="1:3" hidden="1" x14ac:dyDescent="0.35">
      <c r="A256" t="s">
        <v>210</v>
      </c>
      <c r="B256" t="s">
        <v>312</v>
      </c>
      <c r="C256">
        <v>83</v>
      </c>
    </row>
    <row r="257" spans="1:3" hidden="1" x14ac:dyDescent="0.35">
      <c r="A257" t="s">
        <v>210</v>
      </c>
      <c r="B257" t="s">
        <v>314</v>
      </c>
      <c r="C257">
        <v>81</v>
      </c>
    </row>
    <row r="258" spans="1:3" hidden="1" x14ac:dyDescent="0.35">
      <c r="A258" t="s">
        <v>210</v>
      </c>
      <c r="B258" t="s">
        <v>316</v>
      </c>
      <c r="C258">
        <v>99</v>
      </c>
    </row>
    <row r="259" spans="1:3" hidden="1" x14ac:dyDescent="0.35">
      <c r="A259" t="s">
        <v>210</v>
      </c>
      <c r="B259" t="s">
        <v>375</v>
      </c>
      <c r="C259">
        <v>142</v>
      </c>
    </row>
    <row r="260" spans="1:3" hidden="1" x14ac:dyDescent="0.35">
      <c r="A260" t="s">
        <v>210</v>
      </c>
      <c r="B260" t="s">
        <v>376</v>
      </c>
      <c r="C260">
        <v>142</v>
      </c>
    </row>
    <row r="261" spans="1:3" hidden="1" x14ac:dyDescent="0.35">
      <c r="A261" t="s">
        <v>210</v>
      </c>
      <c r="B261" t="s">
        <v>377</v>
      </c>
      <c r="C261">
        <v>229</v>
      </c>
    </row>
    <row r="262" spans="1:3" hidden="1" x14ac:dyDescent="0.35">
      <c r="A262" t="s">
        <v>210</v>
      </c>
      <c r="B262" t="s">
        <v>378</v>
      </c>
      <c r="C262">
        <v>173</v>
      </c>
    </row>
    <row r="263" spans="1:3" hidden="1" x14ac:dyDescent="0.35">
      <c r="A263" t="s">
        <v>210</v>
      </c>
      <c r="B263" t="s">
        <v>379</v>
      </c>
      <c r="C263">
        <v>150</v>
      </c>
    </row>
    <row r="264" spans="1:3" hidden="1" x14ac:dyDescent="0.35">
      <c r="A264" t="s">
        <v>210</v>
      </c>
      <c r="B264" t="s">
        <v>380</v>
      </c>
      <c r="C264">
        <v>115</v>
      </c>
    </row>
    <row r="265" spans="1:3" hidden="1" x14ac:dyDescent="0.35">
      <c r="A265" t="s">
        <v>210</v>
      </c>
      <c r="B265" t="s">
        <v>381</v>
      </c>
      <c r="C265">
        <v>140</v>
      </c>
    </row>
    <row r="266" spans="1:3" hidden="1" x14ac:dyDescent="0.35">
      <c r="A266" t="s">
        <v>210</v>
      </c>
      <c r="B266" t="s">
        <v>382</v>
      </c>
      <c r="C266">
        <v>179</v>
      </c>
    </row>
    <row r="267" spans="1:3" hidden="1" x14ac:dyDescent="0.35">
      <c r="A267" t="s">
        <v>210</v>
      </c>
      <c r="B267" t="s">
        <v>318</v>
      </c>
      <c r="C267">
        <v>237</v>
      </c>
    </row>
    <row r="268" spans="1:3" hidden="1" x14ac:dyDescent="0.35">
      <c r="A268" t="s">
        <v>210</v>
      </c>
      <c r="B268" t="s">
        <v>320</v>
      </c>
      <c r="C268">
        <v>90</v>
      </c>
    </row>
    <row r="269" spans="1:3" hidden="1" x14ac:dyDescent="0.35">
      <c r="A269" t="s">
        <v>210</v>
      </c>
      <c r="B269" t="s">
        <v>322</v>
      </c>
      <c r="C269">
        <v>54</v>
      </c>
    </row>
    <row r="270" spans="1:3" hidden="1" x14ac:dyDescent="0.35">
      <c r="A270" t="s">
        <v>210</v>
      </c>
      <c r="B270" t="s">
        <v>383</v>
      </c>
      <c r="C270">
        <v>129</v>
      </c>
    </row>
    <row r="271" spans="1:3" hidden="1" x14ac:dyDescent="0.35">
      <c r="A271" t="s">
        <v>210</v>
      </c>
      <c r="B271" t="s">
        <v>384</v>
      </c>
      <c r="C271">
        <v>133</v>
      </c>
    </row>
    <row r="272" spans="1:3" hidden="1" x14ac:dyDescent="0.35">
      <c r="A272" t="s">
        <v>210</v>
      </c>
      <c r="B272" t="s">
        <v>385</v>
      </c>
      <c r="C272">
        <v>76</v>
      </c>
    </row>
    <row r="273" spans="1:3" hidden="1" x14ac:dyDescent="0.35">
      <c r="A273" t="s">
        <v>210</v>
      </c>
      <c r="B273" t="s">
        <v>386</v>
      </c>
      <c r="C273">
        <v>41</v>
      </c>
    </row>
    <row r="274" spans="1:3" hidden="1" x14ac:dyDescent="0.35">
      <c r="A274" t="s">
        <v>210</v>
      </c>
      <c r="B274" t="s">
        <v>387</v>
      </c>
      <c r="C274">
        <v>167</v>
      </c>
    </row>
    <row r="275" spans="1:3" hidden="1" x14ac:dyDescent="0.35">
      <c r="A275" t="s">
        <v>210</v>
      </c>
      <c r="B275" t="s">
        <v>388</v>
      </c>
      <c r="C275">
        <v>308</v>
      </c>
    </row>
    <row r="276" spans="1:3" hidden="1" x14ac:dyDescent="0.35">
      <c r="A276" t="s">
        <v>210</v>
      </c>
      <c r="B276" t="s">
        <v>324</v>
      </c>
      <c r="C276">
        <v>69</v>
      </c>
    </row>
    <row r="277" spans="1:3" hidden="1" x14ac:dyDescent="0.35">
      <c r="A277" t="s">
        <v>210</v>
      </c>
      <c r="B277" t="s">
        <v>326</v>
      </c>
      <c r="C277">
        <v>68</v>
      </c>
    </row>
    <row r="278" spans="1:3" hidden="1" x14ac:dyDescent="0.35">
      <c r="A278" t="s">
        <v>210</v>
      </c>
      <c r="B278" t="s">
        <v>328</v>
      </c>
      <c r="C278">
        <v>76</v>
      </c>
    </row>
    <row r="279" spans="1:3" hidden="1" x14ac:dyDescent="0.35">
      <c r="A279" t="s">
        <v>210</v>
      </c>
      <c r="B279" t="s">
        <v>330</v>
      </c>
      <c r="C279">
        <v>70</v>
      </c>
    </row>
    <row r="280" spans="1:3" hidden="1" x14ac:dyDescent="0.35">
      <c r="A280" t="s">
        <v>210</v>
      </c>
      <c r="B280" t="s">
        <v>389</v>
      </c>
      <c r="C280">
        <v>142</v>
      </c>
    </row>
    <row r="281" spans="1:3" hidden="1" x14ac:dyDescent="0.35">
      <c r="A281" t="s">
        <v>210</v>
      </c>
      <c r="B281" t="s">
        <v>390</v>
      </c>
      <c r="C281">
        <v>159</v>
      </c>
    </row>
    <row r="282" spans="1:3" hidden="1" x14ac:dyDescent="0.35">
      <c r="A282" t="s">
        <v>210</v>
      </c>
      <c r="B282" t="s">
        <v>391</v>
      </c>
      <c r="C282">
        <v>97</v>
      </c>
    </row>
    <row r="283" spans="1:3" hidden="1" x14ac:dyDescent="0.35">
      <c r="A283" t="s">
        <v>210</v>
      </c>
      <c r="B283" t="s">
        <v>392</v>
      </c>
      <c r="C283">
        <v>115</v>
      </c>
    </row>
    <row r="284" spans="1:3" hidden="1" x14ac:dyDescent="0.35">
      <c r="A284" t="s">
        <v>210</v>
      </c>
      <c r="B284" t="s">
        <v>393</v>
      </c>
      <c r="C284">
        <v>148</v>
      </c>
    </row>
    <row r="285" spans="1:3" hidden="1" x14ac:dyDescent="0.35">
      <c r="A285" t="s">
        <v>210</v>
      </c>
      <c r="B285" t="s">
        <v>394</v>
      </c>
      <c r="C285">
        <v>240</v>
      </c>
    </row>
    <row r="286" spans="1:3" hidden="1" x14ac:dyDescent="0.35">
      <c r="A286" t="s">
        <v>210</v>
      </c>
      <c r="B286" t="s">
        <v>332</v>
      </c>
      <c r="C286">
        <v>90</v>
      </c>
    </row>
    <row r="287" spans="1:3" hidden="1" x14ac:dyDescent="0.35">
      <c r="A287" t="s">
        <v>210</v>
      </c>
      <c r="B287" t="s">
        <v>334</v>
      </c>
      <c r="C287">
        <v>76</v>
      </c>
    </row>
    <row r="288" spans="1:3" hidden="1" x14ac:dyDescent="0.35">
      <c r="A288" t="s">
        <v>210</v>
      </c>
      <c r="B288" t="s">
        <v>336</v>
      </c>
      <c r="C288">
        <v>69</v>
      </c>
    </row>
    <row r="289" spans="1:3" hidden="1" x14ac:dyDescent="0.35">
      <c r="A289" t="s">
        <v>210</v>
      </c>
      <c r="B289" t="s">
        <v>338</v>
      </c>
      <c r="C289">
        <v>79</v>
      </c>
    </row>
    <row r="290" spans="1:3" hidden="1" x14ac:dyDescent="0.35">
      <c r="A290" t="s">
        <v>210</v>
      </c>
      <c r="B290" t="s">
        <v>340</v>
      </c>
      <c r="C290">
        <v>142</v>
      </c>
    </row>
    <row r="291" spans="1:3" hidden="1" x14ac:dyDescent="0.35">
      <c r="A291" t="s">
        <v>210</v>
      </c>
      <c r="B291" t="s">
        <v>395</v>
      </c>
      <c r="C291">
        <v>152</v>
      </c>
    </row>
    <row r="292" spans="1:3" hidden="1" x14ac:dyDescent="0.35">
      <c r="A292" t="s">
        <v>210</v>
      </c>
      <c r="B292" t="s">
        <v>396</v>
      </c>
      <c r="C292">
        <v>261</v>
      </c>
    </row>
    <row r="293" spans="1:3" hidden="1" x14ac:dyDescent="0.35">
      <c r="A293" t="s">
        <v>210</v>
      </c>
      <c r="B293" t="s">
        <v>342</v>
      </c>
      <c r="C293">
        <v>47</v>
      </c>
    </row>
    <row r="294" spans="1:3" hidden="1" x14ac:dyDescent="0.35">
      <c r="A294" t="s">
        <v>210</v>
      </c>
      <c r="B294" t="s">
        <v>344</v>
      </c>
      <c r="C294">
        <v>69</v>
      </c>
    </row>
    <row r="295" spans="1:3" hidden="1" x14ac:dyDescent="0.35">
      <c r="A295" t="s">
        <v>210</v>
      </c>
      <c r="B295" t="s">
        <v>346</v>
      </c>
      <c r="C295">
        <v>54</v>
      </c>
    </row>
    <row r="296" spans="1:3" hidden="1" x14ac:dyDescent="0.35">
      <c r="A296" t="s">
        <v>210</v>
      </c>
      <c r="B296" t="s">
        <v>348</v>
      </c>
      <c r="C296">
        <v>105</v>
      </c>
    </row>
    <row r="297" spans="1:3" hidden="1" x14ac:dyDescent="0.35">
      <c r="A297" t="s">
        <v>210</v>
      </c>
      <c r="B297" t="s">
        <v>350</v>
      </c>
      <c r="C297">
        <v>77</v>
      </c>
    </row>
    <row r="298" spans="1:3" hidden="1" x14ac:dyDescent="0.35">
      <c r="A298" t="s">
        <v>210</v>
      </c>
      <c r="B298" t="s">
        <v>352</v>
      </c>
      <c r="C298">
        <v>64</v>
      </c>
    </row>
    <row r="299" spans="1:3" hidden="1" x14ac:dyDescent="0.35">
      <c r="A299" t="s">
        <v>210</v>
      </c>
      <c r="B299" t="s">
        <v>397</v>
      </c>
      <c r="C299">
        <v>118</v>
      </c>
    </row>
    <row r="300" spans="1:3" hidden="1" x14ac:dyDescent="0.35">
      <c r="A300" t="s">
        <v>210</v>
      </c>
      <c r="B300" t="s">
        <v>398</v>
      </c>
      <c r="C300">
        <v>123</v>
      </c>
    </row>
    <row r="301" spans="1:3" hidden="1" x14ac:dyDescent="0.35">
      <c r="A301" t="s">
        <v>210</v>
      </c>
      <c r="B301" t="s">
        <v>399</v>
      </c>
      <c r="C301">
        <v>188</v>
      </c>
    </row>
    <row r="302" spans="1:3" hidden="1" x14ac:dyDescent="0.35">
      <c r="A302" t="s">
        <v>210</v>
      </c>
      <c r="B302" t="s">
        <v>400</v>
      </c>
      <c r="C302">
        <v>152</v>
      </c>
    </row>
    <row r="303" spans="1:3" hidden="1" x14ac:dyDescent="0.35">
      <c r="A303" t="s">
        <v>210</v>
      </c>
      <c r="B303" t="s">
        <v>401</v>
      </c>
      <c r="C303">
        <v>219</v>
      </c>
    </row>
    <row r="304" spans="1:3" hidden="1" x14ac:dyDescent="0.35">
      <c r="A304" t="s">
        <v>210</v>
      </c>
      <c r="B304" t="s">
        <v>402</v>
      </c>
      <c r="C304">
        <v>240</v>
      </c>
    </row>
    <row r="305" spans="1:3" hidden="1" x14ac:dyDescent="0.35">
      <c r="A305" t="s">
        <v>210</v>
      </c>
      <c r="B305" t="s">
        <v>403</v>
      </c>
      <c r="C305">
        <v>224</v>
      </c>
    </row>
    <row r="306" spans="1:3" hidden="1" x14ac:dyDescent="0.35">
      <c r="A306" t="s">
        <v>210</v>
      </c>
      <c r="B306" t="s">
        <v>404</v>
      </c>
      <c r="C306">
        <v>234</v>
      </c>
    </row>
    <row r="307" spans="1:3" hidden="1" x14ac:dyDescent="0.35">
      <c r="A307" t="s">
        <v>210</v>
      </c>
      <c r="B307" t="s">
        <v>405</v>
      </c>
      <c r="C307">
        <v>233</v>
      </c>
    </row>
    <row r="308" spans="1:3" hidden="1" x14ac:dyDescent="0.35">
      <c r="A308" t="s">
        <v>210</v>
      </c>
      <c r="B308" t="s">
        <v>406</v>
      </c>
      <c r="C308">
        <v>127</v>
      </c>
    </row>
    <row r="309" spans="1:3" hidden="1" x14ac:dyDescent="0.35">
      <c r="A309" t="s">
        <v>210</v>
      </c>
      <c r="B309" t="s">
        <v>354</v>
      </c>
      <c r="C309">
        <v>40</v>
      </c>
    </row>
    <row r="310" spans="1:3" hidden="1" x14ac:dyDescent="0.35">
      <c r="A310" t="s">
        <v>210</v>
      </c>
      <c r="B310" t="s">
        <v>407</v>
      </c>
      <c r="C310">
        <v>184</v>
      </c>
    </row>
    <row r="311" spans="1:3" hidden="1" x14ac:dyDescent="0.35">
      <c r="A311" t="s">
        <v>210</v>
      </c>
      <c r="B311" t="s">
        <v>408</v>
      </c>
      <c r="C311">
        <v>115</v>
      </c>
    </row>
    <row r="312" spans="1:3" hidden="1" x14ac:dyDescent="0.35">
      <c r="A312" t="s">
        <v>210</v>
      </c>
      <c r="B312" t="s">
        <v>409</v>
      </c>
      <c r="C312">
        <v>143</v>
      </c>
    </row>
    <row r="313" spans="1:3" hidden="1" x14ac:dyDescent="0.35">
      <c r="A313" t="s">
        <v>210</v>
      </c>
      <c r="B313" t="s">
        <v>410</v>
      </c>
      <c r="C313">
        <v>104</v>
      </c>
    </row>
    <row r="314" spans="1:3" hidden="1" x14ac:dyDescent="0.35">
      <c r="A314" t="s">
        <v>210</v>
      </c>
      <c r="B314" t="s">
        <v>356</v>
      </c>
      <c r="C314">
        <v>59</v>
      </c>
    </row>
    <row r="315" spans="1:3" hidden="1" x14ac:dyDescent="0.35">
      <c r="A315" t="s">
        <v>210</v>
      </c>
      <c r="B315" t="s">
        <v>358</v>
      </c>
      <c r="C315">
        <v>44</v>
      </c>
    </row>
    <row r="316" spans="1:3" hidden="1" x14ac:dyDescent="0.35">
      <c r="A316" t="s">
        <v>210</v>
      </c>
      <c r="B316" t="s">
        <v>411</v>
      </c>
      <c r="C316">
        <v>151</v>
      </c>
    </row>
    <row r="317" spans="1:3" hidden="1" x14ac:dyDescent="0.35">
      <c r="A317" t="s">
        <v>210</v>
      </c>
      <c r="B317" t="s">
        <v>412</v>
      </c>
      <c r="C317">
        <v>191</v>
      </c>
    </row>
    <row r="318" spans="1:3" hidden="1" x14ac:dyDescent="0.35">
      <c r="A318" t="s">
        <v>210</v>
      </c>
      <c r="B318" t="s">
        <v>413</v>
      </c>
      <c r="C318">
        <v>177</v>
      </c>
    </row>
    <row r="319" spans="1:3" hidden="1" x14ac:dyDescent="0.35">
      <c r="A319" t="s">
        <v>210</v>
      </c>
      <c r="B319" t="s">
        <v>414</v>
      </c>
      <c r="C319">
        <v>96</v>
      </c>
    </row>
    <row r="320" spans="1:3" hidden="1" x14ac:dyDescent="0.35">
      <c r="A320" t="s">
        <v>210</v>
      </c>
      <c r="B320" t="s">
        <v>415</v>
      </c>
      <c r="C320">
        <v>84</v>
      </c>
    </row>
    <row r="321" spans="1:3" hidden="1" x14ac:dyDescent="0.35">
      <c r="A321" t="s">
        <v>210</v>
      </c>
      <c r="B321" t="s">
        <v>416</v>
      </c>
      <c r="C321">
        <v>166</v>
      </c>
    </row>
    <row r="322" spans="1:3" hidden="1" x14ac:dyDescent="0.35">
      <c r="A322" t="s">
        <v>210</v>
      </c>
      <c r="B322" t="s">
        <v>417</v>
      </c>
      <c r="C322">
        <v>207</v>
      </c>
    </row>
    <row r="323" spans="1:3" hidden="1" x14ac:dyDescent="0.35">
      <c r="A323" t="s">
        <v>210</v>
      </c>
      <c r="B323" t="s">
        <v>663</v>
      </c>
      <c r="C323">
        <v>120</v>
      </c>
    </row>
    <row r="324" spans="1:3" hidden="1" x14ac:dyDescent="0.35">
      <c r="A324" t="s">
        <v>210</v>
      </c>
      <c r="B324" t="s">
        <v>664</v>
      </c>
      <c r="C324">
        <v>76</v>
      </c>
    </row>
    <row r="325" spans="1:3" hidden="1" x14ac:dyDescent="0.35">
      <c r="A325" t="s">
        <v>210</v>
      </c>
      <c r="B325" t="s">
        <v>665</v>
      </c>
      <c r="C325">
        <v>137</v>
      </c>
    </row>
    <row r="326" spans="1:3" hidden="1" x14ac:dyDescent="0.35">
      <c r="A326" t="s">
        <v>210</v>
      </c>
      <c r="B326" t="s">
        <v>666</v>
      </c>
      <c r="C326">
        <v>124</v>
      </c>
    </row>
    <row r="327" spans="1:3" hidden="1" x14ac:dyDescent="0.35">
      <c r="A327" t="s">
        <v>210</v>
      </c>
      <c r="B327" t="s">
        <v>212</v>
      </c>
      <c r="C327">
        <v>64</v>
      </c>
    </row>
    <row r="328" spans="1:3" hidden="1" x14ac:dyDescent="0.35">
      <c r="A328" t="s">
        <v>210</v>
      </c>
      <c r="B328" t="s">
        <v>214</v>
      </c>
      <c r="C328">
        <v>60</v>
      </c>
    </row>
    <row r="329" spans="1:3" hidden="1" x14ac:dyDescent="0.35">
      <c r="A329" t="s">
        <v>210</v>
      </c>
      <c r="B329" t="s">
        <v>216</v>
      </c>
      <c r="C329">
        <v>35</v>
      </c>
    </row>
    <row r="330" spans="1:3" hidden="1" x14ac:dyDescent="0.35">
      <c r="A330" t="s">
        <v>210</v>
      </c>
      <c r="B330" t="s">
        <v>218</v>
      </c>
      <c r="C330">
        <v>70</v>
      </c>
    </row>
    <row r="331" spans="1:3" hidden="1" x14ac:dyDescent="0.35">
      <c r="A331" t="s">
        <v>210</v>
      </c>
      <c r="B331" t="s">
        <v>220</v>
      </c>
      <c r="C331">
        <v>73</v>
      </c>
    </row>
    <row r="332" spans="1:3" hidden="1" x14ac:dyDescent="0.35">
      <c r="A332" t="s">
        <v>210</v>
      </c>
      <c r="B332" t="s">
        <v>222</v>
      </c>
      <c r="C332">
        <v>100</v>
      </c>
    </row>
    <row r="333" spans="1:3" hidden="1" x14ac:dyDescent="0.35">
      <c r="A333" t="s">
        <v>210</v>
      </c>
      <c r="B333" t="s">
        <v>224</v>
      </c>
      <c r="C333">
        <v>51</v>
      </c>
    </row>
    <row r="334" spans="1:3" hidden="1" x14ac:dyDescent="0.35">
      <c r="A334" t="s">
        <v>210</v>
      </c>
      <c r="B334" t="s">
        <v>226</v>
      </c>
      <c r="C334">
        <v>30</v>
      </c>
    </row>
    <row r="335" spans="1:3" hidden="1" x14ac:dyDescent="0.35">
      <c r="A335" t="s">
        <v>210</v>
      </c>
      <c r="B335" t="s">
        <v>228</v>
      </c>
      <c r="C335">
        <v>40</v>
      </c>
    </row>
    <row r="336" spans="1:3" hidden="1" x14ac:dyDescent="0.35">
      <c r="A336" t="s">
        <v>210</v>
      </c>
      <c r="B336" t="s">
        <v>230</v>
      </c>
      <c r="C336">
        <v>80</v>
      </c>
    </row>
    <row r="337" spans="1:3" hidden="1" x14ac:dyDescent="0.35">
      <c r="A337" t="s">
        <v>210</v>
      </c>
      <c r="B337" t="s">
        <v>232</v>
      </c>
      <c r="C337">
        <v>50</v>
      </c>
    </row>
    <row r="338" spans="1:3" hidden="1" x14ac:dyDescent="0.35">
      <c r="A338" t="s">
        <v>210</v>
      </c>
      <c r="B338" t="s">
        <v>234</v>
      </c>
      <c r="C338">
        <v>35</v>
      </c>
    </row>
    <row r="339" spans="1:3" hidden="1" x14ac:dyDescent="0.35">
      <c r="A339" t="s">
        <v>210</v>
      </c>
      <c r="B339" t="s">
        <v>236</v>
      </c>
      <c r="C339">
        <v>18</v>
      </c>
    </row>
    <row r="340" spans="1:3" hidden="1" x14ac:dyDescent="0.35">
      <c r="A340" t="s">
        <v>210</v>
      </c>
      <c r="B340" t="s">
        <v>238</v>
      </c>
      <c r="C340">
        <v>52</v>
      </c>
    </row>
    <row r="341" spans="1:3" hidden="1" x14ac:dyDescent="0.35">
      <c r="A341" t="s">
        <v>210</v>
      </c>
      <c r="B341" t="s">
        <v>240</v>
      </c>
      <c r="C341">
        <v>80</v>
      </c>
    </row>
    <row r="342" spans="1:3" hidden="1" x14ac:dyDescent="0.35">
      <c r="A342" t="s">
        <v>210</v>
      </c>
      <c r="B342" t="s">
        <v>242</v>
      </c>
      <c r="C342">
        <v>35</v>
      </c>
    </row>
    <row r="343" spans="1:3" hidden="1" x14ac:dyDescent="0.35">
      <c r="A343" t="s">
        <v>210</v>
      </c>
      <c r="B343" t="s">
        <v>244</v>
      </c>
      <c r="C343">
        <v>60</v>
      </c>
    </row>
    <row r="344" spans="1:3" hidden="1" x14ac:dyDescent="0.35">
      <c r="A344" t="s">
        <v>210</v>
      </c>
      <c r="B344" t="s">
        <v>246</v>
      </c>
      <c r="C344">
        <v>60</v>
      </c>
    </row>
    <row r="345" spans="1:3" hidden="1" x14ac:dyDescent="0.35">
      <c r="A345" t="s">
        <v>210</v>
      </c>
      <c r="B345" t="s">
        <v>248</v>
      </c>
      <c r="C345">
        <v>98</v>
      </c>
    </row>
    <row r="346" spans="1:3" hidden="1" x14ac:dyDescent="0.35">
      <c r="A346" t="s">
        <v>210</v>
      </c>
      <c r="B346" t="s">
        <v>250</v>
      </c>
      <c r="C346">
        <v>36</v>
      </c>
    </row>
    <row r="347" spans="1:3" hidden="1" x14ac:dyDescent="0.35">
      <c r="A347" t="s">
        <v>210</v>
      </c>
      <c r="B347" t="s">
        <v>252</v>
      </c>
      <c r="C347">
        <v>76</v>
      </c>
    </row>
    <row r="348" spans="1:3" hidden="1" x14ac:dyDescent="0.35">
      <c r="A348" t="s">
        <v>210</v>
      </c>
      <c r="B348" t="s">
        <v>254</v>
      </c>
      <c r="C348">
        <v>47</v>
      </c>
    </row>
    <row r="349" spans="1:3" hidden="1" x14ac:dyDescent="0.35">
      <c r="A349" t="s">
        <v>210</v>
      </c>
      <c r="B349" t="s">
        <v>256</v>
      </c>
      <c r="C349">
        <v>75</v>
      </c>
    </row>
    <row r="350" spans="1:3" hidden="1" x14ac:dyDescent="0.35">
      <c r="A350" t="s">
        <v>210</v>
      </c>
      <c r="B350" t="s">
        <v>258</v>
      </c>
      <c r="C350">
        <v>64</v>
      </c>
    </row>
    <row r="351" spans="1:3" hidden="1" x14ac:dyDescent="0.35">
      <c r="A351" t="s">
        <v>210</v>
      </c>
      <c r="B351" t="s">
        <v>260</v>
      </c>
      <c r="C351">
        <v>24</v>
      </c>
    </row>
    <row r="352" spans="1:3" hidden="1" x14ac:dyDescent="0.35">
      <c r="A352" t="s">
        <v>210</v>
      </c>
      <c r="B352" t="s">
        <v>262</v>
      </c>
      <c r="C352">
        <v>56</v>
      </c>
    </row>
    <row r="353" spans="1:3" hidden="1" x14ac:dyDescent="0.35">
      <c r="A353" t="s">
        <v>418</v>
      </c>
      <c r="B353" t="s">
        <v>667</v>
      </c>
      <c r="C353">
        <v>144</v>
      </c>
    </row>
    <row r="354" spans="1:3" hidden="1" x14ac:dyDescent="0.35">
      <c r="A354" t="s">
        <v>418</v>
      </c>
      <c r="B354" t="s">
        <v>668</v>
      </c>
      <c r="C354">
        <v>299</v>
      </c>
    </row>
    <row r="355" spans="1:3" hidden="1" x14ac:dyDescent="0.35">
      <c r="A355" t="s">
        <v>418</v>
      </c>
      <c r="B355" t="s">
        <v>669</v>
      </c>
      <c r="C355">
        <v>226</v>
      </c>
    </row>
    <row r="356" spans="1:3" hidden="1" x14ac:dyDescent="0.35">
      <c r="A356" t="s">
        <v>418</v>
      </c>
      <c r="B356" t="s">
        <v>670</v>
      </c>
      <c r="C356">
        <v>355</v>
      </c>
    </row>
    <row r="357" spans="1:3" hidden="1" x14ac:dyDescent="0.35">
      <c r="A357" t="s">
        <v>418</v>
      </c>
      <c r="B357" t="s">
        <v>671</v>
      </c>
      <c r="C357">
        <v>521</v>
      </c>
    </row>
    <row r="358" spans="1:3" hidden="1" x14ac:dyDescent="0.35">
      <c r="A358" t="s">
        <v>418</v>
      </c>
      <c r="B358" t="s">
        <v>672</v>
      </c>
      <c r="C358">
        <v>278</v>
      </c>
    </row>
    <row r="359" spans="1:3" hidden="1" x14ac:dyDescent="0.35">
      <c r="A359" t="s">
        <v>418</v>
      </c>
      <c r="B359" t="s">
        <v>673</v>
      </c>
      <c r="C359">
        <v>700</v>
      </c>
    </row>
    <row r="360" spans="1:3" hidden="1" x14ac:dyDescent="0.35">
      <c r="A360" t="s">
        <v>418</v>
      </c>
      <c r="B360" t="s">
        <v>674</v>
      </c>
      <c r="C360">
        <v>273</v>
      </c>
    </row>
    <row r="361" spans="1:3" hidden="1" x14ac:dyDescent="0.35">
      <c r="A361" t="s">
        <v>418</v>
      </c>
      <c r="B361" t="s">
        <v>675</v>
      </c>
      <c r="C361">
        <v>722</v>
      </c>
    </row>
    <row r="362" spans="1:3" hidden="1" x14ac:dyDescent="0.35">
      <c r="A362" t="s">
        <v>418</v>
      </c>
      <c r="B362" t="s">
        <v>676</v>
      </c>
      <c r="C362">
        <v>194</v>
      </c>
    </row>
    <row r="363" spans="1:3" hidden="1" x14ac:dyDescent="0.35">
      <c r="A363" t="s">
        <v>418</v>
      </c>
      <c r="B363" t="s">
        <v>677</v>
      </c>
      <c r="C363">
        <v>337</v>
      </c>
    </row>
    <row r="364" spans="1:3" hidden="1" x14ac:dyDescent="0.35">
      <c r="A364" t="s">
        <v>418</v>
      </c>
      <c r="B364" t="s">
        <v>678</v>
      </c>
      <c r="C364">
        <v>291</v>
      </c>
    </row>
    <row r="365" spans="1:3" hidden="1" x14ac:dyDescent="0.35">
      <c r="A365" t="s">
        <v>418</v>
      </c>
      <c r="B365" t="s">
        <v>679</v>
      </c>
      <c r="C365">
        <v>174</v>
      </c>
    </row>
    <row r="366" spans="1:3" hidden="1" x14ac:dyDescent="0.35">
      <c r="A366" t="s">
        <v>418</v>
      </c>
      <c r="B366" t="s">
        <v>680</v>
      </c>
      <c r="C366">
        <v>234</v>
      </c>
    </row>
    <row r="367" spans="1:3" hidden="1" x14ac:dyDescent="0.35">
      <c r="A367" t="s">
        <v>418</v>
      </c>
      <c r="B367" t="s">
        <v>681</v>
      </c>
      <c r="C367">
        <v>415</v>
      </c>
    </row>
    <row r="368" spans="1:3" hidden="1" x14ac:dyDescent="0.35">
      <c r="A368" t="s">
        <v>418</v>
      </c>
      <c r="B368" t="s">
        <v>682</v>
      </c>
      <c r="C368">
        <v>272</v>
      </c>
    </row>
    <row r="369" spans="1:3" hidden="1" x14ac:dyDescent="0.35">
      <c r="A369" t="s">
        <v>418</v>
      </c>
      <c r="B369" t="s">
        <v>683</v>
      </c>
      <c r="C369">
        <v>275</v>
      </c>
    </row>
    <row r="370" spans="1:3" hidden="1" x14ac:dyDescent="0.35">
      <c r="A370" t="s">
        <v>418</v>
      </c>
      <c r="B370" t="s">
        <v>684</v>
      </c>
      <c r="C370">
        <v>396</v>
      </c>
    </row>
    <row r="371" spans="1:3" hidden="1" x14ac:dyDescent="0.35">
      <c r="A371" t="s">
        <v>418</v>
      </c>
      <c r="B371" t="s">
        <v>685</v>
      </c>
      <c r="C371">
        <v>471</v>
      </c>
    </row>
    <row r="372" spans="1:3" hidden="1" x14ac:dyDescent="0.35">
      <c r="A372" t="s">
        <v>418</v>
      </c>
      <c r="B372" t="s">
        <v>686</v>
      </c>
      <c r="C372">
        <v>517</v>
      </c>
    </row>
    <row r="373" spans="1:3" hidden="1" x14ac:dyDescent="0.35">
      <c r="A373" t="s">
        <v>418</v>
      </c>
      <c r="B373" t="s">
        <v>687</v>
      </c>
      <c r="C373">
        <v>218</v>
      </c>
    </row>
    <row r="374" spans="1:3" hidden="1" x14ac:dyDescent="0.35">
      <c r="A374" t="s">
        <v>418</v>
      </c>
      <c r="B374" t="s">
        <v>688</v>
      </c>
      <c r="C374">
        <v>326</v>
      </c>
    </row>
    <row r="375" spans="1:3" hidden="1" x14ac:dyDescent="0.35">
      <c r="A375" t="s">
        <v>418</v>
      </c>
      <c r="B375" t="s">
        <v>689</v>
      </c>
      <c r="C375">
        <v>294</v>
      </c>
    </row>
    <row r="376" spans="1:3" hidden="1" x14ac:dyDescent="0.35">
      <c r="A376" t="s">
        <v>418</v>
      </c>
      <c r="B376" t="s">
        <v>690</v>
      </c>
      <c r="C376">
        <v>358</v>
      </c>
    </row>
    <row r="377" spans="1:3" hidden="1" x14ac:dyDescent="0.35">
      <c r="A377" t="s">
        <v>418</v>
      </c>
      <c r="B377" t="s">
        <v>691</v>
      </c>
      <c r="C377">
        <v>301</v>
      </c>
    </row>
    <row r="378" spans="1:3" hidden="1" x14ac:dyDescent="0.35">
      <c r="A378" t="s">
        <v>418</v>
      </c>
      <c r="B378" t="s">
        <v>692</v>
      </c>
      <c r="C378">
        <v>313</v>
      </c>
    </row>
    <row r="379" spans="1:3" hidden="1" x14ac:dyDescent="0.35">
      <c r="A379" t="s">
        <v>418</v>
      </c>
      <c r="B379" t="s">
        <v>693</v>
      </c>
      <c r="C379">
        <v>456</v>
      </c>
    </row>
    <row r="380" spans="1:3" hidden="1" x14ac:dyDescent="0.35">
      <c r="A380" t="s">
        <v>418</v>
      </c>
      <c r="B380" t="s">
        <v>694</v>
      </c>
      <c r="C380">
        <v>546</v>
      </c>
    </row>
    <row r="381" spans="1:3" hidden="1" x14ac:dyDescent="0.35">
      <c r="A381" t="s">
        <v>418</v>
      </c>
      <c r="B381" t="s">
        <v>695</v>
      </c>
      <c r="C381">
        <v>241</v>
      </c>
    </row>
    <row r="382" spans="1:3" hidden="1" x14ac:dyDescent="0.35">
      <c r="A382" t="s">
        <v>418</v>
      </c>
      <c r="B382" t="s">
        <v>696</v>
      </c>
      <c r="C382">
        <v>448</v>
      </c>
    </row>
    <row r="383" spans="1:3" hidden="1" x14ac:dyDescent="0.35">
      <c r="A383" t="s">
        <v>418</v>
      </c>
      <c r="B383" t="s">
        <v>697</v>
      </c>
      <c r="C383">
        <v>644</v>
      </c>
    </row>
    <row r="384" spans="1:3" hidden="1" x14ac:dyDescent="0.35">
      <c r="A384" t="s">
        <v>418</v>
      </c>
      <c r="B384" t="s">
        <v>698</v>
      </c>
      <c r="C384">
        <v>271</v>
      </c>
    </row>
    <row r="385" spans="1:3" hidden="1" x14ac:dyDescent="0.35">
      <c r="A385" t="s">
        <v>418</v>
      </c>
      <c r="B385" t="s">
        <v>699</v>
      </c>
      <c r="C385">
        <v>300</v>
      </c>
    </row>
    <row r="386" spans="1:3" hidden="1" x14ac:dyDescent="0.35">
      <c r="A386" t="s">
        <v>418</v>
      </c>
      <c r="B386" t="s">
        <v>700</v>
      </c>
      <c r="C386">
        <v>190</v>
      </c>
    </row>
    <row r="387" spans="1:3" hidden="1" x14ac:dyDescent="0.35">
      <c r="A387" t="s">
        <v>418</v>
      </c>
      <c r="B387" t="s">
        <v>701</v>
      </c>
      <c r="C387">
        <v>436</v>
      </c>
    </row>
    <row r="388" spans="1:3" hidden="1" x14ac:dyDescent="0.35">
      <c r="A388" t="s">
        <v>418</v>
      </c>
      <c r="B388" t="s">
        <v>159</v>
      </c>
      <c r="C388">
        <v>201</v>
      </c>
    </row>
    <row r="389" spans="1:3" hidden="1" x14ac:dyDescent="0.35">
      <c r="A389" t="s">
        <v>418</v>
      </c>
      <c r="B389" t="s">
        <v>113</v>
      </c>
      <c r="C389">
        <v>364</v>
      </c>
    </row>
    <row r="390" spans="1:3" hidden="1" x14ac:dyDescent="0.35">
      <c r="A390" t="s">
        <v>418</v>
      </c>
      <c r="B390" t="s">
        <v>114</v>
      </c>
      <c r="C390">
        <v>234</v>
      </c>
    </row>
    <row r="391" spans="1:3" hidden="1" x14ac:dyDescent="0.35">
      <c r="A391" t="s">
        <v>418</v>
      </c>
      <c r="B391" t="s">
        <v>117</v>
      </c>
      <c r="C391">
        <v>137</v>
      </c>
    </row>
    <row r="392" spans="1:3" hidden="1" x14ac:dyDescent="0.35">
      <c r="A392" t="s">
        <v>418</v>
      </c>
      <c r="B392" t="s">
        <v>118</v>
      </c>
      <c r="C392">
        <v>371</v>
      </c>
    </row>
    <row r="393" spans="1:3" hidden="1" x14ac:dyDescent="0.35">
      <c r="A393" t="s">
        <v>3</v>
      </c>
      <c r="B393" t="s">
        <v>7</v>
      </c>
      <c r="C393">
        <v>201</v>
      </c>
    </row>
    <row r="394" spans="1:3" hidden="1" x14ac:dyDescent="0.35">
      <c r="A394" t="s">
        <v>3</v>
      </c>
      <c r="B394" t="s">
        <v>33</v>
      </c>
      <c r="C394">
        <v>375</v>
      </c>
    </row>
    <row r="395" spans="1:3" hidden="1" x14ac:dyDescent="0.35">
      <c r="A395" t="s">
        <v>3</v>
      </c>
      <c r="B395" t="s">
        <v>35</v>
      </c>
      <c r="C395">
        <v>20</v>
      </c>
    </row>
    <row r="396" spans="1:3" hidden="1" x14ac:dyDescent="0.35">
      <c r="A396" t="s">
        <v>3</v>
      </c>
      <c r="B396" t="s">
        <v>37</v>
      </c>
      <c r="C396">
        <v>128</v>
      </c>
    </row>
    <row r="397" spans="1:3" hidden="1" x14ac:dyDescent="0.35">
      <c r="A397" t="s">
        <v>3</v>
      </c>
      <c r="B397" t="s">
        <v>38</v>
      </c>
      <c r="C397">
        <v>200</v>
      </c>
    </row>
    <row r="398" spans="1:3" hidden="1" x14ac:dyDescent="0.35">
      <c r="A398" t="s">
        <v>3</v>
      </c>
      <c r="B398" t="s">
        <v>39</v>
      </c>
      <c r="C398">
        <v>170</v>
      </c>
    </row>
    <row r="399" spans="1:3" hidden="1" x14ac:dyDescent="0.35">
      <c r="A399" t="s">
        <v>3</v>
      </c>
      <c r="B399" t="s">
        <v>40</v>
      </c>
      <c r="C399">
        <v>200</v>
      </c>
    </row>
    <row r="400" spans="1:3" hidden="1" x14ac:dyDescent="0.35">
      <c r="A400" t="s">
        <v>3</v>
      </c>
      <c r="B400" t="s">
        <v>41</v>
      </c>
      <c r="C400">
        <v>242</v>
      </c>
    </row>
    <row r="401" spans="1:3" hidden="1" x14ac:dyDescent="0.35">
      <c r="A401" t="s">
        <v>3</v>
      </c>
      <c r="B401" t="s">
        <v>42</v>
      </c>
      <c r="C401">
        <v>220</v>
      </c>
    </row>
    <row r="402" spans="1:3" hidden="1" x14ac:dyDescent="0.35">
      <c r="A402" t="s">
        <v>3</v>
      </c>
      <c r="B402" t="s">
        <v>44</v>
      </c>
      <c r="C402">
        <v>70</v>
      </c>
    </row>
    <row r="403" spans="1:3" hidden="1" x14ac:dyDescent="0.35">
      <c r="A403" t="s">
        <v>3</v>
      </c>
      <c r="B403" t="s">
        <v>46</v>
      </c>
      <c r="C403">
        <v>200</v>
      </c>
    </row>
    <row r="404" spans="1:3" hidden="1" x14ac:dyDescent="0.35">
      <c r="A404" t="s">
        <v>3</v>
      </c>
      <c r="B404" t="s">
        <v>47</v>
      </c>
      <c r="C404">
        <v>94</v>
      </c>
    </row>
    <row r="405" spans="1:3" hidden="1" x14ac:dyDescent="0.35">
      <c r="A405" t="s">
        <v>3</v>
      </c>
      <c r="B405" t="s">
        <v>48</v>
      </c>
      <c r="C405">
        <v>78</v>
      </c>
    </row>
    <row r="406" spans="1:3" hidden="1" x14ac:dyDescent="0.35">
      <c r="A406" t="s">
        <v>3</v>
      </c>
      <c r="B406" t="s">
        <v>49</v>
      </c>
      <c r="C406">
        <v>14</v>
      </c>
    </row>
    <row r="407" spans="1:3" hidden="1" x14ac:dyDescent="0.35">
      <c r="A407" t="s">
        <v>3</v>
      </c>
      <c r="B407" t="s">
        <v>52</v>
      </c>
      <c r="C407">
        <v>51</v>
      </c>
    </row>
    <row r="408" spans="1:3" hidden="1" x14ac:dyDescent="0.35">
      <c r="A408" t="s">
        <v>3</v>
      </c>
      <c r="B408" t="s">
        <v>53</v>
      </c>
      <c r="C408">
        <v>14</v>
      </c>
    </row>
    <row r="409" spans="1:3" hidden="1" x14ac:dyDescent="0.35">
      <c r="A409" t="s">
        <v>3</v>
      </c>
      <c r="B409" t="s">
        <v>55</v>
      </c>
      <c r="C409">
        <v>182</v>
      </c>
    </row>
    <row r="410" spans="1:3" hidden="1" x14ac:dyDescent="0.35">
      <c r="A410" t="s">
        <v>3</v>
      </c>
      <c r="B410" t="s">
        <v>56</v>
      </c>
      <c r="C410">
        <v>64</v>
      </c>
    </row>
    <row r="411" spans="1:3" hidden="1" x14ac:dyDescent="0.35">
      <c r="A411" t="s">
        <v>3</v>
      </c>
      <c r="B411" t="s">
        <v>57</v>
      </c>
      <c r="C411">
        <v>132</v>
      </c>
    </row>
    <row r="412" spans="1:3" hidden="1" x14ac:dyDescent="0.35">
      <c r="A412" t="s">
        <v>3</v>
      </c>
      <c r="B412" t="s">
        <v>58</v>
      </c>
      <c r="C412">
        <v>200</v>
      </c>
    </row>
    <row r="413" spans="1:3" hidden="1" x14ac:dyDescent="0.35">
      <c r="A413" t="s">
        <v>3</v>
      </c>
      <c r="B413" t="s">
        <v>59</v>
      </c>
      <c r="C413">
        <v>231</v>
      </c>
    </row>
    <row r="414" spans="1:3" hidden="1" x14ac:dyDescent="0.35">
      <c r="A414" t="s">
        <v>3</v>
      </c>
      <c r="B414" t="s">
        <v>60</v>
      </c>
      <c r="C414">
        <v>214</v>
      </c>
    </row>
    <row r="415" spans="1:3" hidden="1" x14ac:dyDescent="0.35">
      <c r="A415" t="s">
        <v>3</v>
      </c>
      <c r="B415" t="s">
        <v>62</v>
      </c>
      <c r="C415">
        <v>200</v>
      </c>
    </row>
    <row r="416" spans="1:3" hidden="1" x14ac:dyDescent="0.35">
      <c r="A416" t="s">
        <v>3</v>
      </c>
      <c r="B416" t="s">
        <v>63</v>
      </c>
      <c r="C416">
        <v>103</v>
      </c>
    </row>
    <row r="417" spans="1:3" hidden="1" x14ac:dyDescent="0.35">
      <c r="A417" t="s">
        <v>3</v>
      </c>
      <c r="B417" t="s">
        <v>64</v>
      </c>
      <c r="C417">
        <v>76</v>
      </c>
    </row>
    <row r="418" spans="1:3" hidden="1" x14ac:dyDescent="0.35">
      <c r="A418" t="s">
        <v>3</v>
      </c>
      <c r="B418" t="s">
        <v>66</v>
      </c>
      <c r="C418">
        <v>56</v>
      </c>
    </row>
    <row r="419" spans="1:3" hidden="1" x14ac:dyDescent="0.35">
      <c r="A419" t="s">
        <v>3</v>
      </c>
      <c r="B419" t="s">
        <v>67</v>
      </c>
      <c r="C419">
        <v>16</v>
      </c>
    </row>
    <row r="420" spans="1:3" hidden="1" x14ac:dyDescent="0.35">
      <c r="A420" t="s">
        <v>3</v>
      </c>
      <c r="B420" t="s">
        <v>70</v>
      </c>
      <c r="C420">
        <v>128</v>
      </c>
    </row>
    <row r="421" spans="1:3" hidden="1" x14ac:dyDescent="0.35">
      <c r="A421" t="s">
        <v>3</v>
      </c>
      <c r="B421" t="s">
        <v>71</v>
      </c>
      <c r="C421">
        <v>100</v>
      </c>
    </row>
    <row r="422" spans="1:3" hidden="1" x14ac:dyDescent="0.35">
      <c r="A422" t="s">
        <v>3</v>
      </c>
      <c r="B422" t="s">
        <v>72</v>
      </c>
      <c r="C422">
        <v>477</v>
      </c>
    </row>
    <row r="423" spans="1:3" hidden="1" x14ac:dyDescent="0.35">
      <c r="A423" t="s">
        <v>3</v>
      </c>
      <c r="B423" t="s">
        <v>74</v>
      </c>
      <c r="C423">
        <v>38</v>
      </c>
    </row>
    <row r="424" spans="1:3" hidden="1" x14ac:dyDescent="0.35">
      <c r="A424" t="s">
        <v>3</v>
      </c>
      <c r="B424" t="s">
        <v>76</v>
      </c>
      <c r="C424">
        <v>118</v>
      </c>
    </row>
    <row r="425" spans="1:3" hidden="1" x14ac:dyDescent="0.35">
      <c r="A425" t="s">
        <v>3</v>
      </c>
      <c r="B425" t="s">
        <v>77</v>
      </c>
      <c r="C425">
        <v>180</v>
      </c>
    </row>
    <row r="426" spans="1:3" hidden="1" x14ac:dyDescent="0.35">
      <c r="A426" t="s">
        <v>3</v>
      </c>
      <c r="B426" t="s">
        <v>78</v>
      </c>
      <c r="C426">
        <v>206</v>
      </c>
    </row>
    <row r="427" spans="1:3" hidden="1" x14ac:dyDescent="0.35">
      <c r="A427" t="s">
        <v>3</v>
      </c>
      <c r="B427" t="s">
        <v>82</v>
      </c>
      <c r="C427">
        <v>12</v>
      </c>
    </row>
    <row r="428" spans="1:3" hidden="1" x14ac:dyDescent="0.35">
      <c r="A428" t="s">
        <v>3</v>
      </c>
      <c r="B428" t="s">
        <v>93</v>
      </c>
      <c r="C428">
        <v>105</v>
      </c>
    </row>
    <row r="429" spans="1:3" hidden="1" x14ac:dyDescent="0.35">
      <c r="A429" t="s">
        <v>3</v>
      </c>
      <c r="B429" t="s">
        <v>94</v>
      </c>
      <c r="C429">
        <v>140</v>
      </c>
    </row>
    <row r="430" spans="1:3" hidden="1" x14ac:dyDescent="0.35">
      <c r="A430" t="s">
        <v>3</v>
      </c>
      <c r="B430" t="s">
        <v>96</v>
      </c>
      <c r="C430">
        <v>60</v>
      </c>
    </row>
    <row r="431" spans="1:3" hidden="1" x14ac:dyDescent="0.35">
      <c r="A431" t="s">
        <v>3</v>
      </c>
      <c r="B431" t="s">
        <v>98</v>
      </c>
      <c r="C431">
        <v>556</v>
      </c>
    </row>
    <row r="432" spans="1:3" hidden="1" x14ac:dyDescent="0.35">
      <c r="A432" t="s">
        <v>3</v>
      </c>
      <c r="B432" t="s">
        <v>100</v>
      </c>
      <c r="C432">
        <v>130</v>
      </c>
    </row>
    <row r="433" spans="1:3" hidden="1" x14ac:dyDescent="0.35">
      <c r="A433" t="s">
        <v>3</v>
      </c>
      <c r="B433" t="s">
        <v>112</v>
      </c>
      <c r="C433">
        <v>108</v>
      </c>
    </row>
    <row r="434" spans="1:3" hidden="1" x14ac:dyDescent="0.35">
      <c r="A434" t="s">
        <v>3</v>
      </c>
      <c r="B434" t="s">
        <v>113</v>
      </c>
      <c r="C434">
        <v>831</v>
      </c>
    </row>
    <row r="435" spans="1:3" hidden="1" x14ac:dyDescent="0.35">
      <c r="A435" t="s">
        <v>3</v>
      </c>
      <c r="B435" t="s">
        <v>114</v>
      </c>
      <c r="C435">
        <v>110</v>
      </c>
    </row>
    <row r="436" spans="1:3" hidden="1" x14ac:dyDescent="0.35">
      <c r="A436" t="s">
        <v>3</v>
      </c>
      <c r="B436" t="s">
        <v>117</v>
      </c>
      <c r="C436">
        <v>90</v>
      </c>
    </row>
    <row r="437" spans="1:3" hidden="1" x14ac:dyDescent="0.35">
      <c r="A437" t="s">
        <v>3</v>
      </c>
      <c r="B437" t="s">
        <v>118</v>
      </c>
      <c r="C437">
        <v>46</v>
      </c>
    </row>
    <row r="438" spans="1:3" hidden="1" x14ac:dyDescent="0.35">
      <c r="A438" t="s">
        <v>419</v>
      </c>
      <c r="B438" t="s">
        <v>420</v>
      </c>
      <c r="C438">
        <v>218</v>
      </c>
    </row>
    <row r="439" spans="1:3" hidden="1" x14ac:dyDescent="0.35">
      <c r="A439" t="s">
        <v>419</v>
      </c>
      <c r="B439" t="s">
        <v>421</v>
      </c>
      <c r="C439">
        <v>238</v>
      </c>
    </row>
    <row r="440" spans="1:3" hidden="1" x14ac:dyDescent="0.35">
      <c r="A440" t="s">
        <v>419</v>
      </c>
      <c r="B440" t="s">
        <v>422</v>
      </c>
      <c r="C440">
        <v>113</v>
      </c>
    </row>
    <row r="441" spans="1:3" hidden="1" x14ac:dyDescent="0.35">
      <c r="A441" t="s">
        <v>419</v>
      </c>
      <c r="B441" t="s">
        <v>423</v>
      </c>
      <c r="C441">
        <v>116</v>
      </c>
    </row>
    <row r="442" spans="1:3" hidden="1" x14ac:dyDescent="0.35">
      <c r="A442" t="s">
        <v>419</v>
      </c>
      <c r="B442" t="s">
        <v>424</v>
      </c>
      <c r="C442">
        <v>5</v>
      </c>
    </row>
    <row r="443" spans="1:3" hidden="1" x14ac:dyDescent="0.35">
      <c r="A443" t="s">
        <v>419</v>
      </c>
      <c r="B443" t="s">
        <v>425</v>
      </c>
      <c r="C443">
        <v>324</v>
      </c>
    </row>
    <row r="444" spans="1:3" hidden="1" x14ac:dyDescent="0.35">
      <c r="A444" t="s">
        <v>419</v>
      </c>
      <c r="B444" t="s">
        <v>426</v>
      </c>
      <c r="C444">
        <v>236</v>
      </c>
    </row>
    <row r="445" spans="1:3" hidden="1" x14ac:dyDescent="0.35">
      <c r="A445" t="s">
        <v>419</v>
      </c>
      <c r="B445" t="s">
        <v>427</v>
      </c>
      <c r="C445">
        <v>356</v>
      </c>
    </row>
    <row r="446" spans="1:3" hidden="1" x14ac:dyDescent="0.35">
      <c r="A446" t="s">
        <v>419</v>
      </c>
      <c r="B446" t="s">
        <v>428</v>
      </c>
      <c r="C446">
        <v>105</v>
      </c>
    </row>
    <row r="447" spans="1:3" hidden="1" x14ac:dyDescent="0.35">
      <c r="A447" t="s">
        <v>419</v>
      </c>
      <c r="B447" t="s">
        <v>429</v>
      </c>
      <c r="C447">
        <v>98</v>
      </c>
    </row>
    <row r="448" spans="1:3" hidden="1" x14ac:dyDescent="0.35">
      <c r="A448" t="s">
        <v>419</v>
      </c>
      <c r="B448" t="s">
        <v>430</v>
      </c>
      <c r="C448">
        <v>82</v>
      </c>
    </row>
    <row r="449" spans="1:3" hidden="1" x14ac:dyDescent="0.35">
      <c r="A449" t="s">
        <v>419</v>
      </c>
      <c r="B449" t="s">
        <v>431</v>
      </c>
      <c r="C449">
        <v>195</v>
      </c>
    </row>
    <row r="450" spans="1:3" hidden="1" x14ac:dyDescent="0.35">
      <c r="A450" t="s">
        <v>419</v>
      </c>
      <c r="B450" t="s">
        <v>432</v>
      </c>
      <c r="C450">
        <v>54</v>
      </c>
    </row>
    <row r="451" spans="1:3" hidden="1" x14ac:dyDescent="0.35">
      <c r="A451" t="s">
        <v>419</v>
      </c>
      <c r="B451" t="s">
        <v>433</v>
      </c>
      <c r="C451">
        <v>24</v>
      </c>
    </row>
    <row r="452" spans="1:3" hidden="1" x14ac:dyDescent="0.35">
      <c r="A452" t="s">
        <v>419</v>
      </c>
      <c r="B452" t="s">
        <v>434</v>
      </c>
      <c r="C452">
        <v>74</v>
      </c>
    </row>
    <row r="453" spans="1:3" hidden="1" x14ac:dyDescent="0.35">
      <c r="A453" t="s">
        <v>419</v>
      </c>
      <c r="B453" t="s">
        <v>435</v>
      </c>
      <c r="C453">
        <v>581</v>
      </c>
    </row>
    <row r="454" spans="1:3" hidden="1" x14ac:dyDescent="0.35">
      <c r="A454" t="s">
        <v>419</v>
      </c>
      <c r="B454" t="s">
        <v>436</v>
      </c>
      <c r="C454">
        <v>211</v>
      </c>
    </row>
    <row r="455" spans="1:3" hidden="1" x14ac:dyDescent="0.35">
      <c r="A455" t="s">
        <v>419</v>
      </c>
      <c r="B455" t="s">
        <v>437</v>
      </c>
      <c r="C455">
        <v>16</v>
      </c>
    </row>
    <row r="456" spans="1:3" hidden="1" x14ac:dyDescent="0.35">
      <c r="A456" t="s">
        <v>419</v>
      </c>
      <c r="B456" t="s">
        <v>438</v>
      </c>
      <c r="C456">
        <v>282</v>
      </c>
    </row>
    <row r="457" spans="1:3" hidden="1" x14ac:dyDescent="0.35">
      <c r="A457" t="s">
        <v>419</v>
      </c>
      <c r="B457" t="s">
        <v>439</v>
      </c>
      <c r="C457">
        <v>267</v>
      </c>
    </row>
    <row r="458" spans="1:3" hidden="1" x14ac:dyDescent="0.35">
      <c r="A458" t="s">
        <v>419</v>
      </c>
      <c r="B458" t="s">
        <v>440</v>
      </c>
      <c r="C458">
        <v>139</v>
      </c>
    </row>
    <row r="459" spans="1:3" hidden="1" x14ac:dyDescent="0.35">
      <c r="A459" t="s">
        <v>419</v>
      </c>
      <c r="B459" t="s">
        <v>441</v>
      </c>
      <c r="C459">
        <v>212</v>
      </c>
    </row>
    <row r="460" spans="1:3" hidden="1" x14ac:dyDescent="0.35">
      <c r="A460" t="s">
        <v>419</v>
      </c>
      <c r="B460" t="s">
        <v>442</v>
      </c>
      <c r="C460">
        <v>305</v>
      </c>
    </row>
    <row r="461" spans="1:3" hidden="1" x14ac:dyDescent="0.35">
      <c r="A461" t="s">
        <v>419</v>
      </c>
      <c r="B461" t="s">
        <v>443</v>
      </c>
      <c r="C461">
        <v>110</v>
      </c>
    </row>
    <row r="462" spans="1:3" hidden="1" x14ac:dyDescent="0.35">
      <c r="A462" t="s">
        <v>419</v>
      </c>
      <c r="B462" t="s">
        <v>444</v>
      </c>
      <c r="C462">
        <v>212</v>
      </c>
    </row>
    <row r="463" spans="1:3" hidden="1" x14ac:dyDescent="0.35">
      <c r="A463" t="s">
        <v>419</v>
      </c>
      <c r="B463" t="s">
        <v>445</v>
      </c>
      <c r="C463">
        <v>75</v>
      </c>
    </row>
    <row r="464" spans="1:3" hidden="1" x14ac:dyDescent="0.35">
      <c r="A464" t="s">
        <v>419</v>
      </c>
      <c r="B464" t="s">
        <v>446</v>
      </c>
      <c r="C464">
        <v>240</v>
      </c>
    </row>
    <row r="465" spans="1:3" hidden="1" x14ac:dyDescent="0.35">
      <c r="A465" t="s">
        <v>419</v>
      </c>
      <c r="B465" t="s">
        <v>447</v>
      </c>
      <c r="C465">
        <v>171</v>
      </c>
    </row>
    <row r="466" spans="1:3" hidden="1" x14ac:dyDescent="0.35">
      <c r="A466" t="s">
        <v>419</v>
      </c>
      <c r="B466" t="s">
        <v>448</v>
      </c>
      <c r="C466">
        <v>236</v>
      </c>
    </row>
    <row r="467" spans="1:3" hidden="1" x14ac:dyDescent="0.35">
      <c r="A467" t="s">
        <v>419</v>
      </c>
      <c r="B467" t="s">
        <v>449</v>
      </c>
      <c r="C467">
        <v>120</v>
      </c>
    </row>
    <row r="468" spans="1:3" hidden="1" x14ac:dyDescent="0.35">
      <c r="A468" t="s">
        <v>419</v>
      </c>
      <c r="B468" t="s">
        <v>450</v>
      </c>
      <c r="C468">
        <v>217</v>
      </c>
    </row>
    <row r="469" spans="1:3" hidden="1" x14ac:dyDescent="0.35">
      <c r="A469" t="s">
        <v>419</v>
      </c>
      <c r="B469" t="s">
        <v>451</v>
      </c>
      <c r="C469">
        <v>219</v>
      </c>
    </row>
    <row r="470" spans="1:3" hidden="1" x14ac:dyDescent="0.35">
      <c r="A470" t="s">
        <v>419</v>
      </c>
      <c r="B470" t="s">
        <v>452</v>
      </c>
      <c r="C470">
        <v>212</v>
      </c>
    </row>
    <row r="471" spans="1:3" hidden="1" x14ac:dyDescent="0.35">
      <c r="A471" t="s">
        <v>419</v>
      </c>
      <c r="B471" t="s">
        <v>453</v>
      </c>
      <c r="C471">
        <v>53</v>
      </c>
    </row>
    <row r="472" spans="1:3" hidden="1" x14ac:dyDescent="0.35">
      <c r="A472" t="s">
        <v>419</v>
      </c>
      <c r="B472" t="s">
        <v>454</v>
      </c>
      <c r="C472">
        <v>209</v>
      </c>
    </row>
    <row r="473" spans="1:3" hidden="1" x14ac:dyDescent="0.35">
      <c r="A473" t="s">
        <v>419</v>
      </c>
      <c r="B473" t="s">
        <v>455</v>
      </c>
      <c r="C473">
        <v>328</v>
      </c>
    </row>
    <row r="474" spans="1:3" hidden="1" x14ac:dyDescent="0.35">
      <c r="A474" t="s">
        <v>419</v>
      </c>
      <c r="B474" t="s">
        <v>456</v>
      </c>
      <c r="C474">
        <v>78</v>
      </c>
    </row>
    <row r="475" spans="1:3" hidden="1" x14ac:dyDescent="0.35">
      <c r="A475" t="s">
        <v>419</v>
      </c>
      <c r="B475" t="s">
        <v>457</v>
      </c>
      <c r="C475">
        <v>119</v>
      </c>
    </row>
    <row r="476" spans="1:3" hidden="1" x14ac:dyDescent="0.35">
      <c r="A476" t="s">
        <v>419</v>
      </c>
      <c r="B476" t="s">
        <v>458</v>
      </c>
      <c r="C476">
        <v>210</v>
      </c>
    </row>
    <row r="477" spans="1:3" hidden="1" x14ac:dyDescent="0.35">
      <c r="A477" t="s">
        <v>419</v>
      </c>
      <c r="B477" t="s">
        <v>459</v>
      </c>
      <c r="C477">
        <v>89</v>
      </c>
    </row>
    <row r="478" spans="1:3" hidden="1" x14ac:dyDescent="0.35">
      <c r="A478" t="s">
        <v>419</v>
      </c>
      <c r="B478" t="s">
        <v>460</v>
      </c>
      <c r="C478">
        <v>97</v>
      </c>
    </row>
    <row r="479" spans="1:3" hidden="1" x14ac:dyDescent="0.35">
      <c r="A479" t="s">
        <v>419</v>
      </c>
      <c r="B479" t="s">
        <v>461</v>
      </c>
      <c r="C479">
        <v>52</v>
      </c>
    </row>
    <row r="480" spans="1:3" hidden="1" x14ac:dyDescent="0.35">
      <c r="A480" t="s">
        <v>419</v>
      </c>
      <c r="B480" t="s">
        <v>462</v>
      </c>
      <c r="C480">
        <v>124</v>
      </c>
    </row>
    <row r="481" spans="1:3" hidden="1" x14ac:dyDescent="0.35">
      <c r="A481" t="s">
        <v>419</v>
      </c>
      <c r="B481" t="s">
        <v>463</v>
      </c>
      <c r="C481">
        <v>353</v>
      </c>
    </row>
    <row r="482" spans="1:3" hidden="1" x14ac:dyDescent="0.35">
      <c r="A482" t="s">
        <v>419</v>
      </c>
      <c r="B482" t="s">
        <v>464</v>
      </c>
      <c r="C482">
        <v>304</v>
      </c>
    </row>
    <row r="483" spans="1:3" hidden="1" x14ac:dyDescent="0.35">
      <c r="A483" t="s">
        <v>419</v>
      </c>
      <c r="B483" t="s">
        <v>465</v>
      </c>
      <c r="C483">
        <v>210</v>
      </c>
    </row>
    <row r="484" spans="1:3" hidden="1" x14ac:dyDescent="0.35">
      <c r="A484" t="s">
        <v>419</v>
      </c>
      <c r="B484" t="s">
        <v>466</v>
      </c>
      <c r="C484">
        <v>274</v>
      </c>
    </row>
    <row r="485" spans="1:3" hidden="1" x14ac:dyDescent="0.35">
      <c r="A485" t="s">
        <v>419</v>
      </c>
      <c r="B485" t="s">
        <v>467</v>
      </c>
      <c r="C485">
        <v>199</v>
      </c>
    </row>
    <row r="486" spans="1:3" hidden="1" x14ac:dyDescent="0.35">
      <c r="A486" t="s">
        <v>419</v>
      </c>
      <c r="B486" t="s">
        <v>468</v>
      </c>
      <c r="C486">
        <v>198</v>
      </c>
    </row>
    <row r="487" spans="1:3" hidden="1" x14ac:dyDescent="0.35">
      <c r="A487" t="s">
        <v>419</v>
      </c>
      <c r="B487" t="s">
        <v>469</v>
      </c>
      <c r="C487">
        <v>247</v>
      </c>
    </row>
    <row r="488" spans="1:3" hidden="1" x14ac:dyDescent="0.35">
      <c r="A488" t="s">
        <v>419</v>
      </c>
      <c r="B488" t="s">
        <v>470</v>
      </c>
      <c r="C488">
        <v>98</v>
      </c>
    </row>
    <row r="489" spans="1:3" hidden="1" x14ac:dyDescent="0.35">
      <c r="A489" t="s">
        <v>419</v>
      </c>
      <c r="B489" t="s">
        <v>471</v>
      </c>
      <c r="C489">
        <v>282</v>
      </c>
    </row>
    <row r="490" spans="1:3" hidden="1" x14ac:dyDescent="0.35">
      <c r="A490" t="s">
        <v>419</v>
      </c>
      <c r="B490" t="s">
        <v>472</v>
      </c>
      <c r="C490">
        <v>100</v>
      </c>
    </row>
    <row r="491" spans="1:3" hidden="1" x14ac:dyDescent="0.35">
      <c r="A491" t="s">
        <v>419</v>
      </c>
      <c r="B491" t="s">
        <v>473</v>
      </c>
      <c r="C491">
        <v>262</v>
      </c>
    </row>
    <row r="492" spans="1:3" hidden="1" x14ac:dyDescent="0.35">
      <c r="A492" t="s">
        <v>419</v>
      </c>
      <c r="B492" t="s">
        <v>474</v>
      </c>
      <c r="C492">
        <v>193</v>
      </c>
    </row>
    <row r="493" spans="1:3" hidden="1" x14ac:dyDescent="0.35">
      <c r="A493" t="s">
        <v>419</v>
      </c>
      <c r="B493" t="s">
        <v>475</v>
      </c>
      <c r="C493">
        <v>99</v>
      </c>
    </row>
    <row r="494" spans="1:3" hidden="1" x14ac:dyDescent="0.35">
      <c r="A494" t="s">
        <v>419</v>
      </c>
      <c r="B494" t="s">
        <v>476</v>
      </c>
      <c r="C494">
        <v>334</v>
      </c>
    </row>
    <row r="495" spans="1:3" hidden="1" x14ac:dyDescent="0.35">
      <c r="A495" t="s">
        <v>419</v>
      </c>
      <c r="B495" t="s">
        <v>477</v>
      </c>
      <c r="C495">
        <v>148</v>
      </c>
    </row>
    <row r="496" spans="1:3" hidden="1" x14ac:dyDescent="0.35">
      <c r="A496" t="s">
        <v>419</v>
      </c>
      <c r="B496" t="s">
        <v>478</v>
      </c>
      <c r="C496">
        <v>396</v>
      </c>
    </row>
    <row r="497" spans="1:3" hidden="1" x14ac:dyDescent="0.35">
      <c r="A497" t="s">
        <v>419</v>
      </c>
      <c r="B497" t="s">
        <v>479</v>
      </c>
      <c r="C497">
        <v>183</v>
      </c>
    </row>
    <row r="498" spans="1:3" hidden="1" x14ac:dyDescent="0.35">
      <c r="A498" t="s">
        <v>419</v>
      </c>
      <c r="B498" t="s">
        <v>480</v>
      </c>
      <c r="C498">
        <v>149</v>
      </c>
    </row>
    <row r="499" spans="1:3" hidden="1" x14ac:dyDescent="0.35">
      <c r="A499" t="s">
        <v>419</v>
      </c>
      <c r="B499" t="s">
        <v>481</v>
      </c>
      <c r="C499">
        <v>217</v>
      </c>
    </row>
    <row r="500" spans="1:3" hidden="1" x14ac:dyDescent="0.35">
      <c r="A500" t="s">
        <v>419</v>
      </c>
      <c r="B500" t="s">
        <v>482</v>
      </c>
      <c r="C500">
        <v>132</v>
      </c>
    </row>
    <row r="501" spans="1:3" hidden="1" x14ac:dyDescent="0.35">
      <c r="A501" t="s">
        <v>419</v>
      </c>
      <c r="B501" t="s">
        <v>483</v>
      </c>
      <c r="C501">
        <v>93</v>
      </c>
    </row>
    <row r="502" spans="1:3" hidden="1" x14ac:dyDescent="0.35">
      <c r="A502" t="s">
        <v>419</v>
      </c>
      <c r="B502" t="s">
        <v>484</v>
      </c>
      <c r="C502">
        <v>124</v>
      </c>
    </row>
    <row r="503" spans="1:3" hidden="1" x14ac:dyDescent="0.35">
      <c r="A503" t="s">
        <v>419</v>
      </c>
      <c r="B503" t="s">
        <v>485</v>
      </c>
      <c r="C503">
        <v>25</v>
      </c>
    </row>
    <row r="504" spans="1:3" hidden="1" x14ac:dyDescent="0.35">
      <c r="A504" t="s">
        <v>419</v>
      </c>
      <c r="B504" t="s">
        <v>486</v>
      </c>
      <c r="C504">
        <v>153</v>
      </c>
    </row>
    <row r="505" spans="1:3" hidden="1" x14ac:dyDescent="0.35">
      <c r="A505" t="s">
        <v>419</v>
      </c>
      <c r="B505" t="s">
        <v>487</v>
      </c>
      <c r="C505">
        <v>152</v>
      </c>
    </row>
    <row r="506" spans="1:3" hidden="1" x14ac:dyDescent="0.35">
      <c r="A506" t="s">
        <v>419</v>
      </c>
      <c r="B506" t="s">
        <v>488</v>
      </c>
      <c r="C506">
        <v>124</v>
      </c>
    </row>
    <row r="507" spans="1:3" hidden="1" x14ac:dyDescent="0.35">
      <c r="A507" t="s">
        <v>419</v>
      </c>
      <c r="B507" t="s">
        <v>489</v>
      </c>
      <c r="C507">
        <v>53</v>
      </c>
    </row>
    <row r="508" spans="1:3" hidden="1" x14ac:dyDescent="0.35">
      <c r="A508" t="s">
        <v>419</v>
      </c>
      <c r="B508" t="s">
        <v>490</v>
      </c>
      <c r="C508">
        <v>137</v>
      </c>
    </row>
    <row r="509" spans="1:3" hidden="1" x14ac:dyDescent="0.35">
      <c r="A509" t="s">
        <v>419</v>
      </c>
      <c r="B509" t="s">
        <v>491</v>
      </c>
      <c r="C509">
        <v>599</v>
      </c>
    </row>
    <row r="510" spans="1:3" hidden="1" x14ac:dyDescent="0.35">
      <c r="A510" t="s">
        <v>419</v>
      </c>
      <c r="B510" t="s">
        <v>492</v>
      </c>
      <c r="C510">
        <v>105</v>
      </c>
    </row>
    <row r="511" spans="1:3" hidden="1" x14ac:dyDescent="0.35">
      <c r="A511" t="s">
        <v>419</v>
      </c>
      <c r="B511" t="s">
        <v>493</v>
      </c>
      <c r="C511">
        <v>122</v>
      </c>
    </row>
    <row r="512" spans="1:3" hidden="1" x14ac:dyDescent="0.35">
      <c r="A512" t="s">
        <v>419</v>
      </c>
      <c r="B512" t="s">
        <v>494</v>
      </c>
      <c r="C512">
        <v>150</v>
      </c>
    </row>
    <row r="513" spans="1:3" hidden="1" x14ac:dyDescent="0.35">
      <c r="A513" t="s">
        <v>419</v>
      </c>
      <c r="B513" t="s">
        <v>495</v>
      </c>
      <c r="C513">
        <v>31</v>
      </c>
    </row>
    <row r="514" spans="1:3" hidden="1" x14ac:dyDescent="0.35">
      <c r="A514" t="s">
        <v>419</v>
      </c>
      <c r="B514" t="s">
        <v>496</v>
      </c>
      <c r="C514">
        <v>48</v>
      </c>
    </row>
    <row r="515" spans="1:3" hidden="1" x14ac:dyDescent="0.35">
      <c r="A515" t="s">
        <v>419</v>
      </c>
      <c r="B515" t="s">
        <v>497</v>
      </c>
      <c r="C515">
        <v>203</v>
      </c>
    </row>
    <row r="516" spans="1:3" hidden="1" x14ac:dyDescent="0.35">
      <c r="A516" t="s">
        <v>419</v>
      </c>
      <c r="B516" t="s">
        <v>498</v>
      </c>
      <c r="C516">
        <v>256</v>
      </c>
    </row>
    <row r="517" spans="1:3" hidden="1" x14ac:dyDescent="0.35">
      <c r="A517" t="s">
        <v>419</v>
      </c>
      <c r="B517" t="s">
        <v>499</v>
      </c>
      <c r="C517">
        <v>96</v>
      </c>
    </row>
    <row r="518" spans="1:3" hidden="1" x14ac:dyDescent="0.35">
      <c r="A518" t="s">
        <v>419</v>
      </c>
      <c r="B518" t="s">
        <v>500</v>
      </c>
      <c r="C518">
        <v>138</v>
      </c>
    </row>
    <row r="519" spans="1:3" hidden="1" x14ac:dyDescent="0.35">
      <c r="A519" t="s">
        <v>419</v>
      </c>
      <c r="B519" t="s">
        <v>501</v>
      </c>
      <c r="C519">
        <v>176</v>
      </c>
    </row>
    <row r="520" spans="1:3" hidden="1" x14ac:dyDescent="0.35">
      <c r="A520" t="s">
        <v>419</v>
      </c>
      <c r="B520" t="s">
        <v>502</v>
      </c>
      <c r="C520">
        <v>113</v>
      </c>
    </row>
    <row r="521" spans="1:3" hidden="1" x14ac:dyDescent="0.35">
      <c r="A521" t="s">
        <v>419</v>
      </c>
      <c r="B521" t="s">
        <v>503</v>
      </c>
      <c r="C521">
        <v>222</v>
      </c>
    </row>
    <row r="522" spans="1:3" hidden="1" x14ac:dyDescent="0.35">
      <c r="A522" t="s">
        <v>419</v>
      </c>
      <c r="B522" t="s">
        <v>504</v>
      </c>
      <c r="C522">
        <v>18</v>
      </c>
    </row>
    <row r="523" spans="1:3" hidden="1" x14ac:dyDescent="0.35">
      <c r="A523" t="s">
        <v>419</v>
      </c>
      <c r="B523" t="s">
        <v>505</v>
      </c>
      <c r="C523">
        <v>68</v>
      </c>
    </row>
    <row r="524" spans="1:3" hidden="1" x14ac:dyDescent="0.35">
      <c r="A524" t="s">
        <v>419</v>
      </c>
      <c r="B524" t="s">
        <v>506</v>
      </c>
      <c r="C524">
        <v>139</v>
      </c>
    </row>
    <row r="525" spans="1:3" hidden="1" x14ac:dyDescent="0.35">
      <c r="A525" t="s">
        <v>419</v>
      </c>
      <c r="B525" t="s">
        <v>507</v>
      </c>
      <c r="C525">
        <v>62</v>
      </c>
    </row>
    <row r="526" spans="1:3" hidden="1" x14ac:dyDescent="0.35">
      <c r="A526" t="s">
        <v>419</v>
      </c>
      <c r="B526" t="s">
        <v>508</v>
      </c>
      <c r="C526">
        <v>182</v>
      </c>
    </row>
    <row r="527" spans="1:3" hidden="1" x14ac:dyDescent="0.35">
      <c r="A527" t="s">
        <v>419</v>
      </c>
      <c r="B527" t="s">
        <v>509</v>
      </c>
      <c r="C527">
        <v>144</v>
      </c>
    </row>
    <row r="528" spans="1:3" hidden="1" x14ac:dyDescent="0.35">
      <c r="A528" t="s">
        <v>419</v>
      </c>
      <c r="B528" t="s">
        <v>510</v>
      </c>
      <c r="C528">
        <v>265</v>
      </c>
    </row>
    <row r="529" spans="1:3" hidden="1" x14ac:dyDescent="0.35">
      <c r="A529" t="s">
        <v>419</v>
      </c>
      <c r="B529" t="s">
        <v>511</v>
      </c>
      <c r="C529">
        <v>248</v>
      </c>
    </row>
    <row r="530" spans="1:3" hidden="1" x14ac:dyDescent="0.35">
      <c r="A530" t="s">
        <v>419</v>
      </c>
      <c r="B530" t="s">
        <v>512</v>
      </c>
      <c r="C530">
        <v>161</v>
      </c>
    </row>
    <row r="531" spans="1:3" hidden="1" x14ac:dyDescent="0.35">
      <c r="A531" t="s">
        <v>419</v>
      </c>
      <c r="B531" t="s">
        <v>513</v>
      </c>
      <c r="C531">
        <v>289</v>
      </c>
    </row>
    <row r="532" spans="1:3" hidden="1" x14ac:dyDescent="0.35">
      <c r="A532" t="s">
        <v>419</v>
      </c>
      <c r="B532" t="s">
        <v>514</v>
      </c>
      <c r="C532">
        <v>290</v>
      </c>
    </row>
    <row r="533" spans="1:3" hidden="1" x14ac:dyDescent="0.35">
      <c r="A533" t="s">
        <v>419</v>
      </c>
      <c r="B533" t="s">
        <v>515</v>
      </c>
      <c r="C533">
        <v>49</v>
      </c>
    </row>
    <row r="534" spans="1:3" hidden="1" x14ac:dyDescent="0.35">
      <c r="A534" t="s">
        <v>419</v>
      </c>
      <c r="B534" t="s">
        <v>98</v>
      </c>
      <c r="C534">
        <v>75</v>
      </c>
    </row>
    <row r="535" spans="1:3" hidden="1" x14ac:dyDescent="0.35">
      <c r="A535" t="s">
        <v>419</v>
      </c>
      <c r="B535" t="s">
        <v>112</v>
      </c>
      <c r="C535">
        <v>82</v>
      </c>
    </row>
    <row r="536" spans="1:3" hidden="1" x14ac:dyDescent="0.35">
      <c r="A536" t="s">
        <v>419</v>
      </c>
      <c r="B536" t="s">
        <v>113</v>
      </c>
      <c r="C536">
        <v>625</v>
      </c>
    </row>
    <row r="537" spans="1:3" hidden="1" x14ac:dyDescent="0.35">
      <c r="A537" t="s">
        <v>419</v>
      </c>
      <c r="B537" t="s">
        <v>114</v>
      </c>
      <c r="C537">
        <v>284</v>
      </c>
    </row>
    <row r="538" spans="1:3" hidden="1" x14ac:dyDescent="0.35">
      <c r="A538" t="s">
        <v>419</v>
      </c>
      <c r="B538" t="s">
        <v>117</v>
      </c>
      <c r="C538">
        <v>285</v>
      </c>
    </row>
    <row r="539" spans="1:3" hidden="1" x14ac:dyDescent="0.35">
      <c r="A539" t="s">
        <v>4</v>
      </c>
      <c r="B539" t="s">
        <v>34</v>
      </c>
      <c r="C539">
        <v>39</v>
      </c>
    </row>
    <row r="540" spans="1:3" hidden="1" x14ac:dyDescent="0.35">
      <c r="A540" t="s">
        <v>4</v>
      </c>
      <c r="B540" t="s">
        <v>35</v>
      </c>
      <c r="C540">
        <v>126</v>
      </c>
    </row>
    <row r="541" spans="1:3" hidden="1" x14ac:dyDescent="0.35">
      <c r="A541" t="s">
        <v>4</v>
      </c>
      <c r="B541" t="s">
        <v>36</v>
      </c>
      <c r="C541">
        <v>26</v>
      </c>
    </row>
    <row r="542" spans="1:3" hidden="1" x14ac:dyDescent="0.35">
      <c r="A542" t="s">
        <v>4</v>
      </c>
      <c r="B542" t="s">
        <v>37</v>
      </c>
      <c r="C542">
        <v>314</v>
      </c>
    </row>
    <row r="543" spans="1:3" hidden="1" x14ac:dyDescent="0.35">
      <c r="A543" t="s">
        <v>4</v>
      </c>
      <c r="B543" t="s">
        <v>39</v>
      </c>
      <c r="C543">
        <v>436</v>
      </c>
    </row>
    <row r="544" spans="1:3" hidden="1" x14ac:dyDescent="0.35">
      <c r="A544" t="s">
        <v>4</v>
      </c>
      <c r="B544" t="s">
        <v>40</v>
      </c>
      <c r="C544">
        <v>445</v>
      </c>
    </row>
    <row r="545" spans="1:3" hidden="1" x14ac:dyDescent="0.35">
      <c r="A545" t="s">
        <v>4</v>
      </c>
      <c r="B545" t="s">
        <v>42</v>
      </c>
      <c r="C545">
        <v>669</v>
      </c>
    </row>
    <row r="546" spans="1:3" hidden="1" x14ac:dyDescent="0.35">
      <c r="A546" t="s">
        <v>4</v>
      </c>
      <c r="B546" t="s">
        <v>43</v>
      </c>
      <c r="C546">
        <v>15</v>
      </c>
    </row>
    <row r="547" spans="1:3" hidden="1" x14ac:dyDescent="0.35">
      <c r="A547" t="s">
        <v>4</v>
      </c>
      <c r="B547" t="s">
        <v>44</v>
      </c>
      <c r="C547">
        <v>219</v>
      </c>
    </row>
    <row r="548" spans="1:3" hidden="1" x14ac:dyDescent="0.35">
      <c r="A548" t="s">
        <v>4</v>
      </c>
      <c r="B548" t="s">
        <v>47</v>
      </c>
      <c r="C548">
        <v>135</v>
      </c>
    </row>
    <row r="549" spans="1:3" hidden="1" x14ac:dyDescent="0.35">
      <c r="A549" t="s">
        <v>4</v>
      </c>
      <c r="B549" t="s">
        <v>48</v>
      </c>
      <c r="C549">
        <v>97</v>
      </c>
    </row>
    <row r="550" spans="1:3" hidden="1" x14ac:dyDescent="0.35">
      <c r="A550" t="s">
        <v>4</v>
      </c>
      <c r="B550" t="s">
        <v>49</v>
      </c>
      <c r="C550">
        <v>14</v>
      </c>
    </row>
    <row r="551" spans="1:3" hidden="1" x14ac:dyDescent="0.35">
      <c r="A551" t="s">
        <v>4</v>
      </c>
      <c r="B551" t="s">
        <v>51</v>
      </c>
      <c r="C551">
        <v>35</v>
      </c>
    </row>
    <row r="552" spans="1:3" hidden="1" x14ac:dyDescent="0.35">
      <c r="A552" t="s">
        <v>4</v>
      </c>
      <c r="B552" t="s">
        <v>52</v>
      </c>
      <c r="C552">
        <v>141</v>
      </c>
    </row>
    <row r="553" spans="1:3" hidden="1" x14ac:dyDescent="0.35">
      <c r="A553" t="s">
        <v>4</v>
      </c>
      <c r="B553" t="s">
        <v>53</v>
      </c>
      <c r="C553">
        <v>36</v>
      </c>
    </row>
    <row r="554" spans="1:3" hidden="1" x14ac:dyDescent="0.35">
      <c r="A554" t="s">
        <v>4</v>
      </c>
      <c r="B554" t="s">
        <v>54</v>
      </c>
      <c r="C554">
        <v>1</v>
      </c>
    </row>
    <row r="555" spans="1:3" hidden="1" x14ac:dyDescent="0.35">
      <c r="A555" t="s">
        <v>4</v>
      </c>
      <c r="B555" t="s">
        <v>55</v>
      </c>
      <c r="C555">
        <v>142</v>
      </c>
    </row>
    <row r="556" spans="1:3" hidden="1" x14ac:dyDescent="0.35">
      <c r="A556" t="s">
        <v>4</v>
      </c>
      <c r="B556" t="s">
        <v>59</v>
      </c>
      <c r="C556">
        <v>309</v>
      </c>
    </row>
    <row r="557" spans="1:3" hidden="1" x14ac:dyDescent="0.35">
      <c r="A557" t="s">
        <v>4</v>
      </c>
      <c r="B557" t="s">
        <v>61</v>
      </c>
      <c r="C557">
        <v>301</v>
      </c>
    </row>
    <row r="558" spans="1:3" hidden="1" x14ac:dyDescent="0.35">
      <c r="A558" t="s">
        <v>4</v>
      </c>
      <c r="B558" t="s">
        <v>62</v>
      </c>
      <c r="C558">
        <v>421</v>
      </c>
    </row>
    <row r="559" spans="1:3" hidden="1" x14ac:dyDescent="0.35">
      <c r="A559" t="s">
        <v>4</v>
      </c>
      <c r="B559" t="s">
        <v>63</v>
      </c>
      <c r="C559">
        <v>306</v>
      </c>
    </row>
    <row r="560" spans="1:3" hidden="1" x14ac:dyDescent="0.35">
      <c r="A560" t="s">
        <v>4</v>
      </c>
      <c r="B560" t="s">
        <v>66</v>
      </c>
      <c r="C560">
        <v>212</v>
      </c>
    </row>
    <row r="561" spans="1:3" hidden="1" x14ac:dyDescent="0.35">
      <c r="A561" t="s">
        <v>4</v>
      </c>
      <c r="B561" t="s">
        <v>67</v>
      </c>
      <c r="C561">
        <v>51</v>
      </c>
    </row>
    <row r="562" spans="1:3" hidden="1" x14ac:dyDescent="0.35">
      <c r="A562" t="s">
        <v>4</v>
      </c>
      <c r="B562" t="s">
        <v>70</v>
      </c>
      <c r="C562">
        <v>266</v>
      </c>
    </row>
    <row r="563" spans="1:3" hidden="1" x14ac:dyDescent="0.35">
      <c r="A563" t="s">
        <v>4</v>
      </c>
      <c r="B563" t="s">
        <v>74</v>
      </c>
      <c r="C563">
        <v>17</v>
      </c>
    </row>
    <row r="564" spans="1:3" hidden="1" x14ac:dyDescent="0.35">
      <c r="A564" t="s">
        <v>4</v>
      </c>
      <c r="B564" t="s">
        <v>77</v>
      </c>
      <c r="C564">
        <v>230</v>
      </c>
    </row>
    <row r="565" spans="1:3" hidden="1" x14ac:dyDescent="0.35">
      <c r="A565" t="s">
        <v>4</v>
      </c>
      <c r="B565" t="s">
        <v>79</v>
      </c>
      <c r="C565">
        <v>198</v>
      </c>
    </row>
    <row r="566" spans="1:3" hidden="1" x14ac:dyDescent="0.35">
      <c r="A566" t="s">
        <v>4</v>
      </c>
      <c r="B566" t="s">
        <v>81</v>
      </c>
      <c r="C566">
        <v>64</v>
      </c>
    </row>
    <row r="567" spans="1:3" hidden="1" x14ac:dyDescent="0.35">
      <c r="A567" t="s">
        <v>5</v>
      </c>
      <c r="B567" t="s">
        <v>7</v>
      </c>
      <c r="C567">
        <v>313</v>
      </c>
    </row>
    <row r="568" spans="1:3" hidden="1" x14ac:dyDescent="0.35">
      <c r="A568" t="s">
        <v>5</v>
      </c>
      <c r="B568" t="s">
        <v>8</v>
      </c>
      <c r="C568">
        <v>13</v>
      </c>
    </row>
    <row r="569" spans="1:3" hidden="1" x14ac:dyDescent="0.35">
      <c r="A569" t="s">
        <v>5</v>
      </c>
      <c r="B569" t="s">
        <v>9</v>
      </c>
      <c r="C569">
        <v>186</v>
      </c>
    </row>
    <row r="570" spans="1:3" hidden="1" x14ac:dyDescent="0.35">
      <c r="A570" t="s">
        <v>5</v>
      </c>
      <c r="B570" t="s">
        <v>10</v>
      </c>
      <c r="C570">
        <v>65</v>
      </c>
    </row>
    <row r="571" spans="1:3" hidden="1" x14ac:dyDescent="0.35">
      <c r="A571" t="s">
        <v>5</v>
      </c>
      <c r="B571" t="s">
        <v>11</v>
      </c>
      <c r="C571">
        <v>251</v>
      </c>
    </row>
    <row r="572" spans="1:3" hidden="1" x14ac:dyDescent="0.35">
      <c r="A572" t="s">
        <v>5</v>
      </c>
      <c r="B572" t="s">
        <v>12</v>
      </c>
      <c r="C572">
        <v>162</v>
      </c>
    </row>
    <row r="573" spans="1:3" hidden="1" x14ac:dyDescent="0.35">
      <c r="A573" t="s">
        <v>5</v>
      </c>
      <c r="B573" t="s">
        <v>13</v>
      </c>
      <c r="C573">
        <v>58</v>
      </c>
    </row>
    <row r="574" spans="1:3" hidden="1" x14ac:dyDescent="0.35">
      <c r="A574" t="s">
        <v>5</v>
      </c>
      <c r="B574" t="s">
        <v>14</v>
      </c>
      <c r="C574">
        <v>56</v>
      </c>
    </row>
    <row r="575" spans="1:3" hidden="1" x14ac:dyDescent="0.35">
      <c r="A575" t="s">
        <v>5</v>
      </c>
      <c r="B575" t="s">
        <v>15</v>
      </c>
      <c r="C575">
        <v>123</v>
      </c>
    </row>
    <row r="576" spans="1:3" hidden="1" x14ac:dyDescent="0.35">
      <c r="A576" t="s">
        <v>5</v>
      </c>
      <c r="B576" t="s">
        <v>16</v>
      </c>
      <c r="C576">
        <v>57</v>
      </c>
    </row>
    <row r="577" spans="1:3" hidden="1" x14ac:dyDescent="0.35">
      <c r="A577" t="s">
        <v>5</v>
      </c>
      <c r="B577" t="s">
        <v>17</v>
      </c>
      <c r="C577">
        <v>138</v>
      </c>
    </row>
    <row r="578" spans="1:3" hidden="1" x14ac:dyDescent="0.35">
      <c r="A578" t="s">
        <v>5</v>
      </c>
      <c r="B578" t="s">
        <v>18</v>
      </c>
      <c r="C578">
        <v>121</v>
      </c>
    </row>
    <row r="579" spans="1:3" hidden="1" x14ac:dyDescent="0.35">
      <c r="A579" t="s">
        <v>5</v>
      </c>
      <c r="B579" t="s">
        <v>19</v>
      </c>
      <c r="C579">
        <v>179</v>
      </c>
    </row>
    <row r="580" spans="1:3" hidden="1" x14ac:dyDescent="0.35">
      <c r="A580" t="s">
        <v>5</v>
      </c>
      <c r="B580" t="s">
        <v>20</v>
      </c>
      <c r="C580">
        <v>119</v>
      </c>
    </row>
    <row r="581" spans="1:3" hidden="1" x14ac:dyDescent="0.35">
      <c r="A581" t="s">
        <v>5</v>
      </c>
      <c r="B581" t="s">
        <v>21</v>
      </c>
      <c r="C581">
        <v>24</v>
      </c>
    </row>
    <row r="582" spans="1:3" hidden="1" x14ac:dyDescent="0.35">
      <c r="A582" t="s">
        <v>5</v>
      </c>
      <c r="B582" t="s">
        <v>22</v>
      </c>
      <c r="C582">
        <v>187</v>
      </c>
    </row>
    <row r="583" spans="1:3" hidden="1" x14ac:dyDescent="0.35">
      <c r="A583" t="s">
        <v>5</v>
      </c>
      <c r="B583" t="s">
        <v>23</v>
      </c>
      <c r="C583">
        <v>68</v>
      </c>
    </row>
    <row r="584" spans="1:3" hidden="1" x14ac:dyDescent="0.35">
      <c r="A584" t="s">
        <v>5</v>
      </c>
      <c r="B584" t="s">
        <v>24</v>
      </c>
      <c r="C584">
        <v>127</v>
      </c>
    </row>
    <row r="585" spans="1:3" hidden="1" x14ac:dyDescent="0.35">
      <c r="A585" t="s">
        <v>5</v>
      </c>
      <c r="B585" t="s">
        <v>25</v>
      </c>
      <c r="C585">
        <v>10</v>
      </c>
    </row>
    <row r="586" spans="1:3" hidden="1" x14ac:dyDescent="0.35">
      <c r="A586" t="s">
        <v>5</v>
      </c>
      <c r="B586" t="s">
        <v>26</v>
      </c>
      <c r="C586">
        <v>19</v>
      </c>
    </row>
    <row r="587" spans="1:3" hidden="1" x14ac:dyDescent="0.35">
      <c r="A587" t="s">
        <v>5</v>
      </c>
      <c r="B587" t="s">
        <v>27</v>
      </c>
      <c r="C587">
        <v>54</v>
      </c>
    </row>
    <row r="588" spans="1:3" hidden="1" x14ac:dyDescent="0.35">
      <c r="A588" t="s">
        <v>5</v>
      </c>
      <c r="B588" t="s">
        <v>28</v>
      </c>
      <c r="C588">
        <v>215</v>
      </c>
    </row>
    <row r="589" spans="1:3" hidden="1" x14ac:dyDescent="0.35">
      <c r="A589" t="s">
        <v>5</v>
      </c>
      <c r="B589" t="s">
        <v>29</v>
      </c>
      <c r="C589">
        <v>192</v>
      </c>
    </row>
    <row r="590" spans="1:3" hidden="1" x14ac:dyDescent="0.35">
      <c r="A590" t="s">
        <v>5</v>
      </c>
      <c r="B590" t="s">
        <v>30</v>
      </c>
      <c r="C590">
        <v>263</v>
      </c>
    </row>
    <row r="591" spans="1:3" hidden="1" x14ac:dyDescent="0.35">
      <c r="A591" t="s">
        <v>5</v>
      </c>
      <c r="B591" t="s">
        <v>31</v>
      </c>
      <c r="C591">
        <v>33</v>
      </c>
    </row>
    <row r="592" spans="1:3" hidden="1" x14ac:dyDescent="0.35">
      <c r="A592" t="s">
        <v>5</v>
      </c>
      <c r="B592" t="s">
        <v>32</v>
      </c>
      <c r="C592">
        <v>142</v>
      </c>
    </row>
    <row r="593" spans="1:3" hidden="1" x14ac:dyDescent="0.35">
      <c r="A593" t="s">
        <v>5</v>
      </c>
      <c r="B593" t="s">
        <v>33</v>
      </c>
      <c r="C593">
        <v>34</v>
      </c>
    </row>
    <row r="594" spans="1:3" hidden="1" x14ac:dyDescent="0.35">
      <c r="A594" t="s">
        <v>5</v>
      </c>
      <c r="B594" t="s">
        <v>35</v>
      </c>
      <c r="C594">
        <v>8</v>
      </c>
    </row>
    <row r="595" spans="1:3" hidden="1" x14ac:dyDescent="0.35">
      <c r="A595" t="s">
        <v>5</v>
      </c>
      <c r="B595" t="s">
        <v>37</v>
      </c>
      <c r="C595">
        <v>48</v>
      </c>
    </row>
    <row r="596" spans="1:3" hidden="1" x14ac:dyDescent="0.35">
      <c r="A596" t="s">
        <v>5</v>
      </c>
      <c r="B596" t="s">
        <v>38</v>
      </c>
      <c r="C596">
        <v>139</v>
      </c>
    </row>
    <row r="597" spans="1:3" hidden="1" x14ac:dyDescent="0.35">
      <c r="A597" t="s">
        <v>5</v>
      </c>
      <c r="B597" t="s">
        <v>39</v>
      </c>
      <c r="C597">
        <v>130</v>
      </c>
    </row>
    <row r="598" spans="1:3" hidden="1" x14ac:dyDescent="0.35">
      <c r="A598" t="s">
        <v>5</v>
      </c>
      <c r="B598" t="s">
        <v>40</v>
      </c>
      <c r="C598">
        <v>150</v>
      </c>
    </row>
    <row r="599" spans="1:3" hidden="1" x14ac:dyDescent="0.35">
      <c r="A599" t="s">
        <v>5</v>
      </c>
      <c r="B599" t="s">
        <v>41</v>
      </c>
      <c r="C599">
        <v>170</v>
      </c>
    </row>
    <row r="600" spans="1:3" hidden="1" x14ac:dyDescent="0.35">
      <c r="A600" t="s">
        <v>5</v>
      </c>
      <c r="B600" t="s">
        <v>42</v>
      </c>
      <c r="C600">
        <v>196</v>
      </c>
    </row>
    <row r="601" spans="1:3" hidden="1" x14ac:dyDescent="0.35">
      <c r="A601" t="s">
        <v>5</v>
      </c>
      <c r="B601" t="s">
        <v>43</v>
      </c>
      <c r="C601">
        <v>156</v>
      </c>
    </row>
    <row r="602" spans="1:3" hidden="1" x14ac:dyDescent="0.35">
      <c r="A602" t="s">
        <v>5</v>
      </c>
      <c r="B602" t="s">
        <v>44</v>
      </c>
      <c r="C602">
        <v>142</v>
      </c>
    </row>
    <row r="603" spans="1:3" hidden="1" x14ac:dyDescent="0.35">
      <c r="A603" t="s">
        <v>5</v>
      </c>
      <c r="B603" t="s">
        <v>45</v>
      </c>
      <c r="C603">
        <v>183</v>
      </c>
    </row>
    <row r="604" spans="1:3" hidden="1" x14ac:dyDescent="0.35">
      <c r="A604" t="s">
        <v>5</v>
      </c>
      <c r="B604" t="s">
        <v>46</v>
      </c>
      <c r="C604">
        <v>175</v>
      </c>
    </row>
    <row r="605" spans="1:3" hidden="1" x14ac:dyDescent="0.35">
      <c r="A605" t="s">
        <v>5</v>
      </c>
      <c r="B605" t="s">
        <v>47</v>
      </c>
      <c r="C605">
        <v>198</v>
      </c>
    </row>
    <row r="606" spans="1:3" hidden="1" x14ac:dyDescent="0.35">
      <c r="A606" t="s">
        <v>5</v>
      </c>
      <c r="B606" t="s">
        <v>48</v>
      </c>
      <c r="C606">
        <v>158</v>
      </c>
    </row>
    <row r="607" spans="1:3" hidden="1" x14ac:dyDescent="0.35">
      <c r="A607" t="s">
        <v>5</v>
      </c>
      <c r="B607" t="s">
        <v>49</v>
      </c>
      <c r="C607">
        <v>28</v>
      </c>
    </row>
    <row r="608" spans="1:3" hidden="1" x14ac:dyDescent="0.35">
      <c r="A608" t="s">
        <v>5</v>
      </c>
      <c r="B608" t="s">
        <v>50</v>
      </c>
      <c r="C608">
        <v>14</v>
      </c>
    </row>
    <row r="609" spans="1:3" hidden="1" x14ac:dyDescent="0.35">
      <c r="A609" t="s">
        <v>5</v>
      </c>
      <c r="B609" t="s">
        <v>51</v>
      </c>
      <c r="C609">
        <v>4</v>
      </c>
    </row>
    <row r="610" spans="1:3" hidden="1" x14ac:dyDescent="0.35">
      <c r="A610" t="s">
        <v>5</v>
      </c>
      <c r="B610" t="s">
        <v>52</v>
      </c>
      <c r="C610">
        <v>131</v>
      </c>
    </row>
    <row r="611" spans="1:3" hidden="1" x14ac:dyDescent="0.35">
      <c r="A611" t="s">
        <v>5</v>
      </c>
      <c r="B611" t="s">
        <v>53</v>
      </c>
      <c r="C611">
        <v>56</v>
      </c>
    </row>
    <row r="612" spans="1:3" hidden="1" x14ac:dyDescent="0.35">
      <c r="A612" t="s">
        <v>5</v>
      </c>
      <c r="B612" t="s">
        <v>54</v>
      </c>
      <c r="C612">
        <v>23</v>
      </c>
    </row>
    <row r="613" spans="1:3" hidden="1" x14ac:dyDescent="0.35">
      <c r="A613" t="s">
        <v>5</v>
      </c>
      <c r="B613" t="s">
        <v>55</v>
      </c>
      <c r="C613">
        <v>45</v>
      </c>
    </row>
    <row r="614" spans="1:3" hidden="1" x14ac:dyDescent="0.35">
      <c r="A614" t="s">
        <v>5</v>
      </c>
      <c r="B614" t="s">
        <v>56</v>
      </c>
      <c r="C614">
        <v>147</v>
      </c>
    </row>
    <row r="615" spans="1:3" hidden="1" x14ac:dyDescent="0.35">
      <c r="A615" t="s">
        <v>5</v>
      </c>
      <c r="B615" t="s">
        <v>57</v>
      </c>
      <c r="C615">
        <v>173</v>
      </c>
    </row>
    <row r="616" spans="1:3" hidden="1" x14ac:dyDescent="0.35">
      <c r="A616" t="s">
        <v>5</v>
      </c>
      <c r="B616" t="s">
        <v>58</v>
      </c>
      <c r="C616">
        <v>75</v>
      </c>
    </row>
    <row r="617" spans="1:3" hidden="1" x14ac:dyDescent="0.35">
      <c r="A617" t="s">
        <v>5</v>
      </c>
      <c r="B617" t="s">
        <v>59</v>
      </c>
      <c r="C617">
        <v>176</v>
      </c>
    </row>
    <row r="618" spans="1:3" hidden="1" x14ac:dyDescent="0.35">
      <c r="A618" t="s">
        <v>5</v>
      </c>
      <c r="B618" t="s">
        <v>60</v>
      </c>
      <c r="C618">
        <v>225</v>
      </c>
    </row>
    <row r="619" spans="1:3" hidden="1" x14ac:dyDescent="0.35">
      <c r="A619" t="s">
        <v>5</v>
      </c>
      <c r="B619" t="s">
        <v>61</v>
      </c>
      <c r="C619">
        <v>123</v>
      </c>
    </row>
    <row r="620" spans="1:3" hidden="1" x14ac:dyDescent="0.35">
      <c r="A620" t="s">
        <v>5</v>
      </c>
      <c r="B620" t="s">
        <v>62</v>
      </c>
      <c r="C620">
        <v>161</v>
      </c>
    </row>
    <row r="621" spans="1:3" hidden="1" x14ac:dyDescent="0.35">
      <c r="A621" t="s">
        <v>5</v>
      </c>
      <c r="B621" t="s">
        <v>63</v>
      </c>
      <c r="C621">
        <v>187</v>
      </c>
    </row>
    <row r="622" spans="1:3" hidden="1" x14ac:dyDescent="0.35">
      <c r="A622" t="s">
        <v>5</v>
      </c>
      <c r="B622" t="s">
        <v>64</v>
      </c>
      <c r="C622">
        <v>183</v>
      </c>
    </row>
    <row r="623" spans="1:3" hidden="1" x14ac:dyDescent="0.35">
      <c r="A623" t="s">
        <v>5</v>
      </c>
      <c r="B623" t="s">
        <v>66</v>
      </c>
      <c r="C623">
        <v>153</v>
      </c>
    </row>
    <row r="624" spans="1:3" hidden="1" x14ac:dyDescent="0.35">
      <c r="A624" t="s">
        <v>5</v>
      </c>
      <c r="B624" t="s">
        <v>68</v>
      </c>
      <c r="C624">
        <v>36</v>
      </c>
    </row>
    <row r="625" spans="1:3" hidden="1" x14ac:dyDescent="0.35">
      <c r="A625" t="s">
        <v>5</v>
      </c>
      <c r="B625" t="s">
        <v>70</v>
      </c>
      <c r="C625">
        <v>107</v>
      </c>
    </row>
    <row r="626" spans="1:3" hidden="1" x14ac:dyDescent="0.35">
      <c r="A626" t="s">
        <v>5</v>
      </c>
      <c r="B626" t="s">
        <v>71</v>
      </c>
      <c r="C626">
        <v>45</v>
      </c>
    </row>
    <row r="627" spans="1:3" hidden="1" x14ac:dyDescent="0.35">
      <c r="A627" t="s">
        <v>5</v>
      </c>
      <c r="B627" t="s">
        <v>72</v>
      </c>
      <c r="C627">
        <v>242</v>
      </c>
    </row>
    <row r="628" spans="1:3" hidden="1" x14ac:dyDescent="0.35">
      <c r="A628" t="s">
        <v>5</v>
      </c>
      <c r="B628" t="s">
        <v>73</v>
      </c>
      <c r="C628">
        <v>125</v>
      </c>
    </row>
    <row r="629" spans="1:3" hidden="1" x14ac:dyDescent="0.35">
      <c r="A629" t="s">
        <v>5</v>
      </c>
      <c r="B629" t="s">
        <v>74</v>
      </c>
      <c r="C629">
        <v>49</v>
      </c>
    </row>
    <row r="630" spans="1:3" hidden="1" x14ac:dyDescent="0.35">
      <c r="A630" t="s">
        <v>5</v>
      </c>
      <c r="B630" t="s">
        <v>75</v>
      </c>
      <c r="C630">
        <v>99</v>
      </c>
    </row>
    <row r="631" spans="1:3" hidden="1" x14ac:dyDescent="0.35">
      <c r="A631" t="s">
        <v>5</v>
      </c>
      <c r="B631" t="s">
        <v>76</v>
      </c>
      <c r="C631">
        <v>190</v>
      </c>
    </row>
    <row r="632" spans="1:3" hidden="1" x14ac:dyDescent="0.35">
      <c r="A632" t="s">
        <v>5</v>
      </c>
      <c r="B632" t="s">
        <v>77</v>
      </c>
      <c r="C632">
        <v>251</v>
      </c>
    </row>
    <row r="633" spans="1:3" hidden="1" x14ac:dyDescent="0.35">
      <c r="A633" t="s">
        <v>5</v>
      </c>
      <c r="B633" t="s">
        <v>78</v>
      </c>
      <c r="C633">
        <v>169</v>
      </c>
    </row>
    <row r="634" spans="1:3" hidden="1" x14ac:dyDescent="0.35">
      <c r="A634" t="s">
        <v>5</v>
      </c>
      <c r="B634" t="s">
        <v>79</v>
      </c>
      <c r="C634">
        <v>64</v>
      </c>
    </row>
    <row r="635" spans="1:3" hidden="1" x14ac:dyDescent="0.35">
      <c r="A635" t="s">
        <v>5</v>
      </c>
      <c r="B635" t="s">
        <v>80</v>
      </c>
      <c r="C635">
        <v>45</v>
      </c>
    </row>
    <row r="636" spans="1:3" hidden="1" x14ac:dyDescent="0.35">
      <c r="A636" t="s">
        <v>5</v>
      </c>
      <c r="B636" t="s">
        <v>81</v>
      </c>
      <c r="C636">
        <v>45</v>
      </c>
    </row>
    <row r="637" spans="1:3" hidden="1" x14ac:dyDescent="0.35">
      <c r="A637" t="s">
        <v>5</v>
      </c>
      <c r="B637" t="s">
        <v>83</v>
      </c>
      <c r="C637">
        <v>73</v>
      </c>
    </row>
    <row r="638" spans="1:3" hidden="1" x14ac:dyDescent="0.35">
      <c r="A638" t="s">
        <v>5</v>
      </c>
      <c r="B638" t="s">
        <v>84</v>
      </c>
      <c r="C638">
        <v>80</v>
      </c>
    </row>
    <row r="639" spans="1:3" hidden="1" x14ac:dyDescent="0.35">
      <c r="A639" t="s">
        <v>5</v>
      </c>
      <c r="B639" t="s">
        <v>85</v>
      </c>
      <c r="C639">
        <v>163</v>
      </c>
    </row>
    <row r="640" spans="1:3" hidden="1" x14ac:dyDescent="0.35">
      <c r="A640" t="s">
        <v>5</v>
      </c>
      <c r="B640" t="s">
        <v>86</v>
      </c>
      <c r="C640">
        <v>125</v>
      </c>
    </row>
    <row r="641" spans="1:3" hidden="1" x14ac:dyDescent="0.35">
      <c r="A641" t="s">
        <v>5</v>
      </c>
      <c r="B641" t="s">
        <v>87</v>
      </c>
      <c r="C641">
        <v>107</v>
      </c>
    </row>
    <row r="642" spans="1:3" hidden="1" x14ac:dyDescent="0.35">
      <c r="A642" t="s">
        <v>5</v>
      </c>
      <c r="B642" t="s">
        <v>88</v>
      </c>
      <c r="C642">
        <v>202</v>
      </c>
    </row>
    <row r="643" spans="1:3" hidden="1" x14ac:dyDescent="0.35">
      <c r="A643" t="s">
        <v>5</v>
      </c>
      <c r="B643" t="s">
        <v>89</v>
      </c>
      <c r="C643">
        <v>93</v>
      </c>
    </row>
    <row r="644" spans="1:3" hidden="1" x14ac:dyDescent="0.35">
      <c r="A644" t="s">
        <v>5</v>
      </c>
      <c r="B644" t="s">
        <v>90</v>
      </c>
      <c r="C644">
        <v>70</v>
      </c>
    </row>
    <row r="645" spans="1:3" hidden="1" x14ac:dyDescent="0.35">
      <c r="A645" t="s">
        <v>5</v>
      </c>
      <c r="B645" t="s">
        <v>91</v>
      </c>
      <c r="C645">
        <v>82</v>
      </c>
    </row>
    <row r="646" spans="1:3" hidden="1" x14ac:dyDescent="0.35">
      <c r="A646" t="s">
        <v>5</v>
      </c>
      <c r="B646" t="s">
        <v>92</v>
      </c>
      <c r="C646">
        <v>202</v>
      </c>
    </row>
    <row r="647" spans="1:3" hidden="1" x14ac:dyDescent="0.35">
      <c r="A647" t="s">
        <v>5</v>
      </c>
      <c r="B647" t="s">
        <v>95</v>
      </c>
      <c r="C647">
        <v>64</v>
      </c>
    </row>
    <row r="648" spans="1:3" hidden="1" x14ac:dyDescent="0.35">
      <c r="A648" t="s">
        <v>5</v>
      </c>
      <c r="B648" t="s">
        <v>96</v>
      </c>
      <c r="C648">
        <v>619</v>
      </c>
    </row>
    <row r="649" spans="1:3" hidden="1" x14ac:dyDescent="0.35">
      <c r="A649" t="s">
        <v>5</v>
      </c>
      <c r="B649" t="s">
        <v>97</v>
      </c>
      <c r="C649">
        <v>104</v>
      </c>
    </row>
    <row r="650" spans="1:3" hidden="1" x14ac:dyDescent="0.35">
      <c r="A650" t="s">
        <v>5</v>
      </c>
      <c r="B650" t="s">
        <v>99</v>
      </c>
      <c r="C650">
        <v>157</v>
      </c>
    </row>
    <row r="651" spans="1:3" hidden="1" x14ac:dyDescent="0.35">
      <c r="A651" t="s">
        <v>5</v>
      </c>
      <c r="B651" t="s">
        <v>100</v>
      </c>
      <c r="C651">
        <v>422</v>
      </c>
    </row>
    <row r="652" spans="1:3" hidden="1" x14ac:dyDescent="0.35">
      <c r="A652" t="s">
        <v>5</v>
      </c>
      <c r="B652" t="s">
        <v>101</v>
      </c>
      <c r="C652">
        <v>91</v>
      </c>
    </row>
    <row r="653" spans="1:3" hidden="1" x14ac:dyDescent="0.35">
      <c r="A653" t="s">
        <v>5</v>
      </c>
      <c r="B653" t="s">
        <v>102</v>
      </c>
      <c r="C653">
        <v>126</v>
      </c>
    </row>
    <row r="654" spans="1:3" hidden="1" x14ac:dyDescent="0.35">
      <c r="A654" t="s">
        <v>5</v>
      </c>
      <c r="B654" t="s">
        <v>103</v>
      </c>
      <c r="C654">
        <v>250</v>
      </c>
    </row>
    <row r="655" spans="1:3" hidden="1" x14ac:dyDescent="0.35">
      <c r="A655" t="s">
        <v>5</v>
      </c>
      <c r="B655" t="s">
        <v>104</v>
      </c>
      <c r="C655">
        <v>307</v>
      </c>
    </row>
    <row r="656" spans="1:3" hidden="1" x14ac:dyDescent="0.35">
      <c r="A656" t="s">
        <v>5</v>
      </c>
      <c r="B656" t="s">
        <v>105</v>
      </c>
      <c r="C656">
        <v>204</v>
      </c>
    </row>
    <row r="657" spans="1:3" hidden="1" x14ac:dyDescent="0.35">
      <c r="A657" t="s">
        <v>5</v>
      </c>
      <c r="B657" t="s">
        <v>106</v>
      </c>
      <c r="C657">
        <v>88</v>
      </c>
    </row>
    <row r="658" spans="1:3" hidden="1" x14ac:dyDescent="0.35">
      <c r="A658" t="s">
        <v>5</v>
      </c>
      <c r="B658" t="s">
        <v>107</v>
      </c>
      <c r="C658">
        <v>205</v>
      </c>
    </row>
    <row r="659" spans="1:3" hidden="1" x14ac:dyDescent="0.35">
      <c r="A659" t="s">
        <v>5</v>
      </c>
      <c r="B659" t="s">
        <v>108</v>
      </c>
      <c r="C659">
        <v>213</v>
      </c>
    </row>
    <row r="660" spans="1:3" hidden="1" x14ac:dyDescent="0.35">
      <c r="A660" t="s">
        <v>5</v>
      </c>
      <c r="B660" t="s">
        <v>109</v>
      </c>
      <c r="C660">
        <v>273</v>
      </c>
    </row>
    <row r="661" spans="1:3" hidden="1" x14ac:dyDescent="0.35">
      <c r="A661" t="s">
        <v>5</v>
      </c>
      <c r="B661" t="s">
        <v>110</v>
      </c>
      <c r="C661">
        <v>116</v>
      </c>
    </row>
    <row r="662" spans="1:3" hidden="1" x14ac:dyDescent="0.35">
      <c r="A662" t="s">
        <v>5</v>
      </c>
      <c r="B662" t="s">
        <v>111</v>
      </c>
      <c r="C662">
        <v>332</v>
      </c>
    </row>
    <row r="663" spans="1:3" hidden="1" x14ac:dyDescent="0.35">
      <c r="A663" t="s">
        <v>5</v>
      </c>
      <c r="B663" t="s">
        <v>112</v>
      </c>
      <c r="C663">
        <v>562</v>
      </c>
    </row>
    <row r="664" spans="1:3" hidden="1" x14ac:dyDescent="0.35">
      <c r="A664" t="s">
        <v>5</v>
      </c>
      <c r="B664" t="s">
        <v>113</v>
      </c>
      <c r="C664">
        <v>1155</v>
      </c>
    </row>
    <row r="665" spans="1:3" hidden="1" x14ac:dyDescent="0.35">
      <c r="A665" t="s">
        <v>5</v>
      </c>
      <c r="B665" t="s">
        <v>114</v>
      </c>
      <c r="C665">
        <v>390</v>
      </c>
    </row>
    <row r="666" spans="1:3" hidden="1" x14ac:dyDescent="0.35">
      <c r="A666" t="s">
        <v>5</v>
      </c>
      <c r="B666" t="s">
        <v>115</v>
      </c>
      <c r="C666">
        <v>109</v>
      </c>
    </row>
    <row r="667" spans="1:3" hidden="1" x14ac:dyDescent="0.35">
      <c r="A667" t="s">
        <v>5</v>
      </c>
      <c r="B667" t="s">
        <v>116</v>
      </c>
      <c r="C667">
        <v>99</v>
      </c>
    </row>
    <row r="668" spans="1:3" hidden="1" x14ac:dyDescent="0.35">
      <c r="A668" t="s">
        <v>5</v>
      </c>
      <c r="B668" t="s">
        <v>117</v>
      </c>
      <c r="C668">
        <v>492</v>
      </c>
    </row>
    <row r="669" spans="1:3" hidden="1" x14ac:dyDescent="0.35">
      <c r="A669" t="s">
        <v>5</v>
      </c>
      <c r="B669" t="s">
        <v>118</v>
      </c>
      <c r="C669">
        <v>239</v>
      </c>
    </row>
    <row r="670" spans="1:3" hidden="1" x14ac:dyDescent="0.35">
      <c r="A670" t="s">
        <v>516</v>
      </c>
      <c r="B670" t="s">
        <v>517</v>
      </c>
      <c r="C670">
        <v>45</v>
      </c>
    </row>
    <row r="671" spans="1:3" hidden="1" x14ac:dyDescent="0.35">
      <c r="A671" t="s">
        <v>516</v>
      </c>
      <c r="B671" t="s">
        <v>518</v>
      </c>
      <c r="C671">
        <v>30</v>
      </c>
    </row>
    <row r="672" spans="1:3" hidden="1" x14ac:dyDescent="0.35">
      <c r="A672" t="s">
        <v>516</v>
      </c>
      <c r="B672" t="s">
        <v>519</v>
      </c>
      <c r="C672">
        <v>35</v>
      </c>
    </row>
    <row r="673" spans="1:3" hidden="1" x14ac:dyDescent="0.35">
      <c r="A673" t="s">
        <v>516</v>
      </c>
      <c r="B673" t="s">
        <v>520</v>
      </c>
      <c r="C673">
        <v>46</v>
      </c>
    </row>
    <row r="674" spans="1:3" hidden="1" x14ac:dyDescent="0.35">
      <c r="A674" t="s">
        <v>516</v>
      </c>
      <c r="B674" t="s">
        <v>521</v>
      </c>
      <c r="C674">
        <v>3</v>
      </c>
    </row>
    <row r="675" spans="1:3" hidden="1" x14ac:dyDescent="0.35">
      <c r="A675" t="s">
        <v>516</v>
      </c>
      <c r="B675" t="s">
        <v>522</v>
      </c>
      <c r="C675">
        <v>40</v>
      </c>
    </row>
    <row r="676" spans="1:3" hidden="1" x14ac:dyDescent="0.35">
      <c r="A676" t="s">
        <v>516</v>
      </c>
      <c r="B676" t="s">
        <v>523</v>
      </c>
      <c r="C676">
        <v>45</v>
      </c>
    </row>
    <row r="677" spans="1:3" hidden="1" x14ac:dyDescent="0.35">
      <c r="A677" t="s">
        <v>516</v>
      </c>
      <c r="B677" t="s">
        <v>524</v>
      </c>
      <c r="C677">
        <v>10</v>
      </c>
    </row>
    <row r="678" spans="1:3" hidden="1" x14ac:dyDescent="0.35">
      <c r="A678" t="s">
        <v>516</v>
      </c>
      <c r="B678" t="s">
        <v>525</v>
      </c>
      <c r="C678">
        <v>60</v>
      </c>
    </row>
    <row r="679" spans="1:3" hidden="1" x14ac:dyDescent="0.35">
      <c r="A679" t="s">
        <v>516</v>
      </c>
      <c r="B679" t="s">
        <v>526</v>
      </c>
      <c r="C679">
        <v>70</v>
      </c>
    </row>
    <row r="680" spans="1:3" hidden="1" x14ac:dyDescent="0.35">
      <c r="A680" t="s">
        <v>516</v>
      </c>
      <c r="B680" t="s">
        <v>527</v>
      </c>
      <c r="C680">
        <v>42</v>
      </c>
    </row>
    <row r="681" spans="1:3" hidden="1" x14ac:dyDescent="0.35">
      <c r="A681" t="s">
        <v>516</v>
      </c>
      <c r="B681" t="s">
        <v>528</v>
      </c>
      <c r="C681">
        <v>22</v>
      </c>
    </row>
    <row r="682" spans="1:3" hidden="1" x14ac:dyDescent="0.35">
      <c r="A682" t="s">
        <v>516</v>
      </c>
      <c r="B682" t="s">
        <v>529</v>
      </c>
      <c r="C682">
        <v>7</v>
      </c>
    </row>
    <row r="683" spans="1:3" hidden="1" x14ac:dyDescent="0.35">
      <c r="A683" t="s">
        <v>516</v>
      </c>
      <c r="B683" t="s">
        <v>420</v>
      </c>
      <c r="C683">
        <v>90</v>
      </c>
    </row>
    <row r="684" spans="1:3" hidden="1" x14ac:dyDescent="0.35">
      <c r="A684" t="s">
        <v>516</v>
      </c>
      <c r="B684" t="s">
        <v>421</v>
      </c>
      <c r="C684">
        <v>60</v>
      </c>
    </row>
    <row r="685" spans="1:3" hidden="1" x14ac:dyDescent="0.35">
      <c r="A685" t="s">
        <v>516</v>
      </c>
      <c r="B685" t="s">
        <v>422</v>
      </c>
      <c r="C685">
        <v>40</v>
      </c>
    </row>
    <row r="686" spans="1:3" hidden="1" x14ac:dyDescent="0.35">
      <c r="A686" t="s">
        <v>516</v>
      </c>
      <c r="B686" t="s">
        <v>423</v>
      </c>
      <c r="C686">
        <v>75</v>
      </c>
    </row>
    <row r="687" spans="1:3" hidden="1" x14ac:dyDescent="0.35">
      <c r="A687" t="s">
        <v>516</v>
      </c>
      <c r="B687" t="s">
        <v>424</v>
      </c>
      <c r="C687">
        <v>20</v>
      </c>
    </row>
    <row r="688" spans="1:3" hidden="1" x14ac:dyDescent="0.35">
      <c r="A688" t="s">
        <v>516</v>
      </c>
      <c r="B688" t="s">
        <v>425</v>
      </c>
      <c r="C688">
        <v>90</v>
      </c>
    </row>
    <row r="689" spans="1:3" hidden="1" x14ac:dyDescent="0.35">
      <c r="A689" t="s">
        <v>516</v>
      </c>
      <c r="B689" t="s">
        <v>426</v>
      </c>
      <c r="C689">
        <v>26</v>
      </c>
    </row>
    <row r="690" spans="1:3" hidden="1" x14ac:dyDescent="0.35">
      <c r="A690" t="s">
        <v>516</v>
      </c>
      <c r="B690" t="s">
        <v>427</v>
      </c>
      <c r="C690">
        <v>100</v>
      </c>
    </row>
    <row r="691" spans="1:3" hidden="1" x14ac:dyDescent="0.35">
      <c r="A691" t="s">
        <v>516</v>
      </c>
      <c r="B691" t="s">
        <v>530</v>
      </c>
      <c r="C691">
        <v>46</v>
      </c>
    </row>
    <row r="692" spans="1:3" hidden="1" x14ac:dyDescent="0.35">
      <c r="A692" t="s">
        <v>516</v>
      </c>
      <c r="B692" t="s">
        <v>531</v>
      </c>
      <c r="C692">
        <v>34</v>
      </c>
    </row>
    <row r="693" spans="1:3" hidden="1" x14ac:dyDescent="0.35">
      <c r="A693" t="s">
        <v>516</v>
      </c>
      <c r="B693" t="s">
        <v>428</v>
      </c>
      <c r="C693">
        <v>52</v>
      </c>
    </row>
    <row r="694" spans="1:3" hidden="1" x14ac:dyDescent="0.35">
      <c r="A694" t="s">
        <v>516</v>
      </c>
      <c r="B694" t="s">
        <v>429</v>
      </c>
      <c r="C694">
        <v>92</v>
      </c>
    </row>
    <row r="695" spans="1:3" hidden="1" x14ac:dyDescent="0.35">
      <c r="A695" t="s">
        <v>516</v>
      </c>
      <c r="B695" t="s">
        <v>532</v>
      </c>
      <c r="C695">
        <v>54</v>
      </c>
    </row>
    <row r="696" spans="1:3" hidden="1" x14ac:dyDescent="0.35">
      <c r="A696" t="s">
        <v>516</v>
      </c>
      <c r="B696" t="s">
        <v>430</v>
      </c>
      <c r="C696">
        <v>20</v>
      </c>
    </row>
    <row r="697" spans="1:3" hidden="1" x14ac:dyDescent="0.35">
      <c r="A697" t="s">
        <v>516</v>
      </c>
      <c r="B697" t="s">
        <v>431</v>
      </c>
      <c r="C697">
        <v>60</v>
      </c>
    </row>
    <row r="698" spans="1:3" hidden="1" x14ac:dyDescent="0.35">
      <c r="A698" t="s">
        <v>516</v>
      </c>
      <c r="B698" t="s">
        <v>432</v>
      </c>
      <c r="C698">
        <v>10</v>
      </c>
    </row>
    <row r="699" spans="1:3" hidden="1" x14ac:dyDescent="0.35">
      <c r="A699" t="s">
        <v>516</v>
      </c>
      <c r="B699" t="s">
        <v>433</v>
      </c>
      <c r="C699">
        <v>64</v>
      </c>
    </row>
    <row r="700" spans="1:3" hidden="1" x14ac:dyDescent="0.35">
      <c r="A700" t="s">
        <v>516</v>
      </c>
      <c r="B700" t="s">
        <v>434</v>
      </c>
      <c r="C700">
        <v>50</v>
      </c>
    </row>
    <row r="701" spans="1:3" hidden="1" x14ac:dyDescent="0.35">
      <c r="A701" t="s">
        <v>516</v>
      </c>
      <c r="B701" t="s">
        <v>435</v>
      </c>
      <c r="C701">
        <v>150</v>
      </c>
    </row>
    <row r="702" spans="1:3" hidden="1" x14ac:dyDescent="0.35">
      <c r="A702" t="s">
        <v>516</v>
      </c>
      <c r="B702" t="s">
        <v>436</v>
      </c>
      <c r="C702">
        <v>32</v>
      </c>
    </row>
    <row r="703" spans="1:3" hidden="1" x14ac:dyDescent="0.35">
      <c r="A703" t="s">
        <v>516</v>
      </c>
      <c r="B703" t="s">
        <v>437</v>
      </c>
      <c r="C703">
        <v>60</v>
      </c>
    </row>
    <row r="704" spans="1:3" hidden="1" x14ac:dyDescent="0.35">
      <c r="A704" t="s">
        <v>516</v>
      </c>
      <c r="B704" t="s">
        <v>438</v>
      </c>
      <c r="C704">
        <v>80</v>
      </c>
    </row>
    <row r="705" spans="1:3" hidden="1" x14ac:dyDescent="0.35">
      <c r="A705" t="s">
        <v>516</v>
      </c>
      <c r="B705" t="s">
        <v>439</v>
      </c>
      <c r="C705">
        <v>72</v>
      </c>
    </row>
    <row r="706" spans="1:3" hidden="1" x14ac:dyDescent="0.35">
      <c r="A706" t="s">
        <v>516</v>
      </c>
      <c r="B706" t="s">
        <v>440</v>
      </c>
      <c r="C706">
        <v>68</v>
      </c>
    </row>
    <row r="707" spans="1:3" hidden="1" x14ac:dyDescent="0.35">
      <c r="A707" t="s">
        <v>516</v>
      </c>
      <c r="B707" t="s">
        <v>533</v>
      </c>
      <c r="C707">
        <v>60</v>
      </c>
    </row>
    <row r="708" spans="1:3" hidden="1" x14ac:dyDescent="0.35">
      <c r="A708" t="s">
        <v>516</v>
      </c>
      <c r="B708" t="s">
        <v>441</v>
      </c>
      <c r="C708">
        <v>80</v>
      </c>
    </row>
    <row r="709" spans="1:3" hidden="1" x14ac:dyDescent="0.35">
      <c r="A709" t="s">
        <v>516</v>
      </c>
      <c r="B709" t="s">
        <v>442</v>
      </c>
      <c r="C709">
        <v>90</v>
      </c>
    </row>
    <row r="710" spans="1:3" hidden="1" x14ac:dyDescent="0.35">
      <c r="A710" t="s">
        <v>516</v>
      </c>
      <c r="B710" t="s">
        <v>443</v>
      </c>
      <c r="C710">
        <v>80</v>
      </c>
    </row>
    <row r="711" spans="1:3" hidden="1" x14ac:dyDescent="0.35">
      <c r="A711" t="s">
        <v>516</v>
      </c>
      <c r="B711" t="s">
        <v>534</v>
      </c>
      <c r="C711">
        <v>28</v>
      </c>
    </row>
    <row r="712" spans="1:3" hidden="1" x14ac:dyDescent="0.35">
      <c r="A712" t="s">
        <v>516</v>
      </c>
      <c r="B712" t="s">
        <v>444</v>
      </c>
      <c r="C712">
        <v>80</v>
      </c>
    </row>
    <row r="713" spans="1:3" hidden="1" x14ac:dyDescent="0.35">
      <c r="A713" t="s">
        <v>516</v>
      </c>
      <c r="B713" t="s">
        <v>445</v>
      </c>
      <c r="C713">
        <v>100</v>
      </c>
    </row>
    <row r="714" spans="1:3" hidden="1" x14ac:dyDescent="0.35">
      <c r="A714" t="s">
        <v>516</v>
      </c>
      <c r="B714" t="s">
        <v>446</v>
      </c>
      <c r="C714">
        <v>70</v>
      </c>
    </row>
    <row r="715" spans="1:3" hidden="1" x14ac:dyDescent="0.35">
      <c r="A715" t="s">
        <v>516</v>
      </c>
      <c r="B715" t="s">
        <v>447</v>
      </c>
      <c r="C715">
        <v>60</v>
      </c>
    </row>
    <row r="716" spans="1:3" hidden="1" x14ac:dyDescent="0.35">
      <c r="A716" t="s">
        <v>516</v>
      </c>
      <c r="B716" t="s">
        <v>448</v>
      </c>
      <c r="C716">
        <v>66</v>
      </c>
    </row>
    <row r="717" spans="1:3" hidden="1" x14ac:dyDescent="0.35">
      <c r="A717" t="s">
        <v>516</v>
      </c>
      <c r="B717" t="s">
        <v>449</v>
      </c>
      <c r="C717">
        <v>64</v>
      </c>
    </row>
    <row r="718" spans="1:3" hidden="1" x14ac:dyDescent="0.35">
      <c r="A718" t="s">
        <v>516</v>
      </c>
      <c r="B718" t="s">
        <v>450</v>
      </c>
      <c r="C718">
        <v>70</v>
      </c>
    </row>
    <row r="719" spans="1:3" hidden="1" x14ac:dyDescent="0.35">
      <c r="A719" t="s">
        <v>516</v>
      </c>
      <c r="B719" t="s">
        <v>451</v>
      </c>
      <c r="C719">
        <v>50</v>
      </c>
    </row>
    <row r="720" spans="1:3" hidden="1" x14ac:dyDescent="0.35">
      <c r="A720" t="s">
        <v>516</v>
      </c>
      <c r="B720" t="s">
        <v>452</v>
      </c>
      <c r="C720">
        <v>55</v>
      </c>
    </row>
    <row r="721" spans="1:3" hidden="1" x14ac:dyDescent="0.35">
      <c r="A721" t="s">
        <v>516</v>
      </c>
      <c r="B721" t="s">
        <v>453</v>
      </c>
      <c r="C721">
        <v>80</v>
      </c>
    </row>
    <row r="722" spans="1:3" hidden="1" x14ac:dyDescent="0.35">
      <c r="A722" t="s">
        <v>516</v>
      </c>
      <c r="B722" t="s">
        <v>454</v>
      </c>
      <c r="C722">
        <v>60</v>
      </c>
    </row>
    <row r="723" spans="1:3" hidden="1" x14ac:dyDescent="0.35">
      <c r="A723" t="s">
        <v>516</v>
      </c>
      <c r="B723" t="s">
        <v>535</v>
      </c>
      <c r="C723">
        <v>40</v>
      </c>
    </row>
    <row r="724" spans="1:3" hidden="1" x14ac:dyDescent="0.35">
      <c r="A724" t="s">
        <v>516</v>
      </c>
      <c r="B724" t="s">
        <v>455</v>
      </c>
      <c r="C724">
        <v>90</v>
      </c>
    </row>
    <row r="725" spans="1:3" hidden="1" x14ac:dyDescent="0.35">
      <c r="A725" t="s">
        <v>516</v>
      </c>
      <c r="B725" t="s">
        <v>536</v>
      </c>
      <c r="C725">
        <v>32</v>
      </c>
    </row>
    <row r="726" spans="1:3" hidden="1" x14ac:dyDescent="0.35">
      <c r="A726" t="s">
        <v>516</v>
      </c>
      <c r="B726" t="s">
        <v>456</v>
      </c>
      <c r="C726">
        <v>6</v>
      </c>
    </row>
    <row r="727" spans="1:3" hidden="1" x14ac:dyDescent="0.35">
      <c r="A727" t="s">
        <v>516</v>
      </c>
      <c r="B727" t="s">
        <v>457</v>
      </c>
      <c r="C727">
        <v>32</v>
      </c>
    </row>
    <row r="728" spans="1:3" hidden="1" x14ac:dyDescent="0.35">
      <c r="A728" t="s">
        <v>516</v>
      </c>
      <c r="B728" t="s">
        <v>458</v>
      </c>
      <c r="C728">
        <v>42</v>
      </c>
    </row>
    <row r="729" spans="1:3" hidden="1" x14ac:dyDescent="0.35">
      <c r="A729" t="s">
        <v>516</v>
      </c>
      <c r="B729" t="s">
        <v>459</v>
      </c>
      <c r="C729">
        <v>15</v>
      </c>
    </row>
    <row r="730" spans="1:3" hidden="1" x14ac:dyDescent="0.35">
      <c r="A730" t="s">
        <v>516</v>
      </c>
      <c r="B730" t="s">
        <v>460</v>
      </c>
      <c r="C730">
        <v>75</v>
      </c>
    </row>
    <row r="731" spans="1:3" hidden="1" x14ac:dyDescent="0.35">
      <c r="A731" t="s">
        <v>516</v>
      </c>
      <c r="B731" t="s">
        <v>461</v>
      </c>
      <c r="C731">
        <v>55</v>
      </c>
    </row>
    <row r="732" spans="1:3" hidden="1" x14ac:dyDescent="0.35">
      <c r="A732" t="s">
        <v>516</v>
      </c>
      <c r="B732" t="s">
        <v>462</v>
      </c>
      <c r="C732">
        <v>62</v>
      </c>
    </row>
    <row r="733" spans="1:3" hidden="1" x14ac:dyDescent="0.35">
      <c r="A733" t="s">
        <v>516</v>
      </c>
      <c r="B733" t="s">
        <v>537</v>
      </c>
      <c r="C733">
        <v>5</v>
      </c>
    </row>
    <row r="734" spans="1:3" hidden="1" x14ac:dyDescent="0.35">
      <c r="A734" t="s">
        <v>516</v>
      </c>
      <c r="B734" t="s">
        <v>463</v>
      </c>
      <c r="C734">
        <v>85</v>
      </c>
    </row>
    <row r="735" spans="1:3" hidden="1" x14ac:dyDescent="0.35">
      <c r="A735" t="s">
        <v>516</v>
      </c>
      <c r="B735" t="s">
        <v>464</v>
      </c>
      <c r="C735">
        <v>60</v>
      </c>
    </row>
    <row r="736" spans="1:3" hidden="1" x14ac:dyDescent="0.35">
      <c r="A736" t="s">
        <v>516</v>
      </c>
      <c r="B736" t="s">
        <v>465</v>
      </c>
      <c r="C736">
        <v>75</v>
      </c>
    </row>
    <row r="737" spans="1:3" hidden="1" x14ac:dyDescent="0.35">
      <c r="A737" t="s">
        <v>516</v>
      </c>
      <c r="B737" t="s">
        <v>466</v>
      </c>
      <c r="C737">
        <v>70</v>
      </c>
    </row>
    <row r="738" spans="1:3" hidden="1" x14ac:dyDescent="0.35">
      <c r="A738" t="s">
        <v>516</v>
      </c>
      <c r="B738" t="s">
        <v>467</v>
      </c>
      <c r="C738">
        <v>60</v>
      </c>
    </row>
    <row r="739" spans="1:3" hidden="1" x14ac:dyDescent="0.35">
      <c r="A739" t="s">
        <v>516</v>
      </c>
      <c r="B739" t="s">
        <v>468</v>
      </c>
      <c r="C739">
        <v>100</v>
      </c>
    </row>
    <row r="740" spans="1:3" hidden="1" x14ac:dyDescent="0.35">
      <c r="A740" t="s">
        <v>516</v>
      </c>
      <c r="B740" t="s">
        <v>469</v>
      </c>
      <c r="C740">
        <v>70</v>
      </c>
    </row>
    <row r="741" spans="1:3" hidden="1" x14ac:dyDescent="0.35">
      <c r="A741" t="s">
        <v>516</v>
      </c>
      <c r="B741" t="s">
        <v>470</v>
      </c>
      <c r="C741">
        <v>30</v>
      </c>
    </row>
    <row r="742" spans="1:3" hidden="1" x14ac:dyDescent="0.35">
      <c r="A742" t="s">
        <v>516</v>
      </c>
      <c r="B742" t="s">
        <v>471</v>
      </c>
      <c r="C742">
        <v>55</v>
      </c>
    </row>
    <row r="743" spans="1:3" hidden="1" x14ac:dyDescent="0.35">
      <c r="A743" t="s">
        <v>516</v>
      </c>
      <c r="B743" t="s">
        <v>472</v>
      </c>
      <c r="C743">
        <v>50</v>
      </c>
    </row>
    <row r="744" spans="1:3" hidden="1" x14ac:dyDescent="0.35">
      <c r="A744" t="s">
        <v>516</v>
      </c>
      <c r="B744" t="s">
        <v>473</v>
      </c>
      <c r="C744">
        <v>7</v>
      </c>
    </row>
    <row r="745" spans="1:3" hidden="1" x14ac:dyDescent="0.35">
      <c r="A745" t="s">
        <v>516</v>
      </c>
      <c r="B745" t="s">
        <v>474</v>
      </c>
      <c r="C745">
        <v>12</v>
      </c>
    </row>
    <row r="746" spans="1:3" hidden="1" x14ac:dyDescent="0.35">
      <c r="A746" t="s">
        <v>516</v>
      </c>
      <c r="B746" t="s">
        <v>475</v>
      </c>
      <c r="C746">
        <v>18</v>
      </c>
    </row>
    <row r="747" spans="1:3" hidden="1" x14ac:dyDescent="0.35">
      <c r="A747" t="s">
        <v>516</v>
      </c>
      <c r="B747" t="s">
        <v>476</v>
      </c>
      <c r="C747">
        <v>3</v>
      </c>
    </row>
    <row r="748" spans="1:3" hidden="1" x14ac:dyDescent="0.35">
      <c r="A748" t="s">
        <v>516</v>
      </c>
      <c r="B748" t="s">
        <v>477</v>
      </c>
      <c r="C748">
        <v>6</v>
      </c>
    </row>
    <row r="749" spans="1:3" hidden="1" x14ac:dyDescent="0.35">
      <c r="A749" t="s">
        <v>516</v>
      </c>
      <c r="B749" t="s">
        <v>478</v>
      </c>
      <c r="C749">
        <v>10</v>
      </c>
    </row>
    <row r="750" spans="1:3" hidden="1" x14ac:dyDescent="0.35">
      <c r="A750" t="s">
        <v>516</v>
      </c>
      <c r="B750" t="s">
        <v>538</v>
      </c>
      <c r="C750">
        <v>26</v>
      </c>
    </row>
    <row r="751" spans="1:3" hidden="1" x14ac:dyDescent="0.35">
      <c r="A751" t="s">
        <v>516</v>
      </c>
      <c r="B751" t="s">
        <v>479</v>
      </c>
      <c r="C751">
        <v>46</v>
      </c>
    </row>
    <row r="752" spans="1:3" hidden="1" x14ac:dyDescent="0.35">
      <c r="A752" t="s">
        <v>516</v>
      </c>
      <c r="B752" t="s">
        <v>480</v>
      </c>
      <c r="C752">
        <v>48</v>
      </c>
    </row>
    <row r="753" spans="1:3" hidden="1" x14ac:dyDescent="0.35">
      <c r="A753" t="s">
        <v>516</v>
      </c>
      <c r="B753" t="s">
        <v>481</v>
      </c>
      <c r="C753">
        <v>92</v>
      </c>
    </row>
    <row r="754" spans="1:3" hidden="1" x14ac:dyDescent="0.35">
      <c r="A754" t="s">
        <v>516</v>
      </c>
      <c r="B754" t="s">
        <v>482</v>
      </c>
      <c r="C754">
        <v>50</v>
      </c>
    </row>
    <row r="755" spans="1:3" hidden="1" x14ac:dyDescent="0.35">
      <c r="A755" t="s">
        <v>516</v>
      </c>
      <c r="B755" t="s">
        <v>483</v>
      </c>
      <c r="C755">
        <v>60</v>
      </c>
    </row>
    <row r="756" spans="1:3" hidden="1" x14ac:dyDescent="0.35">
      <c r="A756" t="s">
        <v>516</v>
      </c>
      <c r="B756" t="s">
        <v>484</v>
      </c>
      <c r="C756">
        <v>30</v>
      </c>
    </row>
    <row r="757" spans="1:3" hidden="1" x14ac:dyDescent="0.35">
      <c r="A757" t="s">
        <v>516</v>
      </c>
      <c r="B757" t="s">
        <v>485</v>
      </c>
      <c r="C757">
        <v>40</v>
      </c>
    </row>
    <row r="758" spans="1:3" hidden="1" x14ac:dyDescent="0.35">
      <c r="A758" t="s">
        <v>516</v>
      </c>
      <c r="B758" t="s">
        <v>539</v>
      </c>
      <c r="C758">
        <v>20</v>
      </c>
    </row>
    <row r="759" spans="1:3" hidden="1" x14ac:dyDescent="0.35">
      <c r="A759" t="s">
        <v>516</v>
      </c>
      <c r="B759" t="s">
        <v>486</v>
      </c>
      <c r="C759">
        <v>38</v>
      </c>
    </row>
    <row r="760" spans="1:3" hidden="1" x14ac:dyDescent="0.35">
      <c r="A760" t="s">
        <v>516</v>
      </c>
      <c r="B760" t="s">
        <v>487</v>
      </c>
      <c r="C760">
        <v>52</v>
      </c>
    </row>
    <row r="761" spans="1:3" hidden="1" x14ac:dyDescent="0.35">
      <c r="A761" t="s">
        <v>516</v>
      </c>
      <c r="B761" t="s">
        <v>488</v>
      </c>
      <c r="C761">
        <v>80</v>
      </c>
    </row>
    <row r="762" spans="1:3" hidden="1" x14ac:dyDescent="0.35">
      <c r="A762" t="s">
        <v>516</v>
      </c>
      <c r="B762" t="s">
        <v>489</v>
      </c>
      <c r="C762">
        <v>60</v>
      </c>
    </row>
    <row r="763" spans="1:3" hidden="1" x14ac:dyDescent="0.35">
      <c r="A763" t="s">
        <v>516</v>
      </c>
      <c r="B763" t="s">
        <v>540</v>
      </c>
      <c r="C763">
        <v>35</v>
      </c>
    </row>
    <row r="764" spans="1:3" hidden="1" x14ac:dyDescent="0.35">
      <c r="A764" t="s">
        <v>516</v>
      </c>
      <c r="B764" t="s">
        <v>490</v>
      </c>
      <c r="C764">
        <v>72</v>
      </c>
    </row>
    <row r="765" spans="1:3" hidden="1" x14ac:dyDescent="0.35">
      <c r="A765" t="s">
        <v>516</v>
      </c>
      <c r="B765" t="s">
        <v>491</v>
      </c>
      <c r="C765">
        <v>150</v>
      </c>
    </row>
    <row r="766" spans="1:3" hidden="1" x14ac:dyDescent="0.35">
      <c r="A766" t="s">
        <v>516</v>
      </c>
      <c r="B766" t="s">
        <v>492</v>
      </c>
      <c r="C766">
        <v>15</v>
      </c>
    </row>
    <row r="767" spans="1:3" hidden="1" x14ac:dyDescent="0.35">
      <c r="A767" t="s">
        <v>516</v>
      </c>
      <c r="B767" t="s">
        <v>493</v>
      </c>
      <c r="C767">
        <v>24</v>
      </c>
    </row>
    <row r="768" spans="1:3" hidden="1" x14ac:dyDescent="0.35">
      <c r="A768" t="s">
        <v>516</v>
      </c>
      <c r="B768" t="s">
        <v>494</v>
      </c>
      <c r="C768">
        <v>24</v>
      </c>
    </row>
    <row r="769" spans="1:3" hidden="1" x14ac:dyDescent="0.35">
      <c r="A769" t="s">
        <v>516</v>
      </c>
      <c r="B769" t="s">
        <v>495</v>
      </c>
      <c r="C769">
        <v>2</v>
      </c>
    </row>
    <row r="770" spans="1:3" hidden="1" x14ac:dyDescent="0.35">
      <c r="A770" t="s">
        <v>516</v>
      </c>
      <c r="B770" t="s">
        <v>541</v>
      </c>
      <c r="C770">
        <v>8</v>
      </c>
    </row>
    <row r="771" spans="1:3" hidden="1" x14ac:dyDescent="0.35">
      <c r="A771" t="s">
        <v>516</v>
      </c>
      <c r="B771" t="s">
        <v>496</v>
      </c>
      <c r="C771">
        <v>12</v>
      </c>
    </row>
    <row r="772" spans="1:3" hidden="1" x14ac:dyDescent="0.35">
      <c r="A772" t="s">
        <v>516</v>
      </c>
      <c r="B772" t="s">
        <v>497</v>
      </c>
      <c r="C772">
        <v>5</v>
      </c>
    </row>
    <row r="773" spans="1:3" hidden="1" x14ac:dyDescent="0.35">
      <c r="A773" t="s">
        <v>516</v>
      </c>
      <c r="B773" t="s">
        <v>498</v>
      </c>
      <c r="C773">
        <v>10</v>
      </c>
    </row>
    <row r="774" spans="1:3" hidden="1" x14ac:dyDescent="0.35">
      <c r="A774" t="s">
        <v>516</v>
      </c>
      <c r="B774" t="s">
        <v>499</v>
      </c>
      <c r="C774">
        <v>3</v>
      </c>
    </row>
    <row r="775" spans="1:3" hidden="1" x14ac:dyDescent="0.35">
      <c r="A775" t="s">
        <v>516</v>
      </c>
      <c r="B775" t="s">
        <v>500</v>
      </c>
      <c r="C775">
        <v>15</v>
      </c>
    </row>
    <row r="776" spans="1:3" hidden="1" x14ac:dyDescent="0.35">
      <c r="A776" t="s">
        <v>516</v>
      </c>
      <c r="B776" t="s">
        <v>501</v>
      </c>
      <c r="C776">
        <v>56</v>
      </c>
    </row>
    <row r="777" spans="1:3" hidden="1" x14ac:dyDescent="0.35">
      <c r="A777" t="s">
        <v>516</v>
      </c>
      <c r="B777" t="s">
        <v>542</v>
      </c>
      <c r="C777">
        <v>18</v>
      </c>
    </row>
    <row r="778" spans="1:3" hidden="1" x14ac:dyDescent="0.35">
      <c r="A778" t="s">
        <v>516</v>
      </c>
      <c r="B778" t="s">
        <v>502</v>
      </c>
      <c r="C778">
        <v>40</v>
      </c>
    </row>
    <row r="779" spans="1:3" hidden="1" x14ac:dyDescent="0.35">
      <c r="A779" t="s">
        <v>516</v>
      </c>
      <c r="B779" t="s">
        <v>543</v>
      </c>
      <c r="C779">
        <v>10</v>
      </c>
    </row>
    <row r="780" spans="1:3" hidden="1" x14ac:dyDescent="0.35">
      <c r="A780" t="s">
        <v>516</v>
      </c>
      <c r="B780" t="s">
        <v>503</v>
      </c>
      <c r="C780">
        <v>45</v>
      </c>
    </row>
    <row r="781" spans="1:3" hidden="1" x14ac:dyDescent="0.35">
      <c r="A781" t="s">
        <v>516</v>
      </c>
      <c r="B781" t="s">
        <v>504</v>
      </c>
      <c r="C781">
        <v>40</v>
      </c>
    </row>
    <row r="782" spans="1:3" hidden="1" x14ac:dyDescent="0.35">
      <c r="A782" t="s">
        <v>516</v>
      </c>
      <c r="B782" t="s">
        <v>505</v>
      </c>
      <c r="C782">
        <v>90</v>
      </c>
    </row>
    <row r="783" spans="1:3" hidden="1" x14ac:dyDescent="0.35">
      <c r="A783" t="s">
        <v>516</v>
      </c>
      <c r="B783" t="s">
        <v>544</v>
      </c>
      <c r="C783">
        <v>8</v>
      </c>
    </row>
    <row r="784" spans="1:3" hidden="1" x14ac:dyDescent="0.35">
      <c r="A784" t="s">
        <v>516</v>
      </c>
      <c r="B784" t="s">
        <v>506</v>
      </c>
      <c r="C784">
        <v>30</v>
      </c>
    </row>
    <row r="785" spans="1:3" hidden="1" x14ac:dyDescent="0.35">
      <c r="A785" t="s">
        <v>516</v>
      </c>
      <c r="B785" t="s">
        <v>545</v>
      </c>
      <c r="C785">
        <v>25</v>
      </c>
    </row>
    <row r="786" spans="1:3" hidden="1" x14ac:dyDescent="0.35">
      <c r="A786" t="s">
        <v>516</v>
      </c>
      <c r="B786" t="s">
        <v>507</v>
      </c>
      <c r="C786">
        <v>50</v>
      </c>
    </row>
    <row r="787" spans="1:3" hidden="1" x14ac:dyDescent="0.35">
      <c r="A787" t="s">
        <v>516</v>
      </c>
      <c r="B787" t="s">
        <v>508</v>
      </c>
      <c r="C787">
        <v>65</v>
      </c>
    </row>
    <row r="788" spans="1:3" hidden="1" x14ac:dyDescent="0.35">
      <c r="A788" t="s">
        <v>516</v>
      </c>
      <c r="B788" t="s">
        <v>509</v>
      </c>
      <c r="C788">
        <v>35</v>
      </c>
    </row>
    <row r="789" spans="1:3" hidden="1" x14ac:dyDescent="0.35">
      <c r="A789" t="s">
        <v>516</v>
      </c>
      <c r="B789" t="s">
        <v>546</v>
      </c>
      <c r="C789">
        <v>28</v>
      </c>
    </row>
    <row r="790" spans="1:3" hidden="1" x14ac:dyDescent="0.35">
      <c r="A790" t="s">
        <v>516</v>
      </c>
      <c r="B790" t="s">
        <v>547</v>
      </c>
      <c r="C790">
        <v>1</v>
      </c>
    </row>
    <row r="791" spans="1:3" hidden="1" x14ac:dyDescent="0.35">
      <c r="A791" t="s">
        <v>516</v>
      </c>
      <c r="B791" t="s">
        <v>510</v>
      </c>
      <c r="C791">
        <v>80</v>
      </c>
    </row>
    <row r="792" spans="1:3" hidden="1" x14ac:dyDescent="0.35">
      <c r="A792" t="s">
        <v>516</v>
      </c>
      <c r="B792" t="s">
        <v>511</v>
      </c>
      <c r="C792">
        <v>105</v>
      </c>
    </row>
    <row r="793" spans="1:3" hidden="1" x14ac:dyDescent="0.35">
      <c r="A793" t="s">
        <v>516</v>
      </c>
      <c r="B793" t="s">
        <v>548</v>
      </c>
      <c r="C793">
        <v>2</v>
      </c>
    </row>
    <row r="794" spans="1:3" hidden="1" x14ac:dyDescent="0.35">
      <c r="A794" t="s">
        <v>516</v>
      </c>
      <c r="B794" t="s">
        <v>512</v>
      </c>
      <c r="C794">
        <v>68</v>
      </c>
    </row>
    <row r="795" spans="1:3" hidden="1" x14ac:dyDescent="0.35">
      <c r="A795" t="s">
        <v>516</v>
      </c>
      <c r="B795" t="s">
        <v>513</v>
      </c>
      <c r="C795">
        <v>3</v>
      </c>
    </row>
    <row r="796" spans="1:3" hidden="1" x14ac:dyDescent="0.35">
      <c r="A796" t="s">
        <v>516</v>
      </c>
      <c r="B796" t="s">
        <v>514</v>
      </c>
      <c r="C796">
        <v>2</v>
      </c>
    </row>
    <row r="797" spans="1:3" hidden="1" x14ac:dyDescent="0.35">
      <c r="A797" t="s">
        <v>516</v>
      </c>
      <c r="B797" t="s">
        <v>515</v>
      </c>
      <c r="C797">
        <v>13</v>
      </c>
    </row>
  </sheetData>
  <autoFilter ref="A1:A797" xr:uid="{00000000-0001-0000-0000-000000000000}">
    <filterColumn colId="0">
      <filters>
        <filter val="KE24ILR-BW-ST0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A245-F4A1-42CE-9ACC-18D2C8B8B9B3}">
  <dimension ref="A1:F53"/>
  <sheetViews>
    <sheetView workbookViewId="0">
      <selection activeCell="E15" sqref="E15"/>
    </sheetView>
  </sheetViews>
  <sheetFormatPr defaultRowHeight="14.5" x14ac:dyDescent="0.35"/>
  <cols>
    <col min="1" max="1" width="13.54296875" bestFit="1" customWidth="1"/>
    <col min="2" max="2" width="9.26953125" customWidth="1"/>
    <col min="5" max="5" width="43.54296875" customWidth="1"/>
  </cols>
  <sheetData>
    <row r="1" spans="1:6" x14ac:dyDescent="0.35">
      <c r="A1" s="1" t="s">
        <v>120</v>
      </c>
      <c r="B1" s="1" t="s">
        <v>121</v>
      </c>
      <c r="C1" t="s">
        <v>707</v>
      </c>
    </row>
    <row r="2" spans="1:6" x14ac:dyDescent="0.35">
      <c r="A2" t="s">
        <v>162</v>
      </c>
      <c r="B2">
        <v>56</v>
      </c>
      <c r="E2" t="s">
        <v>709</v>
      </c>
    </row>
    <row r="3" spans="1:6" x14ac:dyDescent="0.35">
      <c r="A3" t="s">
        <v>163</v>
      </c>
      <c r="B3">
        <v>102</v>
      </c>
      <c r="E3" t="s">
        <v>710</v>
      </c>
      <c r="F3" t="s">
        <v>713</v>
      </c>
    </row>
    <row r="4" spans="1:6" x14ac:dyDescent="0.35">
      <c r="A4" t="s">
        <v>164</v>
      </c>
      <c r="B4">
        <v>49</v>
      </c>
      <c r="E4" t="s">
        <v>712</v>
      </c>
      <c r="F4" t="s">
        <v>714</v>
      </c>
    </row>
    <row r="5" spans="1:6" x14ac:dyDescent="0.35">
      <c r="A5" t="s">
        <v>165</v>
      </c>
      <c r="B5">
        <v>43</v>
      </c>
      <c r="E5" t="s">
        <v>711</v>
      </c>
    </row>
    <row r="6" spans="1:6" x14ac:dyDescent="0.35">
      <c r="A6" t="s">
        <v>166</v>
      </c>
      <c r="B6">
        <v>90</v>
      </c>
    </row>
    <row r="7" spans="1:6" x14ac:dyDescent="0.35">
      <c r="A7" t="s">
        <v>167</v>
      </c>
      <c r="B7">
        <v>130</v>
      </c>
    </row>
    <row r="8" spans="1:6" x14ac:dyDescent="0.35">
      <c r="A8" t="s">
        <v>168</v>
      </c>
      <c r="B8">
        <v>30</v>
      </c>
    </row>
    <row r="9" spans="1:6" x14ac:dyDescent="0.35">
      <c r="A9" t="s">
        <v>169</v>
      </c>
      <c r="B9">
        <v>24</v>
      </c>
      <c r="C9" t="s">
        <v>708</v>
      </c>
    </row>
    <row r="10" spans="1:6" x14ac:dyDescent="0.35">
      <c r="A10" t="s">
        <v>170</v>
      </c>
      <c r="B10">
        <v>214</v>
      </c>
    </row>
    <row r="11" spans="1:6" x14ac:dyDescent="0.35">
      <c r="A11" t="s">
        <v>171</v>
      </c>
      <c r="B11">
        <v>194</v>
      </c>
    </row>
    <row r="12" spans="1:6" x14ac:dyDescent="0.35">
      <c r="A12" t="s">
        <v>172</v>
      </c>
      <c r="B12">
        <v>80</v>
      </c>
    </row>
    <row r="13" spans="1:6" x14ac:dyDescent="0.35">
      <c r="A13" t="s">
        <v>173</v>
      </c>
      <c r="B13">
        <v>208</v>
      </c>
    </row>
    <row r="14" spans="1:6" x14ac:dyDescent="0.35">
      <c r="A14" t="s">
        <v>174</v>
      </c>
      <c r="B14">
        <v>383</v>
      </c>
    </row>
    <row r="15" spans="1:6" x14ac:dyDescent="0.35">
      <c r="A15" t="s">
        <v>175</v>
      </c>
      <c r="B15">
        <v>11</v>
      </c>
      <c r="C15" t="s">
        <v>708</v>
      </c>
    </row>
    <row r="16" spans="1:6" x14ac:dyDescent="0.35">
      <c r="A16" t="s">
        <v>176</v>
      </c>
      <c r="B16">
        <v>102</v>
      </c>
    </row>
    <row r="17" spans="1:3" x14ac:dyDescent="0.35">
      <c r="A17" t="s">
        <v>177</v>
      </c>
      <c r="B17">
        <v>139</v>
      </c>
    </row>
    <row r="18" spans="1:3" x14ac:dyDescent="0.35">
      <c r="A18" t="s">
        <v>178</v>
      </c>
      <c r="B18">
        <v>50</v>
      </c>
    </row>
    <row r="19" spans="1:3" x14ac:dyDescent="0.35">
      <c r="A19" t="s">
        <v>179</v>
      </c>
      <c r="B19">
        <v>110</v>
      </c>
    </row>
    <row r="20" spans="1:3" x14ac:dyDescent="0.35">
      <c r="A20" t="s">
        <v>180</v>
      </c>
      <c r="B20">
        <v>24</v>
      </c>
      <c r="C20" t="s">
        <v>708</v>
      </c>
    </row>
    <row r="21" spans="1:3" x14ac:dyDescent="0.35">
      <c r="A21" t="s">
        <v>181</v>
      </c>
      <c r="B21">
        <v>90</v>
      </c>
    </row>
    <row r="22" spans="1:3" x14ac:dyDescent="0.35">
      <c r="A22" t="s">
        <v>182</v>
      </c>
      <c r="B22">
        <v>7</v>
      </c>
      <c r="C22" t="s">
        <v>708</v>
      </c>
    </row>
    <row r="23" spans="1:3" x14ac:dyDescent="0.35">
      <c r="A23" t="s">
        <v>183</v>
      </c>
      <c r="B23">
        <v>47</v>
      </c>
    </row>
    <row r="24" spans="1:3" x14ac:dyDescent="0.35">
      <c r="A24" t="s">
        <v>184</v>
      </c>
      <c r="B24">
        <v>124</v>
      </c>
    </row>
    <row r="25" spans="1:3" x14ac:dyDescent="0.35">
      <c r="A25" t="s">
        <v>185</v>
      </c>
      <c r="B25">
        <v>80</v>
      </c>
    </row>
    <row r="26" spans="1:3" x14ac:dyDescent="0.35">
      <c r="A26" t="s">
        <v>186</v>
      </c>
      <c r="B26">
        <v>16</v>
      </c>
      <c r="C26" t="s">
        <v>708</v>
      </c>
    </row>
    <row r="27" spans="1:3" x14ac:dyDescent="0.35">
      <c r="A27" t="s">
        <v>161</v>
      </c>
      <c r="B27">
        <v>34</v>
      </c>
    </row>
    <row r="28" spans="1:3" x14ac:dyDescent="0.35">
      <c r="A28" t="s">
        <v>187</v>
      </c>
      <c r="B28">
        <v>70</v>
      </c>
    </row>
    <row r="29" spans="1:3" x14ac:dyDescent="0.35">
      <c r="A29" t="s">
        <v>188</v>
      </c>
      <c r="B29">
        <v>80</v>
      </c>
    </row>
    <row r="30" spans="1:3" x14ac:dyDescent="0.35">
      <c r="A30" t="s">
        <v>189</v>
      </c>
      <c r="B30">
        <v>225</v>
      </c>
    </row>
    <row r="31" spans="1:3" x14ac:dyDescent="0.35">
      <c r="A31" t="s">
        <v>190</v>
      </c>
      <c r="B31">
        <v>320</v>
      </c>
    </row>
    <row r="32" spans="1:3" x14ac:dyDescent="0.35">
      <c r="A32" t="s">
        <v>191</v>
      </c>
      <c r="B32">
        <v>22</v>
      </c>
      <c r="C32" t="s">
        <v>708</v>
      </c>
    </row>
    <row r="33" spans="1:3" x14ac:dyDescent="0.35">
      <c r="A33" t="s">
        <v>192</v>
      </c>
      <c r="B33">
        <v>40</v>
      </c>
    </row>
    <row r="34" spans="1:3" x14ac:dyDescent="0.35">
      <c r="A34" t="s">
        <v>193</v>
      </c>
      <c r="B34">
        <v>219</v>
      </c>
    </row>
    <row r="35" spans="1:3" x14ac:dyDescent="0.35">
      <c r="A35" t="s">
        <v>194</v>
      </c>
      <c r="B35">
        <v>76</v>
      </c>
    </row>
    <row r="36" spans="1:3" x14ac:dyDescent="0.35">
      <c r="A36" t="s">
        <v>195</v>
      </c>
      <c r="B36">
        <v>70</v>
      </c>
    </row>
    <row r="37" spans="1:3" x14ac:dyDescent="0.35">
      <c r="A37" t="s">
        <v>196</v>
      </c>
      <c r="B37">
        <v>6</v>
      </c>
      <c r="C37" t="s">
        <v>708</v>
      </c>
    </row>
    <row r="38" spans="1:3" x14ac:dyDescent="0.35">
      <c r="A38" t="s">
        <v>197</v>
      </c>
      <c r="B38">
        <v>80</v>
      </c>
    </row>
    <row r="39" spans="1:3" x14ac:dyDescent="0.35">
      <c r="A39" t="s">
        <v>198</v>
      </c>
      <c r="B39">
        <v>111</v>
      </c>
    </row>
    <row r="40" spans="1:3" x14ac:dyDescent="0.35">
      <c r="A40" t="s">
        <v>199</v>
      </c>
      <c r="B40">
        <v>92</v>
      </c>
    </row>
    <row r="41" spans="1:3" x14ac:dyDescent="0.35">
      <c r="A41" t="s">
        <v>200</v>
      </c>
      <c r="B41">
        <v>175</v>
      </c>
    </row>
    <row r="42" spans="1:3" x14ac:dyDescent="0.35">
      <c r="A42" t="s">
        <v>201</v>
      </c>
      <c r="B42">
        <v>91</v>
      </c>
    </row>
    <row r="43" spans="1:3" x14ac:dyDescent="0.35">
      <c r="A43" t="s">
        <v>202</v>
      </c>
      <c r="B43">
        <v>59</v>
      </c>
    </row>
    <row r="44" spans="1:3" x14ac:dyDescent="0.35">
      <c r="A44" t="s">
        <v>203</v>
      </c>
      <c r="B44">
        <v>56</v>
      </c>
    </row>
    <row r="45" spans="1:3" x14ac:dyDescent="0.35">
      <c r="A45" t="s">
        <v>204</v>
      </c>
      <c r="B45">
        <v>55</v>
      </c>
    </row>
    <row r="46" spans="1:3" x14ac:dyDescent="0.35">
      <c r="A46" t="s">
        <v>205</v>
      </c>
      <c r="B46">
        <v>32</v>
      </c>
    </row>
    <row r="47" spans="1:3" x14ac:dyDescent="0.35">
      <c r="A47" t="s">
        <v>206</v>
      </c>
      <c r="B47">
        <v>13</v>
      </c>
      <c r="C47" t="s">
        <v>708</v>
      </c>
    </row>
    <row r="48" spans="1:3" x14ac:dyDescent="0.35">
      <c r="A48" t="s">
        <v>207</v>
      </c>
      <c r="B48">
        <v>50</v>
      </c>
    </row>
    <row r="49" spans="1:2" x14ac:dyDescent="0.35">
      <c r="A49" t="s">
        <v>208</v>
      </c>
      <c r="B49">
        <v>50</v>
      </c>
    </row>
    <row r="50" spans="1:2" x14ac:dyDescent="0.35">
      <c r="A50" t="s">
        <v>209</v>
      </c>
      <c r="B50">
        <v>30</v>
      </c>
    </row>
    <row r="51" spans="1:2" x14ac:dyDescent="0.35">
      <c r="A51" t="s">
        <v>113</v>
      </c>
      <c r="B51">
        <v>636</v>
      </c>
    </row>
    <row r="52" spans="1:2" x14ac:dyDescent="0.35">
      <c r="A52" t="s">
        <v>114</v>
      </c>
      <c r="B52">
        <v>314</v>
      </c>
    </row>
    <row r="53" spans="1:2" x14ac:dyDescent="0.35">
      <c r="A53" t="s">
        <v>117</v>
      </c>
      <c r="B53">
        <v>336</v>
      </c>
    </row>
  </sheetData>
  <autoFilter ref="A1:C53" xr:uid="{5E68A245-F4A1-42CE-9ACC-18D2C8B8B9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0CB0-6398-4D76-9D97-AC6D1C31F293}">
  <dimension ref="A1:F208"/>
  <sheetViews>
    <sheetView workbookViewId="0">
      <pane ySplit="1" topLeftCell="A175" activePane="bottomLeft" state="frozen"/>
      <selection pane="bottomLeft" activeCell="J189" sqref="J189"/>
    </sheetView>
  </sheetViews>
  <sheetFormatPr defaultRowHeight="14.5" x14ac:dyDescent="0.35"/>
  <cols>
    <col min="1" max="1" width="8.453125" bestFit="1" customWidth="1"/>
    <col min="2" max="2" width="18.26953125" bestFit="1" customWidth="1"/>
    <col min="3" max="3" width="14.1796875" bestFit="1" customWidth="1"/>
    <col min="4" max="4" width="8.453125" bestFit="1" customWidth="1"/>
    <col min="5" max="5" width="14.1796875" bestFit="1" customWidth="1"/>
  </cols>
  <sheetData>
    <row r="1" spans="1:6" x14ac:dyDescent="0.35">
      <c r="A1" s="1" t="s">
        <v>121</v>
      </c>
      <c r="B1" s="1" t="s">
        <v>119</v>
      </c>
      <c r="C1" s="1" t="s">
        <v>120</v>
      </c>
      <c r="D1" s="1" t="s">
        <v>121</v>
      </c>
      <c r="E1" s="1" t="s">
        <v>122</v>
      </c>
    </row>
    <row r="2" spans="1:6" x14ac:dyDescent="0.35">
      <c r="A2" s="10">
        <v>94</v>
      </c>
      <c r="B2" s="10" t="s">
        <v>210</v>
      </c>
      <c r="C2" s="10" t="s">
        <v>211</v>
      </c>
      <c r="D2" s="10">
        <v>94</v>
      </c>
      <c r="E2" t="s">
        <v>211</v>
      </c>
      <c r="F2" t="b">
        <f>E2='[1]seeds 2025'!$A2</f>
        <v>0</v>
      </c>
    </row>
    <row r="3" spans="1:6" x14ac:dyDescent="0.35">
      <c r="A3" s="10">
        <v>71</v>
      </c>
      <c r="B3" s="10" t="s">
        <v>210</v>
      </c>
      <c r="C3" s="10" t="s">
        <v>213</v>
      </c>
      <c r="D3" s="10">
        <v>71</v>
      </c>
      <c r="E3" t="s">
        <v>213</v>
      </c>
      <c r="F3" t="b">
        <f>E3='[1]seeds 2025'!$A3</f>
        <v>0</v>
      </c>
    </row>
    <row r="4" spans="1:6" x14ac:dyDescent="0.35">
      <c r="A4" s="10">
        <v>169</v>
      </c>
      <c r="B4" s="10" t="s">
        <v>210</v>
      </c>
      <c r="C4" s="10" t="s">
        <v>215</v>
      </c>
      <c r="D4" s="10">
        <v>169</v>
      </c>
      <c r="E4" t="s">
        <v>215</v>
      </c>
      <c r="F4" t="b">
        <f>E4='[1]seeds 2025'!$A4</f>
        <v>0</v>
      </c>
    </row>
    <row r="5" spans="1:6" x14ac:dyDescent="0.35">
      <c r="A5" s="10">
        <v>91</v>
      </c>
      <c r="B5" s="10" t="s">
        <v>210</v>
      </c>
      <c r="C5" s="10" t="s">
        <v>217</v>
      </c>
      <c r="D5" s="10">
        <v>91</v>
      </c>
      <c r="E5" t="s">
        <v>217</v>
      </c>
      <c r="F5" t="b">
        <f>E5='[1]seeds 2025'!$A5</f>
        <v>0</v>
      </c>
    </row>
    <row r="6" spans="1:6" x14ac:dyDescent="0.35">
      <c r="A6" s="10">
        <v>107</v>
      </c>
      <c r="B6" s="10" t="s">
        <v>210</v>
      </c>
      <c r="C6" s="10" t="s">
        <v>219</v>
      </c>
      <c r="D6" s="10">
        <v>107</v>
      </c>
      <c r="E6" t="s">
        <v>219</v>
      </c>
      <c r="F6" t="b">
        <f>E6='[1]seeds 2025'!$A6</f>
        <v>0</v>
      </c>
    </row>
    <row r="7" spans="1:6" x14ac:dyDescent="0.35">
      <c r="A7" s="10">
        <v>114</v>
      </c>
      <c r="B7" s="10" t="s">
        <v>210</v>
      </c>
      <c r="C7" s="10" t="s">
        <v>221</v>
      </c>
      <c r="D7" s="10">
        <v>114</v>
      </c>
      <c r="E7" t="s">
        <v>221</v>
      </c>
      <c r="F7" t="b">
        <f>E7='[1]seeds 2025'!$A7</f>
        <v>0</v>
      </c>
    </row>
    <row r="8" spans="1:6" x14ac:dyDescent="0.35">
      <c r="A8" s="10">
        <v>127</v>
      </c>
      <c r="B8" s="10" t="s">
        <v>210</v>
      </c>
      <c r="C8" s="10" t="s">
        <v>223</v>
      </c>
      <c r="D8" s="10">
        <v>127</v>
      </c>
      <c r="E8" t="s">
        <v>223</v>
      </c>
      <c r="F8" t="b">
        <f>E8='[1]seeds 2025'!$A8</f>
        <v>0</v>
      </c>
    </row>
    <row r="9" spans="1:6" x14ac:dyDescent="0.35">
      <c r="A9" s="10">
        <v>119</v>
      </c>
      <c r="B9" s="10" t="s">
        <v>210</v>
      </c>
      <c r="C9" s="10" t="s">
        <v>225</v>
      </c>
      <c r="D9" s="10">
        <v>119</v>
      </c>
      <c r="E9" t="s">
        <v>225</v>
      </c>
      <c r="F9" t="b">
        <f>E9='[1]seeds 2025'!$A9</f>
        <v>0</v>
      </c>
    </row>
    <row r="10" spans="1:6" x14ac:dyDescent="0.35">
      <c r="A10" s="10">
        <v>229</v>
      </c>
      <c r="B10" s="10" t="s">
        <v>210</v>
      </c>
      <c r="C10" s="10" t="s">
        <v>227</v>
      </c>
      <c r="D10" s="10">
        <v>229</v>
      </c>
      <c r="E10" t="s">
        <v>227</v>
      </c>
      <c r="F10" t="b">
        <f>E10='[1]seeds 2025'!$A10</f>
        <v>0</v>
      </c>
    </row>
    <row r="11" spans="1:6" x14ac:dyDescent="0.35">
      <c r="A11" s="10">
        <v>79</v>
      </c>
      <c r="B11" s="10" t="s">
        <v>210</v>
      </c>
      <c r="C11" s="10" t="s">
        <v>229</v>
      </c>
      <c r="D11" s="10">
        <v>79</v>
      </c>
      <c r="E11" t="s">
        <v>229</v>
      </c>
      <c r="F11" t="b">
        <f>E11='[1]seeds 2025'!$A11</f>
        <v>0</v>
      </c>
    </row>
    <row r="12" spans="1:6" x14ac:dyDescent="0.35">
      <c r="A12" s="10">
        <v>194</v>
      </c>
      <c r="B12" s="10" t="s">
        <v>210</v>
      </c>
      <c r="C12" s="10" t="s">
        <v>231</v>
      </c>
      <c r="D12" s="10">
        <v>194</v>
      </c>
      <c r="E12" t="s">
        <v>231</v>
      </c>
      <c r="F12" t="b">
        <f>E12='[1]seeds 2025'!$A12</f>
        <v>0</v>
      </c>
    </row>
    <row r="13" spans="1:6" x14ac:dyDescent="0.35">
      <c r="A13" s="10">
        <v>182</v>
      </c>
      <c r="B13" s="10" t="s">
        <v>210</v>
      </c>
      <c r="C13" s="10" t="s">
        <v>233</v>
      </c>
      <c r="D13" s="10">
        <v>182</v>
      </c>
      <c r="E13" t="s">
        <v>233</v>
      </c>
      <c r="F13" t="b">
        <f>E13='[1]seeds 2025'!$A13</f>
        <v>0</v>
      </c>
    </row>
    <row r="14" spans="1:6" x14ac:dyDescent="0.35">
      <c r="A14" s="10">
        <v>128</v>
      </c>
      <c r="B14" s="10" t="s">
        <v>210</v>
      </c>
      <c r="C14" s="10" t="s">
        <v>235</v>
      </c>
      <c r="D14" s="10">
        <v>128</v>
      </c>
      <c r="E14" t="s">
        <v>235</v>
      </c>
      <c r="F14" t="b">
        <f>E14='[1]seeds 2025'!$A14</f>
        <v>0</v>
      </c>
    </row>
    <row r="15" spans="1:6" x14ac:dyDescent="0.35">
      <c r="A15" s="10">
        <v>64</v>
      </c>
      <c r="B15" s="10" t="s">
        <v>210</v>
      </c>
      <c r="C15" s="10" t="s">
        <v>237</v>
      </c>
      <c r="D15" s="10">
        <v>64</v>
      </c>
      <c r="E15" t="s">
        <v>237</v>
      </c>
      <c r="F15" t="b">
        <f>E15='[1]seeds 2025'!$A15</f>
        <v>0</v>
      </c>
    </row>
    <row r="16" spans="1:6" x14ac:dyDescent="0.35">
      <c r="A16" s="10">
        <v>38</v>
      </c>
      <c r="B16" s="10" t="s">
        <v>210</v>
      </c>
      <c r="C16" s="10" t="s">
        <v>239</v>
      </c>
      <c r="D16" s="10">
        <v>38</v>
      </c>
      <c r="E16" t="s">
        <v>239</v>
      </c>
      <c r="F16" t="b">
        <f>E16='[1]seeds 2025'!$A16</f>
        <v>0</v>
      </c>
    </row>
    <row r="17" spans="1:6" x14ac:dyDescent="0.35">
      <c r="A17" s="10">
        <v>55</v>
      </c>
      <c r="B17" s="10" t="s">
        <v>210</v>
      </c>
      <c r="C17" s="10" t="s">
        <v>241</v>
      </c>
      <c r="D17" s="10">
        <v>55</v>
      </c>
      <c r="E17" t="s">
        <v>241</v>
      </c>
      <c r="F17" t="b">
        <f>E17='[1]seeds 2025'!$A17</f>
        <v>0</v>
      </c>
    </row>
    <row r="18" spans="1:6" x14ac:dyDescent="0.35">
      <c r="A18" s="10">
        <v>65</v>
      </c>
      <c r="B18" s="10" t="s">
        <v>210</v>
      </c>
      <c r="C18" s="10" t="s">
        <v>243</v>
      </c>
      <c r="D18" s="10">
        <v>65</v>
      </c>
      <c r="E18" t="s">
        <v>243</v>
      </c>
      <c r="F18" t="b">
        <f>E18='[1]seeds 2025'!$A18</f>
        <v>0</v>
      </c>
    </row>
    <row r="19" spans="1:6" x14ac:dyDescent="0.35">
      <c r="A19" s="10">
        <v>175</v>
      </c>
      <c r="B19" s="10" t="s">
        <v>210</v>
      </c>
      <c r="C19" s="10" t="s">
        <v>245</v>
      </c>
      <c r="D19" s="10">
        <v>175</v>
      </c>
      <c r="E19" t="s">
        <v>245</v>
      </c>
      <c r="F19" t="b">
        <f>E19='[1]seeds 2025'!$A19</f>
        <v>0</v>
      </c>
    </row>
    <row r="20" spans="1:6" x14ac:dyDescent="0.35">
      <c r="A20" s="10">
        <v>132</v>
      </c>
      <c r="B20" s="10" t="s">
        <v>210</v>
      </c>
      <c r="C20" s="10" t="s">
        <v>247</v>
      </c>
      <c r="D20" s="10">
        <v>132</v>
      </c>
      <c r="E20" t="s">
        <v>247</v>
      </c>
      <c r="F20" t="b">
        <f>E20='[1]seeds 2025'!$A20</f>
        <v>0</v>
      </c>
    </row>
    <row r="21" spans="1:6" x14ac:dyDescent="0.35">
      <c r="A21" s="10">
        <v>130</v>
      </c>
      <c r="B21" s="10" t="s">
        <v>210</v>
      </c>
      <c r="C21" s="10" t="s">
        <v>249</v>
      </c>
      <c r="D21" s="10">
        <v>130</v>
      </c>
      <c r="E21" t="s">
        <v>249</v>
      </c>
      <c r="F21" t="b">
        <f>E21='[1]seeds 2025'!$A21</f>
        <v>0</v>
      </c>
    </row>
    <row r="22" spans="1:6" x14ac:dyDescent="0.35">
      <c r="A22" s="10">
        <v>121</v>
      </c>
      <c r="B22" s="10" t="s">
        <v>210</v>
      </c>
      <c r="C22" s="10" t="s">
        <v>251</v>
      </c>
      <c r="D22" s="10">
        <v>121</v>
      </c>
      <c r="E22" t="s">
        <v>251</v>
      </c>
      <c r="F22" t="b">
        <f>E22='[1]seeds 2025'!$A22</f>
        <v>0</v>
      </c>
    </row>
    <row r="23" spans="1:6" x14ac:dyDescent="0.35">
      <c r="A23" s="10">
        <v>59</v>
      </c>
      <c r="B23" s="10" t="s">
        <v>210</v>
      </c>
      <c r="C23" s="10" t="s">
        <v>253</v>
      </c>
      <c r="D23" s="10">
        <v>59</v>
      </c>
      <c r="E23" t="s">
        <v>253</v>
      </c>
      <c r="F23" t="b">
        <f>E23='[1]seeds 2025'!$A23</f>
        <v>0</v>
      </c>
    </row>
    <row r="24" spans="1:6" x14ac:dyDescent="0.35">
      <c r="A24" s="10">
        <v>83</v>
      </c>
      <c r="B24" s="10" t="s">
        <v>210</v>
      </c>
      <c r="C24" s="10" t="s">
        <v>255</v>
      </c>
      <c r="D24" s="10">
        <v>83</v>
      </c>
      <c r="E24" t="s">
        <v>255</v>
      </c>
      <c r="F24" t="b">
        <f>E24='[1]seeds 2025'!$A24</f>
        <v>0</v>
      </c>
    </row>
    <row r="25" spans="1:6" x14ac:dyDescent="0.35">
      <c r="A25" s="10">
        <v>34</v>
      </c>
      <c r="B25" s="10" t="s">
        <v>210</v>
      </c>
      <c r="C25" s="10" t="s">
        <v>257</v>
      </c>
      <c r="D25" s="10">
        <v>34</v>
      </c>
      <c r="E25" t="s">
        <v>257</v>
      </c>
      <c r="F25" t="b">
        <f>E25='[1]seeds 2025'!$A25</f>
        <v>0</v>
      </c>
    </row>
    <row r="26" spans="1:6" x14ac:dyDescent="0.35">
      <c r="A26" s="10">
        <v>57</v>
      </c>
      <c r="B26" s="10" t="s">
        <v>210</v>
      </c>
      <c r="C26" s="10" t="s">
        <v>259</v>
      </c>
      <c r="D26" s="10">
        <v>57</v>
      </c>
      <c r="E26" t="s">
        <v>259</v>
      </c>
      <c r="F26" t="b">
        <f>E26='[1]seeds 2025'!$A26</f>
        <v>0</v>
      </c>
    </row>
    <row r="27" spans="1:6" x14ac:dyDescent="0.35">
      <c r="A27" s="10">
        <v>54</v>
      </c>
      <c r="B27" s="10" t="s">
        <v>210</v>
      </c>
      <c r="C27" s="10" t="s">
        <v>261</v>
      </c>
      <c r="D27" s="10">
        <v>54</v>
      </c>
      <c r="E27" t="s">
        <v>261</v>
      </c>
      <c r="F27" t="b">
        <f>E27='[1]seeds 2025'!$A27</f>
        <v>0</v>
      </c>
    </row>
    <row r="28" spans="1:6" x14ac:dyDescent="0.35">
      <c r="A28" s="10">
        <v>81</v>
      </c>
      <c r="B28" s="10" t="s">
        <v>210</v>
      </c>
      <c r="C28" s="10" t="s">
        <v>263</v>
      </c>
      <c r="D28" s="10">
        <v>81</v>
      </c>
      <c r="E28" t="s">
        <v>263</v>
      </c>
      <c r="F28" t="b">
        <f>E28='[1]seeds 2025'!$A28</f>
        <v>0</v>
      </c>
    </row>
    <row r="29" spans="1:6" x14ac:dyDescent="0.35">
      <c r="A29" s="10">
        <v>88</v>
      </c>
      <c r="B29" s="10" t="s">
        <v>210</v>
      </c>
      <c r="C29" s="10" t="s">
        <v>264</v>
      </c>
      <c r="D29" s="10">
        <v>88</v>
      </c>
      <c r="E29" t="s">
        <v>264</v>
      </c>
      <c r="F29" t="b">
        <f>E29='[1]seeds 2025'!$A29</f>
        <v>0</v>
      </c>
    </row>
    <row r="30" spans="1:6" x14ac:dyDescent="0.35">
      <c r="A30" s="10">
        <v>147</v>
      </c>
      <c r="B30" s="10" t="s">
        <v>210</v>
      </c>
      <c r="C30" s="10" t="s">
        <v>265</v>
      </c>
      <c r="D30" s="10">
        <v>147</v>
      </c>
      <c r="E30" t="s">
        <v>265</v>
      </c>
      <c r="F30" t="b">
        <f>E30='[1]seeds 2025'!$A30</f>
        <v>0</v>
      </c>
    </row>
    <row r="31" spans="1:6" x14ac:dyDescent="0.35">
      <c r="A31" s="10">
        <v>169</v>
      </c>
      <c r="B31" s="10" t="s">
        <v>210</v>
      </c>
      <c r="C31" s="10" t="s">
        <v>266</v>
      </c>
      <c r="D31" s="10">
        <v>169</v>
      </c>
      <c r="E31" t="s">
        <v>215</v>
      </c>
      <c r="F31" t="b">
        <f>E31='[1]seeds 2025'!$A31</f>
        <v>0</v>
      </c>
    </row>
    <row r="32" spans="1:6" x14ac:dyDescent="0.35">
      <c r="A32" s="10">
        <v>186</v>
      </c>
      <c r="B32" s="10" t="s">
        <v>210</v>
      </c>
      <c r="C32" s="10" t="s">
        <v>267</v>
      </c>
      <c r="D32" s="10">
        <v>186</v>
      </c>
      <c r="E32" t="s">
        <v>267</v>
      </c>
      <c r="F32" t="b">
        <f>E32='[1]seeds 2025'!$A32</f>
        <v>0</v>
      </c>
    </row>
    <row r="33" spans="1:6" x14ac:dyDescent="0.35">
      <c r="A33" s="10">
        <v>87</v>
      </c>
      <c r="B33" s="10" t="s">
        <v>210</v>
      </c>
      <c r="C33" s="10" t="s">
        <v>268</v>
      </c>
      <c r="D33" s="10">
        <v>87</v>
      </c>
      <c r="E33" t="s">
        <v>268</v>
      </c>
      <c r="F33" t="b">
        <f>E33='[1]seeds 2025'!$A33</f>
        <v>0</v>
      </c>
    </row>
    <row r="34" spans="1:6" x14ac:dyDescent="0.35">
      <c r="A34" s="10">
        <v>155</v>
      </c>
      <c r="B34" s="10" t="s">
        <v>210</v>
      </c>
      <c r="C34" s="10" t="s">
        <v>269</v>
      </c>
      <c r="D34" s="10">
        <v>155</v>
      </c>
      <c r="E34" t="s">
        <v>269</v>
      </c>
      <c r="F34" t="b">
        <f>E34='[1]seeds 2025'!$A34</f>
        <v>0</v>
      </c>
    </row>
    <row r="35" spans="1:6" x14ac:dyDescent="0.35">
      <c r="A35" s="10">
        <v>104</v>
      </c>
      <c r="B35" s="10" t="s">
        <v>210</v>
      </c>
      <c r="C35" s="10" t="s">
        <v>270</v>
      </c>
      <c r="D35" s="10">
        <v>104</v>
      </c>
      <c r="E35" t="s">
        <v>270</v>
      </c>
      <c r="F35" t="b">
        <f>E35='[1]seeds 2025'!$A35</f>
        <v>0</v>
      </c>
    </row>
    <row r="36" spans="1:6" x14ac:dyDescent="0.35">
      <c r="A36" s="10">
        <v>206</v>
      </c>
      <c r="B36" s="10" t="s">
        <v>210</v>
      </c>
      <c r="C36" s="10" t="s">
        <v>271</v>
      </c>
      <c r="D36" s="10">
        <v>206</v>
      </c>
      <c r="E36" t="s">
        <v>271</v>
      </c>
      <c r="F36" t="b">
        <f>E36='[1]seeds 2025'!$A36</f>
        <v>0</v>
      </c>
    </row>
    <row r="37" spans="1:6" x14ac:dyDescent="0.35">
      <c r="A37" s="10">
        <v>78</v>
      </c>
      <c r="B37" s="10" t="s">
        <v>210</v>
      </c>
      <c r="C37" s="10" t="s">
        <v>272</v>
      </c>
      <c r="D37" s="10">
        <v>78</v>
      </c>
      <c r="E37" t="s">
        <v>272</v>
      </c>
      <c r="F37" t="e">
        <f>E37='[1]seeds 2025'!#REF!</f>
        <v>#REF!</v>
      </c>
    </row>
    <row r="38" spans="1:6" x14ac:dyDescent="0.35">
      <c r="A38" s="10">
        <v>73</v>
      </c>
      <c r="B38" s="10" t="s">
        <v>210</v>
      </c>
      <c r="C38" s="10" t="s">
        <v>273</v>
      </c>
      <c r="D38" s="10">
        <v>73</v>
      </c>
      <c r="E38" t="s">
        <v>273</v>
      </c>
      <c r="F38" t="b">
        <f>E38='[1]seeds 2025'!$A37</f>
        <v>0</v>
      </c>
    </row>
    <row r="39" spans="1:6" x14ac:dyDescent="0.35">
      <c r="A39" s="10">
        <v>87</v>
      </c>
      <c r="B39" s="10" t="s">
        <v>210</v>
      </c>
      <c r="C39" s="10" t="s">
        <v>274</v>
      </c>
      <c r="D39" s="10">
        <v>87</v>
      </c>
      <c r="E39" t="s">
        <v>268</v>
      </c>
      <c r="F39" t="b">
        <f>E39='[1]seeds 2025'!$A38</f>
        <v>0</v>
      </c>
    </row>
    <row r="40" spans="1:6" x14ac:dyDescent="0.35">
      <c r="A40" s="10">
        <v>87</v>
      </c>
      <c r="B40" s="10" t="s">
        <v>210</v>
      </c>
      <c r="C40" s="10" t="s">
        <v>275</v>
      </c>
      <c r="D40" s="10">
        <v>87</v>
      </c>
      <c r="E40" t="s">
        <v>268</v>
      </c>
      <c r="F40" t="b">
        <f>E40='[1]seeds 2025'!$A39</f>
        <v>0</v>
      </c>
    </row>
    <row r="41" spans="1:6" x14ac:dyDescent="0.35">
      <c r="A41" s="10">
        <v>101</v>
      </c>
      <c r="B41" s="10" t="s">
        <v>210</v>
      </c>
      <c r="C41" s="10" t="s">
        <v>276</v>
      </c>
      <c r="D41" s="10">
        <v>101</v>
      </c>
      <c r="E41" t="s">
        <v>276</v>
      </c>
      <c r="F41" t="b">
        <f>E41='[1]seeds 2025'!$A40</f>
        <v>0</v>
      </c>
    </row>
    <row r="42" spans="1:6" x14ac:dyDescent="0.35">
      <c r="A42" s="10">
        <v>62</v>
      </c>
      <c r="B42" s="10" t="s">
        <v>210</v>
      </c>
      <c r="C42" s="10" t="s">
        <v>277</v>
      </c>
      <c r="D42" s="10">
        <v>62</v>
      </c>
      <c r="E42" t="s">
        <v>277</v>
      </c>
      <c r="F42" t="b">
        <f>E42='[1]seeds 2025'!$A41</f>
        <v>0</v>
      </c>
    </row>
    <row r="43" spans="1:6" x14ac:dyDescent="0.35">
      <c r="A43" s="10">
        <v>55</v>
      </c>
      <c r="B43" s="10" t="s">
        <v>210</v>
      </c>
      <c r="C43" s="10" t="s">
        <v>278</v>
      </c>
      <c r="D43" s="10">
        <v>55</v>
      </c>
      <c r="E43" t="s">
        <v>241</v>
      </c>
      <c r="F43" t="b">
        <f>E43='[1]seeds 2025'!$A42</f>
        <v>0</v>
      </c>
    </row>
    <row r="44" spans="1:6" x14ac:dyDescent="0.35">
      <c r="A44" s="10">
        <v>84</v>
      </c>
      <c r="B44" s="10" t="s">
        <v>210</v>
      </c>
      <c r="C44" s="10" t="s">
        <v>279</v>
      </c>
      <c r="D44" s="10">
        <v>84</v>
      </c>
      <c r="E44" t="s">
        <v>279</v>
      </c>
      <c r="F44" t="b">
        <f>E44='[1]seeds 2025'!$A43</f>
        <v>0</v>
      </c>
    </row>
    <row r="45" spans="1:6" x14ac:dyDescent="0.35">
      <c r="A45" s="10">
        <v>190</v>
      </c>
      <c r="B45" s="10" t="s">
        <v>210</v>
      </c>
      <c r="C45" s="10" t="s">
        <v>280</v>
      </c>
      <c r="D45" s="10">
        <v>190</v>
      </c>
      <c r="E45" t="s">
        <v>280</v>
      </c>
      <c r="F45" t="b">
        <f>E45='[1]seeds 2025'!$A44</f>
        <v>0</v>
      </c>
    </row>
    <row r="46" spans="1:6" x14ac:dyDescent="0.35">
      <c r="A46" s="10">
        <v>176</v>
      </c>
      <c r="B46" s="10" t="s">
        <v>210</v>
      </c>
      <c r="C46" s="10" t="s">
        <v>281</v>
      </c>
      <c r="D46" s="10">
        <v>176</v>
      </c>
      <c r="E46" t="s">
        <v>281</v>
      </c>
      <c r="F46" t="b">
        <f>E46='[1]seeds 2025'!$A45</f>
        <v>0</v>
      </c>
    </row>
    <row r="47" spans="1:6" x14ac:dyDescent="0.35">
      <c r="A47" s="10">
        <v>109</v>
      </c>
      <c r="B47" s="10" t="s">
        <v>210</v>
      </c>
      <c r="C47" s="10" t="s">
        <v>282</v>
      </c>
      <c r="D47" s="10">
        <v>109</v>
      </c>
      <c r="E47" t="s">
        <v>282</v>
      </c>
      <c r="F47" t="b">
        <f>E47='[1]seeds 2025'!$A46</f>
        <v>1</v>
      </c>
    </row>
    <row r="48" spans="1:6" x14ac:dyDescent="0.35">
      <c r="A48" s="10">
        <v>65</v>
      </c>
      <c r="B48" s="10" t="s">
        <v>210</v>
      </c>
      <c r="C48" s="10" t="s">
        <v>283</v>
      </c>
      <c r="D48" s="10">
        <v>65</v>
      </c>
      <c r="E48" t="s">
        <v>243</v>
      </c>
      <c r="F48" t="b">
        <f>E48='[1]seeds 2025'!$A47</f>
        <v>0</v>
      </c>
    </row>
    <row r="49" spans="1:6" x14ac:dyDescent="0.35">
      <c r="A49" s="10">
        <v>81</v>
      </c>
      <c r="B49" s="10" t="s">
        <v>210</v>
      </c>
      <c r="C49" s="10" t="s">
        <v>284</v>
      </c>
      <c r="D49" s="10">
        <v>81</v>
      </c>
      <c r="E49" t="s">
        <v>263</v>
      </c>
      <c r="F49" t="b">
        <f>E49='[1]seeds 2025'!$A48</f>
        <v>0</v>
      </c>
    </row>
    <row r="50" spans="1:6" x14ac:dyDescent="0.35">
      <c r="A50" s="10">
        <v>105</v>
      </c>
      <c r="B50" s="10" t="s">
        <v>210</v>
      </c>
      <c r="C50" s="10" t="s">
        <v>286</v>
      </c>
      <c r="D50" s="10">
        <v>105</v>
      </c>
      <c r="E50" t="s">
        <v>286</v>
      </c>
      <c r="F50" t="b">
        <f>E50='[1]seeds 2025'!$A49</f>
        <v>0</v>
      </c>
    </row>
    <row r="51" spans="1:6" x14ac:dyDescent="0.35">
      <c r="A51" s="10">
        <v>172</v>
      </c>
      <c r="B51" s="10" t="s">
        <v>210</v>
      </c>
      <c r="C51" s="10" t="s">
        <v>288</v>
      </c>
      <c r="D51" s="10">
        <v>172</v>
      </c>
      <c r="E51" t="s">
        <v>288</v>
      </c>
      <c r="F51" t="b">
        <f>E51='[1]seeds 2025'!$A50</f>
        <v>0</v>
      </c>
    </row>
    <row r="52" spans="1:6" x14ac:dyDescent="0.35">
      <c r="A52" s="10">
        <v>77</v>
      </c>
      <c r="B52" s="10" t="s">
        <v>210</v>
      </c>
      <c r="C52" s="10" t="s">
        <v>285</v>
      </c>
      <c r="D52" s="10">
        <v>77</v>
      </c>
      <c r="E52" t="s">
        <v>285</v>
      </c>
      <c r="F52" t="b">
        <f>E52='[1]seeds 2025'!$A51</f>
        <v>0</v>
      </c>
    </row>
    <row r="53" spans="1:6" x14ac:dyDescent="0.35">
      <c r="A53" s="10">
        <v>25</v>
      </c>
      <c r="B53" s="10" t="s">
        <v>210</v>
      </c>
      <c r="C53" s="10" t="s">
        <v>287</v>
      </c>
      <c r="D53" s="10">
        <v>25</v>
      </c>
      <c r="E53" t="s">
        <v>287</v>
      </c>
      <c r="F53" t="b">
        <f>E53='[1]seeds 2025'!$A52</f>
        <v>0</v>
      </c>
    </row>
    <row r="54" spans="1:6" x14ac:dyDescent="0.35">
      <c r="A54" s="10">
        <v>110</v>
      </c>
      <c r="B54" s="10" t="s">
        <v>210</v>
      </c>
      <c r="C54" s="10" t="s">
        <v>289</v>
      </c>
      <c r="D54" s="10">
        <v>110</v>
      </c>
      <c r="E54" t="s">
        <v>289</v>
      </c>
      <c r="F54" t="b">
        <f>E54='[1]seeds 2025'!$A53</f>
        <v>0</v>
      </c>
    </row>
    <row r="55" spans="1:6" x14ac:dyDescent="0.35">
      <c r="A55" s="10">
        <v>37</v>
      </c>
      <c r="B55" s="10" t="s">
        <v>210</v>
      </c>
      <c r="C55" s="10" t="s">
        <v>290</v>
      </c>
      <c r="D55" s="10">
        <v>37</v>
      </c>
      <c r="E55" t="s">
        <v>290</v>
      </c>
      <c r="F55" t="b">
        <f>E55='[1]seeds 2025'!$A54</f>
        <v>0</v>
      </c>
    </row>
    <row r="56" spans="1:6" x14ac:dyDescent="0.35">
      <c r="A56" s="10">
        <v>128</v>
      </c>
      <c r="B56" s="10" t="s">
        <v>210</v>
      </c>
      <c r="C56" s="10" t="s">
        <v>294</v>
      </c>
      <c r="D56" s="10">
        <v>128</v>
      </c>
      <c r="E56" t="s">
        <v>235</v>
      </c>
      <c r="F56" t="b">
        <f>E56='[1]seeds 2025'!$A55</f>
        <v>0</v>
      </c>
    </row>
    <row r="57" spans="1:6" x14ac:dyDescent="0.35">
      <c r="A57" s="10">
        <v>172</v>
      </c>
      <c r="B57" s="10" t="s">
        <v>210</v>
      </c>
      <c r="C57" s="10" t="s">
        <v>296</v>
      </c>
      <c r="D57" s="10">
        <v>172</v>
      </c>
      <c r="E57" t="s">
        <v>288</v>
      </c>
      <c r="F57" t="b">
        <f>E57='[1]seeds 2025'!$A56</f>
        <v>0</v>
      </c>
    </row>
    <row r="58" spans="1:6" x14ac:dyDescent="0.35">
      <c r="A58" s="10">
        <v>110</v>
      </c>
      <c r="B58" s="10" t="s">
        <v>210</v>
      </c>
      <c r="C58" s="10" t="s">
        <v>298</v>
      </c>
      <c r="D58" s="10">
        <v>110</v>
      </c>
      <c r="E58" t="s">
        <v>289</v>
      </c>
      <c r="F58" t="b">
        <f>E58='[1]seeds 2025'!$A57</f>
        <v>0</v>
      </c>
    </row>
    <row r="59" spans="1:6" x14ac:dyDescent="0.35">
      <c r="A59" s="10">
        <v>142</v>
      </c>
      <c r="B59" s="10" t="s">
        <v>210</v>
      </c>
      <c r="C59" s="10" t="s">
        <v>300</v>
      </c>
      <c r="D59" s="10">
        <v>142</v>
      </c>
      <c r="E59" t="s">
        <v>300</v>
      </c>
      <c r="F59" t="b">
        <f>E59='[1]seeds 2025'!$A58</f>
        <v>0</v>
      </c>
    </row>
    <row r="60" spans="1:6" x14ac:dyDescent="0.35">
      <c r="A60" s="10">
        <v>222</v>
      </c>
      <c r="B60" s="10" t="s">
        <v>210</v>
      </c>
      <c r="C60" s="10" t="s">
        <v>302</v>
      </c>
      <c r="D60" s="10">
        <v>222</v>
      </c>
      <c r="E60" t="s">
        <v>302</v>
      </c>
      <c r="F60" t="b">
        <f>E60='[1]seeds 2025'!$A59</f>
        <v>0</v>
      </c>
    </row>
    <row r="61" spans="1:6" x14ac:dyDescent="0.35">
      <c r="A61" s="10">
        <v>198</v>
      </c>
      <c r="B61" s="10" t="s">
        <v>210</v>
      </c>
      <c r="C61" s="10" t="s">
        <v>304</v>
      </c>
      <c r="D61" s="10">
        <v>198</v>
      </c>
      <c r="E61" t="s">
        <v>304</v>
      </c>
      <c r="F61" t="b">
        <f>E61='[1]seeds 2025'!$A60</f>
        <v>0</v>
      </c>
    </row>
    <row r="62" spans="1:6" x14ac:dyDescent="0.35">
      <c r="A62" s="10">
        <v>146</v>
      </c>
      <c r="B62" s="10" t="s">
        <v>210</v>
      </c>
      <c r="C62" s="10" t="s">
        <v>306</v>
      </c>
      <c r="D62" s="10">
        <v>146</v>
      </c>
      <c r="E62" t="s">
        <v>306</v>
      </c>
      <c r="F62" t="b">
        <f>E62='[1]seeds 2025'!$A61</f>
        <v>0</v>
      </c>
    </row>
    <row r="63" spans="1:6" x14ac:dyDescent="0.35">
      <c r="A63" s="10">
        <v>137</v>
      </c>
      <c r="B63" s="10" t="s">
        <v>210</v>
      </c>
      <c r="C63" s="10" t="s">
        <v>308</v>
      </c>
      <c r="D63" s="10">
        <v>137</v>
      </c>
      <c r="E63" t="s">
        <v>308</v>
      </c>
      <c r="F63" t="b">
        <f>E63='[1]seeds 2025'!$A62</f>
        <v>0</v>
      </c>
    </row>
    <row r="64" spans="1:6" x14ac:dyDescent="0.35">
      <c r="A64" s="10">
        <v>55</v>
      </c>
      <c r="B64" s="10" t="s">
        <v>210</v>
      </c>
      <c r="C64" s="10" t="s">
        <v>291</v>
      </c>
      <c r="D64" s="10">
        <v>55</v>
      </c>
      <c r="E64" t="s">
        <v>241</v>
      </c>
      <c r="F64" t="b">
        <f>E64='[1]seeds 2025'!$A63</f>
        <v>0</v>
      </c>
    </row>
    <row r="65" spans="1:6" x14ac:dyDescent="0.35">
      <c r="A65" s="10">
        <v>147</v>
      </c>
      <c r="B65" s="10" t="s">
        <v>210</v>
      </c>
      <c r="C65" s="10" t="s">
        <v>311</v>
      </c>
      <c r="D65" s="10">
        <v>147</v>
      </c>
      <c r="E65" t="s">
        <v>265</v>
      </c>
      <c r="F65" t="b">
        <f>E65='[1]seeds 2025'!$A64</f>
        <v>0</v>
      </c>
    </row>
    <row r="66" spans="1:6" x14ac:dyDescent="0.35">
      <c r="A66" s="10">
        <v>61</v>
      </c>
      <c r="B66" s="10" t="s">
        <v>210</v>
      </c>
      <c r="C66" s="10" t="s">
        <v>313</v>
      </c>
      <c r="D66" s="10">
        <v>61</v>
      </c>
      <c r="E66" t="s">
        <v>313</v>
      </c>
      <c r="F66" t="b">
        <f>E66='[1]seeds 2025'!$A65</f>
        <v>0</v>
      </c>
    </row>
    <row r="67" spans="1:6" x14ac:dyDescent="0.35">
      <c r="A67" s="10">
        <v>214</v>
      </c>
      <c r="B67" s="10" t="s">
        <v>210</v>
      </c>
      <c r="C67" s="10" t="s">
        <v>315</v>
      </c>
      <c r="D67" s="10">
        <v>214</v>
      </c>
      <c r="E67" t="s">
        <v>315</v>
      </c>
      <c r="F67" t="b">
        <f>E67='[1]seeds 2025'!$A66</f>
        <v>0</v>
      </c>
    </row>
    <row r="68" spans="1:6" x14ac:dyDescent="0.35">
      <c r="A68" s="10">
        <v>83</v>
      </c>
      <c r="B68" s="10" t="s">
        <v>210</v>
      </c>
      <c r="C68" s="10" t="s">
        <v>317</v>
      </c>
      <c r="D68" s="10">
        <v>83</v>
      </c>
      <c r="E68" t="s">
        <v>255</v>
      </c>
      <c r="F68" t="b">
        <f>E68='[1]seeds 2025'!$A67</f>
        <v>0</v>
      </c>
    </row>
    <row r="69" spans="1:6" x14ac:dyDescent="0.35">
      <c r="A69" s="10">
        <v>104</v>
      </c>
      <c r="B69" s="10" t="s">
        <v>210</v>
      </c>
      <c r="C69" s="10" t="s">
        <v>319</v>
      </c>
      <c r="D69" s="10">
        <v>104</v>
      </c>
      <c r="E69" t="s">
        <v>270</v>
      </c>
      <c r="F69" t="b">
        <f>E69='[1]seeds 2025'!$A68</f>
        <v>0</v>
      </c>
    </row>
    <row r="70" spans="1:6" x14ac:dyDescent="0.35">
      <c r="A70" s="10">
        <v>147</v>
      </c>
      <c r="B70" s="10" t="s">
        <v>210</v>
      </c>
      <c r="C70" s="10" t="s">
        <v>321</v>
      </c>
      <c r="D70" s="10">
        <v>147</v>
      </c>
      <c r="E70" t="s">
        <v>265</v>
      </c>
      <c r="F70" t="b">
        <f>E70='[1]seeds 2025'!$A69</f>
        <v>0</v>
      </c>
    </row>
    <row r="71" spans="1:6" x14ac:dyDescent="0.35">
      <c r="A71" s="10">
        <v>180</v>
      </c>
      <c r="B71" s="10" t="s">
        <v>210</v>
      </c>
      <c r="C71" s="10" t="s">
        <v>323</v>
      </c>
      <c r="D71" s="10">
        <v>180</v>
      </c>
      <c r="E71" t="s">
        <v>323</v>
      </c>
      <c r="F71" t="b">
        <f>E71='[1]seeds 2025'!$A70</f>
        <v>0</v>
      </c>
    </row>
    <row r="72" spans="1:6" x14ac:dyDescent="0.35">
      <c r="A72" s="10">
        <v>202</v>
      </c>
      <c r="B72" s="10" t="s">
        <v>210</v>
      </c>
      <c r="C72" s="10" t="s">
        <v>325</v>
      </c>
      <c r="D72" s="10">
        <v>202</v>
      </c>
      <c r="E72" t="s">
        <v>325</v>
      </c>
      <c r="F72" t="b">
        <f>E72='[1]seeds 2025'!$A71</f>
        <v>0</v>
      </c>
    </row>
    <row r="73" spans="1:6" x14ac:dyDescent="0.35">
      <c r="A73" s="10">
        <v>130</v>
      </c>
      <c r="B73" s="10" t="s">
        <v>210</v>
      </c>
      <c r="C73" s="10" t="s">
        <v>327</v>
      </c>
      <c r="D73" s="10">
        <v>130</v>
      </c>
      <c r="E73" t="s">
        <v>249</v>
      </c>
      <c r="F73" t="b">
        <f>E73='[1]seeds 2025'!$A72</f>
        <v>0</v>
      </c>
    </row>
    <row r="74" spans="1:6" x14ac:dyDescent="0.35">
      <c r="A74" s="10">
        <v>207</v>
      </c>
      <c r="B74" s="10" t="s">
        <v>210</v>
      </c>
      <c r="C74" s="10" t="s">
        <v>329</v>
      </c>
      <c r="D74" s="10">
        <v>207</v>
      </c>
      <c r="E74" t="s">
        <v>329</v>
      </c>
      <c r="F74" t="b">
        <f>E74='[1]seeds 2025'!$A73</f>
        <v>0</v>
      </c>
    </row>
    <row r="75" spans="1:6" x14ac:dyDescent="0.35">
      <c r="A75" s="10">
        <v>109</v>
      </c>
      <c r="B75" s="10" t="s">
        <v>210</v>
      </c>
      <c r="C75" s="10" t="s">
        <v>331</v>
      </c>
      <c r="D75" s="10">
        <v>109</v>
      </c>
      <c r="E75" t="s">
        <v>282</v>
      </c>
      <c r="F75" t="b">
        <f>E75='[1]seeds 2025'!$A74</f>
        <v>0</v>
      </c>
    </row>
    <row r="76" spans="1:6" x14ac:dyDescent="0.35">
      <c r="A76" s="10">
        <v>72</v>
      </c>
      <c r="B76" s="10" t="s">
        <v>210</v>
      </c>
      <c r="C76" s="10" t="s">
        <v>333</v>
      </c>
      <c r="D76" s="10">
        <v>72</v>
      </c>
      <c r="E76" t="s">
        <v>333</v>
      </c>
      <c r="F76" t="b">
        <f>E76='[1]seeds 2025'!$A75</f>
        <v>0</v>
      </c>
    </row>
    <row r="77" spans="1:6" x14ac:dyDescent="0.35">
      <c r="A77" s="10">
        <v>222</v>
      </c>
      <c r="B77" s="10" t="s">
        <v>210</v>
      </c>
      <c r="C77" s="10" t="s">
        <v>335</v>
      </c>
      <c r="D77" s="10">
        <v>222</v>
      </c>
      <c r="E77" t="s">
        <v>302</v>
      </c>
      <c r="F77" t="b">
        <f>E77='[1]seeds 2025'!$A76</f>
        <v>0</v>
      </c>
    </row>
    <row r="78" spans="1:6" x14ac:dyDescent="0.35">
      <c r="A78" s="10">
        <v>137</v>
      </c>
      <c r="B78" s="10" t="s">
        <v>210</v>
      </c>
      <c r="C78" s="10" t="s">
        <v>337</v>
      </c>
      <c r="D78" s="10">
        <v>137</v>
      </c>
      <c r="E78" t="s">
        <v>308</v>
      </c>
      <c r="F78" t="b">
        <f>E78='[1]seeds 2025'!$A77</f>
        <v>0</v>
      </c>
    </row>
    <row r="79" spans="1:6" x14ac:dyDescent="0.35">
      <c r="A79" s="10">
        <v>186</v>
      </c>
      <c r="B79" s="10" t="s">
        <v>210</v>
      </c>
      <c r="C79" s="10" t="s">
        <v>339</v>
      </c>
      <c r="D79" s="10">
        <v>186</v>
      </c>
      <c r="E79" t="s">
        <v>267</v>
      </c>
      <c r="F79" t="b">
        <f>E79='[1]seeds 2025'!$A78</f>
        <v>0</v>
      </c>
    </row>
    <row r="80" spans="1:6" x14ac:dyDescent="0.35">
      <c r="A80" s="10">
        <v>201</v>
      </c>
      <c r="B80" s="10" t="s">
        <v>210</v>
      </c>
      <c r="C80" s="10" t="s">
        <v>341</v>
      </c>
      <c r="D80" s="10">
        <v>201</v>
      </c>
      <c r="E80" t="s">
        <v>341</v>
      </c>
      <c r="F80" t="b">
        <f>E80='[1]seeds 2025'!$A79</f>
        <v>0</v>
      </c>
    </row>
    <row r="81" spans="1:6" x14ac:dyDescent="0.35">
      <c r="A81" s="10">
        <v>166</v>
      </c>
      <c r="B81" s="10" t="s">
        <v>210</v>
      </c>
      <c r="C81" s="10" t="s">
        <v>343</v>
      </c>
      <c r="D81" s="10">
        <v>166</v>
      </c>
      <c r="E81" t="s">
        <v>343</v>
      </c>
      <c r="F81" t="b">
        <f>E81='[1]seeds 2025'!$A80</f>
        <v>0</v>
      </c>
    </row>
    <row r="82" spans="1:6" x14ac:dyDescent="0.35">
      <c r="A82" s="10">
        <v>127</v>
      </c>
      <c r="B82" s="10" t="s">
        <v>210</v>
      </c>
      <c r="C82" s="10" t="s">
        <v>345</v>
      </c>
      <c r="D82" s="10">
        <v>127</v>
      </c>
      <c r="E82" t="s">
        <v>223</v>
      </c>
      <c r="F82" t="b">
        <f>E82='[1]seeds 2025'!$A81</f>
        <v>0</v>
      </c>
    </row>
    <row r="83" spans="1:6" x14ac:dyDescent="0.35">
      <c r="A83" s="10">
        <v>255</v>
      </c>
      <c r="B83" s="10" t="s">
        <v>210</v>
      </c>
      <c r="C83" s="10" t="s">
        <v>347</v>
      </c>
      <c r="D83" s="10">
        <v>255</v>
      </c>
      <c r="E83" t="s">
        <v>347</v>
      </c>
      <c r="F83" t="b">
        <f>E83='[1]seeds 2025'!$A82</f>
        <v>0</v>
      </c>
    </row>
    <row r="84" spans="1:6" x14ac:dyDescent="0.35">
      <c r="A84" s="10">
        <v>152</v>
      </c>
      <c r="B84" s="10" t="s">
        <v>210</v>
      </c>
      <c r="C84" s="10" t="s">
        <v>349</v>
      </c>
      <c r="D84" s="10">
        <v>152</v>
      </c>
      <c r="E84" t="s">
        <v>349</v>
      </c>
      <c r="F84" t="b">
        <f>E84='[1]seeds 2025'!$A83</f>
        <v>0</v>
      </c>
    </row>
    <row r="85" spans="1:6" x14ac:dyDescent="0.35">
      <c r="A85" s="10">
        <v>144</v>
      </c>
      <c r="B85" s="10" t="s">
        <v>210</v>
      </c>
      <c r="C85" s="10" t="s">
        <v>351</v>
      </c>
      <c r="D85" s="10">
        <v>144</v>
      </c>
      <c r="E85" t="s">
        <v>351</v>
      </c>
      <c r="F85" t="b">
        <f>E85='[1]seeds 2025'!$A84</f>
        <v>0</v>
      </c>
    </row>
    <row r="86" spans="1:6" x14ac:dyDescent="0.35">
      <c r="A86" s="10">
        <v>218</v>
      </c>
      <c r="B86" s="10" t="s">
        <v>210</v>
      </c>
      <c r="C86" s="10" t="s">
        <v>353</v>
      </c>
      <c r="D86" s="10">
        <v>218</v>
      </c>
      <c r="E86" t="s">
        <v>353</v>
      </c>
      <c r="F86" t="b">
        <f>E86='[1]seeds 2025'!$A85</f>
        <v>0</v>
      </c>
    </row>
    <row r="87" spans="1:6" x14ac:dyDescent="0.35">
      <c r="A87" s="10">
        <v>139</v>
      </c>
      <c r="B87" s="10" t="s">
        <v>210</v>
      </c>
      <c r="C87" s="10" t="s">
        <v>355</v>
      </c>
      <c r="D87" s="10">
        <v>139</v>
      </c>
      <c r="E87" t="s">
        <v>355</v>
      </c>
      <c r="F87" t="b">
        <f>E87='[1]seeds 2025'!$A86</f>
        <v>0</v>
      </c>
    </row>
    <row r="88" spans="1:6" x14ac:dyDescent="0.35">
      <c r="A88" s="10">
        <v>142</v>
      </c>
      <c r="B88" s="10" t="s">
        <v>210</v>
      </c>
      <c r="C88" s="10" t="s">
        <v>357</v>
      </c>
      <c r="D88" s="10">
        <v>142</v>
      </c>
      <c r="E88" t="s">
        <v>300</v>
      </c>
      <c r="F88" t="b">
        <f>E88='[1]seeds 2025'!$A87</f>
        <v>0</v>
      </c>
    </row>
    <row r="89" spans="1:6" x14ac:dyDescent="0.35">
      <c r="A89" s="10">
        <v>113</v>
      </c>
      <c r="B89" s="10" t="s">
        <v>210</v>
      </c>
      <c r="C89" s="10" t="s">
        <v>359</v>
      </c>
      <c r="D89" s="10">
        <v>113</v>
      </c>
      <c r="E89" t="s">
        <v>359</v>
      </c>
      <c r="F89" t="b">
        <f>E89='[1]seeds 2025'!$A88</f>
        <v>0</v>
      </c>
    </row>
    <row r="90" spans="1:6" x14ac:dyDescent="0.35">
      <c r="A90" s="10">
        <v>351</v>
      </c>
      <c r="B90" s="10" t="s">
        <v>210</v>
      </c>
      <c r="C90" s="10" t="s">
        <v>360</v>
      </c>
      <c r="D90" s="10">
        <v>351</v>
      </c>
      <c r="E90" t="s">
        <v>360</v>
      </c>
      <c r="F90" t="b">
        <f>E90='[1]seeds 2025'!$A89</f>
        <v>0</v>
      </c>
    </row>
    <row r="91" spans="1:6" x14ac:dyDescent="0.35">
      <c r="A91" s="10">
        <v>164</v>
      </c>
      <c r="B91" s="10" t="s">
        <v>210</v>
      </c>
      <c r="C91" s="10" t="s">
        <v>361</v>
      </c>
      <c r="D91" s="10">
        <v>164</v>
      </c>
      <c r="E91" t="s">
        <v>361</v>
      </c>
      <c r="F91" t="b">
        <f>E91='[1]seeds 2025'!$A90</f>
        <v>0</v>
      </c>
    </row>
    <row r="92" spans="1:6" x14ac:dyDescent="0.35">
      <c r="A92" s="10">
        <v>88</v>
      </c>
      <c r="B92" s="10" t="s">
        <v>210</v>
      </c>
      <c r="C92" s="10" t="s">
        <v>292</v>
      </c>
      <c r="D92" s="10">
        <v>88</v>
      </c>
      <c r="E92" t="s">
        <v>264</v>
      </c>
      <c r="F92" t="b">
        <f>E92='[1]seeds 2025'!$A91</f>
        <v>0</v>
      </c>
    </row>
    <row r="93" spans="1:6" x14ac:dyDescent="0.35">
      <c r="A93" s="10">
        <v>138</v>
      </c>
      <c r="B93" s="10" t="s">
        <v>210</v>
      </c>
      <c r="C93" s="10" t="s">
        <v>293</v>
      </c>
      <c r="D93" s="10">
        <v>138</v>
      </c>
      <c r="E93" t="s">
        <v>293</v>
      </c>
      <c r="F93" t="b">
        <f>E93='[1]seeds 2025'!$A92</f>
        <v>0</v>
      </c>
    </row>
    <row r="94" spans="1:6" x14ac:dyDescent="0.35">
      <c r="A94" s="10">
        <v>174</v>
      </c>
      <c r="B94" s="10" t="s">
        <v>210</v>
      </c>
      <c r="C94" s="10" t="s">
        <v>362</v>
      </c>
      <c r="D94" s="10">
        <v>174</v>
      </c>
      <c r="E94" t="s">
        <v>362</v>
      </c>
      <c r="F94" t="e">
        <f>E94='[1]seeds 2025'!#REF!</f>
        <v>#REF!</v>
      </c>
    </row>
    <row r="95" spans="1:6" x14ac:dyDescent="0.35">
      <c r="A95" s="10">
        <v>157</v>
      </c>
      <c r="B95" s="10" t="s">
        <v>210</v>
      </c>
      <c r="C95" s="10" t="s">
        <v>363</v>
      </c>
      <c r="D95" s="10">
        <v>157</v>
      </c>
      <c r="E95" t="s">
        <v>363</v>
      </c>
      <c r="F95" t="b">
        <f>E95='[1]seeds 2025'!$A93</f>
        <v>0</v>
      </c>
    </row>
    <row r="96" spans="1:6" x14ac:dyDescent="0.35">
      <c r="A96" s="10">
        <v>178</v>
      </c>
      <c r="B96" s="10" t="s">
        <v>210</v>
      </c>
      <c r="C96" s="10" t="s">
        <v>364</v>
      </c>
      <c r="D96" s="10">
        <v>178</v>
      </c>
      <c r="E96" t="s">
        <v>364</v>
      </c>
      <c r="F96" t="b">
        <f>E96='[1]seeds 2025'!$A94</f>
        <v>0</v>
      </c>
    </row>
    <row r="97" spans="1:6" x14ac:dyDescent="0.35">
      <c r="A97" s="10">
        <v>260</v>
      </c>
      <c r="B97" s="10" t="s">
        <v>210</v>
      </c>
      <c r="C97" s="10" t="s">
        <v>365</v>
      </c>
      <c r="D97" s="10">
        <v>260</v>
      </c>
      <c r="E97" t="s">
        <v>365</v>
      </c>
      <c r="F97" t="b">
        <f>E97='[1]seeds 2025'!$A95</f>
        <v>0</v>
      </c>
    </row>
    <row r="98" spans="1:6" x14ac:dyDescent="0.35">
      <c r="A98" s="10">
        <v>185</v>
      </c>
      <c r="B98" s="10" t="s">
        <v>210</v>
      </c>
      <c r="C98" s="10" t="s">
        <v>366</v>
      </c>
      <c r="D98" s="10">
        <v>185</v>
      </c>
      <c r="E98" t="s">
        <v>366</v>
      </c>
      <c r="F98" t="b">
        <f>E98='[1]seeds 2025'!$A96</f>
        <v>0</v>
      </c>
    </row>
    <row r="99" spans="1:6" x14ac:dyDescent="0.35">
      <c r="A99" s="10">
        <v>142</v>
      </c>
      <c r="B99" s="10" t="s">
        <v>210</v>
      </c>
      <c r="C99" s="10" t="s">
        <v>367</v>
      </c>
      <c r="D99" s="10">
        <v>142</v>
      </c>
      <c r="E99" t="s">
        <v>300</v>
      </c>
      <c r="F99" t="b">
        <f>E99='[1]seeds 2025'!$A97</f>
        <v>0</v>
      </c>
    </row>
    <row r="100" spans="1:6" x14ac:dyDescent="0.35">
      <c r="A100" s="10">
        <v>103</v>
      </c>
      <c r="B100" s="10" t="s">
        <v>210</v>
      </c>
      <c r="C100" s="10" t="s">
        <v>368</v>
      </c>
      <c r="D100" s="10">
        <v>103</v>
      </c>
      <c r="E100" t="s">
        <v>368</v>
      </c>
      <c r="F100" t="b">
        <f>E100='[1]seeds 2025'!$A98</f>
        <v>0</v>
      </c>
    </row>
    <row r="101" spans="1:6" x14ac:dyDescent="0.35">
      <c r="A101" s="10">
        <v>43</v>
      </c>
      <c r="B101" s="10" t="s">
        <v>210</v>
      </c>
      <c r="C101" s="10" t="s">
        <v>295</v>
      </c>
      <c r="D101" s="10">
        <v>43</v>
      </c>
      <c r="E101" t="s">
        <v>295</v>
      </c>
      <c r="F101" t="b">
        <f>E101='[1]seeds 2025'!$A99</f>
        <v>0</v>
      </c>
    </row>
    <row r="102" spans="1:6" x14ac:dyDescent="0.35">
      <c r="A102" s="10">
        <v>74</v>
      </c>
      <c r="B102" s="10" t="s">
        <v>210</v>
      </c>
      <c r="C102" s="10" t="s">
        <v>297</v>
      </c>
      <c r="D102" s="10">
        <v>74</v>
      </c>
      <c r="E102" t="s">
        <v>297</v>
      </c>
      <c r="F102" t="b">
        <f>E102='[1]seeds 2025'!$A100</f>
        <v>0</v>
      </c>
    </row>
    <row r="103" spans="1:6" x14ac:dyDescent="0.35">
      <c r="A103" s="10">
        <v>139</v>
      </c>
      <c r="B103" s="10" t="s">
        <v>210</v>
      </c>
      <c r="C103" s="10" t="s">
        <v>369</v>
      </c>
      <c r="D103" s="10">
        <v>139</v>
      </c>
      <c r="E103" t="s">
        <v>355</v>
      </c>
      <c r="F103" t="b">
        <f>E103='[1]seeds 2025'!$A101</f>
        <v>0</v>
      </c>
    </row>
    <row r="104" spans="1:6" x14ac:dyDescent="0.35">
      <c r="A104" s="10">
        <v>142</v>
      </c>
      <c r="B104" s="10" t="s">
        <v>210</v>
      </c>
      <c r="C104" s="10" t="s">
        <v>370</v>
      </c>
      <c r="D104" s="10">
        <v>142</v>
      </c>
      <c r="E104" t="s">
        <v>300</v>
      </c>
      <c r="F104" t="b">
        <f>E104='[1]seeds 2025'!$A102</f>
        <v>0</v>
      </c>
    </row>
    <row r="105" spans="1:6" x14ac:dyDescent="0.35">
      <c r="A105" s="10">
        <v>96</v>
      </c>
      <c r="B105" s="10" t="s">
        <v>210</v>
      </c>
      <c r="C105" s="10" t="s">
        <v>299</v>
      </c>
      <c r="D105" s="10">
        <v>96</v>
      </c>
      <c r="E105" t="s">
        <v>299</v>
      </c>
      <c r="F105" t="b">
        <f>E105='[1]seeds 2025'!$A103</f>
        <v>0</v>
      </c>
    </row>
    <row r="106" spans="1:6" x14ac:dyDescent="0.35">
      <c r="A106" s="10">
        <v>20</v>
      </c>
      <c r="B106" s="10" t="s">
        <v>210</v>
      </c>
      <c r="C106" s="10" t="s">
        <v>301</v>
      </c>
      <c r="D106" s="10">
        <v>20</v>
      </c>
      <c r="E106" t="s">
        <v>301</v>
      </c>
      <c r="F106" t="b">
        <f>E106='[1]seeds 2025'!$A104</f>
        <v>0</v>
      </c>
    </row>
    <row r="107" spans="1:6" x14ac:dyDescent="0.35">
      <c r="A107" s="10">
        <v>89</v>
      </c>
      <c r="B107" s="10" t="s">
        <v>210</v>
      </c>
      <c r="C107" s="10" t="s">
        <v>303</v>
      </c>
      <c r="D107" s="10">
        <v>89</v>
      </c>
      <c r="E107" t="s">
        <v>303</v>
      </c>
      <c r="F107" t="b">
        <f>E107='[1]seeds 2025'!$A105</f>
        <v>0</v>
      </c>
    </row>
    <row r="108" spans="1:6" x14ac:dyDescent="0.35">
      <c r="A108" s="10">
        <v>79</v>
      </c>
      <c r="B108" s="10" t="s">
        <v>210</v>
      </c>
      <c r="C108" s="10" t="s">
        <v>305</v>
      </c>
      <c r="D108" s="10">
        <v>79</v>
      </c>
      <c r="E108" t="s">
        <v>229</v>
      </c>
      <c r="F108" t="b">
        <f>E108='[1]seeds 2025'!$A106</f>
        <v>0</v>
      </c>
    </row>
    <row r="109" spans="1:6" x14ac:dyDescent="0.35">
      <c r="A109" s="10">
        <v>142</v>
      </c>
      <c r="B109" s="10" t="s">
        <v>210</v>
      </c>
      <c r="C109" s="10" t="s">
        <v>371</v>
      </c>
      <c r="D109" s="10">
        <v>142</v>
      </c>
      <c r="E109" t="s">
        <v>300</v>
      </c>
      <c r="F109" t="b">
        <f>E109='[1]seeds 2025'!$A107</f>
        <v>0</v>
      </c>
    </row>
    <row r="110" spans="1:6" x14ac:dyDescent="0.35">
      <c r="A110" s="10">
        <v>229</v>
      </c>
      <c r="B110" s="10" t="s">
        <v>210</v>
      </c>
      <c r="C110" s="10" t="s">
        <v>372</v>
      </c>
      <c r="D110" s="10">
        <v>229</v>
      </c>
      <c r="E110" t="s">
        <v>227</v>
      </c>
      <c r="F110" t="b">
        <f>E110='[1]seeds 2025'!$A108</f>
        <v>0</v>
      </c>
    </row>
    <row r="111" spans="1:6" x14ac:dyDescent="0.35">
      <c r="A111" s="10">
        <v>102</v>
      </c>
      <c r="B111" s="10" t="s">
        <v>210</v>
      </c>
      <c r="C111" s="10" t="s">
        <v>307</v>
      </c>
      <c r="D111" s="10">
        <v>102</v>
      </c>
      <c r="E111" t="s">
        <v>307</v>
      </c>
      <c r="F111" t="b">
        <f>E111='[1]seeds 2025'!$A109</f>
        <v>0</v>
      </c>
    </row>
    <row r="112" spans="1:6" x14ac:dyDescent="0.35">
      <c r="A112" s="10">
        <v>103</v>
      </c>
      <c r="B112" s="10" t="s">
        <v>210</v>
      </c>
      <c r="C112" s="10" t="s">
        <v>309</v>
      </c>
      <c r="D112" s="10">
        <v>103</v>
      </c>
      <c r="E112" t="s">
        <v>368</v>
      </c>
      <c r="F112" t="b">
        <f>E112='[1]seeds 2025'!$A110</f>
        <v>0</v>
      </c>
    </row>
    <row r="113" spans="1:6" x14ac:dyDescent="0.35">
      <c r="A113" s="10">
        <v>83</v>
      </c>
      <c r="B113" s="10" t="s">
        <v>210</v>
      </c>
      <c r="C113" s="10" t="s">
        <v>310</v>
      </c>
      <c r="D113" s="10">
        <v>83</v>
      </c>
      <c r="E113" t="s">
        <v>255</v>
      </c>
      <c r="F113" t="b">
        <f>E113='[1]seeds 2025'!$A111</f>
        <v>0</v>
      </c>
    </row>
    <row r="114" spans="1:6" x14ac:dyDescent="0.35">
      <c r="A114" s="10">
        <v>173</v>
      </c>
      <c r="B114" s="10" t="s">
        <v>210</v>
      </c>
      <c r="C114" s="10" t="s">
        <v>373</v>
      </c>
      <c r="D114" s="10">
        <v>173</v>
      </c>
      <c r="E114" t="s">
        <v>373</v>
      </c>
      <c r="F114" t="b">
        <f>E114='[1]seeds 2025'!$A112</f>
        <v>0</v>
      </c>
    </row>
    <row r="115" spans="1:6" x14ac:dyDescent="0.35">
      <c r="A115" s="10">
        <v>150</v>
      </c>
      <c r="B115" s="10" t="s">
        <v>210</v>
      </c>
      <c r="C115" s="10" t="s">
        <v>374</v>
      </c>
      <c r="D115" s="10">
        <v>150</v>
      </c>
      <c r="E115" t="s">
        <v>374</v>
      </c>
      <c r="F115" t="b">
        <f>E115='[1]seeds 2025'!$A113</f>
        <v>0</v>
      </c>
    </row>
    <row r="116" spans="1:6" x14ac:dyDescent="0.35">
      <c r="A116" s="10">
        <v>81</v>
      </c>
      <c r="B116" s="10" t="s">
        <v>210</v>
      </c>
      <c r="C116" s="10" t="s">
        <v>312</v>
      </c>
      <c r="D116" s="10">
        <v>81</v>
      </c>
      <c r="E116" t="s">
        <v>263</v>
      </c>
      <c r="F116" t="b">
        <f>E116='[1]seeds 2025'!$A114</f>
        <v>0</v>
      </c>
    </row>
    <row r="117" spans="1:6" x14ac:dyDescent="0.35">
      <c r="A117" s="10">
        <v>99</v>
      </c>
      <c r="B117" s="10" t="s">
        <v>210</v>
      </c>
      <c r="C117" s="10" t="s">
        <v>314</v>
      </c>
      <c r="D117" s="10">
        <v>99</v>
      </c>
      <c r="E117" t="s">
        <v>314</v>
      </c>
      <c r="F117" t="e">
        <f>E117='[1]seeds 2025'!#REF!</f>
        <v>#REF!</v>
      </c>
    </row>
    <row r="118" spans="1:6" x14ac:dyDescent="0.35">
      <c r="A118" s="10">
        <v>237</v>
      </c>
      <c r="B118" s="10" t="s">
        <v>210</v>
      </c>
      <c r="C118" s="10" t="s">
        <v>316</v>
      </c>
      <c r="D118" s="10">
        <v>237</v>
      </c>
      <c r="E118" t="s">
        <v>316</v>
      </c>
      <c r="F118" t="e">
        <f>E118='[1]seeds 2025'!#REF!</f>
        <v>#REF!</v>
      </c>
    </row>
    <row r="119" spans="1:6" x14ac:dyDescent="0.35">
      <c r="A119" s="10">
        <v>115</v>
      </c>
      <c r="B119" s="10" t="s">
        <v>210</v>
      </c>
      <c r="C119" s="10" t="s">
        <v>375</v>
      </c>
      <c r="D119" s="10">
        <v>115</v>
      </c>
      <c r="E119" t="s">
        <v>375</v>
      </c>
      <c r="F119" t="b">
        <f>E119='[1]seeds 2025'!$A116</f>
        <v>0</v>
      </c>
    </row>
    <row r="120" spans="1:6" x14ac:dyDescent="0.35">
      <c r="A120" s="10">
        <v>140</v>
      </c>
      <c r="B120" s="10" t="s">
        <v>210</v>
      </c>
      <c r="C120" s="10" t="s">
        <v>376</v>
      </c>
      <c r="D120" s="10">
        <v>140</v>
      </c>
      <c r="E120" t="s">
        <v>376</v>
      </c>
      <c r="F120" t="b">
        <f>E120='[1]seeds 2025'!$A117</f>
        <v>0</v>
      </c>
    </row>
    <row r="121" spans="1:6" x14ac:dyDescent="0.35">
      <c r="A121" s="10">
        <v>179</v>
      </c>
      <c r="B121" s="10" t="s">
        <v>210</v>
      </c>
      <c r="C121" s="10" t="s">
        <v>377</v>
      </c>
      <c r="D121" s="10">
        <v>179</v>
      </c>
      <c r="E121" t="s">
        <v>377</v>
      </c>
      <c r="F121" t="b">
        <f>E121='[1]seeds 2025'!$A118</f>
        <v>0</v>
      </c>
    </row>
    <row r="122" spans="1:6" x14ac:dyDescent="0.35">
      <c r="A122" s="10">
        <v>129</v>
      </c>
      <c r="B122" s="10" t="s">
        <v>210</v>
      </c>
      <c r="C122" s="10" t="s">
        <v>378</v>
      </c>
      <c r="D122" s="10">
        <v>129</v>
      </c>
      <c r="E122" t="s">
        <v>378</v>
      </c>
      <c r="F122" t="b">
        <f>E122='[1]seeds 2025'!$A119</f>
        <v>0</v>
      </c>
    </row>
    <row r="123" spans="1:6" x14ac:dyDescent="0.35">
      <c r="A123" s="10">
        <v>133</v>
      </c>
      <c r="B123" s="10" t="s">
        <v>210</v>
      </c>
      <c r="C123" s="10" t="s">
        <v>379</v>
      </c>
      <c r="D123" s="10">
        <v>133</v>
      </c>
      <c r="E123" t="s">
        <v>379</v>
      </c>
      <c r="F123" t="e">
        <f>E123='[1]seeds 2025'!#REF!</f>
        <v>#REF!</v>
      </c>
    </row>
    <row r="124" spans="1:6" x14ac:dyDescent="0.35">
      <c r="A124" s="10">
        <v>76</v>
      </c>
      <c r="B124" s="10" t="s">
        <v>210</v>
      </c>
      <c r="C124" s="10" t="s">
        <v>380</v>
      </c>
      <c r="D124" s="10">
        <v>76</v>
      </c>
      <c r="E124" t="s">
        <v>380</v>
      </c>
      <c r="F124" t="b">
        <f>E124='[1]seeds 2025'!$A120</f>
        <v>0</v>
      </c>
    </row>
    <row r="125" spans="1:6" x14ac:dyDescent="0.35">
      <c r="A125" s="10">
        <v>41</v>
      </c>
      <c r="B125" s="10" t="s">
        <v>210</v>
      </c>
      <c r="C125" s="10" t="s">
        <v>381</v>
      </c>
      <c r="D125" s="10">
        <v>41</v>
      </c>
      <c r="E125" t="s">
        <v>381</v>
      </c>
      <c r="F125" t="b">
        <f>E125='[1]seeds 2025'!$A121</f>
        <v>0</v>
      </c>
    </row>
    <row r="126" spans="1:6" x14ac:dyDescent="0.35">
      <c r="A126" s="10">
        <v>167</v>
      </c>
      <c r="B126" s="10" t="s">
        <v>210</v>
      </c>
      <c r="C126" s="10" t="s">
        <v>382</v>
      </c>
      <c r="D126" s="10">
        <v>167</v>
      </c>
      <c r="E126" t="s">
        <v>382</v>
      </c>
      <c r="F126" t="b">
        <f>E126='[1]seeds 2025'!$A122</f>
        <v>0</v>
      </c>
    </row>
    <row r="127" spans="1:6" x14ac:dyDescent="0.35">
      <c r="A127" s="10">
        <v>90</v>
      </c>
      <c r="B127" s="10" t="s">
        <v>210</v>
      </c>
      <c r="C127" s="10" t="s">
        <v>318</v>
      </c>
      <c r="D127" s="10">
        <v>90</v>
      </c>
      <c r="E127" t="s">
        <v>318</v>
      </c>
      <c r="F127" t="b">
        <f>E127='[1]seeds 2025'!$A123</f>
        <v>0</v>
      </c>
    </row>
    <row r="128" spans="1:6" x14ac:dyDescent="0.35">
      <c r="A128" s="10">
        <v>54</v>
      </c>
      <c r="B128" s="10" t="s">
        <v>210</v>
      </c>
      <c r="C128" s="10" t="s">
        <v>320</v>
      </c>
      <c r="D128" s="10">
        <v>54</v>
      </c>
      <c r="E128" t="s">
        <v>261</v>
      </c>
      <c r="F128" t="b">
        <f>E128='[1]seeds 2025'!$A124</f>
        <v>0</v>
      </c>
    </row>
    <row r="129" spans="1:6" x14ac:dyDescent="0.35">
      <c r="A129" s="10">
        <v>69</v>
      </c>
      <c r="B129" s="10" t="s">
        <v>210</v>
      </c>
      <c r="C129" s="10" t="s">
        <v>322</v>
      </c>
      <c r="D129" s="10">
        <v>69</v>
      </c>
      <c r="E129" t="s">
        <v>322</v>
      </c>
      <c r="F129" t="b">
        <f>E129='[1]seeds 2025'!$A125</f>
        <v>0</v>
      </c>
    </row>
    <row r="130" spans="1:6" x14ac:dyDescent="0.35">
      <c r="A130" s="10">
        <v>308</v>
      </c>
      <c r="B130" s="10" t="s">
        <v>210</v>
      </c>
      <c r="C130" s="10" t="s">
        <v>383</v>
      </c>
      <c r="D130" s="10">
        <v>308</v>
      </c>
      <c r="E130" t="s">
        <v>383</v>
      </c>
      <c r="F130" t="b">
        <f>E130='[1]seeds 2025'!$A126</f>
        <v>0</v>
      </c>
    </row>
    <row r="131" spans="1:6" x14ac:dyDescent="0.35">
      <c r="A131" s="10">
        <v>142</v>
      </c>
      <c r="B131" s="10" t="s">
        <v>210</v>
      </c>
      <c r="C131" s="10" t="s">
        <v>384</v>
      </c>
      <c r="D131" s="10">
        <v>142</v>
      </c>
      <c r="E131" t="s">
        <v>300</v>
      </c>
      <c r="F131" t="b">
        <f>E131='[1]seeds 2025'!$A127</f>
        <v>0</v>
      </c>
    </row>
    <row r="132" spans="1:6" x14ac:dyDescent="0.35">
      <c r="A132" s="10">
        <v>159</v>
      </c>
      <c r="B132" s="10" t="s">
        <v>210</v>
      </c>
      <c r="C132" s="10" t="s">
        <v>385</v>
      </c>
      <c r="D132" s="10">
        <v>159</v>
      </c>
      <c r="E132" t="s">
        <v>385</v>
      </c>
      <c r="F132" t="b">
        <f>E132='[1]seeds 2025'!$A128</f>
        <v>0</v>
      </c>
    </row>
    <row r="133" spans="1:6" x14ac:dyDescent="0.35">
      <c r="A133" s="10">
        <v>97</v>
      </c>
      <c r="B133" s="10" t="s">
        <v>210</v>
      </c>
      <c r="C133" s="10" t="s">
        <v>386</v>
      </c>
      <c r="D133" s="10">
        <v>97</v>
      </c>
      <c r="E133" t="s">
        <v>386</v>
      </c>
      <c r="F133" t="b">
        <f>E133='[1]seeds 2025'!$A129</f>
        <v>0</v>
      </c>
    </row>
    <row r="134" spans="1:6" x14ac:dyDescent="0.35">
      <c r="A134" s="10">
        <v>115</v>
      </c>
      <c r="B134" s="10" t="s">
        <v>210</v>
      </c>
      <c r="C134" s="10" t="s">
        <v>387</v>
      </c>
      <c r="D134" s="10">
        <v>115</v>
      </c>
      <c r="E134" t="s">
        <v>375</v>
      </c>
      <c r="F134" t="b">
        <f>E134='[1]seeds 2025'!$A130</f>
        <v>0</v>
      </c>
    </row>
    <row r="135" spans="1:6" x14ac:dyDescent="0.35">
      <c r="A135" s="10">
        <v>148</v>
      </c>
      <c r="B135" s="10" t="s">
        <v>210</v>
      </c>
      <c r="C135" s="10" t="s">
        <v>388</v>
      </c>
      <c r="D135" s="10">
        <v>148</v>
      </c>
      <c r="E135" t="s">
        <v>388</v>
      </c>
      <c r="F135" t="b">
        <f>E135='[1]seeds 2025'!$A131</f>
        <v>0</v>
      </c>
    </row>
    <row r="136" spans="1:6" x14ac:dyDescent="0.35">
      <c r="A136" s="10">
        <v>68</v>
      </c>
      <c r="B136" s="10" t="s">
        <v>210</v>
      </c>
      <c r="C136" s="10" t="s">
        <v>324</v>
      </c>
      <c r="D136" s="10">
        <v>68</v>
      </c>
      <c r="E136" t="s">
        <v>324</v>
      </c>
      <c r="F136" t="b">
        <f>E136='[1]seeds 2025'!$A132</f>
        <v>0</v>
      </c>
    </row>
    <row r="137" spans="1:6" x14ac:dyDescent="0.35">
      <c r="A137" s="10">
        <v>76</v>
      </c>
      <c r="B137" s="10" t="s">
        <v>210</v>
      </c>
      <c r="C137" s="10" t="s">
        <v>326</v>
      </c>
      <c r="D137" s="10">
        <v>76</v>
      </c>
      <c r="E137" t="s">
        <v>380</v>
      </c>
      <c r="F137" t="b">
        <f>E137='[1]seeds 2025'!$A133</f>
        <v>0</v>
      </c>
    </row>
    <row r="138" spans="1:6" x14ac:dyDescent="0.35">
      <c r="A138" s="10">
        <v>70</v>
      </c>
      <c r="B138" s="10" t="s">
        <v>210</v>
      </c>
      <c r="C138" s="10" t="s">
        <v>328</v>
      </c>
      <c r="D138" s="10">
        <v>70</v>
      </c>
      <c r="E138" t="s">
        <v>328</v>
      </c>
      <c r="F138" t="b">
        <f>E138='[1]seeds 2025'!$A134</f>
        <v>0</v>
      </c>
    </row>
    <row r="139" spans="1:6" x14ac:dyDescent="0.35">
      <c r="A139" s="10">
        <v>90</v>
      </c>
      <c r="B139" s="10" t="s">
        <v>210</v>
      </c>
      <c r="C139" s="10" t="s">
        <v>330</v>
      </c>
      <c r="D139" s="10">
        <v>90</v>
      </c>
      <c r="E139" t="s">
        <v>318</v>
      </c>
      <c r="F139" t="b">
        <f>E139='[1]seeds 2025'!$A135</f>
        <v>0</v>
      </c>
    </row>
    <row r="140" spans="1:6" x14ac:dyDescent="0.35">
      <c r="A140" s="10">
        <v>240</v>
      </c>
      <c r="B140" s="10" t="s">
        <v>210</v>
      </c>
      <c r="C140" s="10" t="s">
        <v>389</v>
      </c>
      <c r="D140" s="10">
        <v>240</v>
      </c>
      <c r="E140" t="s">
        <v>389</v>
      </c>
      <c r="F140" t="b">
        <f>E140='[1]seeds 2025'!$A136</f>
        <v>0</v>
      </c>
    </row>
    <row r="141" spans="1:6" x14ac:dyDescent="0.35">
      <c r="A141" s="10">
        <v>152</v>
      </c>
      <c r="B141" s="10" t="s">
        <v>210</v>
      </c>
      <c r="C141" s="10" t="s">
        <v>390</v>
      </c>
      <c r="D141" s="10">
        <v>152</v>
      </c>
      <c r="E141" t="s">
        <v>349</v>
      </c>
      <c r="F141" t="b">
        <f>E141='[1]seeds 2025'!$A137</f>
        <v>0</v>
      </c>
    </row>
    <row r="142" spans="1:6" x14ac:dyDescent="0.35">
      <c r="A142" s="10">
        <v>261</v>
      </c>
      <c r="B142" s="10" t="s">
        <v>210</v>
      </c>
      <c r="C142" s="10" t="s">
        <v>391</v>
      </c>
      <c r="D142" s="10">
        <v>261</v>
      </c>
      <c r="E142" t="s">
        <v>391</v>
      </c>
      <c r="F142" t="b">
        <f>E142='[1]seeds 2025'!$A138</f>
        <v>0</v>
      </c>
    </row>
    <row r="143" spans="1:6" x14ac:dyDescent="0.35">
      <c r="A143" s="10">
        <v>118</v>
      </c>
      <c r="B143" s="10" t="s">
        <v>210</v>
      </c>
      <c r="C143" s="10" t="s">
        <v>392</v>
      </c>
      <c r="D143" s="10">
        <v>118</v>
      </c>
      <c r="E143" t="s">
        <v>392</v>
      </c>
      <c r="F143" t="b">
        <f>E143='[1]seeds 2025'!$A139</f>
        <v>0</v>
      </c>
    </row>
    <row r="144" spans="1:6" x14ac:dyDescent="0.35">
      <c r="A144" s="10">
        <v>123</v>
      </c>
      <c r="B144" s="10" t="s">
        <v>210</v>
      </c>
      <c r="C144" s="10" t="s">
        <v>393</v>
      </c>
      <c r="D144" s="10">
        <v>123</v>
      </c>
      <c r="E144" t="s">
        <v>393</v>
      </c>
      <c r="F144" t="b">
        <f>E144='[1]seeds 2025'!$A140</f>
        <v>0</v>
      </c>
    </row>
    <row r="145" spans="1:6" x14ac:dyDescent="0.35">
      <c r="A145" s="10">
        <v>188</v>
      </c>
      <c r="B145" s="10" t="s">
        <v>210</v>
      </c>
      <c r="C145" s="10" t="s">
        <v>394</v>
      </c>
      <c r="D145" s="10">
        <v>188</v>
      </c>
      <c r="E145" t="s">
        <v>394</v>
      </c>
      <c r="F145" t="b">
        <f>E145='[1]seeds 2025'!$A141</f>
        <v>0</v>
      </c>
    </row>
    <row r="146" spans="1:6" x14ac:dyDescent="0.35">
      <c r="A146" s="10">
        <v>76</v>
      </c>
      <c r="B146" s="10" t="s">
        <v>210</v>
      </c>
      <c r="C146" s="10" t="s">
        <v>332</v>
      </c>
      <c r="D146" s="10">
        <v>76</v>
      </c>
      <c r="E146" t="s">
        <v>380</v>
      </c>
      <c r="F146" t="b">
        <f>E146='[1]seeds 2025'!$A142</f>
        <v>0</v>
      </c>
    </row>
    <row r="147" spans="1:6" x14ac:dyDescent="0.35">
      <c r="A147" s="10">
        <v>69</v>
      </c>
      <c r="B147" s="10" t="s">
        <v>210</v>
      </c>
      <c r="C147" s="10" t="s">
        <v>334</v>
      </c>
      <c r="D147" s="10">
        <v>69</v>
      </c>
      <c r="E147" t="s">
        <v>322</v>
      </c>
      <c r="F147" t="e">
        <f>E147='[1]seeds 2025'!#REF!</f>
        <v>#REF!</v>
      </c>
    </row>
    <row r="148" spans="1:6" x14ac:dyDescent="0.35">
      <c r="A148" s="10">
        <v>79</v>
      </c>
      <c r="B148" s="10" t="s">
        <v>210</v>
      </c>
      <c r="C148" s="10" t="s">
        <v>336</v>
      </c>
      <c r="D148" s="10">
        <v>79</v>
      </c>
      <c r="E148" t="s">
        <v>229</v>
      </c>
      <c r="F148" t="b">
        <f>E148='[1]seeds 2025'!$A143</f>
        <v>0</v>
      </c>
    </row>
    <row r="149" spans="1:6" x14ac:dyDescent="0.35">
      <c r="A149" s="10">
        <v>142</v>
      </c>
      <c r="B149" s="10" t="s">
        <v>210</v>
      </c>
      <c r="C149" s="10" t="s">
        <v>338</v>
      </c>
      <c r="D149" s="10">
        <v>142</v>
      </c>
      <c r="E149" t="s">
        <v>300</v>
      </c>
      <c r="F149" t="b">
        <f>E149='[1]seeds 2025'!$A144</f>
        <v>0</v>
      </c>
    </row>
    <row r="150" spans="1:6" x14ac:dyDescent="0.35">
      <c r="A150" s="10">
        <v>47</v>
      </c>
      <c r="B150" s="10" t="s">
        <v>210</v>
      </c>
      <c r="C150" s="10" t="s">
        <v>340</v>
      </c>
      <c r="D150" s="10">
        <v>47</v>
      </c>
      <c r="E150" t="s">
        <v>340</v>
      </c>
      <c r="F150" t="b">
        <f>E150='[1]seeds 2025'!$A145</f>
        <v>0</v>
      </c>
    </row>
    <row r="151" spans="1:6" x14ac:dyDescent="0.35">
      <c r="A151" s="10">
        <v>152</v>
      </c>
      <c r="B151" s="10" t="s">
        <v>210</v>
      </c>
      <c r="C151" s="10" t="s">
        <v>395</v>
      </c>
      <c r="D151" s="10">
        <v>152</v>
      </c>
      <c r="E151" t="s">
        <v>349</v>
      </c>
      <c r="F151" t="b">
        <f>E151='[1]seeds 2025'!$A146</f>
        <v>0</v>
      </c>
    </row>
    <row r="152" spans="1:6" x14ac:dyDescent="0.35">
      <c r="A152" s="10">
        <v>219</v>
      </c>
      <c r="B152" s="10" t="s">
        <v>210</v>
      </c>
      <c r="C152" s="10" t="s">
        <v>396</v>
      </c>
      <c r="D152" s="10">
        <v>219</v>
      </c>
      <c r="E152" t="s">
        <v>396</v>
      </c>
      <c r="F152" t="b">
        <f>E152='[1]seeds 2025'!$A147</f>
        <v>0</v>
      </c>
    </row>
    <row r="153" spans="1:6" x14ac:dyDescent="0.35">
      <c r="A153" s="10">
        <v>69</v>
      </c>
      <c r="B153" s="10" t="s">
        <v>210</v>
      </c>
      <c r="C153" s="10" t="s">
        <v>342</v>
      </c>
      <c r="D153" s="10">
        <v>69</v>
      </c>
      <c r="E153" t="s">
        <v>322</v>
      </c>
      <c r="F153" t="b">
        <f>E153='[1]seeds 2025'!$A148</f>
        <v>0</v>
      </c>
    </row>
    <row r="154" spans="1:6" x14ac:dyDescent="0.35">
      <c r="A154" s="10">
        <v>54</v>
      </c>
      <c r="B154" s="10" t="s">
        <v>210</v>
      </c>
      <c r="C154" s="10" t="s">
        <v>344</v>
      </c>
      <c r="D154" s="10">
        <v>54</v>
      </c>
      <c r="E154" t="s">
        <v>261</v>
      </c>
      <c r="F154" t="b">
        <f>E154='[1]seeds 2025'!$A149</f>
        <v>0</v>
      </c>
    </row>
    <row r="155" spans="1:6" x14ac:dyDescent="0.35">
      <c r="A155" s="10">
        <v>105</v>
      </c>
      <c r="B155" s="10" t="s">
        <v>210</v>
      </c>
      <c r="C155" s="10" t="s">
        <v>346</v>
      </c>
      <c r="D155" s="10">
        <v>105</v>
      </c>
      <c r="E155" t="s">
        <v>286</v>
      </c>
      <c r="F155" t="b">
        <f>E155='[1]seeds 2025'!$A150</f>
        <v>0</v>
      </c>
    </row>
    <row r="156" spans="1:6" x14ac:dyDescent="0.35">
      <c r="A156" s="10">
        <v>77</v>
      </c>
      <c r="B156" s="10" t="s">
        <v>210</v>
      </c>
      <c r="C156" s="10" t="s">
        <v>348</v>
      </c>
      <c r="D156" s="10">
        <v>77</v>
      </c>
      <c r="E156" t="s">
        <v>285</v>
      </c>
      <c r="F156" t="b">
        <f>E156='[1]seeds 2025'!$A151</f>
        <v>0</v>
      </c>
    </row>
    <row r="157" spans="1:6" x14ac:dyDescent="0.35">
      <c r="A157" s="10">
        <v>64</v>
      </c>
      <c r="B157" s="10" t="s">
        <v>210</v>
      </c>
      <c r="C157" s="10" t="s">
        <v>350</v>
      </c>
      <c r="D157" s="10">
        <v>64</v>
      </c>
      <c r="E157" t="s">
        <v>237</v>
      </c>
      <c r="F157" t="b">
        <f>E157='[1]seeds 2025'!$A152</f>
        <v>0</v>
      </c>
    </row>
    <row r="158" spans="1:6" x14ac:dyDescent="0.35">
      <c r="A158" s="10">
        <v>40</v>
      </c>
      <c r="B158" s="10" t="s">
        <v>210</v>
      </c>
      <c r="C158" s="10" t="s">
        <v>352</v>
      </c>
      <c r="D158" s="10">
        <v>40</v>
      </c>
      <c r="E158" t="s">
        <v>352</v>
      </c>
      <c r="F158" t="b">
        <f>E158='[1]seeds 2025'!$A153</f>
        <v>0</v>
      </c>
    </row>
    <row r="159" spans="1:6" x14ac:dyDescent="0.35">
      <c r="A159" s="10">
        <v>240</v>
      </c>
      <c r="B159" s="10" t="s">
        <v>210</v>
      </c>
      <c r="C159" s="10" t="s">
        <v>397</v>
      </c>
      <c r="D159" s="10">
        <v>240</v>
      </c>
      <c r="E159" t="s">
        <v>389</v>
      </c>
      <c r="F159" t="b">
        <f>E159='[1]seeds 2025'!$A154</f>
        <v>0</v>
      </c>
    </row>
    <row r="160" spans="1:6" x14ac:dyDescent="0.35">
      <c r="A160" s="10">
        <v>224</v>
      </c>
      <c r="B160" s="10" t="s">
        <v>210</v>
      </c>
      <c r="C160" s="10" t="s">
        <v>398</v>
      </c>
      <c r="D160" s="10">
        <v>224</v>
      </c>
      <c r="E160" t="s">
        <v>398</v>
      </c>
      <c r="F160" t="b">
        <f>E160='[1]seeds 2025'!$A155</f>
        <v>0</v>
      </c>
    </row>
    <row r="161" spans="1:6" x14ac:dyDescent="0.35">
      <c r="A161" s="10">
        <v>234</v>
      </c>
      <c r="B161" s="10" t="s">
        <v>210</v>
      </c>
      <c r="C161" s="10" t="s">
        <v>399</v>
      </c>
      <c r="D161" s="10">
        <v>234</v>
      </c>
      <c r="E161" t="s">
        <v>399</v>
      </c>
      <c r="F161" t="b">
        <f>E161='[1]seeds 2025'!$A156</f>
        <v>0</v>
      </c>
    </row>
    <row r="162" spans="1:6" x14ac:dyDescent="0.35">
      <c r="A162" s="10">
        <v>233</v>
      </c>
      <c r="B162" s="10" t="s">
        <v>210</v>
      </c>
      <c r="C162" s="10" t="s">
        <v>400</v>
      </c>
      <c r="D162" s="10">
        <v>233</v>
      </c>
      <c r="E162" t="s">
        <v>400</v>
      </c>
      <c r="F162" t="b">
        <f>E162='[1]seeds 2025'!$A157</f>
        <v>0</v>
      </c>
    </row>
    <row r="163" spans="1:6" x14ac:dyDescent="0.35">
      <c r="A163" s="10">
        <v>127</v>
      </c>
      <c r="B163" s="10" t="s">
        <v>210</v>
      </c>
      <c r="C163" s="10" t="s">
        <v>401</v>
      </c>
      <c r="D163" s="10">
        <v>127</v>
      </c>
      <c r="E163" t="s">
        <v>223</v>
      </c>
      <c r="F163" t="b">
        <f>E163='[1]seeds 2025'!$A158</f>
        <v>0</v>
      </c>
    </row>
    <row r="164" spans="1:6" x14ac:dyDescent="0.35">
      <c r="A164" s="10">
        <v>184</v>
      </c>
      <c r="B164" s="10" t="s">
        <v>210</v>
      </c>
      <c r="C164" s="10" t="s">
        <v>402</v>
      </c>
      <c r="D164" s="10">
        <v>184</v>
      </c>
      <c r="E164" t="s">
        <v>402</v>
      </c>
      <c r="F164" t="b">
        <f>E164='[1]seeds 2025'!$A159</f>
        <v>0</v>
      </c>
    </row>
    <row r="165" spans="1:6" x14ac:dyDescent="0.35">
      <c r="A165" s="10">
        <v>115</v>
      </c>
      <c r="B165" s="10" t="s">
        <v>210</v>
      </c>
      <c r="C165" s="10" t="s">
        <v>403</v>
      </c>
      <c r="D165" s="10">
        <v>115</v>
      </c>
      <c r="E165" t="s">
        <v>375</v>
      </c>
      <c r="F165" t="b">
        <f>E165='[1]seeds 2025'!$A160</f>
        <v>0</v>
      </c>
    </row>
    <row r="166" spans="1:6" x14ac:dyDescent="0.35">
      <c r="A166" s="10">
        <v>143</v>
      </c>
      <c r="B166" s="10" t="s">
        <v>210</v>
      </c>
      <c r="C166" s="10" t="s">
        <v>404</v>
      </c>
      <c r="D166" s="10">
        <v>143</v>
      </c>
      <c r="E166" t="s">
        <v>404</v>
      </c>
      <c r="F166" t="b">
        <f>E166='[1]seeds 2025'!$A161</f>
        <v>0</v>
      </c>
    </row>
    <row r="167" spans="1:6" x14ac:dyDescent="0.35">
      <c r="A167" s="10">
        <v>104</v>
      </c>
      <c r="B167" s="10" t="s">
        <v>210</v>
      </c>
      <c r="C167" s="10" t="s">
        <v>405</v>
      </c>
      <c r="D167" s="10">
        <v>104</v>
      </c>
      <c r="E167" t="s">
        <v>270</v>
      </c>
      <c r="F167" t="b">
        <f>E167='[1]seeds 2025'!$A162</f>
        <v>0</v>
      </c>
    </row>
    <row r="168" spans="1:6" x14ac:dyDescent="0.35">
      <c r="A168" s="10">
        <v>151</v>
      </c>
      <c r="B168" s="10" t="s">
        <v>210</v>
      </c>
      <c r="C168" s="10" t="s">
        <v>406</v>
      </c>
      <c r="D168" s="10">
        <v>151</v>
      </c>
      <c r="E168" t="s">
        <v>406</v>
      </c>
      <c r="F168" t="b">
        <f>E168='[1]seeds 2025'!$A163</f>
        <v>0</v>
      </c>
    </row>
    <row r="169" spans="1:6" x14ac:dyDescent="0.35">
      <c r="A169" s="10">
        <v>59</v>
      </c>
      <c r="B169" s="10" t="s">
        <v>210</v>
      </c>
      <c r="C169" s="10" t="s">
        <v>354</v>
      </c>
      <c r="D169" s="10">
        <v>59</v>
      </c>
      <c r="E169" t="s">
        <v>253</v>
      </c>
      <c r="F169" t="b">
        <f>E169='[1]seeds 2025'!$A164</f>
        <v>0</v>
      </c>
    </row>
    <row r="170" spans="1:6" x14ac:dyDescent="0.35">
      <c r="A170" s="10">
        <v>191</v>
      </c>
      <c r="B170" s="10" t="s">
        <v>210</v>
      </c>
      <c r="C170" s="10" t="s">
        <v>407</v>
      </c>
      <c r="D170" s="10">
        <v>191</v>
      </c>
      <c r="E170" t="s">
        <v>407</v>
      </c>
      <c r="F170" t="b">
        <f>E170='[1]seeds 2025'!$A165</f>
        <v>0</v>
      </c>
    </row>
    <row r="171" spans="1:6" x14ac:dyDescent="0.35">
      <c r="A171" s="10">
        <v>177</v>
      </c>
      <c r="B171" s="10" t="s">
        <v>210</v>
      </c>
      <c r="C171" s="10" t="s">
        <v>408</v>
      </c>
      <c r="D171" s="10">
        <v>177</v>
      </c>
      <c r="E171" t="s">
        <v>408</v>
      </c>
      <c r="F171" t="b">
        <f>E171='[1]seeds 2025'!$A166</f>
        <v>0</v>
      </c>
    </row>
    <row r="172" spans="1:6" x14ac:dyDescent="0.35">
      <c r="A172" s="10">
        <v>96</v>
      </c>
      <c r="B172" s="10" t="s">
        <v>210</v>
      </c>
      <c r="C172" s="10" t="s">
        <v>409</v>
      </c>
      <c r="D172" s="10">
        <v>96</v>
      </c>
      <c r="E172" t="s">
        <v>299</v>
      </c>
      <c r="F172" t="b">
        <f>E172='[1]seeds 2025'!$A167</f>
        <v>0</v>
      </c>
    </row>
    <row r="173" spans="1:6" x14ac:dyDescent="0.35">
      <c r="A173" s="10">
        <v>84</v>
      </c>
      <c r="B173" s="10" t="s">
        <v>210</v>
      </c>
      <c r="C173" s="10" t="s">
        <v>410</v>
      </c>
      <c r="D173" s="10">
        <v>84</v>
      </c>
      <c r="E173" t="s">
        <v>279</v>
      </c>
      <c r="F173" t="b">
        <f>E173='[1]seeds 2025'!$A168</f>
        <v>0</v>
      </c>
    </row>
    <row r="174" spans="1:6" x14ac:dyDescent="0.35">
      <c r="A174" s="10">
        <v>44</v>
      </c>
      <c r="B174" s="10" t="s">
        <v>210</v>
      </c>
      <c r="C174" s="10" t="s">
        <v>356</v>
      </c>
      <c r="D174" s="10">
        <v>44</v>
      </c>
      <c r="E174" t="s">
        <v>356</v>
      </c>
      <c r="F174" t="b">
        <f>E174='[1]seeds 2025'!$A169</f>
        <v>0</v>
      </c>
    </row>
    <row r="175" spans="1:6" x14ac:dyDescent="0.35">
      <c r="A175" s="10">
        <v>252</v>
      </c>
      <c r="B175" s="10" t="s">
        <v>210</v>
      </c>
      <c r="C175" s="10" t="s">
        <v>358</v>
      </c>
      <c r="D175" s="10">
        <v>252</v>
      </c>
      <c r="E175" t="s">
        <v>358</v>
      </c>
      <c r="F175" t="b">
        <f>E175='[1]seeds 2025'!$A170</f>
        <v>0</v>
      </c>
    </row>
    <row r="176" spans="1:6" x14ac:dyDescent="0.35">
      <c r="A176" s="10">
        <v>166</v>
      </c>
      <c r="B176" s="10" t="s">
        <v>210</v>
      </c>
      <c r="C176" s="10" t="s">
        <v>411</v>
      </c>
      <c r="D176" s="10">
        <v>166</v>
      </c>
      <c r="E176" t="s">
        <v>343</v>
      </c>
      <c r="F176" t="b">
        <f>E176='[1]seeds 2025'!$A171</f>
        <v>0</v>
      </c>
    </row>
    <row r="177" spans="1:6" x14ac:dyDescent="0.35">
      <c r="A177" s="10">
        <v>207</v>
      </c>
      <c r="B177" s="10" t="s">
        <v>210</v>
      </c>
      <c r="C177" s="10" t="s">
        <v>412</v>
      </c>
      <c r="D177" s="10">
        <v>207</v>
      </c>
      <c r="E177" t="s">
        <v>329</v>
      </c>
      <c r="F177" t="b">
        <f>E177='[1]seeds 2025'!$A172</f>
        <v>0</v>
      </c>
    </row>
    <row r="178" spans="1:6" x14ac:dyDescent="0.35">
      <c r="A178" s="10">
        <v>120</v>
      </c>
      <c r="B178" s="10" t="s">
        <v>210</v>
      </c>
      <c r="C178" s="10" t="s">
        <v>413</v>
      </c>
      <c r="D178" s="10">
        <v>120</v>
      </c>
      <c r="E178" t="s">
        <v>413</v>
      </c>
      <c r="F178" t="b">
        <f>E178='[1]seeds 2025'!$A173</f>
        <v>0</v>
      </c>
    </row>
    <row r="179" spans="1:6" x14ac:dyDescent="0.35">
      <c r="A179" s="10">
        <v>76</v>
      </c>
      <c r="B179" s="10" t="s">
        <v>210</v>
      </c>
      <c r="C179" s="10" t="s">
        <v>414</v>
      </c>
      <c r="D179" s="10">
        <v>76</v>
      </c>
      <c r="E179" t="s">
        <v>380</v>
      </c>
      <c r="F179" t="b">
        <f>E179='[1]seeds 2025'!$A174</f>
        <v>0</v>
      </c>
    </row>
    <row r="180" spans="1:6" x14ac:dyDescent="0.35">
      <c r="A180" s="10">
        <v>137</v>
      </c>
      <c r="B180" s="10" t="s">
        <v>210</v>
      </c>
      <c r="C180" s="10" t="s">
        <v>415</v>
      </c>
      <c r="D180" s="10">
        <v>137</v>
      </c>
      <c r="E180" t="s">
        <v>308</v>
      </c>
      <c r="F180" t="b">
        <f>E180='[1]seeds 2025'!$A175</f>
        <v>0</v>
      </c>
    </row>
    <row r="181" spans="1:6" x14ac:dyDescent="0.35">
      <c r="A181" s="10">
        <v>124</v>
      </c>
      <c r="B181" s="10" t="s">
        <v>210</v>
      </c>
      <c r="C181" s="10" t="s">
        <v>416</v>
      </c>
      <c r="D181" s="10">
        <v>124</v>
      </c>
      <c r="E181" t="s">
        <v>416</v>
      </c>
      <c r="F181" t="b">
        <f>E181='[1]seeds 2025'!$A176</f>
        <v>0</v>
      </c>
    </row>
    <row r="182" spans="1:6" x14ac:dyDescent="0.35">
      <c r="A182" s="10">
        <v>27</v>
      </c>
      <c r="B182" s="10" t="s">
        <v>210</v>
      </c>
      <c r="C182" s="10" t="s">
        <v>417</v>
      </c>
      <c r="D182" s="10">
        <v>27</v>
      </c>
      <c r="E182" t="s">
        <v>417</v>
      </c>
      <c r="F182" t="b">
        <f>E182='[1]seeds 2025'!$A177</f>
        <v>0</v>
      </c>
    </row>
    <row r="183" spans="1:6" x14ac:dyDescent="0.35">
      <c r="A183" s="10">
        <v>64</v>
      </c>
      <c r="B183" s="10" t="s">
        <v>210</v>
      </c>
      <c r="C183" s="10" t="s">
        <v>212</v>
      </c>
      <c r="D183" s="10">
        <v>64</v>
      </c>
      <c r="E183" t="s">
        <v>237</v>
      </c>
      <c r="F183" t="b">
        <f>E183='[1]seeds 2025'!$A178</f>
        <v>0</v>
      </c>
    </row>
    <row r="184" spans="1:6" x14ac:dyDescent="0.35">
      <c r="A184" s="10">
        <v>60</v>
      </c>
      <c r="B184" s="10" t="s">
        <v>210</v>
      </c>
      <c r="C184" s="10" t="s">
        <v>214</v>
      </c>
      <c r="D184" s="10">
        <v>60</v>
      </c>
      <c r="E184" t="s">
        <v>214</v>
      </c>
      <c r="F184" t="b">
        <f>E184='[1]seeds 2025'!$A179</f>
        <v>0</v>
      </c>
    </row>
    <row r="185" spans="1:6" x14ac:dyDescent="0.35">
      <c r="A185" s="10">
        <v>35</v>
      </c>
      <c r="B185" s="10" t="s">
        <v>210</v>
      </c>
      <c r="C185" s="10" t="s">
        <v>216</v>
      </c>
      <c r="D185" s="10">
        <v>35</v>
      </c>
      <c r="E185" t="s">
        <v>216</v>
      </c>
      <c r="F185" t="b">
        <f>E185='[1]seeds 2025'!$A180</f>
        <v>0</v>
      </c>
    </row>
    <row r="186" spans="1:6" x14ac:dyDescent="0.35">
      <c r="A186" s="10">
        <v>70</v>
      </c>
      <c r="B186" s="10" t="s">
        <v>210</v>
      </c>
      <c r="C186" s="10" t="s">
        <v>218</v>
      </c>
      <c r="D186" s="10">
        <v>70</v>
      </c>
      <c r="E186" t="s">
        <v>328</v>
      </c>
      <c r="F186" t="b">
        <f>E186='[1]seeds 2025'!$A181</f>
        <v>0</v>
      </c>
    </row>
    <row r="187" spans="1:6" x14ac:dyDescent="0.35">
      <c r="A187" s="10">
        <v>73</v>
      </c>
      <c r="B187" s="10" t="s">
        <v>210</v>
      </c>
      <c r="C187" s="10" t="s">
        <v>220</v>
      </c>
      <c r="D187" s="10">
        <v>73</v>
      </c>
      <c r="E187" t="s">
        <v>273</v>
      </c>
      <c r="F187" t="b">
        <f>E187='[1]seeds 2025'!$A182</f>
        <v>0</v>
      </c>
    </row>
    <row r="188" spans="1:6" x14ac:dyDescent="0.35">
      <c r="A188" s="10">
        <v>100</v>
      </c>
      <c r="B188" s="10" t="s">
        <v>210</v>
      </c>
      <c r="C188" s="10" t="s">
        <v>222</v>
      </c>
      <c r="D188" s="10">
        <v>100</v>
      </c>
      <c r="E188" t="s">
        <v>222</v>
      </c>
      <c r="F188" t="b">
        <f>E188='[1]seeds 2025'!$A183</f>
        <v>0</v>
      </c>
    </row>
    <row r="189" spans="1:6" x14ac:dyDescent="0.35">
      <c r="A189" s="10">
        <v>51</v>
      </c>
      <c r="B189" s="10" t="s">
        <v>210</v>
      </c>
      <c r="C189" s="10" t="s">
        <v>224</v>
      </c>
      <c r="D189" s="10">
        <v>51</v>
      </c>
      <c r="E189" t="s">
        <v>224</v>
      </c>
      <c r="F189" t="b">
        <f>E189='[1]seeds 2025'!$A184</f>
        <v>0</v>
      </c>
    </row>
    <row r="190" spans="1:6" x14ac:dyDescent="0.35">
      <c r="A190" s="10">
        <v>30</v>
      </c>
      <c r="B190" s="10" t="s">
        <v>210</v>
      </c>
      <c r="C190" s="10" t="s">
        <v>226</v>
      </c>
      <c r="D190" s="10">
        <v>30</v>
      </c>
      <c r="E190" t="s">
        <v>226</v>
      </c>
      <c r="F190" t="b">
        <f>E190='[1]seeds 2025'!$A185</f>
        <v>0</v>
      </c>
    </row>
    <row r="191" spans="1:6" x14ac:dyDescent="0.35">
      <c r="A191" s="10">
        <v>40</v>
      </c>
      <c r="B191" s="10" t="s">
        <v>210</v>
      </c>
      <c r="C191" s="10" t="s">
        <v>228</v>
      </c>
      <c r="D191" s="10">
        <v>40</v>
      </c>
      <c r="E191" t="s">
        <v>352</v>
      </c>
      <c r="F191" t="b">
        <f>E191='[1]seeds 2025'!$A186</f>
        <v>0</v>
      </c>
    </row>
    <row r="192" spans="1:6" x14ac:dyDescent="0.35">
      <c r="A192" s="10">
        <v>80</v>
      </c>
      <c r="B192" s="10" t="s">
        <v>210</v>
      </c>
      <c r="C192" s="10" t="s">
        <v>230</v>
      </c>
      <c r="D192" s="10">
        <v>80</v>
      </c>
      <c r="E192" t="s">
        <v>230</v>
      </c>
      <c r="F192" t="b">
        <f>E192='[1]seeds 2025'!$A187</f>
        <v>0</v>
      </c>
    </row>
    <row r="193" spans="1:6" x14ac:dyDescent="0.35">
      <c r="A193" s="10">
        <v>50</v>
      </c>
      <c r="B193" s="10" t="s">
        <v>210</v>
      </c>
      <c r="C193" s="10" t="s">
        <v>232</v>
      </c>
      <c r="D193" s="10">
        <v>50</v>
      </c>
      <c r="E193" t="s">
        <v>232</v>
      </c>
      <c r="F193" t="b">
        <f>E193='[1]seeds 2025'!$A188</f>
        <v>0</v>
      </c>
    </row>
    <row r="194" spans="1:6" x14ac:dyDescent="0.35">
      <c r="A194" s="10">
        <v>35</v>
      </c>
      <c r="B194" s="10" t="s">
        <v>210</v>
      </c>
      <c r="C194" s="10" t="s">
        <v>234</v>
      </c>
      <c r="D194" s="10">
        <v>35</v>
      </c>
      <c r="E194" t="s">
        <v>216</v>
      </c>
      <c r="F194" t="b">
        <f>E194='[1]seeds 2025'!$A189</f>
        <v>0</v>
      </c>
    </row>
    <row r="195" spans="1:6" x14ac:dyDescent="0.35">
      <c r="A195" s="10">
        <v>18</v>
      </c>
      <c r="B195" s="10" t="s">
        <v>210</v>
      </c>
      <c r="C195" s="10" t="s">
        <v>236</v>
      </c>
      <c r="D195" s="10">
        <v>18</v>
      </c>
      <c r="E195" t="s">
        <v>236</v>
      </c>
      <c r="F195" t="b">
        <f>E195='[1]seeds 2025'!$A190</f>
        <v>0</v>
      </c>
    </row>
    <row r="196" spans="1:6" x14ac:dyDescent="0.35">
      <c r="A196" s="10">
        <v>52</v>
      </c>
      <c r="B196" s="10" t="s">
        <v>210</v>
      </c>
      <c r="C196" s="10" t="s">
        <v>238</v>
      </c>
      <c r="D196" s="10">
        <v>52</v>
      </c>
      <c r="E196" t="s">
        <v>238</v>
      </c>
      <c r="F196" t="b">
        <f>E196='[1]seeds 2025'!$A191</f>
        <v>0</v>
      </c>
    </row>
    <row r="197" spans="1:6" x14ac:dyDescent="0.35">
      <c r="A197" s="10">
        <v>80</v>
      </c>
      <c r="B197" s="10" t="s">
        <v>210</v>
      </c>
      <c r="C197" s="10" t="s">
        <v>240</v>
      </c>
      <c r="D197" s="10">
        <v>80</v>
      </c>
      <c r="E197" t="s">
        <v>230</v>
      </c>
      <c r="F197" t="b">
        <f>E197='[1]seeds 2025'!$A192</f>
        <v>0</v>
      </c>
    </row>
    <row r="198" spans="1:6" x14ac:dyDescent="0.35">
      <c r="A198" s="10">
        <v>35</v>
      </c>
      <c r="B198" s="10" t="s">
        <v>210</v>
      </c>
      <c r="C198" s="10" t="s">
        <v>242</v>
      </c>
      <c r="D198" s="10">
        <v>35</v>
      </c>
      <c r="E198" t="s">
        <v>216</v>
      </c>
      <c r="F198" t="b">
        <f>E198='[1]seeds 2025'!$A193</f>
        <v>0</v>
      </c>
    </row>
    <row r="199" spans="1:6" x14ac:dyDescent="0.35">
      <c r="A199" s="10">
        <v>60</v>
      </c>
      <c r="B199" s="10" t="s">
        <v>210</v>
      </c>
      <c r="C199" s="10" t="s">
        <v>244</v>
      </c>
      <c r="D199" s="10">
        <v>60</v>
      </c>
      <c r="E199" t="s">
        <v>214</v>
      </c>
      <c r="F199" t="b">
        <f>E199='[1]seeds 2025'!$A194</f>
        <v>0</v>
      </c>
    </row>
    <row r="200" spans="1:6" x14ac:dyDescent="0.35">
      <c r="A200" s="10">
        <v>60</v>
      </c>
      <c r="B200" s="10" t="s">
        <v>210</v>
      </c>
      <c r="C200" s="10" t="s">
        <v>246</v>
      </c>
      <c r="D200" s="10">
        <v>60</v>
      </c>
      <c r="E200" t="s">
        <v>214</v>
      </c>
      <c r="F200" t="b">
        <f>E200='[1]seeds 2025'!$A195</f>
        <v>0</v>
      </c>
    </row>
    <row r="201" spans="1:6" x14ac:dyDescent="0.35">
      <c r="A201" s="10">
        <v>98</v>
      </c>
      <c r="B201" s="10" t="s">
        <v>210</v>
      </c>
      <c r="C201" s="10" t="s">
        <v>248</v>
      </c>
      <c r="D201" s="10">
        <v>98</v>
      </c>
      <c r="E201" t="s">
        <v>248</v>
      </c>
      <c r="F201" t="b">
        <f>E201='[1]seeds 2025'!$A196</f>
        <v>0</v>
      </c>
    </row>
    <row r="202" spans="1:6" x14ac:dyDescent="0.35">
      <c r="A202" s="10">
        <v>36</v>
      </c>
      <c r="B202" s="10" t="s">
        <v>210</v>
      </c>
      <c r="C202" s="10" t="s">
        <v>250</v>
      </c>
      <c r="D202" s="10">
        <v>36</v>
      </c>
      <c r="E202" t="s">
        <v>250</v>
      </c>
      <c r="F202" t="b">
        <f>E202='[1]seeds 2025'!$A197</f>
        <v>0</v>
      </c>
    </row>
    <row r="203" spans="1:6" x14ac:dyDescent="0.35">
      <c r="A203" s="10">
        <v>76</v>
      </c>
      <c r="B203" s="10" t="s">
        <v>210</v>
      </c>
      <c r="C203" s="10" t="s">
        <v>252</v>
      </c>
      <c r="D203" s="10">
        <v>76</v>
      </c>
      <c r="E203" t="s">
        <v>380</v>
      </c>
      <c r="F203" t="b">
        <f>E203='[1]seeds 2025'!$A198</f>
        <v>0</v>
      </c>
    </row>
    <row r="204" spans="1:6" x14ac:dyDescent="0.35">
      <c r="A204" s="10">
        <v>47</v>
      </c>
      <c r="B204" s="10" t="s">
        <v>210</v>
      </c>
      <c r="C204" s="10" t="s">
        <v>254</v>
      </c>
      <c r="D204" s="10">
        <v>47</v>
      </c>
      <c r="E204" t="s">
        <v>340</v>
      </c>
      <c r="F204" t="b">
        <f>E204='[1]seeds 2025'!$A199</f>
        <v>0</v>
      </c>
    </row>
    <row r="205" spans="1:6" x14ac:dyDescent="0.35">
      <c r="A205" s="10">
        <v>75</v>
      </c>
      <c r="B205" s="10" t="s">
        <v>210</v>
      </c>
      <c r="C205" s="10" t="s">
        <v>256</v>
      </c>
      <c r="D205" s="10">
        <v>75</v>
      </c>
      <c r="E205" t="s">
        <v>256</v>
      </c>
      <c r="F205" t="b">
        <f>E205='[1]seeds 2025'!$A200</f>
        <v>0</v>
      </c>
    </row>
    <row r="206" spans="1:6" x14ac:dyDescent="0.35">
      <c r="A206" s="10">
        <v>64</v>
      </c>
      <c r="B206" s="10" t="s">
        <v>210</v>
      </c>
      <c r="C206" s="10" t="s">
        <v>258</v>
      </c>
      <c r="D206" s="10">
        <v>64</v>
      </c>
      <c r="E206" t="s">
        <v>237</v>
      </c>
      <c r="F206" t="b">
        <f>E206='[1]seeds 2025'!$A201</f>
        <v>0</v>
      </c>
    </row>
    <row r="207" spans="1:6" x14ac:dyDescent="0.35">
      <c r="A207" s="10">
        <v>24</v>
      </c>
      <c r="B207" s="10" t="s">
        <v>210</v>
      </c>
      <c r="C207" s="10" t="s">
        <v>260</v>
      </c>
      <c r="D207" s="10">
        <v>24</v>
      </c>
      <c r="E207" t="s">
        <v>260</v>
      </c>
      <c r="F207" t="b">
        <f>E207='[1]seeds 2025'!$A202</f>
        <v>0</v>
      </c>
    </row>
    <row r="208" spans="1:6" x14ac:dyDescent="0.35">
      <c r="A208" s="10">
        <v>56</v>
      </c>
      <c r="B208" s="10" t="s">
        <v>210</v>
      </c>
      <c r="C208" s="10" t="s">
        <v>262</v>
      </c>
      <c r="D208" s="10">
        <v>56</v>
      </c>
      <c r="E208" t="s">
        <v>262</v>
      </c>
      <c r="F208" t="b">
        <f>E208='[1]seeds 2025'!$A203</f>
        <v>0</v>
      </c>
    </row>
  </sheetData>
  <sortState xmlns:xlrd2="http://schemas.microsoft.com/office/spreadsheetml/2017/richdata2" ref="A2:E208">
    <sortCondition ref="C31:C20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8B76-72B7-4A9F-A136-A1A102598399}">
  <dimension ref="A1:K44"/>
  <sheetViews>
    <sheetView tabSelected="1" topLeftCell="A10" zoomScale="87" zoomScaleNormal="87" workbookViewId="0">
      <selection activeCell="C9" sqref="C9"/>
    </sheetView>
  </sheetViews>
  <sheetFormatPr defaultColWidth="8.7265625" defaultRowHeight="14.5" x14ac:dyDescent="0.35"/>
  <cols>
    <col min="1" max="1" width="19.26953125" style="5" bestFit="1" customWidth="1"/>
    <col min="2" max="2" width="12.54296875" style="5" customWidth="1"/>
    <col min="3" max="3" width="8.7265625" style="5"/>
    <col min="4" max="4" width="31.1796875" style="5" bestFit="1" customWidth="1"/>
    <col min="5" max="5" width="16.54296875" style="5" bestFit="1" customWidth="1"/>
    <col min="6" max="6" width="43.7265625" style="5" bestFit="1" customWidth="1"/>
    <col min="7" max="8" width="8.7265625" style="5"/>
    <col min="9" max="9" width="38" style="5" bestFit="1" customWidth="1"/>
    <col min="10" max="10" width="38" style="5" customWidth="1"/>
    <col min="11" max="14" width="8.7265625" style="5"/>
    <col min="15" max="15" width="18.81640625" style="5" customWidth="1"/>
    <col min="16" max="16384" width="8.7265625" style="5"/>
  </cols>
  <sheetData>
    <row r="1" spans="1:10" x14ac:dyDescent="0.35">
      <c r="A1" s="4" t="s">
        <v>549</v>
      </c>
      <c r="B1" s="4" t="s">
        <v>550</v>
      </c>
      <c r="C1" s="4" t="s">
        <v>551</v>
      </c>
      <c r="D1" s="4" t="s">
        <v>552</v>
      </c>
      <c r="E1" s="4" t="s">
        <v>553</v>
      </c>
      <c r="F1" s="4" t="s">
        <v>554</v>
      </c>
      <c r="G1" s="4" t="s">
        <v>555</v>
      </c>
      <c r="H1" s="4" t="s">
        <v>556</v>
      </c>
      <c r="I1" s="4" t="s">
        <v>557</v>
      </c>
      <c r="J1" s="4"/>
    </row>
    <row r="2" spans="1:10" x14ac:dyDescent="0.35">
      <c r="A2" s="5" t="s">
        <v>558</v>
      </c>
      <c r="B2" s="5" t="s">
        <v>559</v>
      </c>
      <c r="C2" s="5">
        <v>207</v>
      </c>
      <c r="D2" s="5" t="s">
        <v>560</v>
      </c>
      <c r="E2" s="5" t="s">
        <v>561</v>
      </c>
      <c r="F2" s="5" t="s">
        <v>562</v>
      </c>
      <c r="G2" s="5">
        <v>320</v>
      </c>
      <c r="H2" s="5">
        <v>4272.75</v>
      </c>
      <c r="I2" s="5" t="s">
        <v>563</v>
      </c>
    </row>
    <row r="3" spans="1:10" x14ac:dyDescent="0.35">
      <c r="A3" s="5" t="s">
        <v>558</v>
      </c>
      <c r="B3" s="5" t="s">
        <v>564</v>
      </c>
      <c r="C3" s="5">
        <v>207</v>
      </c>
      <c r="D3" s="5" t="s">
        <v>560</v>
      </c>
      <c r="E3" s="5" t="s">
        <v>565</v>
      </c>
      <c r="F3" s="5" t="s">
        <v>566</v>
      </c>
      <c r="G3" s="5">
        <f>+C3</f>
        <v>207</v>
      </c>
      <c r="H3" s="5">
        <v>474.75</v>
      </c>
    </row>
    <row r="4" spans="1:10" x14ac:dyDescent="0.35">
      <c r="A4" s="5" t="s">
        <v>567</v>
      </c>
      <c r="B4" s="5" t="s">
        <v>559</v>
      </c>
      <c r="C4" s="5">
        <v>128</v>
      </c>
      <c r="D4" s="5" t="s">
        <v>568</v>
      </c>
      <c r="E4" s="5" t="s">
        <v>561</v>
      </c>
      <c r="F4" s="5" t="s">
        <v>569</v>
      </c>
      <c r="G4" s="5">
        <f>(128+4)*2</f>
        <v>264</v>
      </c>
    </row>
    <row r="5" spans="1:10" x14ac:dyDescent="0.35">
      <c r="A5" s="5" t="s">
        <v>567</v>
      </c>
      <c r="B5" s="5" t="s">
        <v>564</v>
      </c>
      <c r="C5" s="5">
        <v>129</v>
      </c>
      <c r="D5" s="5" t="s">
        <v>568</v>
      </c>
      <c r="E5" s="5" t="s">
        <v>565</v>
      </c>
      <c r="F5" s="5" t="s">
        <v>570</v>
      </c>
      <c r="G5" s="5">
        <f>+C5</f>
        <v>129</v>
      </c>
    </row>
    <row r="6" spans="1:10" x14ac:dyDescent="0.35">
      <c r="A6" s="5" t="s">
        <v>571</v>
      </c>
      <c r="B6" s="5" t="s">
        <v>572</v>
      </c>
      <c r="C6" s="5">
        <v>54</v>
      </c>
      <c r="D6" s="5" t="s">
        <v>568</v>
      </c>
      <c r="E6" s="5" t="s">
        <v>561</v>
      </c>
      <c r="F6" s="5" t="s">
        <v>573</v>
      </c>
      <c r="G6" s="5">
        <f>+(C6+4)*3</f>
        <v>174</v>
      </c>
      <c r="I6" s="5" t="s">
        <v>574</v>
      </c>
    </row>
    <row r="7" spans="1:10" x14ac:dyDescent="0.35">
      <c r="A7" s="5" t="s">
        <v>571</v>
      </c>
      <c r="B7" s="5" t="s">
        <v>564</v>
      </c>
      <c r="C7" s="5">
        <v>112</v>
      </c>
      <c r="D7" s="5" t="s">
        <v>568</v>
      </c>
      <c r="E7" s="5" t="s">
        <v>575</v>
      </c>
      <c r="F7" s="5" t="s">
        <v>570</v>
      </c>
    </row>
    <row r="8" spans="1:10" x14ac:dyDescent="0.35">
      <c r="A8" s="5" t="s">
        <v>576</v>
      </c>
      <c r="B8" s="5" t="s">
        <v>559</v>
      </c>
      <c r="C8" s="5">
        <v>20</v>
      </c>
      <c r="D8" s="5" t="s">
        <v>568</v>
      </c>
      <c r="E8" s="5" t="s">
        <v>561</v>
      </c>
      <c r="F8" s="5" t="s">
        <v>577</v>
      </c>
      <c r="G8" s="5">
        <f>3*24</f>
        <v>72</v>
      </c>
      <c r="I8" s="5">
        <f>58*3</f>
        <v>174</v>
      </c>
    </row>
    <row r="9" spans="1:10" x14ac:dyDescent="0.35">
      <c r="A9" s="5" t="s">
        <v>703</v>
      </c>
      <c r="B9" s="5" t="s">
        <v>559</v>
      </c>
    </row>
    <row r="13" spans="1:10" x14ac:dyDescent="0.35">
      <c r="B13" s="5" t="s">
        <v>578</v>
      </c>
      <c r="C13" s="5" t="s">
        <v>556</v>
      </c>
      <c r="D13" s="5" t="s">
        <v>556</v>
      </c>
      <c r="E13" s="5" t="s">
        <v>579</v>
      </c>
    </row>
    <row r="14" spans="1:10" x14ac:dyDescent="0.35">
      <c r="B14" s="5" t="s">
        <v>575</v>
      </c>
      <c r="C14" s="5" t="s">
        <v>580</v>
      </c>
      <c r="D14" s="5" t="s">
        <v>581</v>
      </c>
      <c r="E14" s="5">
        <f>35*25</f>
        <v>875</v>
      </c>
      <c r="F14" s="5" t="s">
        <v>582</v>
      </c>
    </row>
    <row r="15" spans="1:10" x14ac:dyDescent="0.35">
      <c r="C15" s="5" t="s">
        <v>583</v>
      </c>
      <c r="D15" s="5" t="s">
        <v>584</v>
      </c>
      <c r="E15" s="5">
        <f>62*6</f>
        <v>372</v>
      </c>
      <c r="F15" s="5" t="s">
        <v>585</v>
      </c>
    </row>
    <row r="16" spans="1:10" x14ac:dyDescent="0.35">
      <c r="B16" s="5" t="s">
        <v>565</v>
      </c>
      <c r="C16" s="5" t="s">
        <v>580</v>
      </c>
      <c r="D16" s="5" t="s">
        <v>586</v>
      </c>
      <c r="E16" s="5">
        <f>34*15</f>
        <v>510</v>
      </c>
      <c r="F16" s="5" t="s">
        <v>587</v>
      </c>
    </row>
    <row r="17" spans="1:11" x14ac:dyDescent="0.35">
      <c r="C17" s="5" t="s">
        <v>583</v>
      </c>
      <c r="D17" s="5" t="s">
        <v>588</v>
      </c>
      <c r="E17" s="5">
        <f>35*6</f>
        <v>210</v>
      </c>
      <c r="F17" s="5" t="s">
        <v>589</v>
      </c>
    </row>
    <row r="18" spans="1:11" x14ac:dyDescent="0.35">
      <c r="C18" s="5" t="s">
        <v>590</v>
      </c>
      <c r="D18" s="5" t="s">
        <v>591</v>
      </c>
      <c r="E18" s="5">
        <f>28*23</f>
        <v>644</v>
      </c>
      <c r="F18" s="5" t="s">
        <v>592</v>
      </c>
    </row>
    <row r="19" spans="1:11" x14ac:dyDescent="0.35">
      <c r="B19" s="5" t="s">
        <v>593</v>
      </c>
      <c r="C19" s="5" t="s">
        <v>580</v>
      </c>
      <c r="D19" s="5" t="s">
        <v>594</v>
      </c>
      <c r="E19" s="5">
        <f>320*8</f>
        <v>2560</v>
      </c>
      <c r="F19" s="5" t="s">
        <v>595</v>
      </c>
    </row>
    <row r="20" spans="1:11" x14ac:dyDescent="0.35">
      <c r="F20" s="5" t="s">
        <v>596</v>
      </c>
    </row>
    <row r="21" spans="1:11" x14ac:dyDescent="0.35">
      <c r="F21" s="5" t="s">
        <v>589</v>
      </c>
    </row>
    <row r="22" spans="1:11" x14ac:dyDescent="0.35">
      <c r="F22" s="5" t="s">
        <v>597</v>
      </c>
    </row>
    <row r="23" spans="1:11" x14ac:dyDescent="0.35">
      <c r="B23" s="5" t="s">
        <v>598</v>
      </c>
      <c r="F23" s="5" t="s">
        <v>597</v>
      </c>
    </row>
    <row r="25" spans="1:11" x14ac:dyDescent="0.35">
      <c r="A25" s="5" t="s">
        <v>549</v>
      </c>
      <c r="B25" s="5" t="s">
        <v>599</v>
      </c>
      <c r="C25" s="5" t="s">
        <v>600</v>
      </c>
      <c r="D25" s="5" t="s">
        <v>601</v>
      </c>
      <c r="E25" s="5" t="s">
        <v>602</v>
      </c>
      <c r="F25" s="5" t="s">
        <v>603</v>
      </c>
      <c r="G25" s="5" t="s">
        <v>604</v>
      </c>
      <c r="H25" s="5" t="s">
        <v>605</v>
      </c>
      <c r="I25" s="5" t="s">
        <v>606</v>
      </c>
      <c r="J25" s="5" t="s">
        <v>607</v>
      </c>
      <c r="K25" s="5" t="s">
        <v>608</v>
      </c>
    </row>
    <row r="26" spans="1:11" x14ac:dyDescent="0.35">
      <c r="A26" s="5" t="s">
        <v>609</v>
      </c>
    </row>
    <row r="27" spans="1:11" x14ac:dyDescent="0.35">
      <c r="A27" s="5" t="s">
        <v>610</v>
      </c>
    </row>
    <row r="28" spans="1:11" x14ac:dyDescent="0.35">
      <c r="A28" s="5" t="s">
        <v>611</v>
      </c>
    </row>
    <row r="29" spans="1:11" x14ac:dyDescent="0.35">
      <c r="A29" s="5" t="s">
        <v>612</v>
      </c>
      <c r="B29" s="5" t="s">
        <v>613</v>
      </c>
      <c r="C29" s="5">
        <v>54</v>
      </c>
      <c r="D29" s="5" t="s">
        <v>210</v>
      </c>
      <c r="E29" s="5">
        <f>69+4+1</f>
        <v>74</v>
      </c>
      <c r="F29" s="5">
        <v>324</v>
      </c>
      <c r="G29" s="5" t="s">
        <v>614</v>
      </c>
      <c r="H29" s="5">
        <v>4</v>
      </c>
      <c r="I29" s="5">
        <v>1</v>
      </c>
      <c r="J29" s="5" t="s">
        <v>615</v>
      </c>
      <c r="K29" s="5" t="s">
        <v>560</v>
      </c>
    </row>
    <row r="31" spans="1:11" x14ac:dyDescent="0.35">
      <c r="A31" s="5" t="s">
        <v>616</v>
      </c>
    </row>
    <row r="32" spans="1:11" x14ac:dyDescent="0.35">
      <c r="A32" s="5" t="s">
        <v>617</v>
      </c>
      <c r="B32" s="5" t="s">
        <v>613</v>
      </c>
      <c r="C32" s="5">
        <v>32</v>
      </c>
      <c r="D32" s="5" t="s">
        <v>210</v>
      </c>
      <c r="E32" s="5">
        <f>69+4</f>
        <v>73</v>
      </c>
      <c r="F32" s="5">
        <v>320</v>
      </c>
      <c r="G32" s="5" t="s">
        <v>618</v>
      </c>
      <c r="H32" s="5">
        <v>4</v>
      </c>
      <c r="I32" s="5">
        <v>0</v>
      </c>
      <c r="K32" s="5" t="s">
        <v>560</v>
      </c>
    </row>
    <row r="33" spans="1:11" x14ac:dyDescent="0.35">
      <c r="A33" s="5" t="s">
        <v>619</v>
      </c>
    </row>
    <row r="34" spans="1:11" x14ac:dyDescent="0.35">
      <c r="A34" s="5" t="s">
        <v>620</v>
      </c>
    </row>
    <row r="35" spans="1:11" x14ac:dyDescent="0.35">
      <c r="A35" s="5" t="s">
        <v>621</v>
      </c>
    </row>
    <row r="36" spans="1:11" x14ac:dyDescent="0.35">
      <c r="A36" s="5" t="s">
        <v>622</v>
      </c>
    </row>
    <row r="38" spans="1:11" x14ac:dyDescent="0.35">
      <c r="A38" s="5" t="s">
        <v>623</v>
      </c>
    </row>
    <row r="39" spans="1:11" x14ac:dyDescent="0.35">
      <c r="A39" s="5" t="s">
        <v>624</v>
      </c>
    </row>
    <row r="40" spans="1:11" x14ac:dyDescent="0.35">
      <c r="A40" s="5" t="s">
        <v>625</v>
      </c>
      <c r="B40" s="5" t="s">
        <v>613</v>
      </c>
      <c r="C40" s="5">
        <v>40</v>
      </c>
      <c r="D40" s="5" t="s">
        <v>210</v>
      </c>
      <c r="E40" s="5">
        <f>69+4</f>
        <v>73</v>
      </c>
      <c r="F40" s="5">
        <v>320</v>
      </c>
      <c r="G40" s="5" t="s">
        <v>618</v>
      </c>
      <c r="H40" s="5">
        <v>4</v>
      </c>
      <c r="I40" s="5">
        <v>0</v>
      </c>
      <c r="K40" s="5" t="s">
        <v>560</v>
      </c>
    </row>
    <row r="41" spans="1:11" x14ac:dyDescent="0.35">
      <c r="A41" s="5" t="s">
        <v>626</v>
      </c>
    </row>
    <row r="43" spans="1:11" x14ac:dyDescent="0.35">
      <c r="A43" s="5" t="s">
        <v>627</v>
      </c>
    </row>
    <row r="44" spans="1:11" x14ac:dyDescent="0.35">
      <c r="A44" s="5" t="s">
        <v>628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D0E1-9530-4503-92F4-FCCB131A912E}">
  <dimension ref="A1:T45"/>
  <sheetViews>
    <sheetView topLeftCell="L22" zoomScale="96" zoomScaleNormal="96" workbookViewId="0">
      <selection activeCell="F49" sqref="F49"/>
    </sheetView>
  </sheetViews>
  <sheetFormatPr defaultColWidth="8.7265625" defaultRowHeight="14.5" x14ac:dyDescent="0.35"/>
  <cols>
    <col min="1" max="1" width="19.26953125" style="8" bestFit="1" customWidth="1"/>
    <col min="2" max="2" width="12.54296875" style="8" customWidth="1"/>
    <col min="3" max="5" width="8.7265625" style="8"/>
    <col min="6" max="6" width="31.1796875" style="8" bestFit="1" customWidth="1"/>
    <col min="7" max="7" width="16.54296875" style="8" bestFit="1" customWidth="1"/>
    <col min="8" max="8" width="43.7265625" style="8" bestFit="1" customWidth="1"/>
    <col min="9" max="15" width="43.7265625" style="8" customWidth="1"/>
    <col min="16" max="17" width="8.7265625" style="8"/>
    <col min="18" max="18" width="38" style="8" bestFit="1" customWidth="1"/>
    <col min="19" max="19" width="38" style="8" customWidth="1"/>
    <col min="20" max="23" width="8.7265625" style="8"/>
    <col min="24" max="24" width="18.81640625" style="8" customWidth="1"/>
    <col min="25" max="16384" width="8.7265625" style="8"/>
  </cols>
  <sheetData>
    <row r="1" spans="1:19" x14ac:dyDescent="0.35">
      <c r="A1" s="6" t="s">
        <v>549</v>
      </c>
      <c r="B1" s="6" t="s">
        <v>550</v>
      </c>
      <c r="C1" s="6" t="s">
        <v>551</v>
      </c>
      <c r="D1" s="6"/>
      <c r="E1" s="6"/>
      <c r="F1" s="6" t="s">
        <v>552</v>
      </c>
      <c r="G1" s="6" t="s">
        <v>553</v>
      </c>
      <c r="H1" s="6" t="s">
        <v>554</v>
      </c>
      <c r="I1" s="6"/>
      <c r="J1" s="6"/>
      <c r="K1" s="6"/>
      <c r="L1" s="6"/>
      <c r="M1" s="6"/>
      <c r="N1" s="6"/>
      <c r="O1" s="6"/>
      <c r="P1" s="6" t="s">
        <v>555</v>
      </c>
      <c r="Q1" s="6" t="s">
        <v>556</v>
      </c>
      <c r="R1" s="6" t="s">
        <v>557</v>
      </c>
      <c r="S1" s="6"/>
    </row>
    <row r="2" spans="1:19" x14ac:dyDescent="0.35">
      <c r="A2" s="8" t="s">
        <v>558</v>
      </c>
      <c r="B2" s="8" t="s">
        <v>559</v>
      </c>
      <c r="C2" s="8">
        <v>207</v>
      </c>
      <c r="F2" s="8" t="s">
        <v>560</v>
      </c>
      <c r="G2" s="8" t="s">
        <v>561</v>
      </c>
      <c r="H2" s="8" t="s">
        <v>562</v>
      </c>
      <c r="P2" s="8">
        <v>320</v>
      </c>
      <c r="Q2" s="8">
        <v>4272.75</v>
      </c>
      <c r="R2" s="8" t="s">
        <v>563</v>
      </c>
    </row>
    <row r="3" spans="1:19" x14ac:dyDescent="0.35">
      <c r="A3" s="8" t="s">
        <v>558</v>
      </c>
      <c r="B3" s="8" t="s">
        <v>564</v>
      </c>
      <c r="C3" s="8">
        <v>207</v>
      </c>
      <c r="F3" s="8" t="s">
        <v>560</v>
      </c>
      <c r="G3" s="8" t="s">
        <v>565</v>
      </c>
      <c r="H3" s="8" t="s">
        <v>566</v>
      </c>
      <c r="P3" s="8">
        <f>+C3</f>
        <v>207</v>
      </c>
      <c r="Q3" s="8">
        <v>474.75</v>
      </c>
    </row>
    <row r="4" spans="1:19" x14ac:dyDescent="0.35">
      <c r="A4" s="8" t="s">
        <v>567</v>
      </c>
      <c r="B4" s="8" t="s">
        <v>559</v>
      </c>
      <c r="C4" s="8">
        <v>128</v>
      </c>
      <c r="F4" s="8" t="s">
        <v>568</v>
      </c>
      <c r="G4" s="8" t="s">
        <v>561</v>
      </c>
      <c r="H4" s="8" t="s">
        <v>569</v>
      </c>
      <c r="P4" s="8">
        <f>(128+4)*2</f>
        <v>264</v>
      </c>
    </row>
    <row r="5" spans="1:19" s="7" customFormat="1" x14ac:dyDescent="0.35">
      <c r="A5" s="7" t="s">
        <v>567</v>
      </c>
      <c r="B5" s="7" t="s">
        <v>564</v>
      </c>
      <c r="C5" s="7">
        <v>129</v>
      </c>
      <c r="F5" s="7" t="s">
        <v>568</v>
      </c>
      <c r="G5" s="7" t="s">
        <v>565</v>
      </c>
      <c r="H5" s="7" t="s">
        <v>570</v>
      </c>
      <c r="P5" s="7">
        <f>+C5</f>
        <v>129</v>
      </c>
    </row>
    <row r="6" spans="1:19" s="7" customFormat="1" x14ac:dyDescent="0.35">
      <c r="A6" s="7" t="s">
        <v>571</v>
      </c>
      <c r="B6" s="7" t="s">
        <v>572</v>
      </c>
      <c r="C6" s="7">
        <v>54</v>
      </c>
      <c r="F6" s="7" t="s">
        <v>568</v>
      </c>
      <c r="G6" s="7" t="s">
        <v>561</v>
      </c>
      <c r="H6" s="7" t="s">
        <v>573</v>
      </c>
      <c r="P6" s="7">
        <f>+(C6+4)*3</f>
        <v>174</v>
      </c>
      <c r="R6" s="7" t="s">
        <v>574</v>
      </c>
    </row>
    <row r="7" spans="1:19" s="7" customFormat="1" x14ac:dyDescent="0.35">
      <c r="A7" s="7" t="s">
        <v>571</v>
      </c>
      <c r="B7" s="7" t="s">
        <v>564</v>
      </c>
      <c r="C7" s="7">
        <v>112</v>
      </c>
      <c r="F7" s="7" t="s">
        <v>568</v>
      </c>
      <c r="G7" s="7" t="s">
        <v>575</v>
      </c>
      <c r="H7" s="7" t="s">
        <v>570</v>
      </c>
    </row>
    <row r="8" spans="1:19" s="7" customFormat="1" x14ac:dyDescent="0.35">
      <c r="A8" s="7" t="s">
        <v>576</v>
      </c>
      <c r="B8" s="7" t="s">
        <v>559</v>
      </c>
      <c r="C8" s="7">
        <v>20</v>
      </c>
      <c r="F8" s="7" t="s">
        <v>568</v>
      </c>
      <c r="G8" s="7" t="s">
        <v>561</v>
      </c>
      <c r="H8" s="7" t="s">
        <v>577</v>
      </c>
      <c r="P8" s="7">
        <f>3*24</f>
        <v>72</v>
      </c>
      <c r="R8" s="7">
        <f>58*3</f>
        <v>174</v>
      </c>
    </row>
    <row r="13" spans="1:19" x14ac:dyDescent="0.35">
      <c r="B13" s="8" t="s">
        <v>578</v>
      </c>
      <c r="C13" s="8" t="s">
        <v>556</v>
      </c>
      <c r="F13" s="8" t="s">
        <v>556</v>
      </c>
      <c r="G13" s="8" t="s">
        <v>579</v>
      </c>
    </row>
    <row r="14" spans="1:19" x14ac:dyDescent="0.35">
      <c r="B14" s="8" t="s">
        <v>575</v>
      </c>
      <c r="C14" s="8" t="s">
        <v>580</v>
      </c>
      <c r="F14" s="8" t="s">
        <v>581</v>
      </c>
      <c r="G14" s="8">
        <f>35*25</f>
        <v>875</v>
      </c>
      <c r="H14" s="8" t="s">
        <v>582</v>
      </c>
    </row>
    <row r="15" spans="1:19" x14ac:dyDescent="0.35">
      <c r="C15" s="8" t="s">
        <v>583</v>
      </c>
      <c r="F15" s="8" t="s">
        <v>584</v>
      </c>
      <c r="G15" s="8">
        <f>62*6</f>
        <v>372</v>
      </c>
      <c r="H15" s="8" t="s">
        <v>585</v>
      </c>
    </row>
    <row r="16" spans="1:19" x14ac:dyDescent="0.35">
      <c r="B16" s="8" t="s">
        <v>565</v>
      </c>
      <c r="C16" s="8" t="s">
        <v>580</v>
      </c>
      <c r="F16" s="8" t="s">
        <v>586</v>
      </c>
      <c r="G16" s="8">
        <f>34*15</f>
        <v>510</v>
      </c>
      <c r="H16" s="8" t="s">
        <v>587</v>
      </c>
    </row>
    <row r="17" spans="1:20" x14ac:dyDescent="0.35">
      <c r="C17" s="8" t="s">
        <v>583</v>
      </c>
      <c r="F17" s="8" t="s">
        <v>588</v>
      </c>
      <c r="G17" s="8">
        <f>35*6</f>
        <v>210</v>
      </c>
      <c r="H17" s="8" t="s">
        <v>589</v>
      </c>
    </row>
    <row r="18" spans="1:20" x14ac:dyDescent="0.35">
      <c r="C18" s="8" t="s">
        <v>590</v>
      </c>
      <c r="F18" s="8" t="s">
        <v>591</v>
      </c>
      <c r="G18" s="8">
        <f>28*23</f>
        <v>644</v>
      </c>
      <c r="H18" s="8" t="s">
        <v>592</v>
      </c>
    </row>
    <row r="19" spans="1:20" x14ac:dyDescent="0.35">
      <c r="B19" s="8" t="s">
        <v>593</v>
      </c>
      <c r="C19" s="8" t="s">
        <v>580</v>
      </c>
      <c r="F19" s="8" t="s">
        <v>594</v>
      </c>
      <c r="G19" s="8">
        <f>320*8</f>
        <v>2560</v>
      </c>
      <c r="H19" s="8" t="s">
        <v>595</v>
      </c>
    </row>
    <row r="20" spans="1:20" x14ac:dyDescent="0.35">
      <c r="H20" s="8" t="s">
        <v>596</v>
      </c>
    </row>
    <row r="21" spans="1:20" x14ac:dyDescent="0.35">
      <c r="H21" s="8" t="s">
        <v>589</v>
      </c>
    </row>
    <row r="22" spans="1:20" x14ac:dyDescent="0.35">
      <c r="H22" s="8" t="s">
        <v>597</v>
      </c>
    </row>
    <row r="23" spans="1:20" x14ac:dyDescent="0.35">
      <c r="B23" s="8" t="s">
        <v>598</v>
      </c>
      <c r="H23" s="8" t="s">
        <v>597</v>
      </c>
    </row>
    <row r="25" spans="1:20" s="6" customFormat="1" x14ac:dyDescent="0.35">
      <c r="A25" s="6" t="s">
        <v>629</v>
      </c>
      <c r="B25" s="6" t="s">
        <v>630</v>
      </c>
      <c r="C25" s="6" t="s">
        <v>600</v>
      </c>
      <c r="D25" s="6" t="s">
        <v>719</v>
      </c>
      <c r="E25" s="6" t="s">
        <v>720</v>
      </c>
      <c r="F25" s="6" t="s">
        <v>601</v>
      </c>
      <c r="G25" s="6" t="s">
        <v>602</v>
      </c>
      <c r="H25" s="6" t="s">
        <v>603</v>
      </c>
      <c r="I25" s="6" t="s">
        <v>631</v>
      </c>
      <c r="J25" s="6" t="s">
        <v>632</v>
      </c>
      <c r="K25" s="6" t="s">
        <v>633</v>
      </c>
      <c r="L25" s="6" t="s">
        <v>634</v>
      </c>
      <c r="M25" s="6" t="s">
        <v>635</v>
      </c>
      <c r="N25" s="6" t="s">
        <v>636</v>
      </c>
      <c r="O25" s="6" t="s">
        <v>637</v>
      </c>
      <c r="P25" s="6" t="s">
        <v>604</v>
      </c>
      <c r="Q25" s="6" t="s">
        <v>605</v>
      </c>
      <c r="R25" s="6" t="s">
        <v>606</v>
      </c>
      <c r="S25" s="6" t="s">
        <v>607</v>
      </c>
      <c r="T25" s="6" t="s">
        <v>608</v>
      </c>
    </row>
    <row r="26" spans="1:20" s="11" customFormat="1" x14ac:dyDescent="0.35">
      <c r="A26" s="11" t="s">
        <v>609</v>
      </c>
      <c r="B26" s="11" t="s">
        <v>638</v>
      </c>
      <c r="C26" s="11">
        <v>20</v>
      </c>
      <c r="F26" s="11" t="s">
        <v>654</v>
      </c>
      <c r="G26" s="11">
        <v>60</v>
      </c>
      <c r="I26" s="11">
        <v>3</v>
      </c>
      <c r="Q26" s="11">
        <v>4</v>
      </c>
      <c r="R26" s="11">
        <v>2</v>
      </c>
      <c r="S26" s="11" t="s">
        <v>702</v>
      </c>
      <c r="T26" s="11" t="s">
        <v>568</v>
      </c>
    </row>
    <row r="27" spans="1:20" x14ac:dyDescent="0.35">
      <c r="A27" s="8" t="s">
        <v>610</v>
      </c>
      <c r="B27" s="8" t="s">
        <v>639</v>
      </c>
      <c r="C27" s="8">
        <v>27</v>
      </c>
      <c r="F27" s="8" t="s">
        <v>654</v>
      </c>
      <c r="G27" s="8">
        <v>54</v>
      </c>
      <c r="R27" s="8">
        <v>0</v>
      </c>
    </row>
    <row r="28" spans="1:20" x14ac:dyDescent="0.35">
      <c r="A28" s="8" t="s">
        <v>611</v>
      </c>
      <c r="B28" s="8" t="s">
        <v>638</v>
      </c>
      <c r="C28" s="8">
        <v>24</v>
      </c>
      <c r="F28" s="9" t="s">
        <v>516</v>
      </c>
      <c r="G28" s="8">
        <f>128+4</f>
        <v>132</v>
      </c>
      <c r="I28" s="8">
        <v>2</v>
      </c>
      <c r="Q28" s="8">
        <v>4</v>
      </c>
      <c r="R28" s="8">
        <v>0</v>
      </c>
      <c r="T28" s="8" t="s">
        <v>568</v>
      </c>
    </row>
    <row r="29" spans="1:20" x14ac:dyDescent="0.35">
      <c r="A29" s="8" t="s">
        <v>612</v>
      </c>
      <c r="B29" s="8" t="s">
        <v>613</v>
      </c>
      <c r="C29" s="8">
        <v>54</v>
      </c>
      <c r="F29" s="8" t="s">
        <v>210</v>
      </c>
      <c r="G29" s="8">
        <f>69+4+1</f>
        <v>74</v>
      </c>
      <c r="H29" s="8">
        <v>324</v>
      </c>
      <c r="J29" s="8" t="s">
        <v>640</v>
      </c>
      <c r="K29" s="8" t="s">
        <v>641</v>
      </c>
      <c r="L29" s="8" t="s">
        <v>642</v>
      </c>
      <c r="M29" s="8" t="s">
        <v>643</v>
      </c>
      <c r="N29" s="8" t="s">
        <v>644</v>
      </c>
      <c r="O29" s="8" t="s">
        <v>645</v>
      </c>
      <c r="P29" s="8" t="s">
        <v>614</v>
      </c>
      <c r="Q29" s="8">
        <v>4</v>
      </c>
      <c r="R29" s="8">
        <v>1</v>
      </c>
      <c r="S29" s="8" t="s">
        <v>615</v>
      </c>
      <c r="T29" s="8" t="s">
        <v>560</v>
      </c>
    </row>
    <row r="30" spans="1:20" x14ac:dyDescent="0.35">
      <c r="R30" s="8">
        <v>0</v>
      </c>
    </row>
    <row r="31" spans="1:20" x14ac:dyDescent="0.35">
      <c r="A31" s="8" t="s">
        <v>616</v>
      </c>
      <c r="B31" s="8" t="s">
        <v>638</v>
      </c>
      <c r="C31" s="8">
        <v>29</v>
      </c>
      <c r="F31" s="8" t="s">
        <v>654</v>
      </c>
      <c r="G31" s="8">
        <v>58</v>
      </c>
      <c r="I31" s="8">
        <v>3</v>
      </c>
      <c r="Q31" s="8">
        <v>4</v>
      </c>
      <c r="R31" s="8">
        <v>0</v>
      </c>
      <c r="T31" s="8" t="s">
        <v>568</v>
      </c>
    </row>
    <row r="32" spans="1:20" x14ac:dyDescent="0.35">
      <c r="A32" s="8" t="s">
        <v>617</v>
      </c>
      <c r="B32" s="8" t="s">
        <v>613</v>
      </c>
      <c r="C32" s="8">
        <v>32</v>
      </c>
      <c r="F32" s="8" t="s">
        <v>210</v>
      </c>
      <c r="G32" s="8">
        <f>69+4</f>
        <v>73</v>
      </c>
      <c r="H32" s="8">
        <v>320</v>
      </c>
      <c r="J32" s="8" t="s">
        <v>640</v>
      </c>
      <c r="K32" s="8" t="s">
        <v>646</v>
      </c>
      <c r="L32" s="8" t="s">
        <v>642</v>
      </c>
      <c r="M32" s="8" t="s">
        <v>647</v>
      </c>
      <c r="N32" s="8" t="s">
        <v>648</v>
      </c>
      <c r="O32" s="8" t="s">
        <v>649</v>
      </c>
      <c r="P32" s="8" t="s">
        <v>618</v>
      </c>
      <c r="Q32" s="8">
        <v>4</v>
      </c>
      <c r="R32" s="8">
        <v>0</v>
      </c>
      <c r="T32" s="8" t="s">
        <v>560</v>
      </c>
    </row>
    <row r="33" spans="1:20" x14ac:dyDescent="0.35">
      <c r="A33" s="8" t="s">
        <v>619</v>
      </c>
      <c r="B33" s="8" t="s">
        <v>639</v>
      </c>
      <c r="C33" s="8">
        <v>23</v>
      </c>
      <c r="F33" s="8" t="s">
        <v>210</v>
      </c>
      <c r="G33" s="8">
        <v>207</v>
      </c>
      <c r="H33" s="8">
        <v>207</v>
      </c>
      <c r="I33" s="8">
        <v>1</v>
      </c>
      <c r="J33" s="8">
        <v>1</v>
      </c>
      <c r="K33" s="8">
        <v>207</v>
      </c>
      <c r="L33" s="8">
        <v>1</v>
      </c>
      <c r="M33" s="8">
        <v>207</v>
      </c>
      <c r="N33" s="8" t="s">
        <v>650</v>
      </c>
      <c r="O33" s="8" t="s">
        <v>650</v>
      </c>
      <c r="P33" s="8" t="s">
        <v>651</v>
      </c>
      <c r="Q33" s="8">
        <v>0</v>
      </c>
      <c r="R33" s="8">
        <v>1</v>
      </c>
      <c r="S33" s="8" t="s">
        <v>615</v>
      </c>
    </row>
    <row r="34" spans="1:20" x14ac:dyDescent="0.35">
      <c r="A34" s="8" t="s">
        <v>620</v>
      </c>
      <c r="B34" s="8" t="s">
        <v>638</v>
      </c>
      <c r="C34" s="8">
        <v>24</v>
      </c>
      <c r="F34" s="9" t="s">
        <v>516</v>
      </c>
      <c r="G34" s="8">
        <f>128+4</f>
        <v>132</v>
      </c>
      <c r="I34" s="8">
        <v>2</v>
      </c>
      <c r="Q34" s="8">
        <v>4</v>
      </c>
      <c r="R34" s="8">
        <v>0</v>
      </c>
      <c r="T34" s="8" t="s">
        <v>568</v>
      </c>
    </row>
    <row r="35" spans="1:20" s="11" customFormat="1" x14ac:dyDescent="0.35">
      <c r="A35" s="11" t="s">
        <v>621</v>
      </c>
      <c r="B35" s="11" t="s">
        <v>639</v>
      </c>
      <c r="C35" s="11">
        <v>24</v>
      </c>
      <c r="F35" s="12" t="s">
        <v>516</v>
      </c>
      <c r="G35" s="11">
        <v>144</v>
      </c>
      <c r="Q35" s="11">
        <v>4</v>
      </c>
      <c r="R35" s="11">
        <v>0</v>
      </c>
      <c r="T35" s="8" t="s">
        <v>568</v>
      </c>
    </row>
    <row r="36" spans="1:20" x14ac:dyDescent="0.35">
      <c r="A36" s="8" t="s">
        <v>622</v>
      </c>
      <c r="B36" s="8" t="s">
        <v>638</v>
      </c>
      <c r="C36" s="8">
        <v>9</v>
      </c>
      <c r="F36" s="8" t="s">
        <v>655</v>
      </c>
      <c r="G36" s="8">
        <v>24</v>
      </c>
      <c r="I36" s="8">
        <v>3</v>
      </c>
      <c r="Q36" s="8">
        <v>4</v>
      </c>
      <c r="R36" s="8">
        <v>0</v>
      </c>
      <c r="T36" s="8" t="s">
        <v>568</v>
      </c>
    </row>
    <row r="37" spans="1:20" x14ac:dyDescent="0.35">
      <c r="R37" s="8">
        <v>0</v>
      </c>
    </row>
    <row r="38" spans="1:20" x14ac:dyDescent="0.35">
      <c r="A38" s="8" t="s">
        <v>623</v>
      </c>
      <c r="B38" s="8" t="s">
        <v>638</v>
      </c>
      <c r="C38" s="8">
        <v>29</v>
      </c>
      <c r="F38" s="8" t="s">
        <v>654</v>
      </c>
      <c r="G38" s="8">
        <v>58</v>
      </c>
      <c r="I38" s="8">
        <v>3</v>
      </c>
      <c r="Q38" s="8">
        <v>4</v>
      </c>
      <c r="R38" s="8">
        <v>0</v>
      </c>
      <c r="T38" s="8" t="s">
        <v>568</v>
      </c>
    </row>
    <row r="39" spans="1:20" x14ac:dyDescent="0.35">
      <c r="A39" s="8" t="s">
        <v>624</v>
      </c>
      <c r="B39" s="8" t="s">
        <v>638</v>
      </c>
      <c r="C39" s="8">
        <v>33</v>
      </c>
      <c r="F39" s="9" t="s">
        <v>516</v>
      </c>
      <c r="G39" s="8">
        <f>128+4</f>
        <v>132</v>
      </c>
      <c r="I39" s="8">
        <v>2</v>
      </c>
      <c r="Q39" s="8">
        <v>4</v>
      </c>
      <c r="R39" s="8">
        <v>0</v>
      </c>
      <c r="T39" s="8" t="s">
        <v>568</v>
      </c>
    </row>
    <row r="40" spans="1:20" x14ac:dyDescent="0.35">
      <c r="A40" s="8" t="s">
        <v>625</v>
      </c>
      <c r="B40" s="8" t="s">
        <v>613</v>
      </c>
      <c r="C40" s="8">
        <v>40</v>
      </c>
      <c r="F40" s="8" t="s">
        <v>210</v>
      </c>
      <c r="G40" s="8">
        <f>69+4</f>
        <v>73</v>
      </c>
      <c r="H40" s="8">
        <v>320</v>
      </c>
      <c r="J40" s="8" t="s">
        <v>640</v>
      </c>
      <c r="K40" s="8" t="s">
        <v>646</v>
      </c>
      <c r="L40" s="8" t="s">
        <v>642</v>
      </c>
      <c r="M40" s="8" t="s">
        <v>647</v>
      </c>
      <c r="N40" s="8" t="s">
        <v>648</v>
      </c>
      <c r="O40" s="8" t="s">
        <v>649</v>
      </c>
      <c r="P40" s="8" t="s">
        <v>618</v>
      </c>
      <c r="Q40" s="8">
        <v>4</v>
      </c>
      <c r="R40" s="8">
        <v>0</v>
      </c>
      <c r="T40" s="8" t="s">
        <v>560</v>
      </c>
    </row>
    <row r="41" spans="1:20" x14ac:dyDescent="0.35">
      <c r="A41" s="8" t="s">
        <v>626</v>
      </c>
      <c r="B41" s="8" t="s">
        <v>638</v>
      </c>
      <c r="C41" s="8">
        <v>9</v>
      </c>
      <c r="F41" s="8" t="s">
        <v>655</v>
      </c>
      <c r="G41" s="8">
        <v>24</v>
      </c>
      <c r="I41" s="8">
        <v>3</v>
      </c>
      <c r="Q41" s="8">
        <v>4</v>
      </c>
      <c r="R41" s="8">
        <v>0</v>
      </c>
      <c r="T41" s="8" t="s">
        <v>560</v>
      </c>
    </row>
    <row r="42" spans="1:20" x14ac:dyDescent="0.35">
      <c r="I42" s="8">
        <v>3</v>
      </c>
      <c r="R42" s="8">
        <v>0</v>
      </c>
      <c r="T42" s="8" t="s">
        <v>560</v>
      </c>
    </row>
    <row r="43" spans="1:20" x14ac:dyDescent="0.35">
      <c r="A43" s="8" t="s">
        <v>627</v>
      </c>
      <c r="B43" s="8" t="s">
        <v>638</v>
      </c>
      <c r="C43" s="8">
        <v>9</v>
      </c>
      <c r="F43" s="8" t="s">
        <v>655</v>
      </c>
      <c r="G43" s="8">
        <v>24</v>
      </c>
      <c r="I43" s="8">
        <v>3</v>
      </c>
      <c r="Q43" s="8">
        <v>4</v>
      </c>
      <c r="R43" s="8">
        <v>0</v>
      </c>
      <c r="T43" s="8" t="s">
        <v>560</v>
      </c>
    </row>
    <row r="44" spans="1:20" x14ac:dyDescent="0.35">
      <c r="A44" s="8" t="s">
        <v>628</v>
      </c>
      <c r="B44" s="8" t="s">
        <v>638</v>
      </c>
      <c r="C44" s="8">
        <v>15</v>
      </c>
      <c r="D44" s="8">
        <v>5</v>
      </c>
      <c r="E44" s="8">
        <v>6</v>
      </c>
      <c r="F44" s="8" t="s">
        <v>718</v>
      </c>
      <c r="G44" s="8">
        <v>30</v>
      </c>
      <c r="I44" s="8">
        <v>3</v>
      </c>
      <c r="Q44" s="8">
        <v>1</v>
      </c>
      <c r="R44" s="8">
        <v>0</v>
      </c>
      <c r="T44" s="8" t="s">
        <v>716</v>
      </c>
    </row>
    <row r="45" spans="1:20" x14ac:dyDescent="0.35">
      <c r="A45" s="8" t="s">
        <v>715</v>
      </c>
      <c r="B45" s="8" t="s">
        <v>638</v>
      </c>
      <c r="C45" s="8">
        <v>33</v>
      </c>
      <c r="D45" s="8">
        <v>11</v>
      </c>
      <c r="E45" s="8">
        <v>4</v>
      </c>
      <c r="F45" s="8" t="s">
        <v>717</v>
      </c>
      <c r="G45" s="8">
        <v>44</v>
      </c>
      <c r="I45" s="8">
        <v>3</v>
      </c>
      <c r="Q45" s="8">
        <v>0</v>
      </c>
      <c r="R45" s="8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662-AE7F-4C5A-B5E3-7CB4B76F8281}">
  <dimension ref="A1:R4"/>
  <sheetViews>
    <sheetView workbookViewId="0">
      <selection sqref="A1:A4"/>
    </sheetView>
  </sheetViews>
  <sheetFormatPr defaultRowHeight="14.5" x14ac:dyDescent="0.35"/>
  <cols>
    <col min="1" max="1" width="18.81640625" bestFit="1" customWidth="1"/>
    <col min="14" max="14" width="36.81640625" customWidth="1"/>
  </cols>
  <sheetData>
    <row r="1" spans="1:18" s="6" customFormat="1" x14ac:dyDescent="0.35">
      <c r="A1" s="6" t="s">
        <v>629</v>
      </c>
      <c r="B1" s="6" t="s">
        <v>630</v>
      </c>
      <c r="C1" s="6" t="s">
        <v>600</v>
      </c>
      <c r="D1" s="6" t="s">
        <v>601</v>
      </c>
      <c r="E1" s="6" t="s">
        <v>602</v>
      </c>
      <c r="F1" s="6" t="s">
        <v>603</v>
      </c>
      <c r="G1" s="6" t="s">
        <v>631</v>
      </c>
      <c r="H1" s="6" t="s">
        <v>632</v>
      </c>
      <c r="I1" s="6" t="s">
        <v>633</v>
      </c>
      <c r="J1" s="6" t="s">
        <v>634</v>
      </c>
      <c r="K1" s="6" t="s">
        <v>635</v>
      </c>
      <c r="L1" s="6" t="s">
        <v>636</v>
      </c>
      <c r="M1" s="6" t="s">
        <v>637</v>
      </c>
      <c r="N1" s="6" t="s">
        <v>604</v>
      </c>
      <c r="O1" s="6" t="s">
        <v>605</v>
      </c>
      <c r="P1" s="6" t="s">
        <v>606</v>
      </c>
      <c r="Q1" s="6" t="s">
        <v>607</v>
      </c>
      <c r="R1" s="6" t="s">
        <v>608</v>
      </c>
    </row>
    <row r="2" spans="1:18" s="8" customFormat="1" x14ac:dyDescent="0.35">
      <c r="A2" s="8" t="s">
        <v>612</v>
      </c>
      <c r="B2" s="8" t="s">
        <v>613</v>
      </c>
      <c r="C2" s="8">
        <v>54</v>
      </c>
      <c r="D2" s="8" t="s">
        <v>210</v>
      </c>
      <c r="E2" s="8">
        <v>280</v>
      </c>
      <c r="F2" s="8">
        <v>324</v>
      </c>
      <c r="H2" s="8" t="s">
        <v>657</v>
      </c>
      <c r="I2" s="8" t="s">
        <v>656</v>
      </c>
      <c r="J2" s="8" t="s">
        <v>658</v>
      </c>
      <c r="K2" s="8" t="s">
        <v>659</v>
      </c>
      <c r="L2" s="8" t="s">
        <v>644</v>
      </c>
      <c r="M2" s="8" t="s">
        <v>645</v>
      </c>
      <c r="N2" s="8" t="s">
        <v>661</v>
      </c>
      <c r="O2" s="8">
        <v>4</v>
      </c>
      <c r="P2" s="8">
        <v>0</v>
      </c>
      <c r="Q2" s="8" t="s">
        <v>615</v>
      </c>
      <c r="R2" s="8" t="s">
        <v>560</v>
      </c>
    </row>
    <row r="3" spans="1:18" s="8" customFormat="1" x14ac:dyDescent="0.35">
      <c r="A3" s="8" t="s">
        <v>617</v>
      </c>
      <c r="B3" s="8" t="s">
        <v>613</v>
      </c>
      <c r="C3" s="8">
        <v>32</v>
      </c>
      <c r="D3" s="8" t="s">
        <v>210</v>
      </c>
      <c r="E3" s="8">
        <v>280</v>
      </c>
      <c r="F3" s="8">
        <v>320</v>
      </c>
      <c r="H3" s="8" t="s">
        <v>640</v>
      </c>
      <c r="I3" s="8" t="s">
        <v>656</v>
      </c>
      <c r="J3" s="8" t="s">
        <v>660</v>
      </c>
      <c r="K3" s="8" t="s">
        <v>659</v>
      </c>
      <c r="L3" s="8" t="s">
        <v>648</v>
      </c>
      <c r="M3" s="8" t="s">
        <v>649</v>
      </c>
      <c r="N3" s="8" t="s">
        <v>662</v>
      </c>
      <c r="O3" s="8">
        <v>4</v>
      </c>
      <c r="P3" s="8">
        <v>0</v>
      </c>
      <c r="Q3" s="8" t="s">
        <v>615</v>
      </c>
      <c r="R3" s="8" t="s">
        <v>560</v>
      </c>
    </row>
    <row r="4" spans="1:18" s="8" customFormat="1" x14ac:dyDescent="0.35">
      <c r="A4" s="8" t="s">
        <v>625</v>
      </c>
      <c r="B4" s="8" t="s">
        <v>613</v>
      </c>
      <c r="C4" s="8">
        <v>40</v>
      </c>
      <c r="D4" s="8" t="s">
        <v>210</v>
      </c>
      <c r="E4" s="8">
        <v>280</v>
      </c>
      <c r="F4" s="8">
        <v>320</v>
      </c>
      <c r="H4" s="8" t="s">
        <v>640</v>
      </c>
      <c r="I4" s="8" t="s">
        <v>656</v>
      </c>
      <c r="J4" s="8" t="s">
        <v>660</v>
      </c>
      <c r="K4" s="8" t="s">
        <v>659</v>
      </c>
      <c r="L4" s="8" t="s">
        <v>648</v>
      </c>
      <c r="M4" s="8" t="s">
        <v>649</v>
      </c>
      <c r="N4" s="8" t="s">
        <v>662</v>
      </c>
      <c r="O4" s="8">
        <v>4</v>
      </c>
      <c r="P4" s="8">
        <v>0</v>
      </c>
      <c r="Q4" s="8" t="s">
        <v>615</v>
      </c>
      <c r="R4" s="8" t="s">
        <v>560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A003-6863-4E0C-9C59-D18834078AD3}">
  <dimension ref="A1:B55"/>
  <sheetViews>
    <sheetView workbookViewId="0">
      <selection activeCell="F11" sqref="F11"/>
    </sheetView>
  </sheetViews>
  <sheetFormatPr defaultRowHeight="14.5" x14ac:dyDescent="0.35"/>
  <cols>
    <col min="2" max="2" width="14.54296875" bestFit="1" customWidth="1"/>
  </cols>
  <sheetData>
    <row r="1" spans="1:2" x14ac:dyDescent="0.35">
      <c r="A1" t="s">
        <v>652</v>
      </c>
      <c r="B1" t="s">
        <v>120</v>
      </c>
    </row>
    <row r="2" spans="1:2" x14ac:dyDescent="0.35">
      <c r="A2">
        <v>1</v>
      </c>
      <c r="B2" s="3" t="s">
        <v>9</v>
      </c>
    </row>
    <row r="3" spans="1:2" x14ac:dyDescent="0.35">
      <c r="A3">
        <v>2</v>
      </c>
      <c r="B3" s="3" t="s">
        <v>11</v>
      </c>
    </row>
    <row r="4" spans="1:2" x14ac:dyDescent="0.35">
      <c r="A4">
        <v>3</v>
      </c>
      <c r="B4" s="3" t="s">
        <v>16</v>
      </c>
    </row>
    <row r="5" spans="1:2" x14ac:dyDescent="0.35">
      <c r="A5">
        <v>4</v>
      </c>
      <c r="B5" s="3" t="s">
        <v>17</v>
      </c>
    </row>
    <row r="6" spans="1:2" x14ac:dyDescent="0.35">
      <c r="A6">
        <v>5</v>
      </c>
      <c r="B6" s="3" t="s">
        <v>27</v>
      </c>
    </row>
    <row r="7" spans="1:2" x14ac:dyDescent="0.35">
      <c r="A7">
        <v>6</v>
      </c>
      <c r="B7" s="3" t="s">
        <v>28</v>
      </c>
    </row>
    <row r="8" spans="1:2" x14ac:dyDescent="0.35">
      <c r="A8">
        <v>7</v>
      </c>
      <c r="B8" s="3" t="s">
        <v>30</v>
      </c>
    </row>
    <row r="9" spans="1:2" x14ac:dyDescent="0.35">
      <c r="A9">
        <v>8</v>
      </c>
      <c r="B9" s="3" t="s">
        <v>32</v>
      </c>
    </row>
    <row r="10" spans="1:2" x14ac:dyDescent="0.35">
      <c r="A10">
        <v>9</v>
      </c>
      <c r="B10" s="3" t="s">
        <v>33</v>
      </c>
    </row>
    <row r="11" spans="1:2" x14ac:dyDescent="0.35">
      <c r="A11">
        <v>10</v>
      </c>
      <c r="B11" s="3" t="s">
        <v>35</v>
      </c>
    </row>
    <row r="12" spans="1:2" x14ac:dyDescent="0.35">
      <c r="A12">
        <v>11</v>
      </c>
      <c r="B12" s="3" t="s">
        <v>36</v>
      </c>
    </row>
    <row r="13" spans="1:2" x14ac:dyDescent="0.35">
      <c r="A13">
        <v>12</v>
      </c>
      <c r="B13" s="3" t="s">
        <v>37</v>
      </c>
    </row>
    <row r="14" spans="1:2" x14ac:dyDescent="0.35">
      <c r="A14">
        <v>13</v>
      </c>
      <c r="B14" s="3" t="s">
        <v>38</v>
      </c>
    </row>
    <row r="15" spans="1:2" x14ac:dyDescent="0.35">
      <c r="A15">
        <v>14</v>
      </c>
      <c r="B15" s="3" t="s">
        <v>39</v>
      </c>
    </row>
    <row r="16" spans="1:2" x14ac:dyDescent="0.35">
      <c r="A16">
        <v>15</v>
      </c>
      <c r="B16" s="3" t="s">
        <v>40</v>
      </c>
    </row>
    <row r="17" spans="1:2" x14ac:dyDescent="0.35">
      <c r="A17">
        <v>16</v>
      </c>
      <c r="B17" s="3" t="s">
        <v>41</v>
      </c>
    </row>
    <row r="18" spans="1:2" x14ac:dyDescent="0.35">
      <c r="A18">
        <v>17</v>
      </c>
      <c r="B18" s="3" t="s">
        <v>42</v>
      </c>
    </row>
    <row r="19" spans="1:2" x14ac:dyDescent="0.35">
      <c r="A19">
        <v>18</v>
      </c>
      <c r="B19" s="3" t="s">
        <v>43</v>
      </c>
    </row>
    <row r="20" spans="1:2" x14ac:dyDescent="0.35">
      <c r="A20">
        <v>19</v>
      </c>
      <c r="B20" s="3" t="s">
        <v>44</v>
      </c>
    </row>
    <row r="21" spans="1:2" x14ac:dyDescent="0.35">
      <c r="A21">
        <v>20</v>
      </c>
      <c r="B21" s="3" t="s">
        <v>45</v>
      </c>
    </row>
    <row r="22" spans="1:2" x14ac:dyDescent="0.35">
      <c r="A22">
        <v>21</v>
      </c>
      <c r="B22" s="3" t="s">
        <v>46</v>
      </c>
    </row>
    <row r="23" spans="1:2" x14ac:dyDescent="0.35">
      <c r="A23">
        <v>22</v>
      </c>
      <c r="B23" s="3" t="s">
        <v>47</v>
      </c>
    </row>
    <row r="24" spans="1:2" x14ac:dyDescent="0.35">
      <c r="A24">
        <v>23</v>
      </c>
      <c r="B24" s="3" t="s">
        <v>48</v>
      </c>
    </row>
    <row r="25" spans="1:2" x14ac:dyDescent="0.35">
      <c r="A25">
        <v>24</v>
      </c>
      <c r="B25" s="3" t="s">
        <v>49</v>
      </c>
    </row>
    <row r="26" spans="1:2" x14ac:dyDescent="0.35">
      <c r="A26">
        <v>25</v>
      </c>
      <c r="B26" s="3" t="s">
        <v>50</v>
      </c>
    </row>
    <row r="27" spans="1:2" x14ac:dyDescent="0.35">
      <c r="A27">
        <v>26</v>
      </c>
      <c r="B27" s="3" t="s">
        <v>51</v>
      </c>
    </row>
    <row r="28" spans="1:2" x14ac:dyDescent="0.35">
      <c r="A28">
        <v>27</v>
      </c>
      <c r="B28" s="3" t="s">
        <v>52</v>
      </c>
    </row>
    <row r="29" spans="1:2" x14ac:dyDescent="0.35">
      <c r="A29">
        <v>28</v>
      </c>
      <c r="B29" s="3" t="s">
        <v>53</v>
      </c>
    </row>
    <row r="30" spans="1:2" x14ac:dyDescent="0.35">
      <c r="A30">
        <v>29</v>
      </c>
      <c r="B30" s="3" t="s">
        <v>55</v>
      </c>
    </row>
    <row r="31" spans="1:2" x14ac:dyDescent="0.35">
      <c r="A31">
        <v>30</v>
      </c>
      <c r="B31" s="3" t="s">
        <v>56</v>
      </c>
    </row>
    <row r="32" spans="1:2" x14ac:dyDescent="0.35">
      <c r="A32">
        <v>31</v>
      </c>
      <c r="B32" s="3" t="s">
        <v>57</v>
      </c>
    </row>
    <row r="33" spans="1:2" x14ac:dyDescent="0.35">
      <c r="A33">
        <v>32</v>
      </c>
      <c r="B33" s="3" t="s">
        <v>58</v>
      </c>
    </row>
    <row r="34" spans="1:2" x14ac:dyDescent="0.35">
      <c r="A34">
        <v>33</v>
      </c>
      <c r="B34" s="3" t="s">
        <v>59</v>
      </c>
    </row>
    <row r="35" spans="1:2" x14ac:dyDescent="0.35">
      <c r="A35">
        <v>34</v>
      </c>
      <c r="B35" s="3" t="s">
        <v>60</v>
      </c>
    </row>
    <row r="36" spans="1:2" x14ac:dyDescent="0.35">
      <c r="A36">
        <v>35</v>
      </c>
      <c r="B36" s="3" t="s">
        <v>61</v>
      </c>
    </row>
    <row r="37" spans="1:2" x14ac:dyDescent="0.35">
      <c r="A37">
        <v>36</v>
      </c>
      <c r="B37" s="3" t="s">
        <v>62</v>
      </c>
    </row>
    <row r="38" spans="1:2" x14ac:dyDescent="0.35">
      <c r="A38">
        <v>37</v>
      </c>
      <c r="B38" s="3" t="s">
        <v>63</v>
      </c>
    </row>
    <row r="39" spans="1:2" x14ac:dyDescent="0.35">
      <c r="A39">
        <v>38</v>
      </c>
      <c r="B39" s="3" t="s">
        <v>64</v>
      </c>
    </row>
    <row r="40" spans="1:2" x14ac:dyDescent="0.35">
      <c r="A40">
        <v>39</v>
      </c>
      <c r="B40" s="3" t="s">
        <v>66</v>
      </c>
    </row>
    <row r="41" spans="1:2" x14ac:dyDescent="0.35">
      <c r="A41">
        <v>40</v>
      </c>
      <c r="B41" s="3" t="s">
        <v>67</v>
      </c>
    </row>
    <row r="42" spans="1:2" x14ac:dyDescent="0.35">
      <c r="A42">
        <v>41</v>
      </c>
      <c r="B42" s="3" t="s">
        <v>69</v>
      </c>
    </row>
    <row r="43" spans="1:2" x14ac:dyDescent="0.35">
      <c r="A43">
        <v>42</v>
      </c>
      <c r="B43" s="3" t="s">
        <v>70</v>
      </c>
    </row>
    <row r="44" spans="1:2" x14ac:dyDescent="0.35">
      <c r="A44">
        <v>43</v>
      </c>
      <c r="B44" s="3" t="s">
        <v>71</v>
      </c>
    </row>
    <row r="45" spans="1:2" x14ac:dyDescent="0.35">
      <c r="A45">
        <v>44</v>
      </c>
      <c r="B45" s="3" t="s">
        <v>72</v>
      </c>
    </row>
    <row r="46" spans="1:2" x14ac:dyDescent="0.35">
      <c r="A46">
        <v>45</v>
      </c>
      <c r="B46" s="3" t="s">
        <v>73</v>
      </c>
    </row>
    <row r="47" spans="1:2" x14ac:dyDescent="0.35">
      <c r="A47">
        <v>46</v>
      </c>
      <c r="B47" s="3" t="s">
        <v>74</v>
      </c>
    </row>
    <row r="48" spans="1:2" x14ac:dyDescent="0.35">
      <c r="A48">
        <v>47</v>
      </c>
      <c r="B48" s="3" t="s">
        <v>75</v>
      </c>
    </row>
    <row r="49" spans="1:2" x14ac:dyDescent="0.35">
      <c r="A49">
        <v>48</v>
      </c>
      <c r="B49" s="3" t="s">
        <v>76</v>
      </c>
    </row>
    <row r="50" spans="1:2" x14ac:dyDescent="0.35">
      <c r="A50">
        <v>49</v>
      </c>
      <c r="B50" s="3" t="s">
        <v>77</v>
      </c>
    </row>
    <row r="51" spans="1:2" x14ac:dyDescent="0.35">
      <c r="A51">
        <v>50</v>
      </c>
      <c r="B51" s="3" t="s">
        <v>78</v>
      </c>
    </row>
    <row r="52" spans="1:2" x14ac:dyDescent="0.35">
      <c r="A52">
        <v>51</v>
      </c>
      <c r="B52" s="3" t="s">
        <v>79</v>
      </c>
    </row>
    <row r="53" spans="1:2" x14ac:dyDescent="0.35">
      <c r="A53">
        <v>52</v>
      </c>
      <c r="B53" s="3" t="s">
        <v>105</v>
      </c>
    </row>
    <row r="54" spans="1:2" x14ac:dyDescent="0.35">
      <c r="A54">
        <v>53</v>
      </c>
      <c r="B54" s="3" t="s">
        <v>107</v>
      </c>
    </row>
    <row r="55" spans="1:2" x14ac:dyDescent="0.35">
      <c r="A55">
        <v>54</v>
      </c>
      <c r="B55" s="3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4087-963F-4487-AB80-140AF6946564}">
  <dimension ref="A1:B21"/>
  <sheetViews>
    <sheetView workbookViewId="0">
      <selection activeCell="E15" sqref="E15"/>
    </sheetView>
  </sheetViews>
  <sheetFormatPr defaultRowHeight="14.5" x14ac:dyDescent="0.35"/>
  <cols>
    <col min="2" max="2" width="13.54296875" bestFit="1" customWidth="1"/>
  </cols>
  <sheetData>
    <row r="1" spans="1:2" x14ac:dyDescent="0.35">
      <c r="A1" t="s">
        <v>653</v>
      </c>
      <c r="B1" t="s">
        <v>120</v>
      </c>
    </row>
    <row r="2" spans="1:2" x14ac:dyDescent="0.35">
      <c r="A2">
        <v>1</v>
      </c>
      <c r="B2" s="3" t="s">
        <v>150</v>
      </c>
    </row>
    <row r="3" spans="1:2" x14ac:dyDescent="0.35">
      <c r="A3">
        <v>2</v>
      </c>
      <c r="B3" s="3" t="s">
        <v>132</v>
      </c>
    </row>
    <row r="4" spans="1:2" x14ac:dyDescent="0.35">
      <c r="A4">
        <v>3</v>
      </c>
      <c r="B4" s="3" t="s">
        <v>127</v>
      </c>
    </row>
    <row r="5" spans="1:2" x14ac:dyDescent="0.35">
      <c r="A5">
        <v>4</v>
      </c>
      <c r="B5" s="3" t="s">
        <v>158</v>
      </c>
    </row>
    <row r="6" spans="1:2" x14ac:dyDescent="0.35">
      <c r="A6">
        <v>5</v>
      </c>
      <c r="B6" s="3" t="s">
        <v>148</v>
      </c>
    </row>
    <row r="7" spans="1:2" x14ac:dyDescent="0.35">
      <c r="A7">
        <v>6</v>
      </c>
      <c r="B7" s="3" t="s">
        <v>141</v>
      </c>
    </row>
    <row r="8" spans="1:2" x14ac:dyDescent="0.35">
      <c r="A8">
        <v>7</v>
      </c>
      <c r="B8" s="3" t="s">
        <v>154</v>
      </c>
    </row>
    <row r="9" spans="1:2" x14ac:dyDescent="0.35">
      <c r="A9">
        <v>8</v>
      </c>
      <c r="B9" s="3" t="s">
        <v>125</v>
      </c>
    </row>
    <row r="10" spans="1:2" x14ac:dyDescent="0.35">
      <c r="A10">
        <v>9</v>
      </c>
      <c r="B10" s="3" t="s">
        <v>135</v>
      </c>
    </row>
    <row r="11" spans="1:2" x14ac:dyDescent="0.35">
      <c r="A11">
        <v>10</v>
      </c>
      <c r="B11" s="3" t="s">
        <v>149</v>
      </c>
    </row>
    <row r="12" spans="1:2" x14ac:dyDescent="0.35">
      <c r="A12">
        <v>11</v>
      </c>
      <c r="B12" s="3" t="s">
        <v>155</v>
      </c>
    </row>
    <row r="13" spans="1:2" x14ac:dyDescent="0.35">
      <c r="A13">
        <v>12</v>
      </c>
      <c r="B13" s="3" t="s">
        <v>156</v>
      </c>
    </row>
    <row r="14" spans="1:2" x14ac:dyDescent="0.35">
      <c r="A14">
        <v>13</v>
      </c>
      <c r="B14" s="3" t="s">
        <v>140</v>
      </c>
    </row>
    <row r="15" spans="1:2" x14ac:dyDescent="0.35">
      <c r="A15">
        <v>14</v>
      </c>
      <c r="B15" s="3" t="s">
        <v>134</v>
      </c>
    </row>
    <row r="16" spans="1:2" x14ac:dyDescent="0.35">
      <c r="A16">
        <v>15</v>
      </c>
      <c r="B16" s="3" t="s">
        <v>146</v>
      </c>
    </row>
    <row r="17" spans="1:2" x14ac:dyDescent="0.35">
      <c r="A17">
        <v>16</v>
      </c>
      <c r="B17" s="3" t="s">
        <v>139</v>
      </c>
    </row>
    <row r="18" spans="1:2" x14ac:dyDescent="0.35">
      <c r="A18">
        <v>17</v>
      </c>
      <c r="B18" s="3" t="s">
        <v>137</v>
      </c>
    </row>
    <row r="19" spans="1:2" x14ac:dyDescent="0.35">
      <c r="A19">
        <v>18</v>
      </c>
      <c r="B19" s="3" t="s">
        <v>152</v>
      </c>
    </row>
    <row r="20" spans="1:2" x14ac:dyDescent="0.35">
      <c r="A20">
        <v>19</v>
      </c>
      <c r="B20" s="3" t="s">
        <v>147</v>
      </c>
    </row>
    <row r="21" spans="1:2" x14ac:dyDescent="0.35">
      <c r="A21">
        <v>20</v>
      </c>
      <c r="B21" s="3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7458F7493CA84499DCD4B9498C2620" ma:contentTypeVersion="14" ma:contentTypeDescription="Create a new document." ma:contentTypeScope="" ma:versionID="52f48327654ee985c99d0e695a94e88a">
  <xsd:schema xmlns:xsd="http://www.w3.org/2001/XMLSchema" xmlns:xs="http://www.w3.org/2001/XMLSchema" xmlns:p="http://schemas.microsoft.com/office/2006/metadata/properties" xmlns:ns2="807ada30-c113-4d8d-95ad-3a9b36f2fea6" xmlns:ns3="a3e765a3-304e-41c9-b6cb-86b1645a5c2d" targetNamespace="http://schemas.microsoft.com/office/2006/metadata/properties" ma:root="true" ma:fieldsID="865a1a5dc286139cb566ae342169d83f" ns2:_="" ns3:_="">
    <xsd:import namespace="807ada30-c113-4d8d-95ad-3a9b36f2fea6"/>
    <xsd:import namespace="a3e765a3-304e-41c9-b6cb-86b1645a5c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7ada30-c113-4d8d-95ad-3a9b36f2f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765a3-304e-41c9-b6cb-86b1645a5c2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5af6b61-8c43-46a7-a83a-52db77eca6f7}" ma:internalName="TaxCatchAll" ma:showField="CatchAllData" ma:web="a3e765a3-304e-41c9-b6cb-86b1645a5c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3e765a3-304e-41c9-b6cb-86b1645a5c2d" xsi:nil="true"/>
    <lcf76f155ced4ddcb4097134ff3c332f xmlns="807ada30-c113-4d8d-95ad-3a9b36f2fea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DBE2AC-8F85-4044-BB5C-6EAC889A6001}"/>
</file>

<file path=customXml/itemProps2.xml><?xml version="1.0" encoding="utf-8"?>
<ds:datastoreItem xmlns:ds="http://schemas.openxmlformats.org/officeDocument/2006/customXml" ds:itemID="{CD3877EF-7480-48B3-8197-9B24F60BD06C}"/>
</file>

<file path=customXml/itemProps3.xml><?xml version="1.0" encoding="utf-8"?>
<ds:datastoreItem xmlns:ds="http://schemas.openxmlformats.org/officeDocument/2006/customXml" ds:itemID="{EF06310C-DE02-4486-B4F8-F56EADFE94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Pivot Table</vt:lpstr>
      <vt:lpstr>seed inventory</vt:lpstr>
      <vt:lpstr>BW</vt:lpstr>
      <vt:lpstr>HERLB</vt:lpstr>
      <vt:lpstr>Trials 2025</vt:lpstr>
      <vt:lpstr>design</vt:lpstr>
      <vt:lpstr>prep</vt:lpstr>
      <vt:lpstr>EA21_Clones</vt:lpstr>
      <vt:lpstr>BIO_Clones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Okola, Basil (CIP)</cp:lastModifiedBy>
  <cp:revision/>
  <dcterms:created xsi:type="dcterms:W3CDTF">2025-04-15T13:53:00Z</dcterms:created>
  <dcterms:modified xsi:type="dcterms:W3CDTF">2025-05-20T06:41:02Z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0x010100057458F7493CA84499DCD4B9498C2620</vt:lpwstr>
  </property>
</Properties>
</file>