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ibolin/Documents/PythonProjects/PyTorchProjects/Vertebrae_Collapse/"/>
    </mc:Choice>
  </mc:AlternateContent>
  <xr:revisionPtr revIDLastSave="0" documentId="13_ncr:1_{E7393FEF-D4E0-EB49-B44E-802BF30CBAF1}" xr6:coauthVersionLast="45" xr6:coauthVersionMax="45" xr10:uidLastSave="{00000000-0000-0000-0000-000000000000}"/>
  <bookViews>
    <workbookView xWindow="0" yWindow="460" windowWidth="25600" windowHeight="15540" xr2:uid="{5A4C6A13-F6EB-AE4E-B8F3-E7752875B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5" i="1" l="1"/>
  <c r="G216" i="1"/>
  <c r="I215" i="1"/>
  <c r="F216" i="1"/>
  <c r="E216" i="1"/>
  <c r="D216" i="1"/>
  <c r="C216" i="1"/>
  <c r="B216" i="1"/>
  <c r="C86" i="1"/>
  <c r="D86" i="1"/>
  <c r="E86" i="1"/>
  <c r="F86" i="1"/>
  <c r="G86" i="1"/>
  <c r="B86" i="1"/>
  <c r="J218" i="1"/>
  <c r="I213" i="1"/>
  <c r="I214" i="1"/>
  <c r="H213" i="1"/>
  <c r="H214" i="1"/>
  <c r="I211" i="1"/>
  <c r="I212" i="1"/>
  <c r="H211" i="1"/>
  <c r="H212" i="1"/>
  <c r="H208" i="1"/>
  <c r="I171" i="1"/>
  <c r="I168" i="1"/>
  <c r="I169" i="1"/>
  <c r="I170" i="1"/>
  <c r="I167" i="1"/>
  <c r="H168" i="1"/>
  <c r="H169" i="1"/>
  <c r="H170" i="1"/>
  <c r="H167" i="1"/>
  <c r="C171" i="1"/>
  <c r="D171" i="1"/>
  <c r="E171" i="1"/>
  <c r="F171" i="1"/>
  <c r="G171" i="1"/>
  <c r="B171" i="1"/>
  <c r="I105" i="1"/>
  <c r="H155" i="1"/>
  <c r="H179" i="1"/>
  <c r="C209" i="1" l="1"/>
  <c r="D209" i="1"/>
  <c r="E209" i="1"/>
  <c r="F209" i="1"/>
  <c r="G209" i="1"/>
  <c r="B209" i="1"/>
  <c r="C203" i="1"/>
  <c r="D203" i="1"/>
  <c r="E203" i="1"/>
  <c r="F203" i="1"/>
  <c r="G203" i="1"/>
  <c r="B203" i="1"/>
  <c r="C197" i="1"/>
  <c r="D197" i="1"/>
  <c r="E197" i="1"/>
  <c r="F197" i="1"/>
  <c r="G197" i="1"/>
  <c r="B197" i="1"/>
  <c r="C191" i="1"/>
  <c r="D191" i="1"/>
  <c r="E191" i="1"/>
  <c r="F191" i="1"/>
  <c r="G191" i="1"/>
  <c r="B191" i="1"/>
  <c r="I208" i="1"/>
  <c r="H207" i="1"/>
  <c r="I207" i="1"/>
  <c r="H206" i="1"/>
  <c r="I206" i="1"/>
  <c r="I205" i="1"/>
  <c r="H205" i="1"/>
  <c r="H202" i="1"/>
  <c r="I202" i="1"/>
  <c r="I201" i="1"/>
  <c r="H201" i="1"/>
  <c r="H200" i="1"/>
  <c r="I200" i="1"/>
  <c r="I199" i="1"/>
  <c r="H199" i="1"/>
  <c r="H196" i="1"/>
  <c r="I196" i="1"/>
  <c r="H195" i="1"/>
  <c r="I195" i="1"/>
  <c r="H194" i="1"/>
  <c r="I194" i="1"/>
  <c r="I193" i="1"/>
  <c r="H193" i="1"/>
  <c r="H190" i="1"/>
  <c r="I190" i="1"/>
  <c r="H189" i="1"/>
  <c r="I189" i="1"/>
  <c r="H188" i="1"/>
  <c r="I188" i="1"/>
  <c r="I187" i="1"/>
  <c r="H187" i="1"/>
  <c r="C185" i="1" l="1"/>
  <c r="D185" i="1"/>
  <c r="E185" i="1"/>
  <c r="F185" i="1"/>
  <c r="G185" i="1"/>
  <c r="B185" i="1"/>
  <c r="H184" i="1"/>
  <c r="I184" i="1"/>
  <c r="H183" i="1"/>
  <c r="I183" i="1"/>
  <c r="H182" i="1"/>
  <c r="I182" i="1"/>
  <c r="H181" i="1"/>
  <c r="I181" i="1"/>
  <c r="I180" i="1"/>
  <c r="H180" i="1"/>
  <c r="I179" i="1"/>
  <c r="C61" i="1" l="1"/>
  <c r="D61" i="1"/>
  <c r="E61" i="1"/>
  <c r="F61" i="1"/>
  <c r="G61" i="1"/>
  <c r="B61" i="1"/>
  <c r="C69" i="1"/>
  <c r="D69" i="1"/>
  <c r="E69" i="1"/>
  <c r="F69" i="1"/>
  <c r="G69" i="1"/>
  <c r="B69" i="1"/>
  <c r="H68" i="1"/>
  <c r="I68" i="1"/>
  <c r="H67" i="1"/>
  <c r="I67" i="1"/>
  <c r="H66" i="1"/>
  <c r="I66" i="1"/>
  <c r="H65" i="1"/>
  <c r="I65" i="1"/>
  <c r="H64" i="1"/>
  <c r="I64" i="1"/>
  <c r="I63" i="1"/>
  <c r="H63" i="1"/>
  <c r="C147" i="1"/>
  <c r="D147" i="1"/>
  <c r="E147" i="1"/>
  <c r="F147" i="1"/>
  <c r="G147" i="1"/>
  <c r="B147" i="1"/>
  <c r="I146" i="1"/>
  <c r="H145" i="1"/>
  <c r="I145" i="1"/>
  <c r="H144" i="1"/>
  <c r="I144" i="1"/>
  <c r="H143" i="1"/>
  <c r="I143" i="1"/>
  <c r="C177" i="1"/>
  <c r="D177" i="1"/>
  <c r="E177" i="1"/>
  <c r="F177" i="1"/>
  <c r="G177" i="1"/>
  <c r="B177" i="1"/>
  <c r="C165" i="1"/>
  <c r="D165" i="1"/>
  <c r="E165" i="1"/>
  <c r="F165" i="1"/>
  <c r="G165" i="1"/>
  <c r="B165" i="1"/>
  <c r="C159" i="1"/>
  <c r="D159" i="1"/>
  <c r="E159" i="1"/>
  <c r="F159" i="1"/>
  <c r="G159" i="1"/>
  <c r="B159" i="1"/>
  <c r="C153" i="1"/>
  <c r="D153" i="1"/>
  <c r="E153" i="1"/>
  <c r="F153" i="1"/>
  <c r="G153" i="1"/>
  <c r="B153" i="1"/>
  <c r="C139" i="1"/>
  <c r="D139" i="1"/>
  <c r="E139" i="1"/>
  <c r="F139" i="1"/>
  <c r="G139" i="1"/>
  <c r="B139" i="1"/>
  <c r="C131" i="1"/>
  <c r="D131" i="1"/>
  <c r="E131" i="1"/>
  <c r="F131" i="1"/>
  <c r="G131" i="1"/>
  <c r="B131" i="1"/>
  <c r="G121" i="1"/>
  <c r="C121" i="1"/>
  <c r="D121" i="1"/>
  <c r="E121" i="1"/>
  <c r="F121" i="1"/>
  <c r="B121" i="1"/>
  <c r="C115" i="1"/>
  <c r="D115" i="1"/>
  <c r="E115" i="1"/>
  <c r="F115" i="1"/>
  <c r="G115" i="1"/>
  <c r="B115" i="1"/>
  <c r="C109" i="1"/>
  <c r="D109" i="1"/>
  <c r="E109" i="1"/>
  <c r="F109" i="1"/>
  <c r="G109" i="1"/>
  <c r="B109" i="1"/>
  <c r="G103" i="1"/>
  <c r="C103" i="1"/>
  <c r="D103" i="1"/>
  <c r="E103" i="1"/>
  <c r="F103" i="1"/>
  <c r="B103" i="1"/>
  <c r="C52" i="1"/>
  <c r="D52" i="1"/>
  <c r="E52" i="1"/>
  <c r="F52" i="1"/>
  <c r="G52" i="1"/>
  <c r="B52" i="1"/>
  <c r="C42" i="1"/>
  <c r="D42" i="1"/>
  <c r="E42" i="1"/>
  <c r="F42" i="1"/>
  <c r="G42" i="1"/>
  <c r="B42" i="1"/>
  <c r="C34" i="1"/>
  <c r="D34" i="1"/>
  <c r="E34" i="1"/>
  <c r="F34" i="1"/>
  <c r="G34" i="1"/>
  <c r="B34" i="1"/>
  <c r="C26" i="1"/>
  <c r="D26" i="1"/>
  <c r="E26" i="1"/>
  <c r="F26" i="1"/>
  <c r="G26" i="1"/>
  <c r="B26" i="1"/>
  <c r="C21" i="1"/>
  <c r="D21" i="1"/>
  <c r="E21" i="1"/>
  <c r="F21" i="1"/>
  <c r="G21" i="1"/>
  <c r="B21" i="1"/>
  <c r="H142" i="1"/>
  <c r="I142" i="1"/>
  <c r="I141" i="1"/>
  <c r="H141" i="1"/>
  <c r="H138" i="1"/>
  <c r="I138" i="1"/>
  <c r="H137" i="1"/>
  <c r="I137" i="1"/>
  <c r="H135" i="1" l="1"/>
  <c r="I135" i="1"/>
  <c r="H136" i="1"/>
  <c r="I136" i="1"/>
  <c r="H134" i="1"/>
  <c r="I134" i="1"/>
  <c r="I133" i="1"/>
  <c r="H133" i="1"/>
  <c r="H130" i="1"/>
  <c r="I130" i="1"/>
  <c r="H129" i="1"/>
  <c r="I129" i="1"/>
  <c r="H127" i="1"/>
  <c r="I127" i="1"/>
  <c r="H128" i="1"/>
  <c r="I128" i="1"/>
  <c r="H126" i="1"/>
  <c r="I126" i="1"/>
  <c r="H125" i="1"/>
  <c r="I125" i="1"/>
  <c r="H124" i="1"/>
  <c r="I124" i="1"/>
  <c r="I123" i="1"/>
  <c r="H123" i="1"/>
  <c r="H156" i="1"/>
  <c r="I156" i="1"/>
  <c r="H157" i="1"/>
  <c r="I157" i="1"/>
  <c r="H158" i="1"/>
  <c r="I158" i="1"/>
  <c r="I155" i="1"/>
  <c r="I113" i="1"/>
  <c r="H164" i="1"/>
  <c r="I164" i="1"/>
  <c r="H163" i="1"/>
  <c r="I163" i="1"/>
  <c r="H162" i="1"/>
  <c r="I162" i="1"/>
  <c r="I161" i="1"/>
  <c r="H161" i="1"/>
  <c r="H114" i="1"/>
  <c r="I114" i="1"/>
  <c r="H113" i="1"/>
  <c r="H112" i="1"/>
  <c r="I112" i="1"/>
  <c r="I111" i="1"/>
  <c r="H111" i="1"/>
  <c r="H108" i="1"/>
  <c r="I108" i="1"/>
  <c r="H107" i="1"/>
  <c r="I107" i="1"/>
  <c r="H106" i="1"/>
  <c r="I106" i="1"/>
  <c r="H105" i="1"/>
  <c r="H120" i="1"/>
  <c r="I120" i="1"/>
  <c r="H119" i="1"/>
  <c r="I119" i="1"/>
  <c r="H118" i="1"/>
  <c r="I118" i="1"/>
  <c r="I117" i="1"/>
  <c r="H117" i="1"/>
  <c r="I81" i="1"/>
  <c r="H102" i="1"/>
  <c r="I102" i="1"/>
  <c r="H101" i="1"/>
  <c r="I101" i="1"/>
  <c r="H100" i="1"/>
  <c r="I100" i="1"/>
  <c r="I99" i="1"/>
  <c r="H99" i="1"/>
  <c r="H47" i="1"/>
  <c r="H58" i="1" l="1"/>
  <c r="I58" i="1"/>
  <c r="H54" i="1"/>
  <c r="I84" i="1"/>
  <c r="H84" i="1"/>
  <c r="H83" i="1"/>
  <c r="H79" i="1"/>
  <c r="H174" i="1"/>
  <c r="H152" i="1"/>
  <c r="I152" i="1"/>
  <c r="H151" i="1"/>
  <c r="I151" i="1"/>
  <c r="H176" i="1"/>
  <c r="I176" i="1"/>
  <c r="H175" i="1"/>
  <c r="I175" i="1"/>
  <c r="I174" i="1"/>
  <c r="I173" i="1"/>
  <c r="H173" i="1"/>
  <c r="H150" i="1"/>
  <c r="I150" i="1"/>
  <c r="I149" i="1"/>
  <c r="H149" i="1"/>
  <c r="H97" i="1"/>
  <c r="H96" i="1" l="1"/>
  <c r="I96" i="1"/>
  <c r="I97" i="1"/>
  <c r="H94" i="1"/>
  <c r="I94" i="1"/>
  <c r="H95" i="1"/>
  <c r="I95" i="1"/>
  <c r="H93" i="1"/>
  <c r="I93" i="1"/>
  <c r="H85" i="1" l="1"/>
  <c r="I85" i="1"/>
  <c r="I83" i="1" l="1"/>
  <c r="H41" i="1"/>
  <c r="I41" i="1"/>
  <c r="H40" i="1"/>
  <c r="I40" i="1"/>
  <c r="H39" i="1"/>
  <c r="I39" i="1"/>
  <c r="I79" i="1"/>
  <c r="H80" i="1"/>
  <c r="I80" i="1"/>
  <c r="H74" i="1"/>
  <c r="I74" i="1"/>
  <c r="H20" i="1"/>
  <c r="I20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I38" i="1"/>
  <c r="H38" i="1"/>
  <c r="I37" i="1"/>
  <c r="H37" i="1"/>
  <c r="I36" i="1"/>
  <c r="H36" i="1"/>
  <c r="I33" i="1"/>
  <c r="H33" i="1"/>
  <c r="I32" i="1"/>
  <c r="H32" i="1"/>
  <c r="I31" i="1"/>
  <c r="H31" i="1"/>
  <c r="I30" i="1"/>
  <c r="H30" i="1"/>
  <c r="I29" i="1"/>
  <c r="H29" i="1"/>
  <c r="I28" i="1"/>
  <c r="H28" i="1"/>
  <c r="I92" i="1"/>
  <c r="H92" i="1"/>
  <c r="I91" i="1"/>
  <c r="H91" i="1"/>
  <c r="I89" i="1"/>
  <c r="H89" i="1"/>
  <c r="I88" i="1"/>
  <c r="H88" i="1"/>
  <c r="I78" i="1"/>
  <c r="H78" i="1"/>
  <c r="I77" i="1"/>
  <c r="H77" i="1"/>
  <c r="I72" i="1"/>
  <c r="H72" i="1"/>
  <c r="I71" i="1"/>
  <c r="H71" i="1"/>
  <c r="I59" i="1"/>
  <c r="H59" i="1"/>
  <c r="I57" i="1"/>
  <c r="H57" i="1"/>
  <c r="I60" i="1"/>
  <c r="H60" i="1"/>
  <c r="I56" i="1"/>
  <c r="H56" i="1"/>
  <c r="I55" i="1"/>
  <c r="H55" i="1"/>
  <c r="I54" i="1"/>
  <c r="I50" i="1"/>
  <c r="H50" i="1"/>
  <c r="I49" i="1"/>
  <c r="I48" i="1"/>
  <c r="H48" i="1"/>
  <c r="I51" i="1"/>
  <c r="H51" i="1"/>
  <c r="I47" i="1"/>
  <c r="I45" i="1"/>
  <c r="H45" i="1"/>
  <c r="I44" i="1"/>
  <c r="H44" i="1"/>
  <c r="I25" i="1"/>
  <c r="H25" i="1"/>
  <c r="I24" i="1"/>
  <c r="H24" i="1"/>
  <c r="I23" i="1"/>
  <c r="H23" i="1"/>
  <c r="I19" i="1"/>
  <c r="H19" i="1"/>
  <c r="I18" i="1"/>
  <c r="H18" i="1"/>
  <c r="I17" i="1"/>
  <c r="H17" i="1"/>
  <c r="I16" i="1"/>
  <c r="H16" i="1"/>
</calcChain>
</file>

<file path=xl/sharedStrings.xml><?xml version="1.0" encoding="utf-8"?>
<sst xmlns="http://schemas.openxmlformats.org/spreadsheetml/2006/main" count="343" uniqueCount="265">
  <si>
    <t>SP0</t>
  </si>
  <si>
    <t>SE0</t>
  </si>
  <si>
    <t>SP1</t>
  </si>
  <si>
    <t>SE1</t>
  </si>
  <si>
    <t>SP2</t>
  </si>
  <si>
    <t>SE2</t>
  </si>
  <si>
    <t>mAP</t>
  </si>
  <si>
    <t>mSP</t>
  </si>
  <si>
    <t>mSE</t>
  </si>
  <si>
    <t>Avg mSP</t>
  </si>
  <si>
    <t>Avg mSE</t>
  </si>
  <si>
    <t>Avg mAP</t>
  </si>
  <si>
    <t>Best Iteration</t>
  </si>
  <si>
    <t>Clps_Vgg_3class</t>
  </si>
  <si>
    <t>800/10000</t>
  </si>
  <si>
    <t>Clps_Vgg_3class2</t>
  </si>
  <si>
    <t>700/10000</t>
  </si>
  <si>
    <t>Clps_ResNet18_3class</t>
  </si>
  <si>
    <t>3400/10000</t>
  </si>
  <si>
    <t>Clps_ResNet18_3class2</t>
  </si>
  <si>
    <t>7300/10000</t>
  </si>
  <si>
    <t>Clps_ResNet34_3class</t>
  </si>
  <si>
    <t>2800/10000</t>
  </si>
  <si>
    <t>Clps_ResNet50_3class</t>
  </si>
  <si>
    <t>7500/10000</t>
  </si>
  <si>
    <t>Clps_ResNet50_3class2</t>
  </si>
  <si>
    <t>4900/10000</t>
  </si>
  <si>
    <t>Clps_SkipResNet18_3class</t>
  </si>
  <si>
    <t>3600/10000</t>
  </si>
  <si>
    <t>Clps_SkipResNet18_3class2</t>
  </si>
  <si>
    <t>3800/10000</t>
  </si>
  <si>
    <t>Clps_DensResNet18_3class</t>
  </si>
  <si>
    <t>7100/10000</t>
  </si>
  <si>
    <t>Clps_DensResNet18_3class2</t>
  </si>
  <si>
    <t>6100/10000</t>
  </si>
  <si>
    <t>Clps_GuideResNet18_3class</t>
  </si>
  <si>
    <t>2300/10000</t>
  </si>
  <si>
    <t>Clps_GuideResNet18_3class2</t>
  </si>
  <si>
    <t>2000/10000</t>
  </si>
  <si>
    <t>Clps_ResNet18_CE</t>
  </si>
  <si>
    <t>6200/10000</t>
  </si>
  <si>
    <t>Clps_ResNet18_CE2</t>
  </si>
  <si>
    <t>4000/10000</t>
  </si>
  <si>
    <t>Clps_ResNet18_CE3</t>
  </si>
  <si>
    <t>4400/10000</t>
  </si>
  <si>
    <t>Clps_ResNet18_CE4</t>
  </si>
  <si>
    <t>4200/10000</t>
  </si>
  <si>
    <t>Clps_ResNet18_LS</t>
  </si>
  <si>
    <t>900/10000</t>
  </si>
  <si>
    <t>Clps_ResNet18_LS2</t>
  </si>
  <si>
    <t>4700/10000</t>
  </si>
  <si>
    <t>Clps_ResNet18_LS3</t>
  </si>
  <si>
    <t>4300/10000</t>
  </si>
  <si>
    <t>Clps_ContextNetcat_CE</t>
  </si>
  <si>
    <t>600/10000</t>
  </si>
  <si>
    <t>Clps_ContextNetcat_CE2</t>
  </si>
  <si>
    <t>Clps_ContextNetplus_CE</t>
  </si>
  <si>
    <t>5300/10000</t>
  </si>
  <si>
    <t>Clps_ContextNetplus_CE2</t>
  </si>
  <si>
    <t>4100/10000</t>
  </si>
  <si>
    <t>Clps_ContextNetplus_CE3</t>
  </si>
  <si>
    <t>Clps_ContextNetplus_CE4</t>
  </si>
  <si>
    <t>900/5000</t>
  </si>
  <si>
    <t>Clps_ContextNetdiff_CE</t>
  </si>
  <si>
    <t>1400/10000</t>
  </si>
  <si>
    <t>Clps_ContextNetdiff_CE2</t>
  </si>
  <si>
    <t>1200/10000</t>
  </si>
  <si>
    <t>Clps_ContextNetdiff_CE3</t>
  </si>
  <si>
    <t>2200/10000</t>
  </si>
  <si>
    <t>Clps_ContextNetdiff_CE4</t>
  </si>
  <si>
    <t>500/10000</t>
  </si>
  <si>
    <t>3050/5000</t>
  </si>
  <si>
    <t>Clps_ContextNet_noabs_CE</t>
  </si>
  <si>
    <t>Clps_ContextNet_noabs_CE2</t>
  </si>
  <si>
    <t>7200/10000</t>
  </si>
  <si>
    <t>Clps_ContextNetdiff_LS</t>
  </si>
  <si>
    <t>Clps_ContextNetdiff_LS2</t>
  </si>
  <si>
    <t>Clps_ContextNetL2_CE</t>
  </si>
  <si>
    <t>8800/10000</t>
  </si>
  <si>
    <t>Clps_ContextNetL2_CE2</t>
  </si>
  <si>
    <t>Clps_ContextNet_enddiff</t>
  </si>
  <si>
    <t>5500/10000</t>
  </si>
  <si>
    <t>Clps_ContextNet_enddiff2</t>
  </si>
  <si>
    <t>4500/10000</t>
  </si>
  <si>
    <t>Clps_PCResNet18_1</t>
  </si>
  <si>
    <t>1250/10000</t>
  </si>
  <si>
    <t>Clps_PCResNet18_2</t>
  </si>
  <si>
    <t>1650/10000</t>
  </si>
  <si>
    <t>Clps_PCResNet18w30_1</t>
  </si>
  <si>
    <t>Clps_PCResNet18w30_2</t>
  </si>
  <si>
    <t>1350/10000</t>
  </si>
  <si>
    <t>Clps_PCResNet18w50_1</t>
  </si>
  <si>
    <t>2350/10000</t>
  </si>
  <si>
    <t>Clps_PCResNet18w50_2</t>
  </si>
  <si>
    <t>1100/10000</t>
  </si>
  <si>
    <t>Clps_DualResNet18_1</t>
  </si>
  <si>
    <t>3000/10000</t>
  </si>
  <si>
    <t>Clps_DualResNet18_2</t>
  </si>
  <si>
    <t>Clps_DualResNet18_3</t>
  </si>
  <si>
    <t>9600/10000</t>
  </si>
  <si>
    <t>Clps_ResNet18_CE5</t>
  </si>
  <si>
    <t>1750/5000</t>
  </si>
  <si>
    <t>ContextNetdiffaug_CE2</t>
  </si>
  <si>
    <t>ContextNetdiffaug_CE</t>
  </si>
  <si>
    <t>3200/5000</t>
  </si>
  <si>
    <t>2350/5000</t>
  </si>
  <si>
    <t>Clps_ContextNetdiff_LS3</t>
  </si>
  <si>
    <t>Clps_ContextNetdiff_LS4</t>
  </si>
  <si>
    <t>2050/5000</t>
  </si>
  <si>
    <t>Clps_DualResNet18_4</t>
  </si>
  <si>
    <t>Clps_DualResNet18_5</t>
  </si>
  <si>
    <t>Clps_DualResNet18_6</t>
  </si>
  <si>
    <t>2900/5000</t>
  </si>
  <si>
    <t>4650/5000</t>
  </si>
  <si>
    <t>Clps_RandContextNetdiff_1</t>
  </si>
  <si>
    <t>Clps_RandContextNetdiff_2</t>
  </si>
  <si>
    <t>Clps_RandContextNetdiff_3</t>
  </si>
  <si>
    <t>1700/5000</t>
  </si>
  <si>
    <t>1400/5000</t>
  </si>
  <si>
    <t>Clps_ContextNet_enddiff3</t>
  </si>
  <si>
    <t>Clps_ContextNet_enddiff4</t>
  </si>
  <si>
    <t>Clps_ContextNetplus_CE5</t>
  </si>
  <si>
    <t>Clps_ContextNetdiff_CE5</t>
  </si>
  <si>
    <t>Clps_ContextNetdiff_CE6</t>
  </si>
  <si>
    <t>3100/5000</t>
  </si>
  <si>
    <t>3800/5000</t>
  </si>
  <si>
    <t>Clps_ContextNet_enddiff5</t>
  </si>
  <si>
    <t>Clps_ContextNet_enddiff6</t>
  </si>
  <si>
    <t>Clps_ContextNet_enddiff7</t>
  </si>
  <si>
    <t>4100/5000</t>
  </si>
  <si>
    <t>4450/5000</t>
  </si>
  <si>
    <t>mAUC</t>
  </si>
  <si>
    <t>Avg mAUC</t>
  </si>
  <si>
    <t>Vgg16_1</t>
  </si>
  <si>
    <t>Vgg16_2</t>
  </si>
  <si>
    <t>ContextVgg16_1</t>
  </si>
  <si>
    <t>ContextVgg16_2</t>
  </si>
  <si>
    <t>5000/5000</t>
  </si>
  <si>
    <t>3300/5000</t>
  </si>
  <si>
    <t>ContextVgg16_3</t>
  </si>
  <si>
    <t>ContextVgg16_4</t>
  </si>
  <si>
    <t>3350/5000</t>
  </si>
  <si>
    <t>4200/5000</t>
  </si>
  <si>
    <t>Vgg16_3</t>
  </si>
  <si>
    <t>Vgg16_4</t>
  </si>
  <si>
    <t>1550/5000</t>
  </si>
  <si>
    <t>4500/5000</t>
  </si>
  <si>
    <t>AlexNet_1</t>
  </si>
  <si>
    <t>AlexNet_2</t>
  </si>
  <si>
    <t>AlexNet_3</t>
  </si>
  <si>
    <t>AlexNet_4</t>
  </si>
  <si>
    <t>ContextAlexNet_1</t>
  </si>
  <si>
    <t>ContextAlexNet_2</t>
  </si>
  <si>
    <t>ContextAlexNet_3</t>
  </si>
  <si>
    <t>ContextAlexNet_4</t>
  </si>
  <si>
    <t>Clps_ContextNetdiff_CE7</t>
  </si>
  <si>
    <t>ResNet50_1</t>
  </si>
  <si>
    <t>ResNet50_2</t>
  </si>
  <si>
    <t>ResNet50_3</t>
  </si>
  <si>
    <t>ResNet50_4</t>
  </si>
  <si>
    <t>ContextResNet50_1</t>
  </si>
  <si>
    <t>ContextResNet50_2</t>
  </si>
  <si>
    <t>ContextResNet50_3</t>
  </si>
  <si>
    <t>ContextResNet50_4</t>
  </si>
  <si>
    <t>4700/5000</t>
  </si>
  <si>
    <t>4800/5000</t>
  </si>
  <si>
    <t>4550/5000</t>
  </si>
  <si>
    <t>3000/5000</t>
  </si>
  <si>
    <t>PCResNet50_1</t>
  </si>
  <si>
    <t>PCResNet50_2</t>
  </si>
  <si>
    <t>PCResNet50_3</t>
  </si>
  <si>
    <t>PCResNet50_4</t>
  </si>
  <si>
    <t>DualResNet50_1</t>
  </si>
  <si>
    <t>DualResNet50_2</t>
  </si>
  <si>
    <t>DualResNet50_3</t>
  </si>
  <si>
    <t>DualResNet50_4</t>
  </si>
  <si>
    <t>PCVgg16_1</t>
  </si>
  <si>
    <t>PCVgg16_2</t>
  </si>
  <si>
    <t>PCVgg16_3</t>
  </si>
  <si>
    <t>PCVgg16_4</t>
  </si>
  <si>
    <t>DualVgg16_1</t>
  </si>
  <si>
    <t>DualVgg16_2</t>
  </si>
  <si>
    <t>DualVgg16_3</t>
  </si>
  <si>
    <t>DualVgg16_4</t>
  </si>
  <si>
    <t>PCAlexNet_1</t>
  </si>
  <si>
    <t>PCAlexNet_2</t>
  </si>
  <si>
    <t>PCAlexNet_3</t>
  </si>
  <si>
    <t>PCAlexNet_4</t>
  </si>
  <si>
    <t>DualAlexNet_1</t>
  </si>
  <si>
    <t>DualAlexNet_2</t>
  </si>
  <si>
    <t>DualAlexNet_3</t>
  </si>
  <si>
    <t>DualAlexNet_4</t>
  </si>
  <si>
    <t>Clps_ContextNetdiff_LS5</t>
  </si>
  <si>
    <t>1850/10000</t>
  </si>
  <si>
    <t>1450/10000</t>
  </si>
  <si>
    <t>3650/5000</t>
  </si>
  <si>
    <t>4600/5000</t>
  </si>
  <si>
    <t>4950/5000</t>
  </si>
  <si>
    <t>3550/5000</t>
  </si>
  <si>
    <t>3600/5000</t>
  </si>
  <si>
    <t>4900/5000</t>
  </si>
  <si>
    <t>1600/5000</t>
  </si>
  <si>
    <t>700/5000</t>
  </si>
  <si>
    <t>1100/5000</t>
  </si>
  <si>
    <t>2500/5000</t>
  </si>
  <si>
    <t>ContextResNet50_SPL1</t>
  </si>
  <si>
    <t>2300/5000</t>
  </si>
  <si>
    <t>ContextResNet50_SPL2</t>
  </si>
  <si>
    <t>ContextResNet50_SPL3</t>
  </si>
  <si>
    <t>ContextResNet50_SPL4</t>
  </si>
  <si>
    <t>ContextResNet50_SPL5</t>
  </si>
  <si>
    <t>ContextResNet50_SPL6</t>
  </si>
  <si>
    <t>3450/5000</t>
  </si>
  <si>
    <t>ContextResNet50_LS1</t>
  </si>
  <si>
    <t>ContextResNet50_LS2</t>
  </si>
  <si>
    <t>ContextResNet50_LS3</t>
  </si>
  <si>
    <t>ContextResNet50_LS4</t>
  </si>
  <si>
    <t>ContextResNet50_LS5</t>
  </si>
  <si>
    <t>ContextResNet50_LS6</t>
  </si>
  <si>
    <t>ContextResNet50_LS7</t>
  </si>
  <si>
    <t>ContextResNet50_LS8</t>
  </si>
  <si>
    <t>3400/5000</t>
  </si>
  <si>
    <t>4750/5000</t>
  </si>
  <si>
    <t>2800/5000</t>
  </si>
  <si>
    <t>4150/5000</t>
  </si>
  <si>
    <t>2450/5000</t>
  </si>
  <si>
    <t>ContextResNet50_LSSPL1</t>
  </si>
  <si>
    <t>ContextResNet50_LSSPL2</t>
  </si>
  <si>
    <t>AVG</t>
  </si>
  <si>
    <t>ContextResNet50_LSSPL3</t>
  </si>
  <si>
    <t>ContextResNet50_LSSPL4</t>
  </si>
  <si>
    <t>ContextResNet50_LSSPL5</t>
  </si>
  <si>
    <t>ContextResNet50_LSSPL6</t>
  </si>
  <si>
    <t>2700/5000</t>
  </si>
  <si>
    <t>2400/5000</t>
  </si>
  <si>
    <t>2750/5000</t>
  </si>
  <si>
    <t>ContextResNet18_SPL1</t>
  </si>
  <si>
    <t>ContextResNet18_SPL2</t>
  </si>
  <si>
    <t>ContextResNet18_SPL3</t>
  </si>
  <si>
    <t>ContextResNet18_SPL4</t>
  </si>
  <si>
    <t>ContextResNet18_SPL5</t>
  </si>
  <si>
    <t>ContextResNet18_SPL6</t>
  </si>
  <si>
    <t>ContextVgg16_SPL1</t>
  </si>
  <si>
    <t>ContextVgg16_SPL2</t>
  </si>
  <si>
    <t>ContextVgg16_SPL3</t>
  </si>
  <si>
    <t>ContextVgg16_SPL4</t>
  </si>
  <si>
    <t>ContextVgg16_SPL5</t>
  </si>
  <si>
    <t>ContextVgg16_SPL6</t>
  </si>
  <si>
    <t>4850/5000</t>
  </si>
  <si>
    <t>800/5000</t>
  </si>
  <si>
    <t>3950/5000</t>
  </si>
  <si>
    <t>1000/5000</t>
  </si>
  <si>
    <t>1250/5000</t>
  </si>
  <si>
    <t>1500/5000</t>
  </si>
  <si>
    <t>2500/10000</t>
  </si>
  <si>
    <t>1800/10000</t>
  </si>
  <si>
    <t>ContextAlexNet_SPL1</t>
  </si>
  <si>
    <t>ContextAlexNet_SPL2</t>
  </si>
  <si>
    <t>ContextAlexNet_SPL3</t>
  </si>
  <si>
    <t>ContextAlexNet_SPL4</t>
  </si>
  <si>
    <t>9300/10000</t>
  </si>
  <si>
    <t>7400/10000</t>
  </si>
  <si>
    <t>9700/10000</t>
  </si>
  <si>
    <t>ContextAlexNet_SPL5</t>
  </si>
  <si>
    <t>5400/10000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</si>
</sst>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</cellStyleXfs>
  <cellXfs count="48">
    <xf numFmtId="0" fontId="0" fillId="0" borderId="0" xfId="0"/>
    <xf numFmtId="0" fontId="2" fillId="3" borderId="0" xfId="2" applyAlignment="1">
      <alignment horizontal="center" vertical="center"/>
    </xf>
    <xf numFmtId="164" fontId="2" fillId="3" borderId="0" xfId="2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2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3" borderId="0" xfId="2" applyNumberFormat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6" fillId="4" borderId="0" xfId="3" applyAlignment="1">
      <alignment horizontal="center" vertical="center"/>
    </xf>
    <xf numFmtId="164" fontId="6" fillId="4" borderId="0" xfId="3" applyNumberForma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2" borderId="0" xfId="1" applyAlignment="1">
      <alignment horizontal="center"/>
    </xf>
    <xf numFmtId="164" fontId="6" fillId="4" borderId="0" xfId="3" applyNumberFormat="1" applyAlignment="1">
      <alignment horizontal="center" vertical="center"/>
    </xf>
    <xf numFmtId="0" fontId="6" fillId="4" borderId="0" xfId="3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6" fillId="4" borderId="0" xfId="3" applyAlignment="1">
      <alignment horizontal="center" vertical="center"/>
    </xf>
    <xf numFmtId="164" fontId="6" fillId="4" borderId="0" xfId="3" applyNumberFormat="1" applyAlignment="1">
      <alignment horizontal="center" vertical="center"/>
    </xf>
    <xf numFmtId="164" fontId="2" fillId="3" borderId="0" xfId="2" applyNumberFormat="1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/>
    <xf numFmtId="0" fontId="3" fillId="3" borderId="0" xfId="2" applyFont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3" fillId="4" borderId="0" xfId="3" applyFont="1" applyAlignment="1">
      <alignment horizontal="center" vertic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0E4EB-E5E8-7A49-BA93-B5F384AA4370}">
  <dimension ref="A1:Q218"/>
  <sheetViews>
    <sheetView tabSelected="1" workbookViewId="0">
      <pane xSplit="1" ySplit="1" topLeftCell="B197" activePane="bottomRight" state="frozen"/>
      <selection pane="topRight" activeCell="B1" sqref="B1"/>
      <selection pane="bottomLeft" activeCell="A2" sqref="A2"/>
      <selection pane="bottomRight" activeCell="G218" sqref="G218"/>
    </sheetView>
  </sheetViews>
  <sheetFormatPr baseColWidth="10" defaultRowHeight="16" x14ac:dyDescent="0.2"/>
  <cols>
    <col min="1" max="1" width="29.6640625" style="4" customWidth="1"/>
    <col min="2" max="9" width="10.83203125" style="4"/>
    <col min="10" max="10" width="10.83203125" style="11"/>
    <col min="11" max="13" width="10.83203125" style="4"/>
    <col min="14" max="14" width="10.83203125" style="11"/>
    <col min="15" max="15" width="10.83203125" style="4"/>
    <col min="16" max="16" width="24" style="4" customWidth="1"/>
  </cols>
  <sheetData>
    <row r="1" spans="1:16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7</v>
      </c>
      <c r="I1" s="4" t="s">
        <v>8</v>
      </c>
      <c r="J1" s="11" t="s">
        <v>131</v>
      </c>
      <c r="K1" s="4" t="s">
        <v>6</v>
      </c>
      <c r="L1" s="4" t="s">
        <v>9</v>
      </c>
      <c r="M1" s="4" t="s">
        <v>10</v>
      </c>
      <c r="N1" s="11" t="s">
        <v>132</v>
      </c>
      <c r="O1" s="4" t="s">
        <v>11</v>
      </c>
      <c r="P1" s="4" t="s">
        <v>12</v>
      </c>
    </row>
    <row r="2" spans="1:16" x14ac:dyDescent="0.2">
      <c r="A2" s="4" t="s">
        <v>13</v>
      </c>
      <c r="B2" s="4">
        <v>78.407600000000002</v>
      </c>
      <c r="C2" s="4">
        <v>95.384600000000006</v>
      </c>
      <c r="D2" s="4">
        <v>92.590999999999994</v>
      </c>
      <c r="E2" s="4">
        <v>40.952399999999997</v>
      </c>
      <c r="F2" s="4">
        <v>85.5197</v>
      </c>
      <c r="G2" s="4">
        <v>76.470600000000005</v>
      </c>
      <c r="H2" s="3">
        <f t="shared" ref="H2:H14" si="0">AVERAGE(B2,D2,F2)</f>
        <v>85.506100000000004</v>
      </c>
      <c r="I2" s="3">
        <f t="shared" ref="I2:I14" si="1">AVERAGE(C2,E2,G2)</f>
        <v>70.935866666666655</v>
      </c>
      <c r="J2" s="9"/>
      <c r="K2" s="4">
        <v>0.79190000000000005</v>
      </c>
      <c r="P2" s="4" t="s">
        <v>14</v>
      </c>
    </row>
    <row r="3" spans="1:16" x14ac:dyDescent="0.2">
      <c r="A3" s="4" t="s">
        <v>15</v>
      </c>
      <c r="B3" s="4">
        <v>78.378799999999998</v>
      </c>
      <c r="C3" s="4">
        <v>95.299099999999996</v>
      </c>
      <c r="D3" s="4">
        <v>86.400099999999995</v>
      </c>
      <c r="E3" s="4">
        <v>59.047600000000003</v>
      </c>
      <c r="F3" s="4">
        <v>93.863799999999998</v>
      </c>
      <c r="G3" s="4">
        <v>62.745100000000001</v>
      </c>
      <c r="H3" s="3">
        <f t="shared" si="0"/>
        <v>86.214233333333326</v>
      </c>
      <c r="I3" s="3">
        <f t="shared" si="1"/>
        <v>72.363933333333335</v>
      </c>
      <c r="J3" s="9"/>
      <c r="K3" s="4">
        <v>0.79210000000000003</v>
      </c>
      <c r="P3" s="4" t="s">
        <v>16</v>
      </c>
    </row>
    <row r="4" spans="1:16" x14ac:dyDescent="0.2">
      <c r="A4" s="1" t="s">
        <v>17</v>
      </c>
      <c r="B4" s="1">
        <v>74.484399999999994</v>
      </c>
      <c r="C4" s="1">
        <v>95.213700000000003</v>
      </c>
      <c r="D4" s="1">
        <v>89.108599999999996</v>
      </c>
      <c r="E4" s="1">
        <v>58.095199999999998</v>
      </c>
      <c r="F4" s="1">
        <v>94.509</v>
      </c>
      <c r="G4" s="1">
        <v>62.745100000000001</v>
      </c>
      <c r="H4" s="2">
        <f t="shared" si="0"/>
        <v>86.033999999999992</v>
      </c>
      <c r="I4" s="2">
        <f t="shared" si="1"/>
        <v>72.018000000000001</v>
      </c>
      <c r="J4" s="12"/>
      <c r="K4" s="1">
        <v>0.82330000000000003</v>
      </c>
      <c r="L4" s="1"/>
      <c r="M4" s="1"/>
      <c r="N4" s="13"/>
      <c r="O4" s="1"/>
      <c r="P4" s="1" t="s">
        <v>18</v>
      </c>
    </row>
    <row r="5" spans="1:16" x14ac:dyDescent="0.2">
      <c r="A5" s="1" t="s">
        <v>19</v>
      </c>
      <c r="B5" s="1">
        <v>78.825900000000004</v>
      </c>
      <c r="C5" s="1">
        <v>95.4131</v>
      </c>
      <c r="D5" s="1">
        <v>90.240799999999993</v>
      </c>
      <c r="E5" s="1">
        <v>62.857100000000003</v>
      </c>
      <c r="F5" s="1">
        <v>94.451599999999999</v>
      </c>
      <c r="G5" s="1">
        <v>68.627499999999998</v>
      </c>
      <c r="H5" s="2">
        <f t="shared" si="0"/>
        <v>87.839433333333332</v>
      </c>
      <c r="I5" s="2">
        <f t="shared" si="1"/>
        <v>75.632566666666662</v>
      </c>
      <c r="J5" s="12"/>
      <c r="K5" s="1">
        <v>0.80500000000000005</v>
      </c>
      <c r="L5" s="1"/>
      <c r="M5" s="1"/>
      <c r="N5" s="13"/>
      <c r="O5" s="1"/>
      <c r="P5" s="1" t="s">
        <v>20</v>
      </c>
    </row>
    <row r="6" spans="1:16" x14ac:dyDescent="0.2">
      <c r="A6" s="4" t="s">
        <v>21</v>
      </c>
      <c r="B6" s="4">
        <v>76.027699999999996</v>
      </c>
      <c r="C6" s="4">
        <v>95.754999999999995</v>
      </c>
      <c r="D6" s="4">
        <v>90.771000000000001</v>
      </c>
      <c r="E6" s="4">
        <v>44.761899999999997</v>
      </c>
      <c r="F6" s="4">
        <v>89.835099999999997</v>
      </c>
      <c r="G6" s="4">
        <v>72.549000000000007</v>
      </c>
      <c r="H6" s="3">
        <f t="shared" si="0"/>
        <v>85.544600000000003</v>
      </c>
      <c r="I6" s="3">
        <f t="shared" si="1"/>
        <v>71.021966666666671</v>
      </c>
      <c r="J6" s="9"/>
      <c r="K6" s="4">
        <v>0.79600000000000004</v>
      </c>
      <c r="P6" s="4" t="s">
        <v>22</v>
      </c>
    </row>
    <row r="7" spans="1:16" x14ac:dyDescent="0.2">
      <c r="A7" s="4" t="s">
        <v>23</v>
      </c>
      <c r="B7" s="4">
        <v>61.012500000000003</v>
      </c>
      <c r="C7" s="4">
        <v>98.176599999999993</v>
      </c>
      <c r="D7" s="4">
        <v>96.374300000000005</v>
      </c>
      <c r="E7" s="4">
        <v>46.666699999999999</v>
      </c>
      <c r="F7" s="4">
        <v>97.419600000000003</v>
      </c>
      <c r="G7" s="4">
        <v>64.7059</v>
      </c>
      <c r="H7" s="3">
        <f t="shared" si="0"/>
        <v>84.93546666666667</v>
      </c>
      <c r="I7" s="3">
        <f t="shared" si="1"/>
        <v>69.849733333333333</v>
      </c>
      <c r="J7" s="9"/>
      <c r="K7" s="4">
        <v>0.81869999999999998</v>
      </c>
      <c r="P7" s="4" t="s">
        <v>24</v>
      </c>
    </row>
    <row r="8" spans="1:16" x14ac:dyDescent="0.2">
      <c r="A8" s="4" t="s">
        <v>25</v>
      </c>
      <c r="B8" s="4">
        <v>72.969899999999996</v>
      </c>
      <c r="C8" s="4">
        <v>94.928799999999995</v>
      </c>
      <c r="D8" s="4">
        <v>86.099199999999996</v>
      </c>
      <c r="E8" s="4">
        <v>63.8095</v>
      </c>
      <c r="F8" s="4">
        <v>95.870999999999995</v>
      </c>
      <c r="G8" s="4">
        <v>50.980400000000003</v>
      </c>
      <c r="H8" s="3">
        <f t="shared" si="0"/>
        <v>84.980033333333324</v>
      </c>
      <c r="I8" s="3">
        <f t="shared" si="1"/>
        <v>69.906233333333333</v>
      </c>
      <c r="J8" s="9"/>
      <c r="K8" s="4">
        <v>0.81040000000000001</v>
      </c>
      <c r="P8" s="4" t="s">
        <v>26</v>
      </c>
    </row>
    <row r="9" spans="1:16" x14ac:dyDescent="0.2">
      <c r="A9" s="4" t="s">
        <v>27</v>
      </c>
      <c r="B9" s="4">
        <v>73.0852</v>
      </c>
      <c r="C9" s="4">
        <v>96.780600000000007</v>
      </c>
      <c r="D9" s="4">
        <v>95.027199999999993</v>
      </c>
      <c r="E9" s="4">
        <v>42.857100000000003</v>
      </c>
      <c r="F9" s="4">
        <v>89.046599999999998</v>
      </c>
      <c r="G9" s="4">
        <v>74.509799999999998</v>
      </c>
      <c r="H9" s="3">
        <f t="shared" si="0"/>
        <v>85.719666666666669</v>
      </c>
      <c r="I9" s="3">
        <f t="shared" si="1"/>
        <v>71.382499999999993</v>
      </c>
      <c r="J9" s="9"/>
      <c r="K9" s="4">
        <v>0.82</v>
      </c>
      <c r="P9" s="4" t="s">
        <v>28</v>
      </c>
    </row>
    <row r="10" spans="1:16" x14ac:dyDescent="0.2">
      <c r="A10" s="4" t="s">
        <v>29</v>
      </c>
      <c r="B10" s="4">
        <v>83.167500000000004</v>
      </c>
      <c r="C10" s="4">
        <v>89.287700000000001</v>
      </c>
      <c r="D10" s="4">
        <v>86.844399999999993</v>
      </c>
      <c r="E10" s="4">
        <v>56.1905</v>
      </c>
      <c r="F10" s="4">
        <v>88.114699999999999</v>
      </c>
      <c r="G10" s="4">
        <v>70.588200000000001</v>
      </c>
      <c r="H10" s="3">
        <f t="shared" si="0"/>
        <v>86.042199999999994</v>
      </c>
      <c r="I10" s="3">
        <f t="shared" si="1"/>
        <v>72.022133333333343</v>
      </c>
      <c r="J10" s="9"/>
      <c r="K10" s="4">
        <v>0.8</v>
      </c>
      <c r="P10" s="4" t="s">
        <v>30</v>
      </c>
    </row>
    <row r="11" spans="1:16" x14ac:dyDescent="0.2">
      <c r="A11" s="4" t="s">
        <v>31</v>
      </c>
      <c r="B11" s="4">
        <v>66.868600000000001</v>
      </c>
      <c r="C11" s="4">
        <v>97.8917</v>
      </c>
      <c r="D11" s="4">
        <v>98.4666</v>
      </c>
      <c r="E11" s="4">
        <v>34.285699999999999</v>
      </c>
      <c r="F11" s="4">
        <v>90.035799999999995</v>
      </c>
      <c r="G11" s="4">
        <v>78.431399999999996</v>
      </c>
      <c r="H11" s="3">
        <f t="shared" si="0"/>
        <v>85.123666666666665</v>
      </c>
      <c r="I11" s="3">
        <f t="shared" si="1"/>
        <v>70.202933333333334</v>
      </c>
      <c r="J11" s="9"/>
      <c r="K11" s="4">
        <v>0.79790000000000005</v>
      </c>
      <c r="P11" s="4" t="s">
        <v>32</v>
      </c>
    </row>
    <row r="12" spans="1:16" x14ac:dyDescent="0.2">
      <c r="A12" s="4" t="s">
        <v>33</v>
      </c>
      <c r="B12" s="4">
        <v>72.609300000000005</v>
      </c>
      <c r="C12" s="4">
        <v>96.296300000000002</v>
      </c>
      <c r="D12" s="4">
        <v>95.113200000000006</v>
      </c>
      <c r="E12" s="4">
        <v>40</v>
      </c>
      <c r="F12" s="4">
        <v>87.770600000000002</v>
      </c>
      <c r="G12" s="4">
        <v>74.509799999999998</v>
      </c>
      <c r="H12" s="3">
        <f t="shared" si="0"/>
        <v>85.16436666666668</v>
      </c>
      <c r="I12" s="3">
        <f t="shared" si="1"/>
        <v>70.26870000000001</v>
      </c>
      <c r="J12" s="9"/>
      <c r="K12" s="4">
        <v>0.80820000000000003</v>
      </c>
      <c r="P12" s="4" t="s">
        <v>34</v>
      </c>
    </row>
    <row r="13" spans="1:16" x14ac:dyDescent="0.2">
      <c r="A13" s="4" t="s">
        <v>35</v>
      </c>
      <c r="B13" s="4">
        <v>86.528199999999998</v>
      </c>
      <c r="C13" s="4">
        <v>90.569800000000001</v>
      </c>
      <c r="D13" s="4">
        <v>88.478099999999998</v>
      </c>
      <c r="E13" s="4">
        <v>55.238100000000003</v>
      </c>
      <c r="F13" s="4">
        <v>85.261600000000001</v>
      </c>
      <c r="G13" s="4">
        <v>74.509799999999998</v>
      </c>
      <c r="H13" s="3">
        <f t="shared" si="0"/>
        <v>86.755966666666666</v>
      </c>
      <c r="I13" s="3">
        <f t="shared" si="1"/>
        <v>73.439233333333334</v>
      </c>
      <c r="J13" s="9"/>
      <c r="K13" s="4">
        <v>0.78920000000000001</v>
      </c>
      <c r="P13" s="4" t="s">
        <v>36</v>
      </c>
    </row>
    <row r="14" spans="1:16" x14ac:dyDescent="0.2">
      <c r="A14" s="4" t="s">
        <v>37</v>
      </c>
      <c r="B14" s="4">
        <v>80.282700000000006</v>
      </c>
      <c r="C14" s="4">
        <v>94.302000000000007</v>
      </c>
      <c r="D14" s="4">
        <v>85.110299999999995</v>
      </c>
      <c r="E14" s="4">
        <v>65.714299999999994</v>
      </c>
      <c r="F14" s="4">
        <v>95.096800000000002</v>
      </c>
      <c r="G14" s="4">
        <v>60.784199999999998</v>
      </c>
      <c r="H14" s="3">
        <f t="shared" si="0"/>
        <v>86.829933333333329</v>
      </c>
      <c r="I14" s="3">
        <f t="shared" si="1"/>
        <v>73.600166666666667</v>
      </c>
      <c r="J14" s="9"/>
      <c r="K14" s="4">
        <v>0.79190000000000005</v>
      </c>
      <c r="P14" s="4" t="s">
        <v>38</v>
      </c>
    </row>
    <row r="15" spans="1:16" x14ac:dyDescent="0.2">
      <c r="H15" s="3"/>
      <c r="I15" s="3"/>
      <c r="J15" s="9"/>
    </row>
    <row r="16" spans="1:16" x14ac:dyDescent="0.2">
      <c r="A16" s="23" t="s">
        <v>39</v>
      </c>
      <c r="B16" s="23">
        <v>62.469299999999997</v>
      </c>
      <c r="C16" s="23">
        <v>96.552700000000002</v>
      </c>
      <c r="D16" s="23">
        <v>91.946100000000001</v>
      </c>
      <c r="E16" s="23">
        <v>41.904800000000002</v>
      </c>
      <c r="F16" s="23">
        <v>94.293899999999994</v>
      </c>
      <c r="G16" s="23">
        <v>58.823500000000003</v>
      </c>
      <c r="H16" s="24">
        <f>AVERAGE(B16,D16,F16)</f>
        <v>82.903099999999995</v>
      </c>
      <c r="I16" s="24">
        <f>AVERAGE(C16,E16,G16)</f>
        <v>65.760333333333335</v>
      </c>
      <c r="J16" s="24">
        <v>86.622600000000006</v>
      </c>
      <c r="K16" s="23">
        <v>0.79610000000000003</v>
      </c>
      <c r="L16" s="39">
        <v>83.678299999999993</v>
      </c>
      <c r="M16" s="39">
        <v>67.311899999999994</v>
      </c>
      <c r="N16" s="39">
        <v>87.857900000000001</v>
      </c>
      <c r="O16" s="38">
        <v>0.80384</v>
      </c>
      <c r="P16" s="23" t="s">
        <v>40</v>
      </c>
    </row>
    <row r="17" spans="1:16" x14ac:dyDescent="0.2">
      <c r="A17" s="23" t="s">
        <v>41</v>
      </c>
      <c r="B17" s="23">
        <v>67.762900000000002</v>
      </c>
      <c r="C17" s="23">
        <v>96.780600000000007</v>
      </c>
      <c r="D17" s="23">
        <v>95.958699999999993</v>
      </c>
      <c r="E17" s="23">
        <v>42.857100000000003</v>
      </c>
      <c r="F17" s="23">
        <v>91.455200000000005</v>
      </c>
      <c r="G17" s="23">
        <v>70.588200000000001</v>
      </c>
      <c r="H17" s="24">
        <f t="shared" ref="H17:I92" si="2">AVERAGE(B17,D17,F17)</f>
        <v>85.058933333333343</v>
      </c>
      <c r="I17" s="24">
        <f t="shared" si="2"/>
        <v>70.075299999999999</v>
      </c>
      <c r="J17" s="24">
        <v>88.808599999999998</v>
      </c>
      <c r="K17" s="23">
        <v>0.80510000000000004</v>
      </c>
      <c r="L17" s="39"/>
      <c r="M17" s="39"/>
      <c r="N17" s="39"/>
      <c r="O17" s="38"/>
      <c r="P17" s="23" t="s">
        <v>42</v>
      </c>
    </row>
    <row r="18" spans="1:16" x14ac:dyDescent="0.2">
      <c r="A18" s="23" t="s">
        <v>43</v>
      </c>
      <c r="B18" s="23">
        <v>55.719000000000001</v>
      </c>
      <c r="C18" s="23">
        <v>98.091200000000001</v>
      </c>
      <c r="D18" s="23">
        <v>91.401499999999999</v>
      </c>
      <c r="E18" s="23">
        <v>39.047600000000003</v>
      </c>
      <c r="F18" s="23">
        <v>97.003600000000006</v>
      </c>
      <c r="G18" s="23">
        <v>50.980400000000003</v>
      </c>
      <c r="H18" s="24">
        <f t="shared" si="2"/>
        <v>81.374700000000004</v>
      </c>
      <c r="I18" s="24">
        <f t="shared" si="2"/>
        <v>62.706400000000002</v>
      </c>
      <c r="J18" s="24">
        <v>87.927199999999999</v>
      </c>
      <c r="K18" s="23">
        <v>0.80979999999999996</v>
      </c>
      <c r="L18" s="39"/>
      <c r="M18" s="39"/>
      <c r="N18" s="39"/>
      <c r="O18" s="38"/>
      <c r="P18" s="23" t="s">
        <v>44</v>
      </c>
    </row>
    <row r="19" spans="1:16" x14ac:dyDescent="0.2">
      <c r="A19" s="23" t="s">
        <v>45</v>
      </c>
      <c r="B19" s="23">
        <v>64.906999999999996</v>
      </c>
      <c r="C19" s="23">
        <v>96.723600000000005</v>
      </c>
      <c r="D19" s="23">
        <v>92.075100000000006</v>
      </c>
      <c r="E19" s="23">
        <v>40.952399999999997</v>
      </c>
      <c r="F19" s="23">
        <v>93.304699999999997</v>
      </c>
      <c r="G19" s="23">
        <v>62.745100000000001</v>
      </c>
      <c r="H19" s="24">
        <f t="shared" si="2"/>
        <v>83.428933333333333</v>
      </c>
      <c r="I19" s="24">
        <f t="shared" si="2"/>
        <v>66.807033333333337</v>
      </c>
      <c r="J19" s="24">
        <v>87.582999999999998</v>
      </c>
      <c r="K19" s="23">
        <v>0.80369999999999997</v>
      </c>
      <c r="L19" s="39"/>
      <c r="M19" s="39"/>
      <c r="N19" s="39"/>
      <c r="O19" s="38"/>
      <c r="P19" s="23" t="s">
        <v>46</v>
      </c>
    </row>
    <row r="20" spans="1:16" x14ac:dyDescent="0.2">
      <c r="A20" s="23" t="s">
        <v>100</v>
      </c>
      <c r="B20" s="23">
        <v>71.599599999999995</v>
      </c>
      <c r="C20" s="23">
        <v>94.415999999999997</v>
      </c>
      <c r="D20" s="23">
        <v>95.055899999999994</v>
      </c>
      <c r="E20" s="23">
        <v>46.666699999999999</v>
      </c>
      <c r="F20" s="23">
        <v>90.222200000000001</v>
      </c>
      <c r="G20" s="23">
        <v>72.549000000000007</v>
      </c>
      <c r="H20" s="24">
        <f t="shared" ref="H20" si="3">AVERAGE(B20,D20,F20)</f>
        <v>85.625900000000001</v>
      </c>
      <c r="I20" s="24">
        <f t="shared" ref="I20" si="4">AVERAGE(C20,E20,G20)</f>
        <v>71.210566666666665</v>
      </c>
      <c r="J20" s="24">
        <v>88.347899999999996</v>
      </c>
      <c r="K20" s="23">
        <v>0.80449999999999999</v>
      </c>
      <c r="L20" s="39"/>
      <c r="M20" s="39"/>
      <c r="N20" s="39"/>
      <c r="O20" s="38"/>
      <c r="P20" s="23" t="s">
        <v>101</v>
      </c>
    </row>
    <row r="21" spans="1:16" s="16" customFormat="1" x14ac:dyDescent="0.2">
      <c r="A21" s="26" t="s">
        <v>228</v>
      </c>
      <c r="B21" s="26">
        <f>AVERAGE(B16:B20)</f>
        <v>64.491560000000007</v>
      </c>
      <c r="C21" s="26">
        <f t="shared" ref="C21:G21" si="5">AVERAGE(C16:C20)</f>
        <v>96.512820000000005</v>
      </c>
      <c r="D21" s="26">
        <f t="shared" si="5"/>
        <v>93.287459999999996</v>
      </c>
      <c r="E21" s="26">
        <f t="shared" si="5"/>
        <v>42.285719999999998</v>
      </c>
      <c r="F21" s="26">
        <f t="shared" si="5"/>
        <v>93.255920000000003</v>
      </c>
      <c r="G21" s="26">
        <f t="shared" si="5"/>
        <v>63.137239999999998</v>
      </c>
      <c r="H21" s="26"/>
    </row>
    <row r="22" spans="1:16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2">
      <c r="A23" s="4" t="s">
        <v>47</v>
      </c>
      <c r="B23" s="4">
        <v>78.292199999999994</v>
      </c>
      <c r="C23" s="4">
        <v>90.740700000000004</v>
      </c>
      <c r="D23" s="4">
        <v>84.235900000000001</v>
      </c>
      <c r="E23" s="4">
        <v>70.476200000000006</v>
      </c>
      <c r="F23" s="4">
        <v>96.6738</v>
      </c>
      <c r="G23" s="4">
        <v>56.862699999999997</v>
      </c>
      <c r="H23" s="3">
        <f t="shared" si="2"/>
        <v>86.400633333333346</v>
      </c>
      <c r="I23" s="3">
        <f t="shared" si="2"/>
        <v>72.693200000000004</v>
      </c>
      <c r="J23" s="9">
        <v>88.263400000000004</v>
      </c>
      <c r="K23" s="4">
        <v>0.80800000000000005</v>
      </c>
      <c r="L23" s="40">
        <v>86.1815</v>
      </c>
      <c r="M23" s="40">
        <v>72.286199999999994</v>
      </c>
      <c r="N23" s="40">
        <v>88.740799999999993</v>
      </c>
      <c r="O23" s="36">
        <v>0.81330000000000002</v>
      </c>
      <c r="P23" s="4" t="s">
        <v>48</v>
      </c>
    </row>
    <row r="24" spans="1:16" x14ac:dyDescent="0.2">
      <c r="A24" s="4" t="s">
        <v>49</v>
      </c>
      <c r="B24" s="4">
        <v>78.854799999999997</v>
      </c>
      <c r="C24" s="4">
        <v>93.447299999999998</v>
      </c>
      <c r="D24" s="4">
        <v>94.582999999999998</v>
      </c>
      <c r="E24" s="4">
        <v>51.428600000000003</v>
      </c>
      <c r="F24" s="4">
        <v>89.261600000000001</v>
      </c>
      <c r="G24" s="4">
        <v>80.392200000000003</v>
      </c>
      <c r="H24" s="3">
        <f t="shared" si="2"/>
        <v>87.566466666666656</v>
      </c>
      <c r="I24" s="3">
        <f t="shared" si="2"/>
        <v>75.089366666666663</v>
      </c>
      <c r="J24" s="9">
        <v>89.394599999999997</v>
      </c>
      <c r="K24" s="4">
        <v>0.82340000000000002</v>
      </c>
      <c r="L24" s="40"/>
      <c r="M24" s="40"/>
      <c r="N24" s="40"/>
      <c r="O24" s="36"/>
      <c r="P24" s="4" t="s">
        <v>50</v>
      </c>
    </row>
    <row r="25" spans="1:16" x14ac:dyDescent="0.2">
      <c r="A25" s="4" t="s">
        <v>51</v>
      </c>
      <c r="B25" s="4">
        <v>81.177000000000007</v>
      </c>
      <c r="C25" s="4">
        <v>91.709400000000002</v>
      </c>
      <c r="D25" s="4">
        <v>76.540599999999998</v>
      </c>
      <c r="E25" s="4">
        <v>72.381</v>
      </c>
      <c r="F25" s="4">
        <v>96.014300000000006</v>
      </c>
      <c r="G25" s="4">
        <v>43.137300000000003</v>
      </c>
      <c r="H25" s="3">
        <f t="shared" si="2"/>
        <v>84.577299999999994</v>
      </c>
      <c r="I25" s="3">
        <f t="shared" si="2"/>
        <v>69.075900000000004</v>
      </c>
      <c r="J25" s="9">
        <v>88.564400000000006</v>
      </c>
      <c r="K25" s="4">
        <v>0.8085</v>
      </c>
      <c r="L25" s="40"/>
      <c r="M25" s="40"/>
      <c r="N25" s="40"/>
      <c r="O25" s="36"/>
      <c r="P25" s="4" t="s">
        <v>52</v>
      </c>
    </row>
    <row r="26" spans="1:16" x14ac:dyDescent="0.2">
      <c r="A26" s="26" t="s">
        <v>228</v>
      </c>
      <c r="B26" s="26">
        <f>AVERAGE(B23:B25)</f>
        <v>79.441333333333333</v>
      </c>
      <c r="C26" s="26">
        <f t="shared" ref="C26:G26" si="6">AVERAGE(C23:C25)</f>
        <v>91.965800000000002</v>
      </c>
      <c r="D26" s="26">
        <f t="shared" si="6"/>
        <v>85.119833333333318</v>
      </c>
      <c r="E26" s="26">
        <f t="shared" si="6"/>
        <v>64.761933333333332</v>
      </c>
      <c r="F26" s="26">
        <f t="shared" si="6"/>
        <v>93.983233333333331</v>
      </c>
      <c r="G26" s="26">
        <f t="shared" si="6"/>
        <v>60.130733333333332</v>
      </c>
      <c r="H26" s="26"/>
      <c r="I26" s="16"/>
      <c r="J26" s="16"/>
      <c r="K26" s="16"/>
      <c r="L26"/>
      <c r="M26"/>
      <c r="N26"/>
      <c r="O26"/>
      <c r="P26" s="16"/>
    </row>
    <row r="27" spans="1:16" x14ac:dyDescent="0.2">
      <c r="H27" s="3"/>
      <c r="I27" s="3"/>
      <c r="J27" s="9"/>
      <c r="L27" s="3"/>
      <c r="M27" s="3"/>
      <c r="N27" s="9"/>
      <c r="O27"/>
    </row>
    <row r="28" spans="1:16" x14ac:dyDescent="0.2">
      <c r="A28" s="4" t="s">
        <v>84</v>
      </c>
      <c r="B28" s="11">
        <v>67.705200000000005</v>
      </c>
      <c r="C28" s="4">
        <v>96.039900000000003</v>
      </c>
      <c r="D28" s="4">
        <v>94.640299999999996</v>
      </c>
      <c r="E28" s="4">
        <v>43.8095</v>
      </c>
      <c r="F28" s="4">
        <v>90.007199999999997</v>
      </c>
      <c r="G28" s="4">
        <v>64.7059</v>
      </c>
      <c r="H28" s="3">
        <f t="shared" ref="H28:I33" si="7">AVERAGE(B28,D28,F28)</f>
        <v>84.117566666666676</v>
      </c>
      <c r="I28" s="3">
        <f t="shared" si="7"/>
        <v>68.185099999999991</v>
      </c>
      <c r="J28" s="9">
        <v>89.891800000000003</v>
      </c>
      <c r="K28" s="4">
        <v>0.80320000000000003</v>
      </c>
      <c r="L28" s="40">
        <v>86.510800000000003</v>
      </c>
      <c r="M28" s="40">
        <v>72.962199999999996</v>
      </c>
      <c r="N28" s="40">
        <v>88.843500000000006</v>
      </c>
      <c r="O28" s="38">
        <v>0.80220000000000002</v>
      </c>
      <c r="P28" s="4" t="s">
        <v>85</v>
      </c>
    </row>
    <row r="29" spans="1:16" x14ac:dyDescent="0.2">
      <c r="A29" s="4" t="s">
        <v>86</v>
      </c>
      <c r="B29" s="4">
        <v>84.566599999999994</v>
      </c>
      <c r="C29" s="4">
        <v>91.054100000000005</v>
      </c>
      <c r="D29" s="4">
        <v>86.385800000000003</v>
      </c>
      <c r="E29" s="4">
        <v>68.571399999999997</v>
      </c>
      <c r="F29" s="4">
        <v>92.272400000000005</v>
      </c>
      <c r="G29" s="4">
        <v>66.666700000000006</v>
      </c>
      <c r="H29" s="3">
        <f t="shared" si="7"/>
        <v>87.741600000000005</v>
      </c>
      <c r="I29" s="3">
        <f t="shared" si="7"/>
        <v>75.430733333333322</v>
      </c>
      <c r="J29" s="9">
        <v>88.892099999999999</v>
      </c>
      <c r="K29" s="4">
        <v>0.81359999999999999</v>
      </c>
      <c r="L29" s="40"/>
      <c r="M29" s="40"/>
      <c r="N29" s="40"/>
      <c r="O29" s="38"/>
      <c r="P29" s="4" t="s">
        <v>87</v>
      </c>
    </row>
    <row r="30" spans="1:16" x14ac:dyDescent="0.2">
      <c r="A30" s="4" t="s">
        <v>88</v>
      </c>
      <c r="B30" s="4">
        <v>88.013800000000003</v>
      </c>
      <c r="C30" s="4">
        <v>89.373199999999997</v>
      </c>
      <c r="D30" s="4">
        <v>91.903099999999995</v>
      </c>
      <c r="E30" s="4">
        <v>45.714300000000001</v>
      </c>
      <c r="F30" s="4">
        <v>79.899600000000007</v>
      </c>
      <c r="G30" s="4">
        <v>84.313699999999997</v>
      </c>
      <c r="H30" s="3">
        <f t="shared" si="7"/>
        <v>86.605500000000006</v>
      </c>
      <c r="I30" s="3">
        <f t="shared" si="7"/>
        <v>73.133733333333339</v>
      </c>
      <c r="J30" s="9">
        <v>89.790800000000004</v>
      </c>
      <c r="K30" s="4">
        <v>0.79820000000000002</v>
      </c>
      <c r="L30" s="40"/>
      <c r="M30" s="40"/>
      <c r="N30" s="40"/>
      <c r="O30" s="38"/>
      <c r="P30" s="4" t="s">
        <v>64</v>
      </c>
    </row>
    <row r="31" spans="1:16" x14ac:dyDescent="0.2">
      <c r="A31" s="4" t="s">
        <v>89</v>
      </c>
      <c r="B31" s="4">
        <v>84.624300000000005</v>
      </c>
      <c r="C31" s="4">
        <v>92.564099999999996</v>
      </c>
      <c r="D31" s="4">
        <v>88.492400000000004</v>
      </c>
      <c r="E31" s="4">
        <v>55.238100000000003</v>
      </c>
      <c r="F31" s="4">
        <v>87.168499999999995</v>
      </c>
      <c r="G31" s="4">
        <v>72.549000000000007</v>
      </c>
      <c r="H31" s="3">
        <f t="shared" si="7"/>
        <v>86.761733333333339</v>
      </c>
      <c r="I31" s="3">
        <f t="shared" si="7"/>
        <v>73.450400000000002</v>
      </c>
      <c r="J31" s="9">
        <v>88.305300000000003</v>
      </c>
      <c r="K31" s="4">
        <v>0.79379999999999995</v>
      </c>
      <c r="L31" s="40"/>
      <c r="M31" s="40"/>
      <c r="N31" s="40"/>
      <c r="O31" s="38"/>
      <c r="P31" s="4" t="s">
        <v>90</v>
      </c>
    </row>
    <row r="32" spans="1:16" x14ac:dyDescent="0.2">
      <c r="A32" s="4" t="s">
        <v>91</v>
      </c>
      <c r="B32" s="4">
        <v>75.97</v>
      </c>
      <c r="C32" s="4">
        <v>96.125399999999999</v>
      </c>
      <c r="D32" s="4">
        <v>95.758099999999999</v>
      </c>
      <c r="E32" s="4">
        <v>45.714300000000001</v>
      </c>
      <c r="F32" s="4">
        <v>88.487499999999997</v>
      </c>
      <c r="G32" s="4">
        <v>78.431399999999996</v>
      </c>
      <c r="H32" s="3">
        <f t="shared" si="7"/>
        <v>86.738533333333336</v>
      </c>
      <c r="I32" s="3">
        <f t="shared" si="7"/>
        <v>73.423699999999997</v>
      </c>
      <c r="J32" s="9">
        <v>88.506</v>
      </c>
      <c r="K32" s="4">
        <v>0.81459999999999999</v>
      </c>
      <c r="L32" s="40"/>
      <c r="M32" s="40"/>
      <c r="N32" s="40"/>
      <c r="O32" s="38"/>
      <c r="P32" s="4" t="s">
        <v>92</v>
      </c>
    </row>
    <row r="33" spans="1:16" x14ac:dyDescent="0.2">
      <c r="A33" s="4" t="s">
        <v>93</v>
      </c>
      <c r="B33" s="4">
        <v>90.868899999999996</v>
      </c>
      <c r="C33" s="4">
        <v>82.393199999999993</v>
      </c>
      <c r="D33" s="4">
        <v>80.266599999999997</v>
      </c>
      <c r="E33" s="4">
        <v>71.428600000000003</v>
      </c>
      <c r="F33" s="4">
        <v>90.164900000000003</v>
      </c>
      <c r="G33" s="4">
        <v>68.627499999999998</v>
      </c>
      <c r="H33" s="3">
        <f t="shared" si="7"/>
        <v>87.100133333333318</v>
      </c>
      <c r="I33" s="3">
        <f t="shared" si="7"/>
        <v>74.149766666666665</v>
      </c>
      <c r="J33" s="9">
        <v>87.674899999999994</v>
      </c>
      <c r="K33" s="4">
        <v>0.78979999999999995</v>
      </c>
      <c r="L33" s="40"/>
      <c r="M33" s="40"/>
      <c r="N33" s="40"/>
      <c r="O33" s="38"/>
      <c r="P33" s="4" t="s">
        <v>94</v>
      </c>
    </row>
    <row r="34" spans="1:16" x14ac:dyDescent="0.2">
      <c r="A34" s="26" t="s">
        <v>228</v>
      </c>
      <c r="B34" s="26">
        <f>AVERAGE(B28:B33)</f>
        <v>81.958133333333336</v>
      </c>
      <c r="C34" s="26">
        <f t="shared" ref="C34:G34" si="8">AVERAGE(C28:C33)</f>
        <v>91.258316666666659</v>
      </c>
      <c r="D34" s="26">
        <f t="shared" si="8"/>
        <v>89.574383333333344</v>
      </c>
      <c r="E34" s="26">
        <f t="shared" si="8"/>
        <v>55.079366666666665</v>
      </c>
      <c r="F34" s="26">
        <f t="shared" si="8"/>
        <v>88.000016666666681</v>
      </c>
      <c r="G34" s="26">
        <f t="shared" si="8"/>
        <v>72.549033333333341</v>
      </c>
      <c r="H34" s="15"/>
      <c r="I34" s="15"/>
      <c r="J34" s="15"/>
      <c r="K34" s="16"/>
      <c r="L34"/>
      <c r="M34"/>
      <c r="N34"/>
      <c r="O34"/>
      <c r="P34" s="16"/>
    </row>
    <row r="35" spans="1:16" x14ac:dyDescent="0.2">
      <c r="H35" s="3"/>
      <c r="I35" s="3"/>
      <c r="J35" s="9"/>
      <c r="L35" s="3"/>
      <c r="M35" s="3"/>
      <c r="N35" s="9"/>
    </row>
    <row r="36" spans="1:16" x14ac:dyDescent="0.2">
      <c r="A36" s="19" t="s">
        <v>95</v>
      </c>
      <c r="B36" s="19">
        <v>73.445800000000006</v>
      </c>
      <c r="C36" s="19">
        <v>92.051299999999998</v>
      </c>
      <c r="D36" s="19">
        <v>83.619900000000001</v>
      </c>
      <c r="E36" s="19">
        <v>64.761899999999997</v>
      </c>
      <c r="F36" s="19">
        <v>95.928299999999993</v>
      </c>
      <c r="G36" s="19">
        <v>49.019599999999997</v>
      </c>
      <c r="H36" s="22">
        <f t="shared" ref="H36:I38" si="9">AVERAGE(B36,D36,F36)</f>
        <v>84.331333333333319</v>
      </c>
      <c r="I36" s="22">
        <f t="shared" si="9"/>
        <v>68.610933333333335</v>
      </c>
      <c r="J36" s="22">
        <v>86.740399999999994</v>
      </c>
      <c r="K36" s="19">
        <v>0.78949999999999998</v>
      </c>
      <c r="L36" s="39">
        <v>85.0518</v>
      </c>
      <c r="M36" s="39">
        <v>70.054699999999997</v>
      </c>
      <c r="N36" s="40">
        <v>88.1327</v>
      </c>
      <c r="O36" s="36">
        <v>0.81042000000000003</v>
      </c>
      <c r="P36" s="19" t="s">
        <v>96</v>
      </c>
    </row>
    <row r="37" spans="1:16" x14ac:dyDescent="0.2">
      <c r="A37" s="20" t="s">
        <v>97</v>
      </c>
      <c r="B37" s="20">
        <v>76.893100000000004</v>
      </c>
      <c r="C37" s="20">
        <v>95.128200000000007</v>
      </c>
      <c r="D37" s="20">
        <v>93.293199999999999</v>
      </c>
      <c r="E37" s="20">
        <v>46.666699999999999</v>
      </c>
      <c r="F37" s="20">
        <v>87.082400000000007</v>
      </c>
      <c r="G37" s="20">
        <v>72.549000000000007</v>
      </c>
      <c r="H37" s="21">
        <f t="shared" si="9"/>
        <v>85.756233333333341</v>
      </c>
      <c r="I37" s="21">
        <f t="shared" si="9"/>
        <v>71.447966666666673</v>
      </c>
      <c r="J37" s="21">
        <v>88.448800000000006</v>
      </c>
      <c r="K37" s="20">
        <v>0.82269999999999999</v>
      </c>
      <c r="L37" s="39"/>
      <c r="M37" s="39"/>
      <c r="N37" s="40"/>
      <c r="O37" s="36"/>
      <c r="P37" s="20" t="s">
        <v>81</v>
      </c>
    </row>
    <row r="38" spans="1:16" x14ac:dyDescent="0.2">
      <c r="A38" s="20" t="s">
        <v>98</v>
      </c>
      <c r="B38" s="20">
        <v>62.022199999999998</v>
      </c>
      <c r="C38" s="20">
        <v>98.119699999999995</v>
      </c>
      <c r="D38" s="20">
        <v>92.519300000000001</v>
      </c>
      <c r="E38" s="20">
        <v>41.904800000000002</v>
      </c>
      <c r="F38" s="20">
        <v>95.928299999999993</v>
      </c>
      <c r="G38" s="20">
        <v>60.784300000000002</v>
      </c>
      <c r="H38" s="21">
        <f t="shared" si="9"/>
        <v>83.489933333333326</v>
      </c>
      <c r="I38" s="21">
        <f t="shared" si="9"/>
        <v>66.936266666666668</v>
      </c>
      <c r="J38" s="21">
        <v>87.198499999999996</v>
      </c>
      <c r="K38" s="20">
        <v>0.80149999999999999</v>
      </c>
      <c r="L38" s="39"/>
      <c r="M38" s="39"/>
      <c r="N38" s="40"/>
      <c r="O38" s="36"/>
      <c r="P38" s="20" t="s">
        <v>99</v>
      </c>
    </row>
    <row r="39" spans="1:16" x14ac:dyDescent="0.2">
      <c r="A39" s="4" t="s">
        <v>109</v>
      </c>
      <c r="B39" s="4">
        <v>72.580399999999997</v>
      </c>
      <c r="C39" s="4">
        <v>95.840500000000006</v>
      </c>
      <c r="D39" s="4">
        <v>91.702500000000001</v>
      </c>
      <c r="E39" s="4">
        <v>46.666699999999999</v>
      </c>
      <c r="F39" s="4">
        <v>90.394300000000001</v>
      </c>
      <c r="G39" s="4">
        <v>66.666700000000006</v>
      </c>
      <c r="H39" s="3">
        <f t="shared" ref="H39" si="10">AVERAGE(B39,D39,F39)</f>
        <v>84.892399999999995</v>
      </c>
      <c r="I39" s="3">
        <f t="shared" ref="I39" si="11">AVERAGE(C39,E39,G39)</f>
        <v>69.72463333333333</v>
      </c>
      <c r="J39" s="9">
        <v>88.303100000000001</v>
      </c>
      <c r="K39" s="4">
        <v>0.81230000000000002</v>
      </c>
      <c r="L39" s="39"/>
      <c r="M39" s="39"/>
      <c r="N39" s="40"/>
      <c r="O39" s="36"/>
    </row>
    <row r="40" spans="1:16" x14ac:dyDescent="0.2">
      <c r="A40" s="4" t="s">
        <v>110</v>
      </c>
      <c r="B40" s="4">
        <v>66.868600000000001</v>
      </c>
      <c r="C40" s="4">
        <v>97.777799999999999</v>
      </c>
      <c r="D40" s="4">
        <v>94.425299999999993</v>
      </c>
      <c r="E40" s="4">
        <v>40.952399999999997</v>
      </c>
      <c r="F40" s="4">
        <v>93.433700000000002</v>
      </c>
      <c r="G40" s="4">
        <v>70.588200000000001</v>
      </c>
      <c r="H40" s="3">
        <f t="shared" ref="H40" si="12">AVERAGE(B40,D40,F40)</f>
        <v>84.909199999999998</v>
      </c>
      <c r="I40" s="3">
        <f t="shared" ref="I40" si="13">AVERAGE(C40,E40,G40)</f>
        <v>69.772800000000004</v>
      </c>
      <c r="J40" s="9">
        <v>88.531999999999996</v>
      </c>
      <c r="K40" s="4">
        <v>0.80379999999999996</v>
      </c>
      <c r="L40" s="39"/>
      <c r="M40" s="39"/>
      <c r="N40" s="40"/>
      <c r="O40" s="36"/>
      <c r="P40" s="4" t="s">
        <v>113</v>
      </c>
    </row>
    <row r="41" spans="1:16" x14ac:dyDescent="0.2">
      <c r="A41" s="4" t="s">
        <v>111</v>
      </c>
      <c r="B41" s="4">
        <v>72.436199999999999</v>
      </c>
      <c r="C41" s="4">
        <v>93.646699999999996</v>
      </c>
      <c r="D41" s="4">
        <v>90.326700000000002</v>
      </c>
      <c r="E41" s="4">
        <v>66.666700000000006</v>
      </c>
      <c r="F41" s="4">
        <v>95.870999999999995</v>
      </c>
      <c r="G41" s="4">
        <v>56.862699999999997</v>
      </c>
      <c r="H41" s="3">
        <f t="shared" ref="H41" si="14">AVERAGE(B41,D41,F41)</f>
        <v>86.211299999999994</v>
      </c>
      <c r="I41" s="3">
        <f t="shared" ref="I41" si="15">AVERAGE(C41,E41,G41)</f>
        <v>72.39203333333333</v>
      </c>
      <c r="J41" s="9">
        <v>88.181100000000001</v>
      </c>
      <c r="K41" s="4">
        <v>0.81179999999999997</v>
      </c>
      <c r="L41" s="39"/>
      <c r="M41" s="39"/>
      <c r="N41" s="40"/>
      <c r="O41" s="36"/>
      <c r="P41" s="4" t="s">
        <v>112</v>
      </c>
    </row>
    <row r="42" spans="1:16" x14ac:dyDescent="0.2">
      <c r="A42" s="26" t="s">
        <v>228</v>
      </c>
      <c r="B42" s="26">
        <f>AVERAGE(B37:B41)</f>
        <v>70.1601</v>
      </c>
      <c r="C42" s="26">
        <f t="shared" ref="C42:G42" si="16">AVERAGE(C37:C41)</f>
        <v>96.102580000000017</v>
      </c>
      <c r="D42" s="26">
        <f t="shared" si="16"/>
        <v>92.453400000000002</v>
      </c>
      <c r="E42" s="26">
        <f t="shared" si="16"/>
        <v>48.571460000000002</v>
      </c>
      <c r="F42" s="26">
        <f t="shared" si="16"/>
        <v>92.541939999999983</v>
      </c>
      <c r="G42" s="26">
        <f t="shared" si="16"/>
        <v>65.490180000000009</v>
      </c>
      <c r="H42" s="15"/>
      <c r="I42" s="15"/>
      <c r="J42" s="15"/>
      <c r="K42" s="16"/>
      <c r="M42"/>
      <c r="N42"/>
      <c r="O42"/>
      <c r="P42" s="16"/>
    </row>
    <row r="43" spans="1:16" x14ac:dyDescent="0.2">
      <c r="H43" s="3"/>
      <c r="I43" s="3"/>
      <c r="J43" s="9"/>
      <c r="L43" s="3"/>
      <c r="M43" s="3"/>
      <c r="N43" s="9"/>
      <c r="O43"/>
    </row>
    <row r="44" spans="1:16" x14ac:dyDescent="0.2">
      <c r="A44" s="4" t="s">
        <v>53</v>
      </c>
      <c r="B44" s="4">
        <v>84.105000000000004</v>
      </c>
      <c r="C44" s="4">
        <v>92.9345</v>
      </c>
      <c r="D44" s="4">
        <v>88.320400000000006</v>
      </c>
      <c r="E44" s="4">
        <v>52.698399999999999</v>
      </c>
      <c r="F44" s="4">
        <v>87.526899999999998</v>
      </c>
      <c r="G44" s="4">
        <v>74.048400000000001</v>
      </c>
      <c r="H44" s="3">
        <f t="shared" si="2"/>
        <v>86.650766666666684</v>
      </c>
      <c r="I44" s="3">
        <f t="shared" si="2"/>
        <v>73.227100000000007</v>
      </c>
      <c r="J44" s="9"/>
      <c r="K44" s="4">
        <v>0.79320000000000002</v>
      </c>
      <c r="L44" s="39">
        <v>85.423599999999993</v>
      </c>
      <c r="M44" s="39">
        <v>70.762600000000006</v>
      </c>
      <c r="N44" s="9"/>
      <c r="O44" s="38">
        <v>0.79179999999999995</v>
      </c>
      <c r="P44" s="4" t="s">
        <v>54</v>
      </c>
    </row>
    <row r="45" spans="1:16" x14ac:dyDescent="0.2">
      <c r="A45" s="4" t="s">
        <v>55</v>
      </c>
      <c r="B45" s="4">
        <v>78.566299999999998</v>
      </c>
      <c r="C45" s="4">
        <v>95.128200000000007</v>
      </c>
      <c r="D45" s="4">
        <v>96.875900000000001</v>
      </c>
      <c r="E45" s="4">
        <v>23.116900000000001</v>
      </c>
      <c r="F45" s="4">
        <v>77.147000000000006</v>
      </c>
      <c r="G45" s="4">
        <v>86.6494</v>
      </c>
      <c r="H45" s="3">
        <f t="shared" si="2"/>
        <v>84.196399999999997</v>
      </c>
      <c r="I45" s="3">
        <f t="shared" si="2"/>
        <v>68.29816666666666</v>
      </c>
      <c r="K45" s="4">
        <v>0.79039999999999999</v>
      </c>
      <c r="L45" s="39"/>
      <c r="M45" s="39"/>
      <c r="N45" s="9"/>
      <c r="O45" s="38"/>
    </row>
    <row r="46" spans="1:16" x14ac:dyDescent="0.2">
      <c r="H46" s="3"/>
      <c r="I46" s="3"/>
      <c r="J46" s="9"/>
      <c r="L46" s="3"/>
      <c r="M46" s="3"/>
      <c r="N46" s="9"/>
    </row>
    <row r="47" spans="1:16" x14ac:dyDescent="0.2">
      <c r="A47" s="20" t="s">
        <v>56</v>
      </c>
      <c r="B47" s="20">
        <v>80.397999999999996</v>
      </c>
      <c r="C47" s="20">
        <v>94.985799999999998</v>
      </c>
      <c r="D47" s="20">
        <v>89.452600000000004</v>
      </c>
      <c r="E47" s="20">
        <v>52.381</v>
      </c>
      <c r="F47" s="20">
        <v>92.157700000000006</v>
      </c>
      <c r="G47" s="20">
        <v>76.470600000000005</v>
      </c>
      <c r="H47" s="21">
        <f>AVERAGE(B47,D47,F47)</f>
        <v>87.336099999999988</v>
      </c>
      <c r="I47" s="21">
        <f t="shared" si="2"/>
        <v>74.612466666666663</v>
      </c>
      <c r="J47" s="21">
        <v>90.454800000000006</v>
      </c>
      <c r="K47" s="20">
        <v>0.83479999999999999</v>
      </c>
      <c r="L47" s="40">
        <v>86.852000000000004</v>
      </c>
      <c r="M47" s="40">
        <v>72.528999999999996</v>
      </c>
      <c r="N47" s="41">
        <v>89.144300000000001</v>
      </c>
      <c r="O47" s="38">
        <v>0.80581999999999998</v>
      </c>
      <c r="P47" s="20" t="s">
        <v>57</v>
      </c>
    </row>
    <row r="48" spans="1:16" x14ac:dyDescent="0.2">
      <c r="A48" s="20" t="s">
        <v>58</v>
      </c>
      <c r="B48" s="20">
        <v>77.4268</v>
      </c>
      <c r="C48" s="20">
        <v>95.584000000000003</v>
      </c>
      <c r="D48" s="20">
        <v>94.697599999999994</v>
      </c>
      <c r="E48" s="20">
        <v>36.1905</v>
      </c>
      <c r="F48" s="20">
        <v>83.096800000000002</v>
      </c>
      <c r="G48" s="20">
        <v>78.431399999999996</v>
      </c>
      <c r="H48" s="21">
        <f t="shared" si="2"/>
        <v>85.073733333333323</v>
      </c>
      <c r="I48" s="21">
        <f t="shared" si="2"/>
        <v>70.068633333333324</v>
      </c>
      <c r="J48" s="21">
        <v>88.2971</v>
      </c>
      <c r="K48" s="20">
        <v>0.7873</v>
      </c>
      <c r="L48" s="40"/>
      <c r="M48" s="40"/>
      <c r="N48" s="41"/>
      <c r="O48" s="38"/>
    </row>
    <row r="49" spans="1:16" x14ac:dyDescent="0.2">
      <c r="A49" s="4" t="s">
        <v>60</v>
      </c>
      <c r="B49" s="11">
        <v>79.835599999999999</v>
      </c>
      <c r="C49" s="11">
        <v>94.957300000000004</v>
      </c>
      <c r="D49" s="11">
        <v>89.266300000000001</v>
      </c>
      <c r="E49" s="11">
        <v>53.333300000000001</v>
      </c>
      <c r="F49" s="11">
        <v>90.437299999999993</v>
      </c>
      <c r="G49" s="11">
        <v>70.588200000000001</v>
      </c>
      <c r="H49" s="3">
        <v>89.272099999999995</v>
      </c>
      <c r="I49" s="3">
        <f t="shared" si="2"/>
        <v>72.959600000000009</v>
      </c>
      <c r="J49" s="9">
        <v>88.671800000000005</v>
      </c>
      <c r="K49" s="4">
        <v>0.80510000000000004</v>
      </c>
      <c r="L49" s="40"/>
      <c r="M49" s="40"/>
      <c r="N49" s="41"/>
      <c r="O49" s="38"/>
      <c r="P49" s="4" t="s">
        <v>59</v>
      </c>
    </row>
    <row r="50" spans="1:16" x14ac:dyDescent="0.2">
      <c r="A50" s="4" t="s">
        <v>61</v>
      </c>
      <c r="B50" s="11">
        <v>77.484499999999997</v>
      </c>
      <c r="C50" s="11">
        <v>95.498599999999996</v>
      </c>
      <c r="D50" s="11">
        <v>88.607100000000003</v>
      </c>
      <c r="E50" s="11">
        <v>47.619</v>
      </c>
      <c r="F50" s="11">
        <v>90.867400000000004</v>
      </c>
      <c r="G50" s="11">
        <v>70.588200000000001</v>
      </c>
      <c r="H50" s="3">
        <f t="shared" si="2"/>
        <v>85.653000000000006</v>
      </c>
      <c r="I50" s="3">
        <f t="shared" si="2"/>
        <v>71.235266666666661</v>
      </c>
      <c r="J50" s="11">
        <v>89.598699999999994</v>
      </c>
      <c r="K50" s="11">
        <v>0.80200000000000005</v>
      </c>
      <c r="L50" s="40"/>
      <c r="M50" s="40"/>
      <c r="N50" s="41"/>
      <c r="O50" s="38"/>
      <c r="P50" s="4" t="s">
        <v>44</v>
      </c>
    </row>
    <row r="51" spans="1:16" x14ac:dyDescent="0.2">
      <c r="A51" s="4" t="s">
        <v>121</v>
      </c>
      <c r="B51" s="11">
        <v>89.946600000000004</v>
      </c>
      <c r="C51" s="11">
        <v>89.430199999999999</v>
      </c>
      <c r="D51" s="11">
        <v>90.584699999999998</v>
      </c>
      <c r="E51" s="11">
        <v>49.523800000000001</v>
      </c>
      <c r="F51" s="11">
        <v>80.243700000000004</v>
      </c>
      <c r="G51" s="11">
        <v>82.352900000000005</v>
      </c>
      <c r="H51" s="3">
        <f>AVERAGE(B51,D51,F51)</f>
        <v>86.924999999999997</v>
      </c>
      <c r="I51" s="3">
        <f>AVERAGE(C51,E51,G51)</f>
        <v>73.768966666666671</v>
      </c>
      <c r="J51" s="9">
        <v>88.698999999999998</v>
      </c>
      <c r="K51" s="4">
        <v>0.79990000000000006</v>
      </c>
      <c r="L51" s="40"/>
      <c r="M51" s="40"/>
      <c r="N51" s="41"/>
      <c r="O51" s="38"/>
      <c r="P51" s="4" t="s">
        <v>62</v>
      </c>
    </row>
    <row r="52" spans="1:16" x14ac:dyDescent="0.2">
      <c r="A52" s="26" t="s">
        <v>228</v>
      </c>
      <c r="B52" s="26">
        <f>AVERAGE(B47:B51)</f>
        <v>81.018299999999996</v>
      </c>
      <c r="C52" s="26">
        <f t="shared" ref="C52:G52" si="17">AVERAGE(C47:C51)</f>
        <v>94.091180000000008</v>
      </c>
      <c r="D52" s="26">
        <f t="shared" si="17"/>
        <v>90.521659999999997</v>
      </c>
      <c r="E52" s="26">
        <f t="shared" si="17"/>
        <v>47.809519999999999</v>
      </c>
      <c r="F52" s="26">
        <f t="shared" si="17"/>
        <v>87.360579999999999</v>
      </c>
      <c r="G52" s="26">
        <f t="shared" si="17"/>
        <v>75.68625999999999</v>
      </c>
      <c r="H52" s="15"/>
      <c r="I52" s="15"/>
      <c r="J52" s="15"/>
      <c r="K52" s="16"/>
      <c r="L52"/>
      <c r="M52"/>
      <c r="N52"/>
      <c r="O52"/>
      <c r="P52" s="16"/>
    </row>
    <row r="53" spans="1:1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2">
      <c r="A54" s="15" t="s">
        <v>63</v>
      </c>
      <c r="B54" s="15">
        <v>88.013800000000003</v>
      </c>
      <c r="C54" s="15">
        <v>90.199399999999997</v>
      </c>
      <c r="D54" s="15">
        <v>79.850999999999999</v>
      </c>
      <c r="E54" s="15">
        <v>72.381</v>
      </c>
      <c r="F54" s="15">
        <v>94.896100000000004</v>
      </c>
      <c r="G54" s="15">
        <v>62.745100000000001</v>
      </c>
      <c r="H54" s="15">
        <f t="shared" si="2"/>
        <v>87.586966666666669</v>
      </c>
      <c r="I54" s="15">
        <f t="shared" si="2"/>
        <v>75.108500000000006</v>
      </c>
      <c r="J54" s="15">
        <v>91.285799999999995</v>
      </c>
      <c r="K54" s="15">
        <v>0.83650000000000002</v>
      </c>
      <c r="L54" s="40">
        <v>86.591999999999999</v>
      </c>
      <c r="M54" s="41">
        <v>73.123699999999999</v>
      </c>
      <c r="N54" s="41">
        <v>90.385660000000001</v>
      </c>
      <c r="O54" s="37">
        <v>0.82486000000000004</v>
      </c>
      <c r="P54" s="7" t="s">
        <v>64</v>
      </c>
    </row>
    <row r="55" spans="1:16" x14ac:dyDescent="0.2">
      <c r="A55" s="15" t="s">
        <v>65</v>
      </c>
      <c r="B55" s="15">
        <v>85.5762</v>
      </c>
      <c r="C55" s="15">
        <v>93.190899999999999</v>
      </c>
      <c r="D55" s="15">
        <v>84.508499999999998</v>
      </c>
      <c r="E55" s="15">
        <v>69.523799999999994</v>
      </c>
      <c r="F55" s="15">
        <v>93.720399999999998</v>
      </c>
      <c r="G55" s="15">
        <v>64.7059</v>
      </c>
      <c r="H55" s="15">
        <f t="shared" si="2"/>
        <v>87.935033333333323</v>
      </c>
      <c r="I55" s="15">
        <f t="shared" si="2"/>
        <v>75.806866666666664</v>
      </c>
      <c r="J55" s="15">
        <v>90.683000000000007</v>
      </c>
      <c r="K55" s="15">
        <v>0.82279999999999998</v>
      </c>
      <c r="L55" s="40"/>
      <c r="M55" s="41"/>
      <c r="N55" s="41"/>
      <c r="O55" s="37"/>
      <c r="P55" s="7" t="s">
        <v>66</v>
      </c>
    </row>
    <row r="56" spans="1:16" x14ac:dyDescent="0.2">
      <c r="A56" s="22" t="s">
        <v>67</v>
      </c>
      <c r="B56" s="22">
        <v>75.998800000000003</v>
      </c>
      <c r="C56" s="22">
        <v>96.666700000000006</v>
      </c>
      <c r="D56" s="22">
        <v>86.156499999999994</v>
      </c>
      <c r="E56" s="22">
        <v>49.523800000000001</v>
      </c>
      <c r="F56" s="22">
        <v>91.455200000000005</v>
      </c>
      <c r="G56" s="22">
        <v>60.784300000000002</v>
      </c>
      <c r="H56" s="22">
        <f t="shared" si="2"/>
        <v>84.536833333333334</v>
      </c>
      <c r="I56" s="22">
        <f>AVERAGE(C56,E56,G56)</f>
        <v>68.991600000000005</v>
      </c>
      <c r="J56" s="22">
        <v>88.048900000000003</v>
      </c>
      <c r="K56" s="22">
        <v>0.79700000000000004</v>
      </c>
      <c r="L56" s="40"/>
      <c r="M56" s="41"/>
      <c r="N56" s="41"/>
      <c r="O56" s="37"/>
      <c r="P56" s="8" t="s">
        <v>68</v>
      </c>
    </row>
    <row r="57" spans="1:16" x14ac:dyDescent="0.2">
      <c r="A57" s="22" t="s">
        <v>69</v>
      </c>
      <c r="B57" s="22">
        <v>77.4268</v>
      </c>
      <c r="C57" s="22">
        <v>95.868899999999996</v>
      </c>
      <c r="D57" s="22">
        <v>94.1387</v>
      </c>
      <c r="E57" s="22">
        <v>33.333300000000001</v>
      </c>
      <c r="F57" s="22">
        <v>81.405000000000001</v>
      </c>
      <c r="G57" s="22">
        <v>76.470600000000005</v>
      </c>
      <c r="H57" s="22">
        <f t="shared" si="2"/>
        <v>84.323499999999996</v>
      </c>
      <c r="I57" s="22">
        <f t="shared" si="2"/>
        <v>68.557599999999994</v>
      </c>
      <c r="J57" s="22">
        <v>88.972300000000004</v>
      </c>
      <c r="K57" s="22">
        <v>0.80379999999999996</v>
      </c>
      <c r="L57" s="40"/>
      <c r="M57" s="41"/>
      <c r="N57" s="41"/>
      <c r="O57" s="37"/>
      <c r="P57" s="8" t="s">
        <v>70</v>
      </c>
    </row>
    <row r="58" spans="1:16" x14ac:dyDescent="0.2">
      <c r="A58" s="15" t="s">
        <v>122</v>
      </c>
      <c r="B58" s="15">
        <v>67.315700000000007</v>
      </c>
      <c r="C58" s="15">
        <v>96.2393</v>
      </c>
      <c r="D58" s="15">
        <v>91.501900000000006</v>
      </c>
      <c r="E58" s="15">
        <v>47.619</v>
      </c>
      <c r="F58" s="15">
        <v>95.526899999999998</v>
      </c>
      <c r="G58" s="15">
        <v>64.7059</v>
      </c>
      <c r="H58" s="15">
        <f t="shared" ref="H58" si="18">AVERAGE(B58,D58,F58)</f>
        <v>84.781500000000008</v>
      </c>
      <c r="I58" s="15">
        <f t="shared" ref="I58" si="19">AVERAGE(C58,E58,G58)</f>
        <v>69.521399999999986</v>
      </c>
      <c r="J58" s="15">
        <v>89.499499999999998</v>
      </c>
      <c r="K58" s="15">
        <v>0.81240000000000001</v>
      </c>
      <c r="L58" s="40"/>
      <c r="M58" s="41"/>
      <c r="N58" s="41"/>
      <c r="O58" s="37"/>
      <c r="P58" s="10"/>
    </row>
    <row r="59" spans="1:16" x14ac:dyDescent="0.2">
      <c r="A59" s="15" t="s">
        <v>123</v>
      </c>
      <c r="B59" s="15">
        <v>80.758600000000001</v>
      </c>
      <c r="C59" s="15">
        <v>95.242199999999997</v>
      </c>
      <c r="D59" s="15">
        <v>86.242500000000007</v>
      </c>
      <c r="E59" s="15">
        <v>60.952399999999997</v>
      </c>
      <c r="F59" s="15">
        <v>92.573499999999996</v>
      </c>
      <c r="G59" s="15">
        <v>62.745100000000001</v>
      </c>
      <c r="H59" s="15">
        <f>AVERAGE(B59,D59,F59)</f>
        <v>86.524866666666682</v>
      </c>
      <c r="I59" s="15">
        <f>AVERAGE(C59,E59,G59)</f>
        <v>72.979900000000001</v>
      </c>
      <c r="J59" s="15">
        <v>90.136600000000001</v>
      </c>
      <c r="K59" s="15">
        <v>0.82289999999999996</v>
      </c>
      <c r="L59" s="40"/>
      <c r="M59" s="41"/>
      <c r="N59" s="41"/>
      <c r="O59" s="37"/>
      <c r="P59" s="7" t="s">
        <v>71</v>
      </c>
    </row>
    <row r="60" spans="1:16" x14ac:dyDescent="0.2">
      <c r="A60" s="15" t="s">
        <v>155</v>
      </c>
      <c r="B60" s="15">
        <v>75.580600000000004</v>
      </c>
      <c r="C60" s="15">
        <v>96.381799999999998</v>
      </c>
      <c r="D60" s="15">
        <v>90.842600000000004</v>
      </c>
      <c r="E60" s="15">
        <v>45.714300000000001</v>
      </c>
      <c r="F60" s="15">
        <v>91.971299999999999</v>
      </c>
      <c r="G60" s="15">
        <v>74.509799999999998</v>
      </c>
      <c r="H60" s="15">
        <f>AVERAGE(B60,D60,F60)</f>
        <v>86.131500000000003</v>
      </c>
      <c r="I60" s="15">
        <f>AVERAGE(C60,E60,G60)</f>
        <v>72.201966666666678</v>
      </c>
      <c r="J60" s="15">
        <v>90.323400000000007</v>
      </c>
      <c r="K60" s="15">
        <v>0.82969999999999999</v>
      </c>
      <c r="L60" s="40"/>
      <c r="M60" s="41"/>
      <c r="N60" s="41"/>
      <c r="O60" s="37"/>
      <c r="P60" s="7" t="s">
        <v>129</v>
      </c>
    </row>
    <row r="61" spans="1:16" x14ac:dyDescent="0.2">
      <c r="A61" s="26" t="s">
        <v>228</v>
      </c>
      <c r="B61" s="27">
        <f>AVERAGE(B54:B55,B58:B60)</f>
        <v>79.448980000000006</v>
      </c>
      <c r="C61" s="27">
        <f t="shared" ref="C61:G61" si="20">AVERAGE(C54:C55,C58:C60)</f>
        <v>94.250720000000001</v>
      </c>
      <c r="D61" s="27">
        <f t="shared" si="20"/>
        <v>86.589300000000009</v>
      </c>
      <c r="E61" s="27">
        <f t="shared" si="20"/>
        <v>59.238099999999996</v>
      </c>
      <c r="F61" s="27">
        <f t="shared" si="20"/>
        <v>93.737639999999999</v>
      </c>
      <c r="G61" s="27">
        <f t="shared" si="20"/>
        <v>65.882360000000006</v>
      </c>
      <c r="H61" s="25"/>
      <c r="I61" s="25"/>
      <c r="J61" s="25"/>
      <c r="K61" s="25"/>
      <c r="L61" s="25"/>
      <c r="M61" s="25"/>
      <c r="N61" s="25"/>
      <c r="O61" s="25"/>
      <c r="P61" s="25"/>
    </row>
    <row r="62" spans="1:16" s="30" customFormat="1" x14ac:dyDescent="0.2">
      <c r="A62" s="20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</row>
    <row r="63" spans="1:16" s="30" customFormat="1" x14ac:dyDescent="0.2">
      <c r="A63" s="31" t="s">
        <v>236</v>
      </c>
      <c r="B63" s="31">
        <v>81.350099999999998</v>
      </c>
      <c r="C63" s="31">
        <v>93.504300000000001</v>
      </c>
      <c r="D63" s="31">
        <v>91.043300000000002</v>
      </c>
      <c r="E63" s="31">
        <v>43.8095</v>
      </c>
      <c r="F63" s="31">
        <v>86.566299999999998</v>
      </c>
      <c r="G63" s="31">
        <v>80.392200000000003</v>
      </c>
      <c r="H63" s="17">
        <f t="shared" ref="H63" si="21">AVERAGE(B63,D63,F63)</f>
        <v>86.319900000000004</v>
      </c>
      <c r="I63" s="17">
        <f t="shared" ref="I63" si="22">AVERAGE(C63,E63,G63)</f>
        <v>72.568666666666672</v>
      </c>
      <c r="J63" s="31">
        <v>90.608500000000006</v>
      </c>
      <c r="K63" s="31">
        <v>0.82599999999999996</v>
      </c>
      <c r="L63" s="37">
        <v>88.208399999999997</v>
      </c>
      <c r="M63" s="37">
        <v>76.358099999999993</v>
      </c>
      <c r="N63" s="37">
        <v>90.432119999999998</v>
      </c>
      <c r="O63" s="37">
        <v>0.82720000000000005</v>
      </c>
      <c r="P63" s="31" t="s">
        <v>113</v>
      </c>
    </row>
    <row r="64" spans="1:16" s="30" customFormat="1" x14ac:dyDescent="0.2">
      <c r="A64" s="31" t="s">
        <v>237</v>
      </c>
      <c r="B64" s="31">
        <v>88.042699999999996</v>
      </c>
      <c r="C64" s="31">
        <v>93.076899999999995</v>
      </c>
      <c r="D64" s="31">
        <v>88.506699999999995</v>
      </c>
      <c r="E64" s="31">
        <v>64.761899999999997</v>
      </c>
      <c r="F64" s="31">
        <v>91.670299999999997</v>
      </c>
      <c r="G64" s="31">
        <v>78.431399999999996</v>
      </c>
      <c r="H64" s="17">
        <f t="shared" ref="H64" si="23">AVERAGE(B64,D64,F64)</f>
        <v>89.406566666666663</v>
      </c>
      <c r="I64" s="17">
        <f t="shared" ref="I64" si="24">AVERAGE(C64,E64,G64)</f>
        <v>78.756733333333329</v>
      </c>
      <c r="J64" s="31">
        <v>90.118099999999998</v>
      </c>
      <c r="K64" s="31">
        <v>0.82250000000000001</v>
      </c>
      <c r="L64" s="37"/>
      <c r="M64" s="37"/>
      <c r="N64" s="37"/>
      <c r="O64" s="37"/>
      <c r="P64" s="31" t="s">
        <v>199</v>
      </c>
    </row>
    <row r="65" spans="1:16" s="30" customFormat="1" x14ac:dyDescent="0.2">
      <c r="A65" s="31" t="s">
        <v>238</v>
      </c>
      <c r="B65" s="31">
        <v>92.831400000000002</v>
      </c>
      <c r="C65" s="31">
        <v>82.792000000000002</v>
      </c>
      <c r="D65" s="31">
        <v>83.319000000000003</v>
      </c>
      <c r="E65" s="31">
        <v>69.523799999999994</v>
      </c>
      <c r="F65" s="31">
        <v>90.265199999999993</v>
      </c>
      <c r="G65" s="31">
        <v>80.392200000000003</v>
      </c>
      <c r="H65" s="17">
        <f t="shared" ref="H65" si="25">AVERAGE(B65,D65,F65)</f>
        <v>88.805199999999999</v>
      </c>
      <c r="I65" s="17">
        <f t="shared" ref="I65" si="26">AVERAGE(C65,E65,G65)</f>
        <v>77.569333333333333</v>
      </c>
      <c r="J65" s="31">
        <v>89.544200000000004</v>
      </c>
      <c r="K65" s="31">
        <v>0.81620000000000004</v>
      </c>
      <c r="L65" s="37"/>
      <c r="M65" s="37"/>
      <c r="N65" s="37"/>
      <c r="O65" s="37"/>
      <c r="P65" s="31" t="s">
        <v>166</v>
      </c>
    </row>
    <row r="66" spans="1:16" s="30" customFormat="1" x14ac:dyDescent="0.2">
      <c r="A66" s="31" t="s">
        <v>239</v>
      </c>
      <c r="B66" s="31">
        <v>84.682000000000002</v>
      </c>
      <c r="C66" s="31">
        <v>92.364699999999999</v>
      </c>
      <c r="D66" s="31">
        <v>82.129599999999996</v>
      </c>
      <c r="E66" s="31">
        <v>63.8095</v>
      </c>
      <c r="F66" s="31">
        <v>93.734800000000007</v>
      </c>
      <c r="G66" s="31">
        <v>64.7059</v>
      </c>
      <c r="H66" s="17">
        <f t="shared" ref="H66" si="27">AVERAGE(B66,D66,F66)</f>
        <v>86.848799999999997</v>
      </c>
      <c r="I66" s="17">
        <f t="shared" ref="I66" si="28">AVERAGE(C66,E66,G66)</f>
        <v>73.626699999999985</v>
      </c>
      <c r="J66" s="31">
        <v>90.388599999999997</v>
      </c>
      <c r="K66" s="31">
        <v>0.82879999999999998</v>
      </c>
      <c r="L66" s="37"/>
      <c r="M66" s="37"/>
      <c r="N66" s="37"/>
      <c r="O66" s="37"/>
      <c r="P66" s="31" t="s">
        <v>233</v>
      </c>
    </row>
    <row r="67" spans="1:16" s="30" customFormat="1" x14ac:dyDescent="0.2">
      <c r="A67" s="31" t="s">
        <v>240</v>
      </c>
      <c r="B67" s="31">
        <v>90.393799999999999</v>
      </c>
      <c r="C67" s="31">
        <v>89.031300000000002</v>
      </c>
      <c r="D67" s="31">
        <v>85.511600000000001</v>
      </c>
      <c r="E67" s="31">
        <v>66.666700000000006</v>
      </c>
      <c r="F67" s="31">
        <v>89.290300000000002</v>
      </c>
      <c r="G67" s="31">
        <v>74.509799999999998</v>
      </c>
      <c r="H67" s="17">
        <f t="shared" ref="H67" si="29">AVERAGE(B67,D67,F67)</f>
        <v>88.398566666666667</v>
      </c>
      <c r="I67" s="17">
        <f t="shared" ref="I67" si="30">AVERAGE(C67,E67,G67)</f>
        <v>76.735933333333335</v>
      </c>
      <c r="J67" s="31">
        <v>90.594200000000001</v>
      </c>
      <c r="K67" s="31">
        <v>0.82540000000000002</v>
      </c>
      <c r="L67" s="37"/>
      <c r="M67" s="37"/>
      <c r="N67" s="37"/>
      <c r="O67" s="37"/>
      <c r="P67" s="31" t="s">
        <v>222</v>
      </c>
    </row>
    <row r="68" spans="1:16" s="30" customFormat="1" x14ac:dyDescent="0.2">
      <c r="A68" s="31" t="s">
        <v>241</v>
      </c>
      <c r="B68" s="31">
        <v>88.042699999999996</v>
      </c>
      <c r="C68" s="31">
        <v>91.168099999999995</v>
      </c>
      <c r="D68" s="31">
        <v>85.153300000000002</v>
      </c>
      <c r="E68" s="31">
        <v>64.761899999999997</v>
      </c>
      <c r="F68" s="31">
        <v>91.139799999999994</v>
      </c>
      <c r="G68" s="31">
        <v>72.549000000000007</v>
      </c>
      <c r="H68" s="17">
        <f t="shared" ref="H68" si="31">AVERAGE(B68,D68,F68)</f>
        <v>88.11193333333334</v>
      </c>
      <c r="I68" s="17">
        <f t="shared" ref="I68" si="32">AVERAGE(C68,E68,G68)</f>
        <v>76.159666666666666</v>
      </c>
      <c r="J68" s="31">
        <v>91.295599999999993</v>
      </c>
      <c r="K68" s="31">
        <v>0.84589999999999999</v>
      </c>
      <c r="L68" s="37"/>
      <c r="M68" s="37"/>
      <c r="N68" s="37"/>
      <c r="O68" s="37"/>
      <c r="P68" s="31" t="s">
        <v>142</v>
      </c>
    </row>
    <row r="69" spans="1:16" s="30" customFormat="1" x14ac:dyDescent="0.2">
      <c r="A69" s="27" t="s">
        <v>228</v>
      </c>
      <c r="B69" s="27">
        <f>AVERAGE(B63:B65,B67:B68)</f>
        <v>88.132140000000007</v>
      </c>
      <c r="C69" s="27">
        <f t="shared" ref="C69:G69" si="33">AVERAGE(C63:C65,C67:C68)</f>
        <v>89.914519999999996</v>
      </c>
      <c r="D69" s="27">
        <f t="shared" si="33"/>
        <v>86.706780000000009</v>
      </c>
      <c r="E69" s="27">
        <f t="shared" si="33"/>
        <v>61.904759999999989</v>
      </c>
      <c r="F69" s="27">
        <f t="shared" si="33"/>
        <v>89.786379999999994</v>
      </c>
      <c r="G69" s="27">
        <f t="shared" si="33"/>
        <v>77.254919999999998</v>
      </c>
      <c r="H69" s="15"/>
      <c r="I69" s="15"/>
      <c r="J69" s="29"/>
      <c r="K69" s="29"/>
      <c r="M69" s="20"/>
      <c r="N69" s="20"/>
      <c r="O69" s="20"/>
      <c r="P69" s="29"/>
    </row>
    <row r="70" spans="1:16" s="30" customFormat="1" x14ac:dyDescent="0.2"/>
    <row r="71" spans="1:16" x14ac:dyDescent="0.2">
      <c r="A71" s="4" t="s">
        <v>72</v>
      </c>
      <c r="B71" s="16">
        <v>94.735299999999995</v>
      </c>
      <c r="C71" s="16">
        <v>82.4786</v>
      </c>
      <c r="D71" s="16">
        <v>69.117199999999997</v>
      </c>
      <c r="E71" s="16">
        <v>82.857100000000003</v>
      </c>
      <c r="F71" s="16">
        <v>95.397800000000004</v>
      </c>
      <c r="G71" s="16">
        <v>52.941099999999999</v>
      </c>
      <c r="H71" s="3">
        <f t="shared" si="2"/>
        <v>86.416766666666661</v>
      </c>
      <c r="I71" s="3">
        <f t="shared" si="2"/>
        <v>72.758933333333331</v>
      </c>
      <c r="J71" s="11">
        <v>89.128799999999998</v>
      </c>
      <c r="K71" s="16">
        <v>0.80840000000000001</v>
      </c>
      <c r="L71" s="40">
        <v>86.069599999999994</v>
      </c>
      <c r="M71" s="40">
        <v>72.073099999999997</v>
      </c>
      <c r="N71" s="41">
        <v>89.461699999999993</v>
      </c>
      <c r="O71" s="38">
        <v>0.80900000000000005</v>
      </c>
      <c r="P71" s="4" t="s">
        <v>20</v>
      </c>
    </row>
    <row r="72" spans="1:16" x14ac:dyDescent="0.2">
      <c r="A72" s="4" t="s">
        <v>73</v>
      </c>
      <c r="B72" s="16">
        <v>74.094899999999996</v>
      </c>
      <c r="C72" s="16">
        <v>95.954400000000007</v>
      </c>
      <c r="D72" s="16">
        <v>90.656300000000002</v>
      </c>
      <c r="E72" s="16">
        <v>47.619</v>
      </c>
      <c r="F72" s="16">
        <v>92.415800000000004</v>
      </c>
      <c r="G72" s="16">
        <v>70.588200000000001</v>
      </c>
      <c r="H72" s="3">
        <f t="shared" si="2"/>
        <v>85.722333333333324</v>
      </c>
      <c r="I72" s="3">
        <f t="shared" si="2"/>
        <v>71.387199999999993</v>
      </c>
      <c r="J72" s="11">
        <v>89.794600000000003</v>
      </c>
      <c r="K72" s="16">
        <v>0.80959999999999999</v>
      </c>
      <c r="L72" s="40"/>
      <c r="M72" s="40"/>
      <c r="N72" s="41"/>
      <c r="O72" s="38"/>
      <c r="P72" s="4" t="s">
        <v>74</v>
      </c>
    </row>
    <row r="73" spans="1:16" x14ac:dyDescent="0.2">
      <c r="H73" s="3"/>
      <c r="I73" s="3"/>
      <c r="J73" s="9"/>
      <c r="L73" s="3"/>
      <c r="M73" s="3"/>
      <c r="N73" s="9"/>
    </row>
    <row r="74" spans="1:16" x14ac:dyDescent="0.2">
      <c r="A74" s="4" t="s">
        <v>103</v>
      </c>
      <c r="B74" s="4">
        <v>72.609300000000005</v>
      </c>
      <c r="C74" s="4">
        <v>94.529899999999998</v>
      </c>
      <c r="D74" s="4">
        <v>87.460599999999999</v>
      </c>
      <c r="E74" s="4">
        <v>50.476199999999999</v>
      </c>
      <c r="F74" s="4">
        <v>92.917599999999993</v>
      </c>
      <c r="G74" s="4">
        <v>60.784300000000002</v>
      </c>
      <c r="H74" s="3">
        <f t="shared" si="2"/>
        <v>84.329166666666666</v>
      </c>
      <c r="I74" s="3">
        <f t="shared" si="2"/>
        <v>68.596800000000002</v>
      </c>
      <c r="J74" s="9">
        <v>87.404399999999995</v>
      </c>
      <c r="K74" s="4">
        <v>0.7823</v>
      </c>
      <c r="L74" s="39">
        <v>83.692300000000003</v>
      </c>
      <c r="M74" s="39">
        <v>67.322199999999995</v>
      </c>
      <c r="N74" s="40">
        <v>88.107100000000003</v>
      </c>
      <c r="O74" s="38">
        <v>0.79215000000000002</v>
      </c>
      <c r="P74" s="4" t="s">
        <v>105</v>
      </c>
    </row>
    <row r="75" spans="1:16" x14ac:dyDescent="0.2">
      <c r="A75" s="4" t="s">
        <v>102</v>
      </c>
      <c r="B75" s="11">
        <v>64.993499999999997</v>
      </c>
      <c r="C75" s="11">
        <v>97.806299999999993</v>
      </c>
      <c r="D75" s="11">
        <v>97.492099999999994</v>
      </c>
      <c r="E75" s="11">
        <v>21.904800000000002</v>
      </c>
      <c r="F75" s="11">
        <v>86.680999999999997</v>
      </c>
      <c r="G75" s="11">
        <v>78.431399999999996</v>
      </c>
      <c r="H75" s="9">
        <v>83.055499999999995</v>
      </c>
      <c r="I75" s="9">
        <v>66.047499999999999</v>
      </c>
      <c r="J75" s="9">
        <v>88.809799999999996</v>
      </c>
      <c r="K75" s="11">
        <v>0.80200000000000005</v>
      </c>
      <c r="L75" s="39"/>
      <c r="M75" s="39"/>
      <c r="N75" s="40"/>
      <c r="O75" s="38"/>
      <c r="P75" s="4" t="s">
        <v>104</v>
      </c>
    </row>
    <row r="76" spans="1:16" x14ac:dyDescent="0.2">
      <c r="H76" s="3"/>
      <c r="I76" s="3"/>
      <c r="J76" s="9"/>
      <c r="L76" s="3"/>
      <c r="M76" s="3"/>
      <c r="N76" s="9"/>
    </row>
    <row r="77" spans="1:16" x14ac:dyDescent="0.2">
      <c r="A77" s="4" t="s">
        <v>75</v>
      </c>
      <c r="B77" s="16">
        <v>81.797200000000004</v>
      </c>
      <c r="C77" s="16">
        <v>94.814800000000005</v>
      </c>
      <c r="D77" s="16">
        <v>86.428799999999995</v>
      </c>
      <c r="E77" s="16">
        <v>53.333300000000001</v>
      </c>
      <c r="F77" s="16">
        <v>90.279600000000002</v>
      </c>
      <c r="G77" s="16">
        <v>68.627499999999998</v>
      </c>
      <c r="H77" s="3">
        <f t="shared" si="2"/>
        <v>86.168533333333343</v>
      </c>
      <c r="I77" s="3">
        <f t="shared" si="2"/>
        <v>72.258533333333332</v>
      </c>
      <c r="J77" s="9">
        <v>89.360200000000006</v>
      </c>
      <c r="K77" s="16">
        <v>0.81169999999999998</v>
      </c>
      <c r="L77" s="40">
        <v>86.998699999999999</v>
      </c>
      <c r="M77" s="40">
        <v>72.007300000000001</v>
      </c>
      <c r="N77" s="40">
        <v>88.930800000000005</v>
      </c>
      <c r="O77" s="38">
        <v>0.80384</v>
      </c>
      <c r="P77" s="4" t="s">
        <v>193</v>
      </c>
    </row>
    <row r="78" spans="1:16" x14ac:dyDescent="0.2">
      <c r="A78" s="4" t="s">
        <v>76</v>
      </c>
      <c r="B78" s="16">
        <v>86.109899999999996</v>
      </c>
      <c r="C78" s="16">
        <v>88.746399999999994</v>
      </c>
      <c r="D78" s="16">
        <v>80.338200000000001</v>
      </c>
      <c r="E78" s="16">
        <v>63.8095</v>
      </c>
      <c r="F78" s="16">
        <v>92.286699999999996</v>
      </c>
      <c r="G78" s="16">
        <v>64.7059</v>
      </c>
      <c r="H78" s="3">
        <f t="shared" si="2"/>
        <v>86.244933333333336</v>
      </c>
      <c r="I78" s="3">
        <f t="shared" si="2"/>
        <v>72.420599999999993</v>
      </c>
      <c r="J78" s="9">
        <v>87.190799999999996</v>
      </c>
      <c r="K78" s="11">
        <v>0.78049999999999997</v>
      </c>
      <c r="L78" s="40"/>
      <c r="M78" s="40"/>
      <c r="N78" s="40"/>
      <c r="O78" s="38"/>
      <c r="P78" s="4" t="s">
        <v>194</v>
      </c>
    </row>
    <row r="79" spans="1:16" x14ac:dyDescent="0.2">
      <c r="A79" s="4" t="s">
        <v>106</v>
      </c>
      <c r="B79" s="16">
        <v>83.672300000000007</v>
      </c>
      <c r="C79" s="11">
        <v>93.532799999999995</v>
      </c>
      <c r="D79" s="11">
        <v>91.573499999999996</v>
      </c>
      <c r="E79" s="11">
        <v>49.523800000000001</v>
      </c>
      <c r="F79" s="11">
        <v>85.605699999999999</v>
      </c>
      <c r="G79" s="11">
        <v>78.431299999999993</v>
      </c>
      <c r="H79" s="9">
        <f t="shared" ref="H79" si="34">AVERAGE(B79,D79,F79)</f>
        <v>86.950499999999991</v>
      </c>
      <c r="I79" s="3">
        <f t="shared" ref="I79" si="35">AVERAGE(C79,E79,G79)</f>
        <v>73.829300000000003</v>
      </c>
      <c r="J79" s="9">
        <v>89.586299999999994</v>
      </c>
      <c r="K79" s="11">
        <v>0.82599999999999996</v>
      </c>
      <c r="L79" s="40"/>
      <c r="M79" s="40"/>
      <c r="N79" s="40"/>
      <c r="O79" s="38"/>
    </row>
    <row r="80" spans="1:16" x14ac:dyDescent="0.2">
      <c r="A80" s="4" t="s">
        <v>107</v>
      </c>
      <c r="B80" s="11">
        <v>79.893199999999993</v>
      </c>
      <c r="C80" s="11">
        <v>95.299099999999996</v>
      </c>
      <c r="D80" s="11">
        <v>89.509900000000002</v>
      </c>
      <c r="E80" s="11">
        <v>47.619</v>
      </c>
      <c r="F80" s="11">
        <v>89.419399999999996</v>
      </c>
      <c r="G80" s="11">
        <v>74.509799999999998</v>
      </c>
      <c r="H80" s="3">
        <f t="shared" ref="H80" si="36">AVERAGE(B80,D80,F80)</f>
        <v>86.274166666666659</v>
      </c>
      <c r="I80" s="3">
        <f t="shared" ref="I80" si="37">AVERAGE(C80,E80,G80)</f>
        <v>72.47596666666665</v>
      </c>
      <c r="J80" s="9">
        <v>88.758399999999995</v>
      </c>
      <c r="K80" s="11">
        <v>0.79969999999999997</v>
      </c>
      <c r="L80" s="40"/>
      <c r="M80" s="40"/>
      <c r="N80" s="40"/>
      <c r="O80" s="38"/>
      <c r="P80" s="4" t="s">
        <v>108</v>
      </c>
    </row>
    <row r="81" spans="1:16" x14ac:dyDescent="0.2">
      <c r="A81" s="16" t="s">
        <v>192</v>
      </c>
      <c r="B81" s="16">
        <v>76.532499999999999</v>
      </c>
      <c r="C81" s="16">
        <v>95.840500000000006</v>
      </c>
      <c r="D81" s="16">
        <v>84.752099999999999</v>
      </c>
      <c r="E81" s="16">
        <v>48.571399999999997</v>
      </c>
      <c r="F81" s="16">
        <v>92.415800000000004</v>
      </c>
      <c r="G81" s="16">
        <v>62.745100000000001</v>
      </c>
      <c r="H81" s="15">
        <v>89.355400000000003</v>
      </c>
      <c r="I81" s="15">
        <f t="shared" ref="I81" si="38">AVERAGE(C81,E81,G81)</f>
        <v>69.052333333333337</v>
      </c>
      <c r="J81" s="15">
        <v>89.758399999999995</v>
      </c>
      <c r="K81" s="16">
        <v>0.80130000000000001</v>
      </c>
      <c r="L81" s="40"/>
      <c r="M81" s="40"/>
      <c r="N81" s="40"/>
      <c r="O81" s="38"/>
      <c r="P81" s="16" t="s">
        <v>145</v>
      </c>
    </row>
    <row r="82" spans="1:16" x14ac:dyDescent="0.2">
      <c r="H82" s="3"/>
      <c r="I82" s="3"/>
      <c r="J82" s="9"/>
      <c r="L82" s="3"/>
      <c r="M82" s="3"/>
      <c r="N82" s="9"/>
    </row>
    <row r="83" spans="1:16" x14ac:dyDescent="0.2">
      <c r="A83" s="4" t="s">
        <v>114</v>
      </c>
      <c r="B83" s="11">
        <v>73.532399999999996</v>
      </c>
      <c r="C83" s="11">
        <v>94.814800000000005</v>
      </c>
      <c r="D83" s="11">
        <v>88.048199999999994</v>
      </c>
      <c r="E83" s="11">
        <v>58.095199999999998</v>
      </c>
      <c r="F83" s="11">
        <v>95.340500000000006</v>
      </c>
      <c r="G83" s="11">
        <v>60.784300000000002</v>
      </c>
      <c r="H83" s="9">
        <f>AVERAGE(B83,D83,F83)</f>
        <v>85.640366666666679</v>
      </c>
      <c r="I83" s="3">
        <f>AVERAGE(C83,E83,G83)</f>
        <v>71.231433333333328</v>
      </c>
      <c r="J83" s="9">
        <v>89.088200000000001</v>
      </c>
      <c r="K83" s="4">
        <v>0.82420000000000004</v>
      </c>
      <c r="L83" s="38">
        <v>85.634900000000002</v>
      </c>
      <c r="M83" s="38">
        <v>71.218999999999994</v>
      </c>
      <c r="N83" s="36">
        <v>88.685500000000005</v>
      </c>
      <c r="O83" s="36">
        <v>0.81923000000000001</v>
      </c>
    </row>
    <row r="84" spans="1:16" x14ac:dyDescent="0.2">
      <c r="A84" s="4" t="s">
        <v>115</v>
      </c>
      <c r="B84" s="11">
        <v>67.820499999999996</v>
      </c>
      <c r="C84" s="11">
        <v>96.780600000000007</v>
      </c>
      <c r="D84" s="11">
        <v>96.0304</v>
      </c>
      <c r="E84" s="11">
        <v>40</v>
      </c>
      <c r="F84" s="11">
        <v>91.8566</v>
      </c>
      <c r="G84" s="11">
        <v>74.509799999999998</v>
      </c>
      <c r="H84" s="9">
        <f t="shared" ref="H84" si="39">AVERAGE(B84,D84,F84)</f>
        <v>85.235833333333332</v>
      </c>
      <c r="I84" s="9">
        <f t="shared" ref="I84" si="40">AVERAGE(C84,E84,G84)</f>
        <v>70.43013333333333</v>
      </c>
      <c r="J84" s="9">
        <v>90.121700000000004</v>
      </c>
      <c r="K84" s="11">
        <v>0.84209999999999996</v>
      </c>
      <c r="L84" s="38"/>
      <c r="M84" s="38"/>
      <c r="N84" s="36"/>
      <c r="O84" s="36"/>
      <c r="P84" s="4" t="s">
        <v>117</v>
      </c>
    </row>
    <row r="85" spans="1:16" x14ac:dyDescent="0.2">
      <c r="A85" s="4" t="s">
        <v>116</v>
      </c>
      <c r="B85" s="11">
        <v>84.119399999999999</v>
      </c>
      <c r="C85" s="11">
        <v>87.863200000000006</v>
      </c>
      <c r="D85" s="11">
        <v>95.844099999999997</v>
      </c>
      <c r="E85" s="11">
        <v>43.8095</v>
      </c>
      <c r="F85" s="11">
        <v>78.121899999999997</v>
      </c>
      <c r="G85" s="11">
        <v>84.313699999999997</v>
      </c>
      <c r="H85" s="3">
        <f t="shared" ref="H85" si="41">AVERAGE(B85,D85,F85)</f>
        <v>86.02846666666666</v>
      </c>
      <c r="I85" s="3">
        <f t="shared" ref="I85" si="42">AVERAGE(C85,E85,G85)</f>
        <v>71.995466666666672</v>
      </c>
      <c r="J85" s="9">
        <v>86.846500000000006</v>
      </c>
      <c r="K85" s="4">
        <v>0.79139999999999999</v>
      </c>
      <c r="L85" s="38"/>
      <c r="M85" s="38"/>
      <c r="N85" s="36"/>
      <c r="O85" s="36"/>
      <c r="P85" s="4" t="s">
        <v>118</v>
      </c>
    </row>
    <row r="86" spans="1:16" x14ac:dyDescent="0.2">
      <c r="A86" s="27" t="s">
        <v>228</v>
      </c>
      <c r="B86" s="27">
        <f>AVERAGE(B83:B85)</f>
        <v>75.157433333333316</v>
      </c>
      <c r="C86" s="27">
        <f t="shared" ref="C86:G86" si="43">AVERAGE(C83:C85)</f>
        <v>93.152866666666682</v>
      </c>
      <c r="D86" s="27">
        <f t="shared" si="43"/>
        <v>93.307566666666659</v>
      </c>
      <c r="E86" s="27">
        <f t="shared" si="43"/>
        <v>47.301566666666666</v>
      </c>
      <c r="F86" s="27">
        <f t="shared" si="43"/>
        <v>88.439666666666668</v>
      </c>
      <c r="G86" s="27">
        <f t="shared" si="43"/>
        <v>73.202600000000004</v>
      </c>
      <c r="H86" s="15"/>
      <c r="I86" s="15"/>
      <c r="J86" s="15"/>
      <c r="K86" s="16"/>
      <c r="L86"/>
      <c r="M86"/>
      <c r="N86"/>
      <c r="O86"/>
      <c r="P86" s="16"/>
    </row>
    <row r="87" spans="1:16" x14ac:dyDescent="0.2">
      <c r="H87" s="3"/>
      <c r="I87" s="3"/>
      <c r="J87" s="9"/>
    </row>
    <row r="88" spans="1:16" x14ac:dyDescent="0.2">
      <c r="A88" s="4" t="s">
        <v>77</v>
      </c>
      <c r="B88" s="4">
        <v>74.700699999999998</v>
      </c>
      <c r="C88" s="4">
        <v>94.302000000000007</v>
      </c>
      <c r="D88" s="4">
        <v>88.019499999999994</v>
      </c>
      <c r="E88" s="4">
        <v>47.907600000000002</v>
      </c>
      <c r="F88" s="4">
        <v>91.426500000000004</v>
      </c>
      <c r="G88" s="4">
        <v>65.888099999999994</v>
      </c>
      <c r="H88" s="3">
        <f t="shared" si="2"/>
        <v>84.71556666666666</v>
      </c>
      <c r="I88" s="3">
        <f t="shared" si="2"/>
        <v>69.365900000000011</v>
      </c>
      <c r="J88" s="9"/>
      <c r="K88" s="4">
        <v>0.78620000000000001</v>
      </c>
      <c r="L88" s="39">
        <v>85.248999999999995</v>
      </c>
      <c r="M88" s="39">
        <v>70.426500000000004</v>
      </c>
      <c r="N88" s="24"/>
      <c r="O88" s="38">
        <v>0.79179999999999995</v>
      </c>
      <c r="P88" s="4" t="s">
        <v>78</v>
      </c>
    </row>
    <row r="89" spans="1:16" x14ac:dyDescent="0.2">
      <c r="A89" s="4" t="s">
        <v>79</v>
      </c>
      <c r="B89" s="4">
        <v>80.282700000000006</v>
      </c>
      <c r="C89" s="4">
        <v>94.757800000000003</v>
      </c>
      <c r="D89" s="4">
        <v>91.702500000000001</v>
      </c>
      <c r="E89" s="4">
        <v>43.607500000000002</v>
      </c>
      <c r="F89" s="4">
        <v>85.361999999999995</v>
      </c>
      <c r="G89" s="4">
        <v>76.095699999999994</v>
      </c>
      <c r="H89" s="3">
        <f t="shared" si="2"/>
        <v>85.78240000000001</v>
      </c>
      <c r="I89" s="3">
        <f t="shared" si="2"/>
        <v>71.486999999999995</v>
      </c>
      <c r="J89" s="9"/>
      <c r="K89" s="4">
        <v>0.7974</v>
      </c>
      <c r="L89" s="39"/>
      <c r="M89" s="39"/>
      <c r="N89" s="24"/>
      <c r="O89" s="38"/>
      <c r="P89" s="4" t="s">
        <v>64</v>
      </c>
    </row>
    <row r="90" spans="1:16" x14ac:dyDescent="0.2">
      <c r="H90" s="3"/>
      <c r="I90" s="3"/>
      <c r="J90" s="9"/>
      <c r="L90" s="3"/>
      <c r="M90" s="3"/>
      <c r="N90" s="9"/>
    </row>
    <row r="91" spans="1:16" s="18" customFormat="1" x14ac:dyDescent="0.2">
      <c r="A91" s="5" t="s">
        <v>80</v>
      </c>
      <c r="B91" s="5">
        <v>61.589500000000001</v>
      </c>
      <c r="C91" s="5">
        <v>97.948700000000002</v>
      </c>
      <c r="D91" s="5">
        <v>94.697599999999994</v>
      </c>
      <c r="E91" s="5">
        <v>34.285699999999999</v>
      </c>
      <c r="F91" s="5">
        <v>92.544799999999995</v>
      </c>
      <c r="G91" s="5">
        <v>65.282600000000002</v>
      </c>
      <c r="H91" s="6">
        <f t="shared" si="2"/>
        <v>82.943966666666668</v>
      </c>
      <c r="I91" s="6">
        <f t="shared" si="2"/>
        <v>65.838999999999999</v>
      </c>
      <c r="J91" s="6"/>
      <c r="K91" s="5">
        <v>0.79249999999999998</v>
      </c>
      <c r="L91" s="42">
        <v>82.83</v>
      </c>
      <c r="M91" s="42">
        <v>65.599500000000006</v>
      </c>
      <c r="N91" s="6"/>
      <c r="O91" s="43">
        <v>0.79069999999999996</v>
      </c>
      <c r="P91" s="5" t="s">
        <v>81</v>
      </c>
    </row>
    <row r="92" spans="1:16" s="18" customFormat="1" x14ac:dyDescent="0.2">
      <c r="A92" s="5" t="s">
        <v>82</v>
      </c>
      <c r="B92" s="5">
        <v>68.570599999999999</v>
      </c>
      <c r="C92" s="5">
        <v>96.923100000000005</v>
      </c>
      <c r="D92" s="5">
        <v>81.699600000000004</v>
      </c>
      <c r="E92" s="5">
        <v>58.672400000000003</v>
      </c>
      <c r="F92" s="5">
        <v>97.878100000000003</v>
      </c>
      <c r="G92" s="5">
        <v>40.484400000000001</v>
      </c>
      <c r="H92" s="6">
        <f t="shared" si="2"/>
        <v>82.716099999999997</v>
      </c>
      <c r="I92" s="6">
        <f t="shared" si="2"/>
        <v>65.359966666666665</v>
      </c>
      <c r="J92" s="6"/>
      <c r="K92" s="5">
        <v>0.78890000000000005</v>
      </c>
      <c r="L92" s="42"/>
      <c r="M92" s="42"/>
      <c r="N92" s="6"/>
      <c r="O92" s="43"/>
      <c r="P92" s="5" t="s">
        <v>83</v>
      </c>
    </row>
    <row r="93" spans="1:16" x14ac:dyDescent="0.2">
      <c r="A93" s="4" t="s">
        <v>119</v>
      </c>
      <c r="B93" s="11">
        <v>67.200299999999999</v>
      </c>
      <c r="C93" s="11">
        <v>98.433000000000007</v>
      </c>
      <c r="D93" s="11">
        <v>97.391800000000003</v>
      </c>
      <c r="E93" s="11">
        <v>33.506500000000003</v>
      </c>
      <c r="F93" s="11">
        <v>89.060900000000004</v>
      </c>
      <c r="G93" s="11">
        <v>75.201800000000006</v>
      </c>
      <c r="H93" s="9">
        <f t="shared" ref="H93" si="44">AVERAGE(B93,D93,F93)</f>
        <v>84.551000000000002</v>
      </c>
      <c r="I93" s="9">
        <f t="shared" ref="I93" si="45">AVERAGE(C93,E93,G93)</f>
        <v>69.0471</v>
      </c>
      <c r="J93" s="9"/>
      <c r="K93" s="11">
        <v>0.82340000000000002</v>
      </c>
      <c r="L93" s="38">
        <v>85.075199999999995</v>
      </c>
      <c r="M93" s="38">
        <v>70.091999999999999</v>
      </c>
      <c r="O93" s="36">
        <v>0.81353799999999998</v>
      </c>
      <c r="P93" s="4" t="s">
        <v>125</v>
      </c>
    </row>
    <row r="94" spans="1:16" x14ac:dyDescent="0.2">
      <c r="A94" s="4" t="s">
        <v>120</v>
      </c>
      <c r="B94" s="4">
        <v>74.498800000000003</v>
      </c>
      <c r="C94" s="4">
        <v>96.324799999999996</v>
      </c>
      <c r="D94" s="4">
        <v>95.973100000000002</v>
      </c>
      <c r="E94" s="4">
        <v>38.124099999999999</v>
      </c>
      <c r="F94" s="4">
        <v>85.505399999999995</v>
      </c>
      <c r="G94" s="4">
        <v>77.306799999999996</v>
      </c>
      <c r="H94" s="9">
        <f t="shared" ref="H94:H95" si="46">AVERAGE(B94,D94,F94)</f>
        <v>85.325766666666667</v>
      </c>
      <c r="I94" s="9">
        <f t="shared" ref="I94:I95" si="47">AVERAGE(C94,E94,G94)</f>
        <v>70.585233333333335</v>
      </c>
      <c r="J94" s="9"/>
      <c r="K94" s="4">
        <v>0.81889999999999996</v>
      </c>
      <c r="L94" s="38"/>
      <c r="M94" s="38"/>
      <c r="O94" s="36"/>
      <c r="P94" s="4" t="s">
        <v>124</v>
      </c>
    </row>
    <row r="95" spans="1:16" x14ac:dyDescent="0.2">
      <c r="A95" s="11" t="s">
        <v>126</v>
      </c>
      <c r="B95" s="11">
        <v>77.354699999999994</v>
      </c>
      <c r="C95" s="11">
        <v>95.868899999999996</v>
      </c>
      <c r="D95" s="11">
        <v>89.423900000000003</v>
      </c>
      <c r="E95" s="11">
        <v>55.036099999999998</v>
      </c>
      <c r="F95" s="11">
        <v>92.659499999999994</v>
      </c>
      <c r="G95" s="11">
        <v>67.791200000000003</v>
      </c>
      <c r="H95" s="9">
        <f t="shared" si="46"/>
        <v>86.47936666666665</v>
      </c>
      <c r="I95" s="9">
        <f t="shared" si="47"/>
        <v>72.89873333333334</v>
      </c>
      <c r="J95" s="9"/>
      <c r="K95" s="11">
        <v>0.81379000000000001</v>
      </c>
      <c r="L95" s="38"/>
      <c r="M95" s="38"/>
      <c r="O95" s="36"/>
      <c r="P95" s="4" t="s">
        <v>124</v>
      </c>
    </row>
    <row r="96" spans="1:16" x14ac:dyDescent="0.2">
      <c r="A96" s="11" t="s">
        <v>127</v>
      </c>
      <c r="B96" s="11">
        <v>61.575099999999999</v>
      </c>
      <c r="C96" s="11">
        <v>98.376099999999994</v>
      </c>
      <c r="D96" s="11">
        <v>95.571799999999996</v>
      </c>
      <c r="E96" s="11">
        <v>32.698399999999999</v>
      </c>
      <c r="F96" s="11">
        <v>93.118300000000005</v>
      </c>
      <c r="G96" s="11">
        <v>69.319500000000005</v>
      </c>
      <c r="H96" s="9">
        <f t="shared" ref="H96" si="48">AVERAGE(B96,D96,F96)</f>
        <v>83.421733333333336</v>
      </c>
      <c r="I96" s="9">
        <f t="shared" ref="I96:I97" si="49">AVERAGE(C96,E96,G96)</f>
        <v>66.798000000000002</v>
      </c>
      <c r="J96" s="9"/>
      <c r="K96" s="11">
        <v>0.79500000000000004</v>
      </c>
      <c r="L96" s="38"/>
      <c r="M96" s="38"/>
      <c r="O96" s="36"/>
      <c r="P96" s="4" t="s">
        <v>130</v>
      </c>
    </row>
    <row r="97" spans="1:16" x14ac:dyDescent="0.2">
      <c r="A97" s="11" t="s">
        <v>128</v>
      </c>
      <c r="B97" s="11">
        <v>74.527600000000007</v>
      </c>
      <c r="C97" s="11">
        <v>96.666700000000006</v>
      </c>
      <c r="D97" s="11">
        <v>96.703900000000004</v>
      </c>
      <c r="E97" s="11">
        <v>35.122700000000002</v>
      </c>
      <c r="F97" s="11">
        <v>85.562700000000007</v>
      </c>
      <c r="G97" s="11">
        <v>81.603200000000001</v>
      </c>
      <c r="H97" s="9">
        <f>AVERAGE(B97,D97,F97)</f>
        <v>85.598066666666682</v>
      </c>
      <c r="I97" s="9">
        <f t="shared" si="49"/>
        <v>71.130866666666677</v>
      </c>
      <c r="J97" s="9"/>
      <c r="K97" s="11">
        <v>0.81659999999999999</v>
      </c>
      <c r="L97" s="38"/>
      <c r="M97" s="38"/>
      <c r="O97" s="36"/>
      <c r="P97" s="4" t="s">
        <v>129</v>
      </c>
    </row>
    <row r="99" spans="1:16" x14ac:dyDescent="0.2">
      <c r="A99" s="23" t="s">
        <v>156</v>
      </c>
      <c r="B99" s="23">
        <v>74.094899999999996</v>
      </c>
      <c r="C99" s="23">
        <v>96.324799999999996</v>
      </c>
      <c r="D99" s="23">
        <v>97.950699999999998</v>
      </c>
      <c r="E99" s="23">
        <v>39.047600000000003</v>
      </c>
      <c r="F99" s="23">
        <v>87.870999999999995</v>
      </c>
      <c r="G99" s="23">
        <v>84.313699999999997</v>
      </c>
      <c r="H99" s="24">
        <f>AVERAGE(B99,D99,F99)</f>
        <v>86.638866666666658</v>
      </c>
      <c r="I99" s="24">
        <f t="shared" ref="I99" si="50">AVERAGE(C99,E99,G99)</f>
        <v>73.228700000000003</v>
      </c>
      <c r="J99" s="23">
        <v>88.956800000000001</v>
      </c>
      <c r="K99" s="23">
        <v>0.81659999999999999</v>
      </c>
      <c r="L99" s="38">
        <v>85.862899999999996</v>
      </c>
      <c r="M99" s="38">
        <v>71.669499999999999</v>
      </c>
      <c r="N99" s="36">
        <v>88.755499999999998</v>
      </c>
      <c r="O99" s="36">
        <v>0.81367500000000004</v>
      </c>
      <c r="P99" s="23" t="s">
        <v>164</v>
      </c>
    </row>
    <row r="100" spans="1:16" x14ac:dyDescent="0.2">
      <c r="A100" s="23" t="s">
        <v>157</v>
      </c>
      <c r="B100" s="23">
        <v>76.474800000000002</v>
      </c>
      <c r="C100" s="23">
        <v>96.381799999999998</v>
      </c>
      <c r="D100" s="23">
        <v>94.210400000000007</v>
      </c>
      <c r="E100" s="23">
        <v>38.095199999999998</v>
      </c>
      <c r="F100" s="23">
        <v>84.903199999999998</v>
      </c>
      <c r="G100" s="23">
        <v>76.470600000000005</v>
      </c>
      <c r="H100" s="24">
        <f>AVERAGE(B100,D100,F100)</f>
        <v>85.196133333333336</v>
      </c>
      <c r="I100" s="24">
        <f t="shared" ref="I100" si="51">AVERAGE(C100,E100,G100)</f>
        <v>70.315866666666679</v>
      </c>
      <c r="J100" s="23">
        <v>89.191000000000003</v>
      </c>
      <c r="K100" s="23">
        <v>0.81830000000000003</v>
      </c>
      <c r="L100" s="38"/>
      <c r="M100" s="38"/>
      <c r="N100" s="36"/>
      <c r="O100" s="36"/>
      <c r="P100" s="23" t="s">
        <v>165</v>
      </c>
    </row>
    <row r="101" spans="1:16" x14ac:dyDescent="0.2">
      <c r="A101" s="23" t="s">
        <v>158</v>
      </c>
      <c r="B101" s="23">
        <v>64.430999999999997</v>
      </c>
      <c r="C101" s="23">
        <v>98.062700000000007</v>
      </c>
      <c r="D101" s="23">
        <v>96.460300000000004</v>
      </c>
      <c r="E101" s="23">
        <v>33.333300000000001</v>
      </c>
      <c r="F101" s="23">
        <v>90.179199999999994</v>
      </c>
      <c r="G101" s="23">
        <v>70.588200000000001</v>
      </c>
      <c r="H101" s="24">
        <f>AVERAGE(B101,D101,F101)</f>
        <v>83.690166666666656</v>
      </c>
      <c r="I101" s="24">
        <f t="shared" ref="I101" si="52">AVERAGE(C101,E101,G101)</f>
        <v>67.328066666666672</v>
      </c>
      <c r="J101" s="23">
        <v>88.730900000000005</v>
      </c>
      <c r="K101" s="23">
        <v>0.8095</v>
      </c>
      <c r="L101" s="38"/>
      <c r="M101" s="38"/>
      <c r="N101" s="36"/>
      <c r="O101" s="36"/>
      <c r="P101" s="23" t="s">
        <v>166</v>
      </c>
    </row>
    <row r="102" spans="1:16" x14ac:dyDescent="0.2">
      <c r="A102" s="23" t="s">
        <v>159</v>
      </c>
      <c r="B102" s="23">
        <v>81.739500000000007</v>
      </c>
      <c r="C102" s="23">
        <v>92.906000000000006</v>
      </c>
      <c r="D102" s="23">
        <v>90.398399999999995</v>
      </c>
      <c r="E102" s="23">
        <v>60</v>
      </c>
      <c r="F102" s="23">
        <v>91.641599999999997</v>
      </c>
      <c r="G102" s="23">
        <v>74.509799999999998</v>
      </c>
      <c r="H102" s="24">
        <f>AVERAGE(B102,D102,F102)</f>
        <v>87.92649999999999</v>
      </c>
      <c r="I102" s="24">
        <f t="shared" ref="I102" si="53">AVERAGE(C102,E102,G102)</f>
        <v>75.805266666666668</v>
      </c>
      <c r="J102" s="23">
        <v>88.143199999999993</v>
      </c>
      <c r="K102" s="23">
        <v>0.81030000000000002</v>
      </c>
      <c r="L102" s="38"/>
      <c r="M102" s="38"/>
      <c r="N102" s="36"/>
      <c r="O102" s="36"/>
      <c r="P102" s="23" t="s">
        <v>167</v>
      </c>
    </row>
    <row r="103" spans="1:16" s="25" customFormat="1" x14ac:dyDescent="0.2">
      <c r="A103" s="27" t="s">
        <v>228</v>
      </c>
      <c r="B103" s="27">
        <f>AVERAGE(B99:B102)</f>
        <v>74.185050000000004</v>
      </c>
      <c r="C103" s="27">
        <f t="shared" ref="C103:F103" si="54">AVERAGE(C99:C102)</f>
        <v>95.918824999999998</v>
      </c>
      <c r="D103" s="27">
        <f t="shared" si="54"/>
        <v>94.754949999999994</v>
      </c>
      <c r="E103" s="27">
        <f t="shared" si="54"/>
        <v>42.619025000000001</v>
      </c>
      <c r="F103" s="27">
        <f t="shared" si="54"/>
        <v>88.648749999999993</v>
      </c>
      <c r="G103" s="27">
        <f>AVERAGE(G99:G102)</f>
        <v>76.470574999999997</v>
      </c>
    </row>
    <row r="104" spans="1:16" x14ac:dyDescent="0.2">
      <c r="A104" s="16"/>
      <c r="B104" s="16"/>
      <c r="C104" s="16"/>
      <c r="D104" s="16"/>
      <c r="E104" s="16"/>
      <c r="F104" s="16"/>
      <c r="G104" s="16"/>
      <c r="H104" s="15"/>
      <c r="J104" s="16"/>
      <c r="K104" s="16"/>
      <c r="L104" s="16"/>
      <c r="M104" s="16"/>
      <c r="N104" s="16"/>
      <c r="O104" s="16"/>
      <c r="P104" s="16"/>
    </row>
    <row r="105" spans="1:16" x14ac:dyDescent="0.2">
      <c r="A105" s="16" t="s">
        <v>168</v>
      </c>
      <c r="B105" s="16">
        <v>73.056399999999996</v>
      </c>
      <c r="C105" s="16">
        <v>96.096900000000005</v>
      </c>
      <c r="D105" s="16">
        <v>93.938100000000006</v>
      </c>
      <c r="E105" s="16">
        <v>51.428600000000003</v>
      </c>
      <c r="F105" s="16">
        <v>92.129000000000005</v>
      </c>
      <c r="G105" s="16">
        <v>70.588200000000001</v>
      </c>
      <c r="H105" s="15">
        <f>AVERAGE(B105,D105,F105)</f>
        <v>86.374500000000012</v>
      </c>
      <c r="I105" s="15">
        <f>AVERAGE(C105,E105,G105)</f>
        <v>72.704566666666679</v>
      </c>
      <c r="J105" s="16">
        <v>89.601100000000002</v>
      </c>
      <c r="K105" s="16">
        <v>0.82820000000000005</v>
      </c>
      <c r="L105" s="36">
        <v>86.125399999999999</v>
      </c>
      <c r="M105" s="36">
        <v>72.19</v>
      </c>
      <c r="N105" s="37">
        <v>89.052499999999995</v>
      </c>
      <c r="O105" s="37">
        <v>0.82064999999999999</v>
      </c>
      <c r="P105" s="16" t="s">
        <v>195</v>
      </c>
    </row>
    <row r="106" spans="1:16" x14ac:dyDescent="0.2">
      <c r="A106" s="16" t="s">
        <v>169</v>
      </c>
      <c r="B106" s="16">
        <v>80.282700000000006</v>
      </c>
      <c r="C106" s="16">
        <v>94.074100000000001</v>
      </c>
      <c r="D106" s="16">
        <v>83.892200000000003</v>
      </c>
      <c r="E106" s="16">
        <v>64.761899999999997</v>
      </c>
      <c r="F106" s="16">
        <v>94.752700000000004</v>
      </c>
      <c r="G106" s="16">
        <v>58.823500000000003</v>
      </c>
      <c r="H106" s="15">
        <f>AVERAGE(B106,D106,F106)</f>
        <v>86.30919999999999</v>
      </c>
      <c r="I106" s="15">
        <f t="shared" ref="I106:I107" si="55">AVERAGE(C106,E106,G106)</f>
        <v>72.553166666666669</v>
      </c>
      <c r="J106" s="16">
        <v>88.945599999999999</v>
      </c>
      <c r="K106" s="16">
        <v>0.81810000000000005</v>
      </c>
      <c r="L106" s="36"/>
      <c r="M106" s="36"/>
      <c r="N106" s="37"/>
      <c r="O106" s="37"/>
      <c r="P106" s="16" t="s">
        <v>195</v>
      </c>
    </row>
    <row r="107" spans="1:16" x14ac:dyDescent="0.2">
      <c r="A107" s="16" t="s">
        <v>170</v>
      </c>
      <c r="B107" s="16">
        <v>76.921999999999997</v>
      </c>
      <c r="C107" s="16">
        <v>95.954400000000007</v>
      </c>
      <c r="D107" s="16">
        <v>92.820300000000003</v>
      </c>
      <c r="E107" s="16">
        <v>44.761899999999997</v>
      </c>
      <c r="F107" s="16">
        <v>86.996399999999994</v>
      </c>
      <c r="G107" s="16">
        <v>72.549000000000007</v>
      </c>
      <c r="H107" s="15">
        <f>AVERAGE(B107,D107,F107)</f>
        <v>85.579566666666665</v>
      </c>
      <c r="I107" s="15">
        <f t="shared" si="55"/>
        <v>71.088433333333327</v>
      </c>
      <c r="J107" s="16">
        <v>88.969899999999996</v>
      </c>
      <c r="K107" s="16">
        <v>0.81620000000000004</v>
      </c>
      <c r="L107" s="36"/>
      <c r="M107" s="36"/>
      <c r="N107" s="37"/>
      <c r="O107" s="37"/>
      <c r="P107" s="16" t="s">
        <v>164</v>
      </c>
    </row>
    <row r="108" spans="1:16" x14ac:dyDescent="0.2">
      <c r="A108" s="16" t="s">
        <v>171</v>
      </c>
      <c r="B108" s="16">
        <v>80.787499999999994</v>
      </c>
      <c r="C108" s="16">
        <v>92.535600000000002</v>
      </c>
      <c r="D108" s="16">
        <v>85.339600000000004</v>
      </c>
      <c r="E108" s="16">
        <v>60</v>
      </c>
      <c r="F108" s="16">
        <v>92.587800000000001</v>
      </c>
      <c r="G108" s="16">
        <v>64.7059</v>
      </c>
      <c r="H108" s="15">
        <f>AVERAGE(B108,D108,F108)</f>
        <v>86.238299999999995</v>
      </c>
      <c r="I108" s="15">
        <f t="shared" ref="I108" si="56">AVERAGE(C108,E108,G108)</f>
        <v>72.413833333333329</v>
      </c>
      <c r="J108" s="16">
        <v>88.693299999999994</v>
      </c>
      <c r="K108" s="16">
        <v>0.82010000000000005</v>
      </c>
      <c r="L108" s="36"/>
      <c r="M108" s="36"/>
      <c r="N108" s="37"/>
      <c r="O108" s="37"/>
      <c r="P108" s="16" t="s">
        <v>138</v>
      </c>
    </row>
    <row r="109" spans="1:16" x14ac:dyDescent="0.2">
      <c r="A109" s="26" t="s">
        <v>228</v>
      </c>
      <c r="B109" s="26">
        <f>AVERAGE(B105:B108)</f>
        <v>77.762149999999991</v>
      </c>
      <c r="C109" s="26">
        <f t="shared" ref="C109:G109" si="57">AVERAGE(C105:C108)</f>
        <v>94.66525</v>
      </c>
      <c r="D109" s="26">
        <f t="shared" si="57"/>
        <v>88.997550000000018</v>
      </c>
      <c r="E109" s="26">
        <f t="shared" si="57"/>
        <v>55.238100000000003</v>
      </c>
      <c r="F109" s="26">
        <f t="shared" si="57"/>
        <v>91.616475000000008</v>
      </c>
      <c r="G109" s="26">
        <f t="shared" si="57"/>
        <v>66.666650000000004</v>
      </c>
      <c r="H109" s="15"/>
      <c r="I109" s="15"/>
      <c r="J109" s="16"/>
      <c r="K109" s="16"/>
      <c r="L109"/>
      <c r="M109"/>
      <c r="N109"/>
      <c r="O109"/>
      <c r="P109" s="16"/>
    </row>
    <row r="110" spans="1:16" x14ac:dyDescent="0.2">
      <c r="A110" s="16"/>
      <c r="B110" s="16"/>
      <c r="C110" s="16"/>
      <c r="D110" s="16"/>
      <c r="E110" s="16"/>
      <c r="F110" s="16"/>
      <c r="G110" s="16"/>
      <c r="H110" s="15"/>
      <c r="I110" s="15"/>
      <c r="J110" s="16"/>
      <c r="K110" s="16"/>
      <c r="L110" s="16"/>
      <c r="M110" s="16"/>
      <c r="N110" s="16"/>
      <c r="O110" s="16"/>
      <c r="P110" s="16"/>
    </row>
    <row r="111" spans="1:16" x14ac:dyDescent="0.2">
      <c r="A111" s="16" t="s">
        <v>172</v>
      </c>
      <c r="B111" s="16">
        <v>79.272999999999996</v>
      </c>
      <c r="C111" s="16">
        <v>91.082599999999999</v>
      </c>
      <c r="D111" s="16">
        <v>88.950999999999993</v>
      </c>
      <c r="E111" s="16">
        <v>53.333300000000001</v>
      </c>
      <c r="F111" s="16">
        <v>87.412199999999999</v>
      </c>
      <c r="G111" s="16">
        <v>66.666700000000006</v>
      </c>
      <c r="H111" s="15">
        <f>AVERAGE(B111,D111,F111)</f>
        <v>85.212066666666658</v>
      </c>
      <c r="I111" s="15">
        <f t="shared" ref="I111" si="58">AVERAGE(C111,E111,G111)</f>
        <v>70.360866666666666</v>
      </c>
      <c r="J111" s="16">
        <v>87.221500000000006</v>
      </c>
      <c r="K111" s="16">
        <v>0.8024</v>
      </c>
      <c r="L111" s="38">
        <v>85.496399999999994</v>
      </c>
      <c r="M111" s="38">
        <v>70.924300000000002</v>
      </c>
      <c r="N111" s="38">
        <v>87.799300000000002</v>
      </c>
      <c r="O111" s="38">
        <v>0.80469999999999997</v>
      </c>
      <c r="P111" s="16" t="s">
        <v>129</v>
      </c>
    </row>
    <row r="112" spans="1:16" x14ac:dyDescent="0.2">
      <c r="A112" s="16" t="s">
        <v>173</v>
      </c>
      <c r="B112" s="16">
        <v>81.292400000000001</v>
      </c>
      <c r="C112" s="16">
        <v>94.814800000000005</v>
      </c>
      <c r="D112" s="16">
        <v>90.627700000000004</v>
      </c>
      <c r="E112" s="16">
        <v>43.8095</v>
      </c>
      <c r="F112" s="16">
        <v>84.774199999999993</v>
      </c>
      <c r="G112" s="16">
        <v>74.509799999999998</v>
      </c>
      <c r="H112" s="15">
        <f>AVERAGE(B112,D112,F112)</f>
        <v>85.564766666666671</v>
      </c>
      <c r="I112" s="15">
        <f t="shared" ref="I112" si="59">AVERAGE(C112,E112,G112)</f>
        <v>71.044699999999992</v>
      </c>
      <c r="J112" s="16">
        <v>89.430800000000005</v>
      </c>
      <c r="K112" s="16">
        <v>0.81789999999999996</v>
      </c>
      <c r="L112" s="38"/>
      <c r="M112" s="38"/>
      <c r="N112" s="38"/>
      <c r="O112" s="38"/>
      <c r="P112" s="16" t="s">
        <v>200</v>
      </c>
    </row>
    <row r="113" spans="1:16" x14ac:dyDescent="0.2">
      <c r="A113" s="16" t="s">
        <v>174</v>
      </c>
      <c r="B113" s="16">
        <v>75.494</v>
      </c>
      <c r="C113" s="16">
        <v>90.569800000000001</v>
      </c>
      <c r="D113" s="16">
        <v>91.544899999999998</v>
      </c>
      <c r="E113" s="16">
        <v>41.904800000000002</v>
      </c>
      <c r="F113" s="16">
        <v>85.562700000000007</v>
      </c>
      <c r="G113" s="16">
        <v>72.549000000000007</v>
      </c>
      <c r="H113" s="15">
        <f>AVERAGE(B113,D113,F113)</f>
        <v>84.20053333333334</v>
      </c>
      <c r="I113" s="15">
        <f t="shared" ref="I113" si="60">AVERAGE(C113,E113,G113)</f>
        <v>68.341200000000001</v>
      </c>
      <c r="J113" s="16">
        <v>86.263000000000005</v>
      </c>
      <c r="K113" s="16">
        <v>0.79520000000000002</v>
      </c>
      <c r="L113" s="38"/>
      <c r="M113" s="38"/>
      <c r="N113" s="38"/>
      <c r="O113" s="38"/>
      <c r="P113" s="16" t="s">
        <v>201</v>
      </c>
    </row>
    <row r="114" spans="1:16" x14ac:dyDescent="0.2">
      <c r="A114" s="16" t="s">
        <v>175</v>
      </c>
      <c r="B114" s="16">
        <v>86.081100000000006</v>
      </c>
      <c r="C114" s="16">
        <v>90.142499999999998</v>
      </c>
      <c r="D114" s="16">
        <v>88.449399999999997</v>
      </c>
      <c r="E114" s="16">
        <v>55.238100000000003</v>
      </c>
      <c r="F114" s="16">
        <v>86.494600000000005</v>
      </c>
      <c r="G114" s="16">
        <v>76.470600000000005</v>
      </c>
      <c r="H114" s="15">
        <f>AVERAGE(B114,D114,F114)</f>
        <v>87.008366666666674</v>
      </c>
      <c r="I114" s="15">
        <f t="shared" ref="I114" si="61">AVERAGE(C114,E114,G114)</f>
        <v>73.950400000000002</v>
      </c>
      <c r="J114" s="16">
        <v>88.281999999999996</v>
      </c>
      <c r="K114" s="16">
        <v>0.80330000000000001</v>
      </c>
      <c r="L114" s="38"/>
      <c r="M114" s="38"/>
      <c r="N114" s="38"/>
      <c r="O114" s="38"/>
      <c r="P114" s="16" t="s">
        <v>137</v>
      </c>
    </row>
    <row r="115" spans="1:16" x14ac:dyDescent="0.2">
      <c r="A115" s="26" t="s">
        <v>228</v>
      </c>
      <c r="B115" s="26">
        <f>AVERAGE(B111:B114)</f>
        <v>80.535125000000008</v>
      </c>
      <c r="C115" s="26">
        <f t="shared" ref="C115:G115" si="62">AVERAGE(C111:C114)</f>
        <v>91.652424999999994</v>
      </c>
      <c r="D115" s="26">
        <f t="shared" si="62"/>
        <v>89.893249999999995</v>
      </c>
      <c r="E115" s="26">
        <f t="shared" si="62"/>
        <v>48.571424999999998</v>
      </c>
      <c r="F115" s="26">
        <f t="shared" si="62"/>
        <v>86.060924999999997</v>
      </c>
      <c r="G115" s="26">
        <f t="shared" si="62"/>
        <v>72.549025</v>
      </c>
      <c r="H115" s="15"/>
      <c r="I115" s="15"/>
      <c r="J115" s="16"/>
      <c r="K115" s="16"/>
      <c r="L115"/>
      <c r="M115"/>
      <c r="N115"/>
      <c r="O115"/>
      <c r="P115" s="16"/>
    </row>
    <row r="116" spans="1:16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K116" s="11"/>
      <c r="L116" s="11"/>
      <c r="M116" s="11"/>
      <c r="O116" s="11"/>
      <c r="P116" s="11"/>
    </row>
    <row r="117" spans="1:16" x14ac:dyDescent="0.2">
      <c r="A117" s="11" t="s">
        <v>160</v>
      </c>
      <c r="B117" s="16">
        <v>88.965800000000002</v>
      </c>
      <c r="C117" s="16">
        <v>88.034199999999998</v>
      </c>
      <c r="D117" s="16">
        <v>86.643699999999995</v>
      </c>
      <c r="E117" s="16">
        <v>59.047600000000003</v>
      </c>
      <c r="F117" s="16">
        <v>86.265199999999993</v>
      </c>
      <c r="G117" s="16">
        <v>76.470600000000005</v>
      </c>
      <c r="H117" s="15">
        <f>AVERAGE(B117,D117,F117)</f>
        <v>87.291566666666654</v>
      </c>
      <c r="I117" s="15">
        <f t="shared" ref="I117" si="63">AVERAGE(C117,E117,G117)</f>
        <v>74.517466666666664</v>
      </c>
      <c r="J117" s="11">
        <v>89.913200000000003</v>
      </c>
      <c r="K117" s="16">
        <v>0.82310000000000005</v>
      </c>
      <c r="L117" s="37">
        <v>87.410700000000006</v>
      </c>
      <c r="M117" s="37">
        <v>74.761799999999994</v>
      </c>
      <c r="N117" s="37">
        <v>89.900899999999993</v>
      </c>
      <c r="O117" s="36">
        <v>0.81740000000000002</v>
      </c>
      <c r="P117" s="11"/>
    </row>
    <row r="118" spans="1:16" x14ac:dyDescent="0.2">
      <c r="A118" s="11" t="s">
        <v>161</v>
      </c>
      <c r="B118" s="16">
        <v>84.624300000000005</v>
      </c>
      <c r="C118" s="16">
        <v>92.364699999999999</v>
      </c>
      <c r="D118" s="16">
        <v>87.1023</v>
      </c>
      <c r="E118" s="16">
        <v>66.666700000000006</v>
      </c>
      <c r="F118" s="16">
        <v>93.161299999999997</v>
      </c>
      <c r="G118" s="16">
        <v>70.588200000000001</v>
      </c>
      <c r="H118" s="15">
        <f>AVERAGE(B118,D118,F118)</f>
        <v>88.295966666666672</v>
      </c>
      <c r="I118" s="15">
        <f t="shared" ref="I118" si="64">AVERAGE(C118,E118,G118)</f>
        <v>76.539866666666668</v>
      </c>
      <c r="J118" s="11">
        <v>90.700299999999999</v>
      </c>
      <c r="K118" s="11">
        <v>0.8236</v>
      </c>
      <c r="L118" s="37"/>
      <c r="M118" s="37"/>
      <c r="N118" s="37"/>
      <c r="O118" s="36"/>
      <c r="P118" s="11"/>
    </row>
    <row r="119" spans="1:16" x14ac:dyDescent="0.2">
      <c r="A119" s="11" t="s">
        <v>162</v>
      </c>
      <c r="B119" s="16">
        <v>75.104600000000005</v>
      </c>
      <c r="C119" s="16">
        <v>96.723600000000005</v>
      </c>
      <c r="D119" s="16">
        <v>92.418999999999997</v>
      </c>
      <c r="E119" s="16">
        <v>42.857100000000003</v>
      </c>
      <c r="F119" s="16">
        <v>90.594999999999999</v>
      </c>
      <c r="G119" s="16">
        <v>76.470600000000005</v>
      </c>
      <c r="H119" s="15">
        <f>AVERAGE(B119,D119,F119)</f>
        <v>86.039533333333338</v>
      </c>
      <c r="I119" s="15">
        <f t="shared" ref="I119" si="65">AVERAGE(C119,E119,G119)</f>
        <v>72.017100000000013</v>
      </c>
      <c r="J119" s="11">
        <v>88.581999999999994</v>
      </c>
      <c r="K119" s="11">
        <v>0.79200000000000004</v>
      </c>
      <c r="L119" s="37"/>
      <c r="M119" s="37"/>
      <c r="N119" s="37"/>
      <c r="O119" s="36"/>
      <c r="P119" s="11"/>
    </row>
    <row r="120" spans="1:16" x14ac:dyDescent="0.2">
      <c r="A120" s="11" t="s">
        <v>163</v>
      </c>
      <c r="B120" s="16">
        <v>94.735299999999995</v>
      </c>
      <c r="C120" s="16">
        <v>82.820499999999996</v>
      </c>
      <c r="D120" s="16">
        <v>83.820599999999999</v>
      </c>
      <c r="E120" s="16">
        <v>66.666700000000006</v>
      </c>
      <c r="F120" s="16">
        <v>85.491</v>
      </c>
      <c r="G120" s="16">
        <v>78.431399999999996</v>
      </c>
      <c r="H120" s="15">
        <f>AVERAGE(B120,D120,F120)</f>
        <v>88.015633333333327</v>
      </c>
      <c r="I120" s="15">
        <f t="shared" ref="I120" si="66">AVERAGE(C120,E120,G120)</f>
        <v>75.972866666666661</v>
      </c>
      <c r="J120" s="11">
        <v>90.408199999999994</v>
      </c>
      <c r="K120" s="11">
        <v>0.83079999999999998</v>
      </c>
      <c r="L120" s="37"/>
      <c r="M120" s="37"/>
      <c r="N120" s="37"/>
      <c r="O120" s="36"/>
      <c r="P120" s="11"/>
    </row>
    <row r="121" spans="1:16" x14ac:dyDescent="0.2">
      <c r="A121" s="26" t="s">
        <v>228</v>
      </c>
      <c r="B121" s="26">
        <f>AVERAGE(B117:B120)</f>
        <v>85.857500000000002</v>
      </c>
      <c r="C121" s="26">
        <f t="shared" ref="C121:F121" si="67">AVERAGE(C117:C120)</f>
        <v>89.985749999999996</v>
      </c>
      <c r="D121" s="26">
        <f t="shared" si="67"/>
        <v>87.496399999999994</v>
      </c>
      <c r="E121" s="26">
        <f t="shared" si="67"/>
        <v>58.809525000000008</v>
      </c>
      <c r="F121" s="26">
        <f t="shared" si="67"/>
        <v>88.878124999999983</v>
      </c>
      <c r="G121" s="26">
        <f>AVERAGE(G117:G120)</f>
        <v>75.490200000000002</v>
      </c>
      <c r="H121" s="15"/>
      <c r="I121" s="15"/>
      <c r="J121" s="16"/>
      <c r="K121" s="16"/>
      <c r="L121"/>
      <c r="M121"/>
      <c r="N121"/>
      <c r="O121"/>
      <c r="P121" s="16"/>
    </row>
    <row r="122" spans="1:16" x14ac:dyDescent="0.2">
      <c r="A122" s="16"/>
      <c r="B122" s="16"/>
      <c r="C122" s="16"/>
      <c r="D122" s="16"/>
      <c r="E122" s="16"/>
      <c r="F122" s="16"/>
      <c r="G122" s="16"/>
      <c r="H122" s="15"/>
      <c r="I122" s="15"/>
      <c r="J122" s="16"/>
      <c r="K122" s="16"/>
      <c r="L122" s="16"/>
      <c r="M122" s="16"/>
      <c r="N122" s="16"/>
      <c r="O122" s="16"/>
      <c r="P122" s="16"/>
    </row>
    <row r="123" spans="1:16" x14ac:dyDescent="0.2">
      <c r="A123" s="16" t="s">
        <v>213</v>
      </c>
      <c r="B123" s="16">
        <v>90.927400000000006</v>
      </c>
      <c r="C123" s="16">
        <v>86.410300000000007</v>
      </c>
      <c r="D123" s="16">
        <v>83.003699999999995</v>
      </c>
      <c r="E123" s="16">
        <v>67.619</v>
      </c>
      <c r="F123" s="16">
        <v>90.422899999999998</v>
      </c>
      <c r="G123" s="16">
        <v>74.509799999999998</v>
      </c>
      <c r="H123" s="15">
        <f>AVERAGE(B123,D123,F123)</f>
        <v>88.118000000000009</v>
      </c>
      <c r="I123" s="15">
        <f t="shared" ref="I123" si="68">AVERAGE(C123,E123,G123)</f>
        <v>76.179700000000011</v>
      </c>
      <c r="J123" s="16">
        <v>90.276799999999994</v>
      </c>
      <c r="K123" s="16">
        <v>0.83479999999999999</v>
      </c>
      <c r="L123" s="37">
        <v>87.641099999999994</v>
      </c>
      <c r="M123" s="37">
        <v>75.2179</v>
      </c>
      <c r="N123" s="37">
        <v>89.922300000000007</v>
      </c>
      <c r="O123" s="37">
        <v>0.82650000000000001</v>
      </c>
      <c r="P123" s="16" t="s">
        <v>206</v>
      </c>
    </row>
    <row r="124" spans="1:16" x14ac:dyDescent="0.2">
      <c r="A124" s="19" t="s">
        <v>214</v>
      </c>
      <c r="B124" s="19">
        <v>77.960499999999996</v>
      </c>
      <c r="C124" s="19">
        <v>95.925899999999999</v>
      </c>
      <c r="D124" s="19">
        <v>90.756699999999995</v>
      </c>
      <c r="E124" s="19">
        <v>49.523800000000001</v>
      </c>
      <c r="F124" s="19">
        <v>91.354799999999997</v>
      </c>
      <c r="G124" s="19">
        <v>74.509799999999998</v>
      </c>
      <c r="H124" s="22">
        <f>AVERAGE(B124,D124,F124)</f>
        <v>86.690666666666672</v>
      </c>
      <c r="I124" s="22">
        <f t="shared" ref="I124" si="69">AVERAGE(C124,E124,G124)</f>
        <v>73.319833333333335</v>
      </c>
      <c r="J124" s="19">
        <v>90.176500000000004</v>
      </c>
      <c r="K124" s="19">
        <v>0.82489999999999997</v>
      </c>
      <c r="L124" s="37"/>
      <c r="M124" s="37"/>
      <c r="N124" s="37"/>
      <c r="O124" s="37"/>
      <c r="P124" s="19" t="s">
        <v>146</v>
      </c>
    </row>
    <row r="125" spans="1:16" x14ac:dyDescent="0.2">
      <c r="A125" s="16" t="s">
        <v>215</v>
      </c>
      <c r="B125" s="20">
        <v>84.595399999999998</v>
      </c>
      <c r="C125" s="20">
        <v>93.048400000000001</v>
      </c>
      <c r="D125" s="20">
        <v>86.486099999999993</v>
      </c>
      <c r="E125" s="20">
        <v>61.904800000000002</v>
      </c>
      <c r="F125" s="20">
        <v>89.835099999999997</v>
      </c>
      <c r="G125" s="20">
        <v>66.666700000000006</v>
      </c>
      <c r="H125" s="21">
        <f>AVERAGE(B125,D125,F125)</f>
        <v>86.972200000000001</v>
      </c>
      <c r="I125" s="21">
        <f t="shared" ref="I125" si="70">AVERAGE(C125,E125,G125)</f>
        <v>73.873300000000015</v>
      </c>
      <c r="J125" s="20">
        <v>89.798100000000005</v>
      </c>
      <c r="K125" s="20">
        <v>0.82740000000000002</v>
      </c>
      <c r="L125" s="37"/>
      <c r="M125" s="37"/>
      <c r="N125" s="37"/>
      <c r="O125" s="37"/>
      <c r="P125" s="20" t="s">
        <v>222</v>
      </c>
    </row>
    <row r="126" spans="1:16" x14ac:dyDescent="0.2">
      <c r="A126" s="16" t="s">
        <v>216</v>
      </c>
      <c r="B126" s="20">
        <v>91.821700000000007</v>
      </c>
      <c r="C126" s="20">
        <v>86.2393</v>
      </c>
      <c r="D126" s="20">
        <v>78.188599999999994</v>
      </c>
      <c r="E126" s="20">
        <v>81.904799999999994</v>
      </c>
      <c r="F126" s="20">
        <v>95.512500000000003</v>
      </c>
      <c r="G126" s="20">
        <v>62.745100000000001</v>
      </c>
      <c r="H126" s="21">
        <f>AVERAGE(B126,D126,F126)</f>
        <v>88.507600000000011</v>
      </c>
      <c r="I126" s="21">
        <f t="shared" ref="I126" si="71">AVERAGE(C126,E126,G126)</f>
        <v>76.963066666666663</v>
      </c>
      <c r="J126" s="20">
        <v>90.181899999999999</v>
      </c>
      <c r="K126" s="20">
        <v>0.82450000000000001</v>
      </c>
      <c r="L126" s="37"/>
      <c r="M126" s="37"/>
      <c r="N126" s="37"/>
      <c r="O126" s="37"/>
      <c r="P126" s="20" t="s">
        <v>223</v>
      </c>
    </row>
    <row r="127" spans="1:16" x14ac:dyDescent="0.2">
      <c r="A127" s="16" t="s">
        <v>217</v>
      </c>
      <c r="B127" s="16">
        <v>87.566699999999997</v>
      </c>
      <c r="C127" s="16">
        <v>91.794899999999998</v>
      </c>
      <c r="D127" s="16">
        <v>84.379499999999993</v>
      </c>
      <c r="E127" s="16">
        <v>63.8095</v>
      </c>
      <c r="F127" s="16">
        <v>91.254499999999993</v>
      </c>
      <c r="G127" s="16">
        <v>70.588200000000001</v>
      </c>
      <c r="H127" s="15">
        <f t="shared" ref="H127:H128" si="72">AVERAGE(B127,D127,F127)</f>
        <v>87.733566666666661</v>
      </c>
      <c r="I127" s="15">
        <f t="shared" ref="I127:I128" si="73">AVERAGE(C127,E127,G127)</f>
        <v>75.397533333333328</v>
      </c>
      <c r="J127" s="16">
        <v>89.851600000000005</v>
      </c>
      <c r="K127" s="16">
        <v>0.83</v>
      </c>
      <c r="L127" s="37"/>
      <c r="M127" s="37"/>
      <c r="N127" s="37"/>
      <c r="O127" s="37"/>
      <c r="P127" s="16" t="s">
        <v>105</v>
      </c>
    </row>
    <row r="128" spans="1:16" x14ac:dyDescent="0.2">
      <c r="A128" s="16" t="s">
        <v>218</v>
      </c>
      <c r="B128" s="16">
        <v>79.893299999999996</v>
      </c>
      <c r="C128" s="16">
        <v>95.726500000000001</v>
      </c>
      <c r="D128" s="16">
        <v>88.664400000000001</v>
      </c>
      <c r="E128" s="16">
        <v>54.285699999999999</v>
      </c>
      <c r="F128" s="16">
        <v>92.8172</v>
      </c>
      <c r="G128" s="16">
        <v>72.549000000000007</v>
      </c>
      <c r="H128" s="15">
        <f t="shared" si="72"/>
        <v>87.12496666666668</v>
      </c>
      <c r="I128" s="15">
        <f t="shared" si="73"/>
        <v>74.187066666666666</v>
      </c>
      <c r="J128" s="16">
        <v>89.586799999999997</v>
      </c>
      <c r="K128" s="16">
        <v>0.82040000000000002</v>
      </c>
      <c r="L128" s="37"/>
      <c r="M128" s="37"/>
      <c r="N128" s="37"/>
      <c r="O128" s="37"/>
      <c r="P128" s="16" t="s">
        <v>212</v>
      </c>
    </row>
    <row r="129" spans="1:16" x14ac:dyDescent="0.2">
      <c r="A129" s="19" t="s">
        <v>219</v>
      </c>
      <c r="B129" s="19">
        <v>88.0715</v>
      </c>
      <c r="C129" s="19">
        <v>87.5214</v>
      </c>
      <c r="D129" s="19">
        <v>90.025800000000004</v>
      </c>
      <c r="E129" s="19">
        <v>48.571399999999997</v>
      </c>
      <c r="F129" s="19">
        <v>83.1828</v>
      </c>
      <c r="G129" s="19">
        <v>86.274500000000003</v>
      </c>
      <c r="H129" s="22">
        <f t="shared" ref="H129" si="74">AVERAGE(B129,D129,F129)</f>
        <v>87.093366666666668</v>
      </c>
      <c r="I129" s="22">
        <f t="shared" ref="I129" si="75">AVERAGE(C129,E129,G129)</f>
        <v>74.122433333333333</v>
      </c>
      <c r="J129" s="19">
        <v>88.185100000000006</v>
      </c>
      <c r="K129" s="19">
        <v>0.80820000000000003</v>
      </c>
      <c r="L129" s="37"/>
      <c r="M129" s="37"/>
      <c r="N129" s="37"/>
      <c r="O129" s="37"/>
      <c r="P129" s="19" t="s">
        <v>101</v>
      </c>
    </row>
    <row r="130" spans="1:16" x14ac:dyDescent="0.2">
      <c r="A130" s="16" t="s">
        <v>220</v>
      </c>
      <c r="B130" s="16">
        <v>87.537899999999993</v>
      </c>
      <c r="C130" s="16">
        <v>91.851900000000001</v>
      </c>
      <c r="D130" s="16">
        <v>80.782499999999999</v>
      </c>
      <c r="E130" s="16">
        <v>69.523799999999994</v>
      </c>
      <c r="F130" s="16">
        <v>93.849500000000006</v>
      </c>
      <c r="G130" s="16">
        <v>62.745100000000001</v>
      </c>
      <c r="H130" s="15">
        <f t="shared" ref="H130" si="76">AVERAGE(B130,D130,F130)</f>
        <v>87.389966666666666</v>
      </c>
      <c r="I130" s="15">
        <f t="shared" ref="I130" si="77">AVERAGE(C130,E130,G130)</f>
        <v>74.706933333333339</v>
      </c>
      <c r="J130" s="16">
        <v>89.8386</v>
      </c>
      <c r="K130" s="16">
        <v>0.82199999999999995</v>
      </c>
      <c r="L130" s="37"/>
      <c r="M130" s="37"/>
      <c r="N130" s="37"/>
      <c r="O130" s="37"/>
      <c r="P130" s="16" t="s">
        <v>221</v>
      </c>
    </row>
    <row r="131" spans="1:16" x14ac:dyDescent="0.2">
      <c r="A131" s="26" t="s">
        <v>228</v>
      </c>
      <c r="B131" s="27">
        <f>AVERAGE(B123,B125:B128,B130)</f>
        <v>87.057066666666671</v>
      </c>
      <c r="C131" s="27">
        <f t="shared" ref="C131:G131" si="78">AVERAGE(C123,C125:C128,C130)</f>
        <v>90.845216666666673</v>
      </c>
      <c r="D131" s="27">
        <f t="shared" si="78"/>
        <v>83.584133333333341</v>
      </c>
      <c r="E131" s="27">
        <f t="shared" si="78"/>
        <v>66.507933333333327</v>
      </c>
      <c r="F131" s="27">
        <f t="shared" si="78"/>
        <v>92.281949999999995</v>
      </c>
      <c r="G131" s="27">
        <f t="shared" si="78"/>
        <v>68.300650000000005</v>
      </c>
      <c r="H131"/>
      <c r="I131" s="16"/>
      <c r="J131"/>
      <c r="K131"/>
      <c r="L131"/>
      <c r="M131"/>
      <c r="N131"/>
      <c r="O131"/>
      <c r="P131"/>
    </row>
    <row r="132" spans="1:16" x14ac:dyDescent="0.2">
      <c r="A132" s="16"/>
      <c r="B132" s="16"/>
      <c r="C132" s="16"/>
      <c r="D132" s="16"/>
      <c r="E132" s="16"/>
      <c r="F132" s="16"/>
      <c r="G132" s="16"/>
      <c r="H132" s="15"/>
      <c r="I132" s="15"/>
      <c r="J132" s="16"/>
      <c r="K132" s="16"/>
      <c r="L132" s="16"/>
      <c r="M132" s="16"/>
      <c r="N132" s="16"/>
      <c r="O132" s="16"/>
      <c r="P132" s="16"/>
    </row>
    <row r="133" spans="1:16" x14ac:dyDescent="0.2">
      <c r="A133" s="14" t="s">
        <v>205</v>
      </c>
      <c r="B133" s="14">
        <v>90.451499999999996</v>
      </c>
      <c r="C133" s="14">
        <v>86.980099999999993</v>
      </c>
      <c r="D133" s="14">
        <v>85.712199999999996</v>
      </c>
      <c r="E133" s="14">
        <v>64.761899999999997</v>
      </c>
      <c r="F133" s="14">
        <v>89.978499999999997</v>
      </c>
      <c r="G133" s="14">
        <v>80.392200000000003</v>
      </c>
      <c r="H133" s="17">
        <f t="shared" ref="H133" si="79">AVERAGE(B133,D133,F133)</f>
        <v>88.714066666666668</v>
      </c>
      <c r="I133" s="17">
        <f t="shared" ref="I133" si="80">AVERAGE(C133,E133,G133)</f>
        <v>77.378066666666669</v>
      </c>
      <c r="J133" s="14">
        <v>90.695499999999996</v>
      </c>
      <c r="K133" s="14">
        <v>0.82310000000000005</v>
      </c>
      <c r="L133" s="37">
        <v>88.197400000000002</v>
      </c>
      <c r="M133" s="37">
        <v>76.338099999999997</v>
      </c>
      <c r="N133" s="37">
        <v>90.287000000000006</v>
      </c>
      <c r="O133" s="37">
        <v>0.82165999999999995</v>
      </c>
      <c r="P133" s="14" t="s">
        <v>224</v>
      </c>
    </row>
    <row r="134" spans="1:16" x14ac:dyDescent="0.2">
      <c r="A134" s="14" t="s">
        <v>207</v>
      </c>
      <c r="B134" s="14">
        <v>92.802499999999995</v>
      </c>
      <c r="C134" s="14">
        <v>83.361800000000002</v>
      </c>
      <c r="D134" s="14">
        <v>82.831800000000001</v>
      </c>
      <c r="E134" s="14">
        <v>69.523799999999994</v>
      </c>
      <c r="F134" s="14">
        <v>88.1434</v>
      </c>
      <c r="G134" s="14">
        <v>74.509799999999998</v>
      </c>
      <c r="H134" s="17">
        <f t="shared" ref="H134" si="81">AVERAGE(B134,D134,F134)</f>
        <v>87.925899999999999</v>
      </c>
      <c r="I134" s="17">
        <f t="shared" ref="I134" si="82">AVERAGE(C134,E134,G134)</f>
        <v>75.79846666666667</v>
      </c>
      <c r="J134" s="14">
        <v>90.383099999999999</v>
      </c>
      <c r="K134" s="14">
        <v>0.83840000000000003</v>
      </c>
      <c r="L134" s="37"/>
      <c r="M134" s="37"/>
      <c r="N134" s="37"/>
      <c r="O134" s="37"/>
      <c r="P134" s="14" t="s">
        <v>212</v>
      </c>
    </row>
    <row r="135" spans="1:16" x14ac:dyDescent="0.2">
      <c r="A135" s="14" t="s">
        <v>208</v>
      </c>
      <c r="B135" s="14">
        <v>84.682000000000002</v>
      </c>
      <c r="C135" s="14">
        <v>92.279200000000003</v>
      </c>
      <c r="D135" s="14">
        <v>90.756699999999995</v>
      </c>
      <c r="E135" s="14">
        <v>55.238100000000003</v>
      </c>
      <c r="F135" s="14">
        <v>88.602199999999996</v>
      </c>
      <c r="G135" s="14">
        <v>80.392200000000003</v>
      </c>
      <c r="H135" s="17">
        <f t="shared" ref="H135" si="83">AVERAGE(B135,D135,F135)</f>
        <v>88.013633333333317</v>
      </c>
      <c r="I135" s="17">
        <f t="shared" ref="I135" si="84">AVERAGE(C135,E135,G135)</f>
        <v>75.969833333333341</v>
      </c>
      <c r="J135" s="14">
        <v>89.778300000000002</v>
      </c>
      <c r="K135" s="14">
        <v>0.81220000000000003</v>
      </c>
      <c r="L135" s="37"/>
      <c r="M135" s="37"/>
      <c r="N135" s="37"/>
      <c r="O135" s="37"/>
      <c r="P135" s="14" t="s">
        <v>166</v>
      </c>
    </row>
    <row r="136" spans="1:16" x14ac:dyDescent="0.2">
      <c r="A136" s="14" t="s">
        <v>209</v>
      </c>
      <c r="B136" s="14">
        <v>86.585899999999995</v>
      </c>
      <c r="C136" s="14">
        <v>90.968699999999998</v>
      </c>
      <c r="D136" s="14">
        <v>90.599000000000004</v>
      </c>
      <c r="E136" s="14">
        <v>57.142899999999997</v>
      </c>
      <c r="F136" s="14">
        <v>87.1541</v>
      </c>
      <c r="G136" s="14">
        <v>80.392200000000003</v>
      </c>
      <c r="H136" s="17">
        <f t="shared" ref="H136" si="85">AVERAGE(B136,D136,F136)</f>
        <v>88.113</v>
      </c>
      <c r="I136" s="17">
        <f t="shared" ref="I136" si="86">AVERAGE(C136,E136,G136)</f>
        <v>76.167933333333337</v>
      </c>
      <c r="J136" s="14">
        <v>89.922499999999999</v>
      </c>
      <c r="K136" s="14">
        <v>0.81289999999999996</v>
      </c>
      <c r="L136" s="37"/>
      <c r="M136" s="37"/>
      <c r="N136" s="37"/>
      <c r="O136" s="37"/>
      <c r="P136" s="14" t="s">
        <v>225</v>
      </c>
    </row>
    <row r="137" spans="1:16" x14ac:dyDescent="0.2">
      <c r="A137" s="14" t="s">
        <v>210</v>
      </c>
      <c r="B137" s="14">
        <v>80.340400000000002</v>
      </c>
      <c r="C137" s="14">
        <v>92.450100000000006</v>
      </c>
      <c r="D137" s="14">
        <v>91.473200000000006</v>
      </c>
      <c r="E137" s="14">
        <v>44.761899999999997</v>
      </c>
      <c r="F137" s="14">
        <v>85.132599999999996</v>
      </c>
      <c r="G137" s="14">
        <v>76.470600000000005</v>
      </c>
      <c r="H137" s="17">
        <f t="shared" ref="H137" si="87">AVERAGE(B137,D137,F137)</f>
        <v>85.648733333333325</v>
      </c>
      <c r="I137" s="17">
        <f t="shared" ref="I137" si="88">AVERAGE(C137,E137,G137)</f>
        <v>71.227533333333326</v>
      </c>
      <c r="J137" s="14">
        <v>88.9071</v>
      </c>
      <c r="K137" s="14">
        <v>0.80110000000000003</v>
      </c>
      <c r="L137" s="37"/>
      <c r="M137" s="37"/>
      <c r="N137" s="37"/>
      <c r="O137" s="37"/>
      <c r="P137" s="14" t="s">
        <v>197</v>
      </c>
    </row>
    <row r="138" spans="1:16" x14ac:dyDescent="0.2">
      <c r="A138" s="14" t="s">
        <v>211</v>
      </c>
      <c r="B138" s="14">
        <v>91.879400000000004</v>
      </c>
      <c r="C138" s="14">
        <v>88.119699999999995</v>
      </c>
      <c r="D138" s="14">
        <v>80.682100000000005</v>
      </c>
      <c r="E138" s="14">
        <v>72.381</v>
      </c>
      <c r="F138" s="14">
        <v>92.100399999999993</v>
      </c>
      <c r="G138" s="14">
        <v>68.627499999999998</v>
      </c>
      <c r="H138" s="17">
        <f t="shared" ref="H138" si="89">AVERAGE(B138,D138,F138)</f>
        <v>88.220633333333339</v>
      </c>
      <c r="I138" s="17">
        <f t="shared" ref="I138" si="90">AVERAGE(C138,E138,G138)</f>
        <v>76.376066666666659</v>
      </c>
      <c r="J138" s="14">
        <v>90.655600000000007</v>
      </c>
      <c r="K138" s="14">
        <v>0.82169999999999999</v>
      </c>
      <c r="L138" s="37"/>
      <c r="M138" s="37"/>
      <c r="N138" s="37"/>
      <c r="O138" s="37"/>
      <c r="P138" s="14" t="s">
        <v>224</v>
      </c>
    </row>
    <row r="139" spans="1:16" x14ac:dyDescent="0.2">
      <c r="A139" s="27" t="s">
        <v>228</v>
      </c>
      <c r="B139" s="27">
        <f>AVERAGE(B133:B138)</f>
        <v>87.790283333333321</v>
      </c>
      <c r="C139" s="27">
        <f t="shared" ref="C139:G139" si="91">AVERAGE(C133:C138)</f>
        <v>89.026600000000016</v>
      </c>
      <c r="D139" s="27">
        <f t="shared" si="91"/>
        <v>87.009166666666673</v>
      </c>
      <c r="E139" s="27">
        <f t="shared" si="91"/>
        <v>60.634933333333322</v>
      </c>
      <c r="F139" s="27">
        <f t="shared" si="91"/>
        <v>88.518533333333338</v>
      </c>
      <c r="G139" s="27">
        <f t="shared" si="91"/>
        <v>76.797416666666663</v>
      </c>
      <c r="H139"/>
      <c r="I139"/>
      <c r="J139"/>
      <c r="K139"/>
      <c r="L139"/>
      <c r="M139"/>
      <c r="N139"/>
      <c r="O139"/>
      <c r="P139"/>
    </row>
    <row r="140" spans="1:16" x14ac:dyDescent="0.2">
      <c r="A140" s="16"/>
      <c r="B140" s="16"/>
      <c r="C140" s="16"/>
      <c r="D140" s="16"/>
      <c r="E140" s="16"/>
      <c r="F140" s="16"/>
      <c r="G140" s="16"/>
      <c r="H140" s="15"/>
      <c r="I140" s="15"/>
      <c r="J140" s="16"/>
      <c r="K140" s="16"/>
      <c r="L140" s="16"/>
      <c r="M140" s="16"/>
      <c r="N140" s="16"/>
      <c r="O140" s="16"/>
      <c r="P140" s="16"/>
    </row>
    <row r="141" spans="1:16" x14ac:dyDescent="0.2">
      <c r="A141" s="16" t="s">
        <v>226</v>
      </c>
      <c r="B141" s="16">
        <v>83.167500000000004</v>
      </c>
      <c r="C141" s="16">
        <v>93.418800000000005</v>
      </c>
      <c r="D141" s="16">
        <v>84.479799999999997</v>
      </c>
      <c r="E141" s="16">
        <v>62.857100000000003</v>
      </c>
      <c r="F141" s="16">
        <v>91.971299999999999</v>
      </c>
      <c r="G141" s="16">
        <v>62.745100000000001</v>
      </c>
      <c r="H141" s="15">
        <f t="shared" ref="H141" si="92">AVERAGE(B141,D141,F141)</f>
        <v>86.539533333333338</v>
      </c>
      <c r="I141" s="15">
        <f t="shared" ref="I141" si="93">AVERAGE(C141,E141,G141)</f>
        <v>73.007000000000005</v>
      </c>
      <c r="J141" s="16">
        <v>89.841300000000004</v>
      </c>
      <c r="K141" s="16">
        <v>0.82840000000000003</v>
      </c>
      <c r="L141" s="37">
        <v>87.036000000000001</v>
      </c>
      <c r="M141" s="37">
        <v>73.058199999999999</v>
      </c>
      <c r="N141" s="37">
        <v>90.007099999999994</v>
      </c>
      <c r="O141" s="37">
        <v>0.82150000000000001</v>
      </c>
      <c r="P141" s="16" t="s">
        <v>167</v>
      </c>
    </row>
    <row r="142" spans="1:16" x14ac:dyDescent="0.2">
      <c r="A142" s="16" t="s">
        <v>227</v>
      </c>
      <c r="B142" s="16">
        <v>82.691500000000005</v>
      </c>
      <c r="C142" s="16">
        <v>94.245000000000005</v>
      </c>
      <c r="D142" s="16">
        <v>83.777600000000007</v>
      </c>
      <c r="E142" s="16">
        <v>67.619</v>
      </c>
      <c r="F142" s="16">
        <v>94.953400000000002</v>
      </c>
      <c r="G142" s="16">
        <v>60.784300000000002</v>
      </c>
      <c r="H142" s="15">
        <f t="shared" ref="H142" si="94">AVERAGE(B142,D142,F142)</f>
        <v>87.140833333333333</v>
      </c>
      <c r="I142" s="15">
        <f t="shared" ref="I142" si="95">AVERAGE(C142,E142,G142)</f>
        <v>74.216099999999997</v>
      </c>
      <c r="J142" s="16">
        <v>89.038399999999996</v>
      </c>
      <c r="K142" s="16">
        <v>0.8115</v>
      </c>
      <c r="L142" s="37"/>
      <c r="M142" s="37"/>
      <c r="N142" s="37"/>
      <c r="O142" s="37"/>
      <c r="P142" s="16" t="s">
        <v>196</v>
      </c>
    </row>
    <row r="143" spans="1:16" x14ac:dyDescent="0.2">
      <c r="A143" s="16" t="s">
        <v>229</v>
      </c>
      <c r="B143" s="16">
        <v>89.946600000000004</v>
      </c>
      <c r="C143" s="16">
        <v>89.885999999999996</v>
      </c>
      <c r="D143" s="16">
        <v>86.987700000000004</v>
      </c>
      <c r="E143" s="16">
        <v>52.381</v>
      </c>
      <c r="F143" s="16">
        <v>82.566299999999998</v>
      </c>
      <c r="G143" s="16">
        <v>76.470600000000005</v>
      </c>
      <c r="H143" s="15">
        <f t="shared" ref="H143" si="96">AVERAGE(B143,D143,F143)</f>
        <v>86.500200000000007</v>
      </c>
      <c r="I143" s="15">
        <f t="shared" ref="I143" si="97">AVERAGE(C143,E143,G143)</f>
        <v>72.912533333333329</v>
      </c>
      <c r="J143" s="16">
        <v>89.448300000000003</v>
      </c>
      <c r="K143" s="16">
        <v>0.8085</v>
      </c>
      <c r="L143" s="37"/>
      <c r="M143" s="37"/>
      <c r="N143" s="37"/>
      <c r="O143" s="37"/>
      <c r="P143" s="16" t="s">
        <v>108</v>
      </c>
    </row>
    <row r="144" spans="1:16" x14ac:dyDescent="0.2">
      <c r="A144" s="16" t="s">
        <v>230</v>
      </c>
      <c r="B144" s="16">
        <v>86.109899999999996</v>
      </c>
      <c r="C144" s="16">
        <v>93.589699999999993</v>
      </c>
      <c r="D144" s="16">
        <v>80.524500000000003</v>
      </c>
      <c r="E144" s="16">
        <v>71.428600000000003</v>
      </c>
      <c r="F144" s="16">
        <v>96.372799999999998</v>
      </c>
      <c r="G144" s="16">
        <v>60.784300000000002</v>
      </c>
      <c r="H144" s="15">
        <f t="shared" ref="H144" si="98">AVERAGE(B144,D144,F144)</f>
        <v>87.669066666666666</v>
      </c>
      <c r="I144" s="15">
        <f t="shared" ref="I144" si="99">AVERAGE(C144,E144,G144)</f>
        <v>75.267533333333333</v>
      </c>
      <c r="J144" s="16">
        <v>91.005600000000001</v>
      </c>
      <c r="K144" s="16">
        <v>0.84960000000000002</v>
      </c>
      <c r="L144" s="37"/>
      <c r="M144" s="37"/>
      <c r="N144" s="37"/>
      <c r="O144" s="37"/>
      <c r="P144" s="16" t="s">
        <v>233</v>
      </c>
    </row>
    <row r="145" spans="1:16" x14ac:dyDescent="0.2">
      <c r="A145" s="16" t="s">
        <v>231</v>
      </c>
      <c r="B145" s="16">
        <v>78.883600000000001</v>
      </c>
      <c r="C145" s="16">
        <v>95.897400000000005</v>
      </c>
      <c r="D145" s="16">
        <v>85.783900000000003</v>
      </c>
      <c r="E145" s="16">
        <v>56.1905</v>
      </c>
      <c r="F145" s="16">
        <v>92.860200000000006</v>
      </c>
      <c r="G145" s="16">
        <v>62.745100000000001</v>
      </c>
      <c r="H145" s="15">
        <f t="shared" ref="H145" si="100">AVERAGE(B145,D145,F145)</f>
        <v>85.842566666666684</v>
      </c>
      <c r="I145" s="15">
        <f t="shared" ref="I145" si="101">AVERAGE(C145,E145,G145)</f>
        <v>71.611000000000004</v>
      </c>
      <c r="J145" s="16">
        <v>89.854600000000005</v>
      </c>
      <c r="K145" s="16">
        <v>0.82589999999999997</v>
      </c>
      <c r="L145" s="37"/>
      <c r="M145" s="37"/>
      <c r="N145" s="37"/>
      <c r="O145" s="37"/>
      <c r="P145" s="16" t="s">
        <v>234</v>
      </c>
    </row>
    <row r="146" spans="1:16" x14ac:dyDescent="0.2">
      <c r="A146" s="16" t="s">
        <v>232</v>
      </c>
      <c r="B146" s="16">
        <v>84.177099999999996</v>
      </c>
      <c r="C146" s="16">
        <v>93.333299999999994</v>
      </c>
      <c r="D146" s="16">
        <v>79.435400000000001</v>
      </c>
      <c r="E146" s="16">
        <v>63.8095</v>
      </c>
      <c r="F146" s="16">
        <v>93.5197</v>
      </c>
      <c r="G146" s="16">
        <v>56.862699999999997</v>
      </c>
      <c r="H146" s="15">
        <v>88.523899999999998</v>
      </c>
      <c r="I146" s="15">
        <f t="shared" ref="I146" si="102">AVERAGE(C146,E146,G146)</f>
        <v>71.335166666666666</v>
      </c>
      <c r="J146" s="16">
        <v>90.854600000000005</v>
      </c>
      <c r="K146" s="16">
        <v>0.80500000000000005</v>
      </c>
      <c r="L146" s="37"/>
      <c r="M146" s="37"/>
      <c r="N146" s="37"/>
      <c r="O146" s="37"/>
      <c r="P146" s="16" t="s">
        <v>235</v>
      </c>
    </row>
    <row r="147" spans="1:16" x14ac:dyDescent="0.2">
      <c r="A147" s="27" t="s">
        <v>228</v>
      </c>
      <c r="B147" s="26">
        <f>AVERAGE(B141:B146)</f>
        <v>84.162700000000001</v>
      </c>
      <c r="C147" s="26">
        <f t="shared" ref="C147:G147" si="103">AVERAGE(C141:C146)</f>
        <v>93.39503333333333</v>
      </c>
      <c r="D147" s="26">
        <f t="shared" si="103"/>
        <v>83.49815000000001</v>
      </c>
      <c r="E147" s="26">
        <f t="shared" si="103"/>
        <v>62.380950000000006</v>
      </c>
      <c r="F147" s="26">
        <f t="shared" si="103"/>
        <v>92.040616666666665</v>
      </c>
      <c r="G147" s="26">
        <f t="shared" si="103"/>
        <v>63.398683333333338</v>
      </c>
      <c r="H147" s="15"/>
      <c r="I147" s="15"/>
      <c r="J147" s="16"/>
      <c r="K147" s="16"/>
      <c r="L147" s="25"/>
      <c r="M147" s="25"/>
      <c r="N147" s="25"/>
      <c r="O147" s="25"/>
      <c r="P147" s="16"/>
    </row>
    <row r="149" spans="1:16" x14ac:dyDescent="0.2">
      <c r="A149" s="23" t="s">
        <v>133</v>
      </c>
      <c r="B149" s="23">
        <v>86.052199999999999</v>
      </c>
      <c r="C149" s="23">
        <v>87.093999999999994</v>
      </c>
      <c r="D149" s="23">
        <v>85.44</v>
      </c>
      <c r="E149" s="23">
        <v>61.904800000000002</v>
      </c>
      <c r="F149" s="23">
        <v>89.361999999999995</v>
      </c>
      <c r="G149" s="23">
        <v>72.549000000000007</v>
      </c>
      <c r="H149" s="24">
        <f>AVERAGE(B149,D149,F149)</f>
        <v>86.951399999999992</v>
      </c>
      <c r="I149" s="24">
        <f t="shared" ref="I149" si="104">AVERAGE(C149,E149,G149)</f>
        <v>73.849266666666665</v>
      </c>
      <c r="J149" s="23">
        <v>87.893199999999993</v>
      </c>
      <c r="K149" s="23">
        <v>0.78500000000000003</v>
      </c>
      <c r="L149" s="38">
        <v>84.046599999999998</v>
      </c>
      <c r="M149" s="36">
        <v>72.037199999999999</v>
      </c>
      <c r="N149" s="38">
        <v>87.720100000000002</v>
      </c>
      <c r="O149" s="38">
        <v>0.79190000000000005</v>
      </c>
      <c r="P149" s="23"/>
    </row>
    <row r="150" spans="1:16" x14ac:dyDescent="0.2">
      <c r="A150" s="23" t="s">
        <v>134</v>
      </c>
      <c r="B150" s="23">
        <v>80.787499999999994</v>
      </c>
      <c r="C150" s="23">
        <v>89.743600000000001</v>
      </c>
      <c r="D150" s="23">
        <v>80.624799999999993</v>
      </c>
      <c r="E150" s="23">
        <v>63.8095</v>
      </c>
      <c r="F150" s="23">
        <v>94.867400000000004</v>
      </c>
      <c r="G150" s="23">
        <v>58.823500000000003</v>
      </c>
      <c r="H150" s="24">
        <f>AVERAGE(B150,D150,F150)</f>
        <v>85.426566666666659</v>
      </c>
      <c r="I150" s="24">
        <f t="shared" ref="I150" si="105">AVERAGE(C150,E150,G150)</f>
        <v>70.792199999999994</v>
      </c>
      <c r="J150" s="23">
        <v>87.715900000000005</v>
      </c>
      <c r="K150" s="23">
        <v>0.79059999999999997</v>
      </c>
      <c r="L150" s="38"/>
      <c r="M150" s="36"/>
      <c r="N150" s="38"/>
      <c r="O150" s="38"/>
      <c r="P150" s="23"/>
    </row>
    <row r="151" spans="1:16" x14ac:dyDescent="0.2">
      <c r="A151" s="23" t="s">
        <v>143</v>
      </c>
      <c r="B151" s="23">
        <v>75.941199999999995</v>
      </c>
      <c r="C151" s="23">
        <v>94.444400000000002</v>
      </c>
      <c r="D151" s="23">
        <v>88.850700000000003</v>
      </c>
      <c r="E151" s="23">
        <v>54.285699999999999</v>
      </c>
      <c r="F151" s="23">
        <v>92.014300000000006</v>
      </c>
      <c r="G151" s="23">
        <v>64.7059</v>
      </c>
      <c r="H151" s="24">
        <f>AVERAGE(B151,D151,F151)</f>
        <v>85.602066666666659</v>
      </c>
      <c r="I151" s="24">
        <f t="shared" ref="I151" si="106">AVERAGE(C151,E151,G151)</f>
        <v>71.145333333333326</v>
      </c>
      <c r="J151" s="23">
        <v>87.842500000000001</v>
      </c>
      <c r="K151" s="23">
        <v>0.80259999999999998</v>
      </c>
      <c r="L151" s="38"/>
      <c r="M151" s="36"/>
      <c r="N151" s="38"/>
      <c r="O151" s="38"/>
      <c r="P151" s="23" t="s">
        <v>146</v>
      </c>
    </row>
    <row r="152" spans="1:16" x14ac:dyDescent="0.2">
      <c r="A152" s="23" t="s">
        <v>144</v>
      </c>
      <c r="B152" s="23">
        <v>76.921999999999997</v>
      </c>
      <c r="C152" s="23">
        <v>93.276399999999995</v>
      </c>
      <c r="D152" s="23">
        <v>88.621399999999994</v>
      </c>
      <c r="E152" s="23">
        <v>57.142899999999997</v>
      </c>
      <c r="F152" s="23">
        <v>93.075299999999999</v>
      </c>
      <c r="G152" s="23">
        <v>66.666700000000006</v>
      </c>
      <c r="H152" s="24">
        <f>AVERAGE(B152,D152,F152)</f>
        <v>86.20623333333333</v>
      </c>
      <c r="I152" s="24">
        <f t="shared" ref="I152" si="107">AVERAGE(C152,E152,G152)</f>
        <v>72.362000000000009</v>
      </c>
      <c r="J152" s="23">
        <v>87.428899999999999</v>
      </c>
      <c r="K152" s="23">
        <v>0.78939999999999999</v>
      </c>
      <c r="L152" s="38"/>
      <c r="M152" s="36"/>
      <c r="N152" s="38"/>
      <c r="O152" s="38"/>
      <c r="P152" s="23" t="s">
        <v>145</v>
      </c>
    </row>
    <row r="153" spans="1:16" x14ac:dyDescent="0.2">
      <c r="A153" s="27" t="s">
        <v>228</v>
      </c>
      <c r="B153" s="27">
        <f>AVERAGE(B149:B152)</f>
        <v>79.925725</v>
      </c>
      <c r="C153" s="27">
        <f t="shared" ref="C153:G153" si="108">AVERAGE(C149:C152)</f>
        <v>91.139600000000002</v>
      </c>
      <c r="D153" s="27">
        <f t="shared" si="108"/>
        <v>85.884225000000001</v>
      </c>
      <c r="E153" s="27">
        <f t="shared" si="108"/>
        <v>59.285724999999999</v>
      </c>
      <c r="F153" s="27">
        <f t="shared" si="108"/>
        <v>92.32974999999999</v>
      </c>
      <c r="G153" s="27">
        <f t="shared" si="108"/>
        <v>65.686274999999995</v>
      </c>
      <c r="H153" s="25"/>
      <c r="I153" s="25"/>
      <c r="J153" s="25"/>
      <c r="K153" s="25"/>
      <c r="L153" s="25"/>
      <c r="M153" s="25"/>
      <c r="N153" s="25"/>
      <c r="O153" s="25"/>
      <c r="P153" s="25"/>
    </row>
    <row r="154" spans="1:16" x14ac:dyDescent="0.2">
      <c r="A154" s="16"/>
      <c r="B154" s="16"/>
      <c r="C154" s="16"/>
      <c r="D154" s="16"/>
      <c r="E154" s="16"/>
      <c r="F154" s="16"/>
      <c r="G154" s="16"/>
      <c r="I154" s="15"/>
      <c r="J154" s="16"/>
      <c r="K154" s="16"/>
      <c r="L154" s="16"/>
      <c r="M154" s="16"/>
      <c r="N154" s="16"/>
      <c r="O154" s="16"/>
      <c r="P154" s="16"/>
    </row>
    <row r="155" spans="1:16" x14ac:dyDescent="0.2">
      <c r="A155" s="16" t="s">
        <v>176</v>
      </c>
      <c r="B155" s="16">
        <v>81.263499999999993</v>
      </c>
      <c r="C155" s="16">
        <v>89.430199999999999</v>
      </c>
      <c r="D155" s="16">
        <v>88.363399999999999</v>
      </c>
      <c r="E155" s="16">
        <v>58.095199999999998</v>
      </c>
      <c r="F155" s="16">
        <v>90.4803</v>
      </c>
      <c r="G155" s="16">
        <v>72.549000000000007</v>
      </c>
      <c r="H155" s="15">
        <f>AVERAGE(B155,D155,F155)</f>
        <v>86.702399999999997</v>
      </c>
      <c r="I155" s="15">
        <f t="shared" ref="I155" si="109">AVERAGE(C155,E155,G155)</f>
        <v>73.358133333333328</v>
      </c>
      <c r="J155" s="16">
        <v>88.408100000000005</v>
      </c>
      <c r="K155" s="16">
        <v>0.80420000000000003</v>
      </c>
      <c r="L155" s="38">
        <v>85.840900000000005</v>
      </c>
      <c r="M155" s="38">
        <v>71.616900000000001</v>
      </c>
      <c r="N155" s="37">
        <v>88.090100000000007</v>
      </c>
      <c r="O155" s="36">
        <v>0.81532499999999997</v>
      </c>
      <c r="P155" s="16" t="s">
        <v>62</v>
      </c>
    </row>
    <row r="156" spans="1:16" x14ac:dyDescent="0.2">
      <c r="A156" s="16" t="s">
        <v>177</v>
      </c>
      <c r="B156" s="16">
        <v>87.004199999999997</v>
      </c>
      <c r="C156" s="16">
        <v>85.697999999999993</v>
      </c>
      <c r="D156" s="16">
        <v>90.656300000000002</v>
      </c>
      <c r="E156" s="16">
        <v>41.904800000000002</v>
      </c>
      <c r="F156" s="16">
        <v>76.458799999999997</v>
      </c>
      <c r="G156" s="16">
        <v>80.392200000000003</v>
      </c>
      <c r="H156" s="15">
        <f t="shared" ref="H156:H158" si="110">AVERAGE(B156,D156,F156)</f>
        <v>84.706433333333337</v>
      </c>
      <c r="I156" s="15">
        <f t="shared" ref="I156:I158" si="111">AVERAGE(C156,E156,G156)</f>
        <v>69.331666666666663</v>
      </c>
      <c r="J156" s="16">
        <v>87.819800000000001</v>
      </c>
      <c r="K156" s="16">
        <v>0.78559999999999997</v>
      </c>
      <c r="L156" s="38"/>
      <c r="M156" s="38"/>
      <c r="N156" s="37"/>
      <c r="O156" s="36"/>
      <c r="P156" s="16" t="s">
        <v>202</v>
      </c>
    </row>
    <row r="157" spans="1:16" x14ac:dyDescent="0.2">
      <c r="A157" s="16" t="s">
        <v>178</v>
      </c>
      <c r="B157" s="16">
        <v>85.5762</v>
      </c>
      <c r="C157" s="16">
        <v>88.974400000000003</v>
      </c>
      <c r="D157" s="16">
        <v>86.973299999999995</v>
      </c>
      <c r="E157" s="16">
        <v>58.095199999999998</v>
      </c>
      <c r="F157" s="16">
        <v>87.354799999999997</v>
      </c>
      <c r="G157" s="16">
        <v>72.549000000000007</v>
      </c>
      <c r="H157" s="15">
        <f t="shared" si="110"/>
        <v>86.634766666666664</v>
      </c>
      <c r="I157" s="15">
        <f t="shared" si="111"/>
        <v>73.20620000000001</v>
      </c>
      <c r="J157" s="16">
        <v>88.306799999999996</v>
      </c>
      <c r="K157" s="16">
        <v>0.8831</v>
      </c>
      <c r="L157" s="38"/>
      <c r="M157" s="38"/>
      <c r="N157" s="37"/>
      <c r="O157" s="36"/>
      <c r="P157" s="16" t="s">
        <v>203</v>
      </c>
    </row>
    <row r="158" spans="1:16" x14ac:dyDescent="0.2">
      <c r="A158" s="16" t="s">
        <v>179</v>
      </c>
      <c r="B158" s="16">
        <v>78.321100000000001</v>
      </c>
      <c r="C158" s="16">
        <v>93.675200000000004</v>
      </c>
      <c r="D158" s="16">
        <v>88.306100000000001</v>
      </c>
      <c r="E158" s="16">
        <v>53.333300000000001</v>
      </c>
      <c r="F158" s="16">
        <v>89.333299999999994</v>
      </c>
      <c r="G158" s="16">
        <v>64.7059</v>
      </c>
      <c r="H158" s="15">
        <f t="shared" si="110"/>
        <v>85.32016666666668</v>
      </c>
      <c r="I158" s="15">
        <f t="shared" si="111"/>
        <v>70.571466666666666</v>
      </c>
      <c r="J158" s="16">
        <v>87.825500000000005</v>
      </c>
      <c r="K158" s="16">
        <v>0.78839999999999999</v>
      </c>
      <c r="L158" s="38"/>
      <c r="M158" s="38"/>
      <c r="N158" s="37"/>
      <c r="O158" s="36"/>
      <c r="P158" s="16" t="s">
        <v>204</v>
      </c>
    </row>
    <row r="159" spans="1:16" x14ac:dyDescent="0.2">
      <c r="A159" s="26" t="s">
        <v>228</v>
      </c>
      <c r="B159" s="26">
        <f>AVERAGE(B155:B158)</f>
        <v>83.041249999999991</v>
      </c>
      <c r="C159" s="26">
        <f t="shared" ref="C159:G159" si="112">AVERAGE(C155:C158)</f>
        <v>89.444450000000003</v>
      </c>
      <c r="D159" s="26">
        <f t="shared" si="112"/>
        <v>88.574775000000002</v>
      </c>
      <c r="E159" s="26">
        <f t="shared" si="112"/>
        <v>52.857125000000003</v>
      </c>
      <c r="F159" s="26">
        <f t="shared" si="112"/>
        <v>85.906800000000004</v>
      </c>
      <c r="G159" s="26">
        <f t="shared" si="112"/>
        <v>72.549025</v>
      </c>
      <c r="H159" s="15"/>
      <c r="I159" s="15"/>
      <c r="J159" s="16"/>
      <c r="K159" s="16"/>
      <c r="L159"/>
      <c r="M159"/>
      <c r="N159"/>
      <c r="O159"/>
      <c r="P159" s="16"/>
    </row>
    <row r="160" spans="1:16" x14ac:dyDescent="0.2">
      <c r="A160" s="16"/>
      <c r="B160" s="16"/>
      <c r="C160" s="16"/>
      <c r="D160" s="16"/>
      <c r="E160" s="16"/>
      <c r="F160" s="16"/>
      <c r="G160" s="16"/>
      <c r="H160" s="15"/>
      <c r="I160" s="15"/>
      <c r="J160" s="16"/>
      <c r="K160" s="16"/>
      <c r="L160" s="16"/>
      <c r="M160" s="16"/>
      <c r="O160" s="16"/>
      <c r="P160" s="16"/>
    </row>
    <row r="161" spans="1:17" x14ac:dyDescent="0.2">
      <c r="A161" s="35" t="s">
        <v>180</v>
      </c>
      <c r="B161" s="35">
        <v>73.0852</v>
      </c>
      <c r="C161" s="35">
        <v>94.957300000000004</v>
      </c>
      <c r="D161" s="35">
        <v>92.404700000000005</v>
      </c>
      <c r="E161" s="35">
        <v>46.666699999999999</v>
      </c>
      <c r="F161" s="35">
        <v>90.695300000000003</v>
      </c>
      <c r="G161" s="35">
        <v>70.588200000000001</v>
      </c>
      <c r="H161" s="34">
        <f>AVERAGE(B161,D161,F161)</f>
        <v>85.395066666666665</v>
      </c>
      <c r="I161" s="34">
        <f t="shared" ref="I161" si="113">AVERAGE(C161,E161,G161)</f>
        <v>70.737399999999994</v>
      </c>
      <c r="J161" s="35">
        <v>88.8142</v>
      </c>
      <c r="K161" s="35">
        <v>0.80400000000000005</v>
      </c>
      <c r="L161" s="45">
        <v>86.085400000000007</v>
      </c>
      <c r="M161" s="45">
        <v>72.109300000000005</v>
      </c>
      <c r="N161" s="46">
        <v>88.763499999999993</v>
      </c>
      <c r="O161" s="47">
        <v>0.80784999999999996</v>
      </c>
      <c r="P161" s="35" t="s">
        <v>197</v>
      </c>
    </row>
    <row r="162" spans="1:17" x14ac:dyDescent="0.2">
      <c r="A162" s="35" t="s">
        <v>181</v>
      </c>
      <c r="B162" s="35">
        <v>78.854799999999997</v>
      </c>
      <c r="C162" s="35">
        <v>95.128200000000007</v>
      </c>
      <c r="D162" s="35">
        <v>91.530500000000004</v>
      </c>
      <c r="E162" s="35">
        <v>49.523800000000001</v>
      </c>
      <c r="F162" s="35">
        <v>88.315399999999997</v>
      </c>
      <c r="G162" s="35">
        <v>72.549000000000007</v>
      </c>
      <c r="H162" s="34">
        <f>AVERAGE(B162,D162,F162)</f>
        <v>86.233566666666661</v>
      </c>
      <c r="I162" s="34">
        <f t="shared" ref="I162" si="114">AVERAGE(C162,E162,G162)</f>
        <v>72.400333333333336</v>
      </c>
      <c r="J162" s="35">
        <v>89.250900000000001</v>
      </c>
      <c r="K162" s="35">
        <v>0.8155</v>
      </c>
      <c r="L162" s="45"/>
      <c r="M162" s="45"/>
      <c r="N162" s="46"/>
      <c r="O162" s="47"/>
      <c r="P162" s="35" t="s">
        <v>198</v>
      </c>
    </row>
    <row r="163" spans="1:17" x14ac:dyDescent="0.2">
      <c r="A163" s="35" t="s">
        <v>182</v>
      </c>
      <c r="B163" s="35">
        <v>83.138599999999997</v>
      </c>
      <c r="C163" s="35">
        <v>87.920199999999994</v>
      </c>
      <c r="D163" s="35">
        <v>86.586399999999998</v>
      </c>
      <c r="E163" s="35">
        <v>59.047600000000003</v>
      </c>
      <c r="F163" s="35">
        <v>88.157700000000006</v>
      </c>
      <c r="G163" s="35">
        <v>68.627499999999998</v>
      </c>
      <c r="H163" s="34">
        <f>AVERAGE(B163,D163,F163)</f>
        <v>85.960899999999995</v>
      </c>
      <c r="I163" s="34">
        <f t="shared" ref="I163" si="115">AVERAGE(C163,E163,G163)</f>
        <v>71.865099999999998</v>
      </c>
      <c r="J163" s="35">
        <v>87.744399999999999</v>
      </c>
      <c r="K163" s="35">
        <v>0.79090000000000005</v>
      </c>
      <c r="L163" s="45"/>
      <c r="M163" s="45"/>
      <c r="N163" s="46"/>
      <c r="O163" s="47"/>
      <c r="P163" s="35" t="s">
        <v>199</v>
      </c>
    </row>
    <row r="164" spans="1:17" x14ac:dyDescent="0.2">
      <c r="A164" s="35" t="s">
        <v>183</v>
      </c>
      <c r="B164" s="35">
        <v>84.653099999999995</v>
      </c>
      <c r="C164" s="35">
        <v>91.396000000000001</v>
      </c>
      <c r="D164" s="35">
        <v>90.584699999999998</v>
      </c>
      <c r="E164" s="35">
        <v>50.476199999999999</v>
      </c>
      <c r="F164" s="35">
        <v>85.017899999999997</v>
      </c>
      <c r="G164" s="35">
        <v>78.431399999999996</v>
      </c>
      <c r="H164" s="34">
        <f>AVERAGE(B164,D164,F164)</f>
        <v>86.751899999999992</v>
      </c>
      <c r="I164" s="34">
        <f t="shared" ref="I164" si="116">AVERAGE(C164,E164,G164)</f>
        <v>73.434533333333334</v>
      </c>
      <c r="J164" s="35">
        <v>89.244500000000002</v>
      </c>
      <c r="K164" s="35">
        <v>0.82099999999999995</v>
      </c>
      <c r="L164" s="45"/>
      <c r="M164" s="45"/>
      <c r="N164" s="46"/>
      <c r="O164" s="47"/>
      <c r="P164" s="35" t="s">
        <v>146</v>
      </c>
    </row>
    <row r="165" spans="1:17" x14ac:dyDescent="0.2">
      <c r="A165" s="35" t="s">
        <v>228</v>
      </c>
      <c r="B165" s="35">
        <f>AVERAGE(B161:B164)</f>
        <v>79.932924999999997</v>
      </c>
      <c r="C165" s="35">
        <f t="shared" ref="C165:G165" si="117">AVERAGE(C161:C164)</f>
        <v>92.350425000000016</v>
      </c>
      <c r="D165" s="35">
        <f t="shared" si="117"/>
        <v>90.276575000000008</v>
      </c>
      <c r="E165" s="35">
        <f t="shared" si="117"/>
        <v>51.428575000000002</v>
      </c>
      <c r="F165" s="35">
        <f t="shared" si="117"/>
        <v>88.046575000000004</v>
      </c>
      <c r="G165" s="35">
        <f t="shared" si="117"/>
        <v>72.549025</v>
      </c>
      <c r="H165" s="34"/>
      <c r="I165" s="34"/>
      <c r="J165" s="35"/>
      <c r="K165" s="35"/>
      <c r="L165" s="18"/>
      <c r="M165" s="18"/>
      <c r="N165" s="18"/>
      <c r="O165" s="18"/>
      <c r="P165" s="35"/>
    </row>
    <row r="166" spans="1:17" x14ac:dyDescent="0.2">
      <c r="A166" s="26"/>
      <c r="B166" s="26"/>
      <c r="C166" s="26"/>
      <c r="D166" s="26"/>
      <c r="E166" s="26"/>
      <c r="F166" s="26"/>
      <c r="G166" s="26"/>
      <c r="H166" s="28"/>
      <c r="I166" s="15"/>
      <c r="J166" s="16"/>
      <c r="K166" s="16"/>
      <c r="L166"/>
      <c r="M166"/>
      <c r="N166"/>
      <c r="O166"/>
      <c r="P166" s="16"/>
      <c r="Q166" s="44"/>
    </row>
    <row r="167" spans="1:17" x14ac:dyDescent="0.2">
      <c r="A167" s="16" t="s">
        <v>180</v>
      </c>
      <c r="B167" s="20">
        <v>80.787499999999994</v>
      </c>
      <c r="C167" s="20">
        <v>91.310500000000005</v>
      </c>
      <c r="D167" s="20">
        <v>80.008600000000001</v>
      </c>
      <c r="E167" s="20">
        <v>61.904800000000002</v>
      </c>
      <c r="F167" s="20">
        <v>93.376300000000001</v>
      </c>
      <c r="G167" s="20">
        <v>54.902000000000001</v>
      </c>
      <c r="H167" s="15">
        <f>AVERAGE(B167,D167,F167)</f>
        <v>84.724133333333327</v>
      </c>
      <c r="I167" s="15">
        <f>AVERAGE(C167,E167,G167)</f>
        <v>69.372433333333333</v>
      </c>
      <c r="J167" s="20">
        <v>87.62</v>
      </c>
      <c r="K167" s="4">
        <v>0.79380799999999996</v>
      </c>
      <c r="L167" s="38">
        <v>85.796099999999996</v>
      </c>
      <c r="M167" s="38">
        <v>71.523700000000005</v>
      </c>
      <c r="N167" s="37">
        <v>88.262900000000002</v>
      </c>
      <c r="O167" s="38">
        <v>0.79562500000000003</v>
      </c>
      <c r="P167" s="16" t="s">
        <v>64</v>
      </c>
    </row>
    <row r="168" spans="1:17" x14ac:dyDescent="0.2">
      <c r="A168" s="16" t="s">
        <v>181</v>
      </c>
      <c r="B168" s="20">
        <v>86.975300000000004</v>
      </c>
      <c r="C168" s="20">
        <v>83.3048</v>
      </c>
      <c r="D168" s="20">
        <v>75.236500000000007</v>
      </c>
      <c r="E168" s="20">
        <v>72.381</v>
      </c>
      <c r="F168" s="20">
        <v>92.200699999999998</v>
      </c>
      <c r="G168" s="20">
        <v>52.941200000000002</v>
      </c>
      <c r="H168" s="15">
        <f t="shared" ref="H168:H170" si="118">AVERAGE(B168,D168,F168)</f>
        <v>84.804166666666674</v>
      </c>
      <c r="I168" s="15">
        <f t="shared" ref="I168:I170" si="119">AVERAGE(C168,E168,G168)</f>
        <v>69.542333333333332</v>
      </c>
      <c r="J168" s="16">
        <v>88.537499999999994</v>
      </c>
      <c r="K168" s="20">
        <v>0.795651</v>
      </c>
      <c r="L168" s="38"/>
      <c r="M168" s="38"/>
      <c r="N168" s="37"/>
      <c r="O168" s="38"/>
      <c r="P168" s="20" t="s">
        <v>254</v>
      </c>
      <c r="Q168" s="44"/>
    </row>
    <row r="169" spans="1:17" x14ac:dyDescent="0.2">
      <c r="A169" s="16" t="s">
        <v>182</v>
      </c>
      <c r="B169" s="20">
        <v>81.292400000000001</v>
      </c>
      <c r="C169" s="20">
        <v>94.501400000000004</v>
      </c>
      <c r="D169" s="20">
        <v>83.147000000000006</v>
      </c>
      <c r="E169" s="20">
        <v>60.952399999999997</v>
      </c>
      <c r="F169" s="20">
        <v>93.792100000000005</v>
      </c>
      <c r="G169" s="20">
        <v>60.784300000000002</v>
      </c>
      <c r="H169" s="15">
        <f t="shared" si="118"/>
        <v>86.077166666666656</v>
      </c>
      <c r="I169" s="15">
        <f t="shared" si="119"/>
        <v>72.079366666666672</v>
      </c>
      <c r="J169" s="20">
        <v>88.206500000000005</v>
      </c>
      <c r="K169" s="20">
        <v>0.78911299999999995</v>
      </c>
      <c r="L169" s="38"/>
      <c r="M169" s="38"/>
      <c r="N169" s="37"/>
      <c r="O169" s="38"/>
      <c r="P169" s="20" t="s">
        <v>96</v>
      </c>
    </row>
    <row r="170" spans="1:17" x14ac:dyDescent="0.2">
      <c r="A170" s="16" t="s">
        <v>183</v>
      </c>
      <c r="B170" s="20">
        <v>87.033000000000001</v>
      </c>
      <c r="C170" s="20">
        <v>88.831900000000005</v>
      </c>
      <c r="D170" s="20">
        <v>87.747200000000007</v>
      </c>
      <c r="E170" s="20">
        <v>60</v>
      </c>
      <c r="F170" s="21">
        <v>87.956999999999994</v>
      </c>
      <c r="G170" s="21">
        <v>76.470600000000005</v>
      </c>
      <c r="H170" s="15">
        <f t="shared" si="118"/>
        <v>87.579066666666677</v>
      </c>
      <c r="I170" s="15">
        <f t="shared" si="119"/>
        <v>75.100833333333341</v>
      </c>
      <c r="J170" s="20">
        <v>88.687600000000003</v>
      </c>
      <c r="K170" s="20">
        <v>0.80392799999999998</v>
      </c>
      <c r="L170" s="38"/>
      <c r="M170" s="38"/>
      <c r="N170" s="37"/>
      <c r="O170" s="38"/>
      <c r="P170" s="16" t="s">
        <v>255</v>
      </c>
    </row>
    <row r="171" spans="1:17" x14ac:dyDescent="0.2">
      <c r="A171" s="26" t="s">
        <v>228</v>
      </c>
      <c r="B171" s="26">
        <f>AVERAGE(B167:B170)</f>
        <v>84.022050000000007</v>
      </c>
      <c r="C171" s="26">
        <f t="shared" ref="C171:G171" si="120">AVERAGE(C167:C170)</f>
        <v>89.48715</v>
      </c>
      <c r="D171" s="26">
        <f t="shared" si="120"/>
        <v>81.534825000000012</v>
      </c>
      <c r="E171" s="26">
        <f t="shared" si="120"/>
        <v>63.809550000000002</v>
      </c>
      <c r="F171" s="26">
        <f t="shared" si="120"/>
        <v>91.831524999999999</v>
      </c>
      <c r="G171" s="26">
        <f t="shared" si="120"/>
        <v>61.274524999999997</v>
      </c>
      <c r="H171" s="28"/>
      <c r="I171" s="15">
        <f>STDEV(K167:K170)</f>
        <v>6.181912271565608E-3</v>
      </c>
      <c r="J171" s="16"/>
      <c r="K171" s="16"/>
      <c r="L171"/>
      <c r="M171"/>
      <c r="N171"/>
      <c r="O171"/>
      <c r="P171" s="16"/>
    </row>
    <row r="173" spans="1:17" x14ac:dyDescent="0.2">
      <c r="A173" s="4" t="s">
        <v>135</v>
      </c>
      <c r="B173" s="11">
        <v>84.595399999999998</v>
      </c>
      <c r="C173" s="11">
        <v>93.390299999999996</v>
      </c>
      <c r="D173" s="11">
        <v>92.390299999999996</v>
      </c>
      <c r="E173" s="11">
        <v>60.952399999999997</v>
      </c>
      <c r="F173" s="11">
        <v>89.476699999999994</v>
      </c>
      <c r="G173" s="11">
        <v>78.431399999999996</v>
      </c>
      <c r="H173" s="9">
        <f>AVERAGE(B173,D173,F173)</f>
        <v>88.820800000000006</v>
      </c>
      <c r="I173" s="9">
        <f t="shared" ref="I173" si="121">AVERAGE(C173,E173,G173)</f>
        <v>77.591366666666659</v>
      </c>
      <c r="J173" s="11">
        <v>90.628299999999996</v>
      </c>
      <c r="K173" s="11">
        <v>0.83130000000000004</v>
      </c>
      <c r="L173" s="37">
        <v>88.568799999999996</v>
      </c>
      <c r="M173" s="37">
        <v>77.087900000000005</v>
      </c>
      <c r="N173" s="37">
        <v>90.057275000000004</v>
      </c>
      <c r="O173" s="37">
        <v>0.82037499999999997</v>
      </c>
      <c r="P173" s="4" t="s">
        <v>137</v>
      </c>
    </row>
    <row r="174" spans="1:17" x14ac:dyDescent="0.2">
      <c r="A174" s="11" t="s">
        <v>136</v>
      </c>
      <c r="B174" s="11">
        <v>88.489800000000002</v>
      </c>
      <c r="C174" s="11">
        <v>87.692300000000003</v>
      </c>
      <c r="D174" s="11">
        <v>87.804500000000004</v>
      </c>
      <c r="E174" s="11">
        <v>67.619</v>
      </c>
      <c r="F174" s="11">
        <v>91.612899999999996</v>
      </c>
      <c r="G174" s="11">
        <v>80.392099999999999</v>
      </c>
      <c r="H174" s="9">
        <f>AVERAGE(B174,D174,F174)</f>
        <v>89.302399999999992</v>
      </c>
      <c r="I174" s="9">
        <f t="shared" ref="I174" si="122">AVERAGE(C174,E174,G174)</f>
        <v>78.567800000000005</v>
      </c>
      <c r="J174" s="11">
        <v>90.191199999999995</v>
      </c>
      <c r="K174" s="11">
        <v>0.82289999999999996</v>
      </c>
      <c r="L174" s="37"/>
      <c r="M174" s="37"/>
      <c r="N174" s="37"/>
      <c r="O174" s="37"/>
      <c r="P174" s="4" t="s">
        <v>138</v>
      </c>
    </row>
    <row r="175" spans="1:17" x14ac:dyDescent="0.2">
      <c r="A175" s="11" t="s">
        <v>139</v>
      </c>
      <c r="B175" s="11">
        <v>89.888900000000007</v>
      </c>
      <c r="C175" s="11">
        <v>88.404600000000002</v>
      </c>
      <c r="D175" s="11">
        <v>87.26</v>
      </c>
      <c r="E175" s="11">
        <v>68.571399999999997</v>
      </c>
      <c r="F175" s="11">
        <v>89.648700000000005</v>
      </c>
      <c r="G175" s="11">
        <v>76.470600000000005</v>
      </c>
      <c r="H175" s="9">
        <f>AVERAGE(B175,D175,F175)</f>
        <v>88.932533333333353</v>
      </c>
      <c r="I175" s="9">
        <f t="shared" ref="I175" si="123">AVERAGE(C175,E175,G175)</f>
        <v>77.815533333333335</v>
      </c>
      <c r="J175" s="11">
        <v>90.152799999999999</v>
      </c>
      <c r="K175" s="4">
        <v>0.82</v>
      </c>
      <c r="L175" s="37"/>
      <c r="M175" s="37"/>
      <c r="N175" s="37"/>
      <c r="O175" s="37"/>
      <c r="P175" s="4" t="s">
        <v>141</v>
      </c>
    </row>
    <row r="176" spans="1:17" x14ac:dyDescent="0.2">
      <c r="A176" s="11" t="s">
        <v>140</v>
      </c>
      <c r="B176" s="11">
        <v>86.499399999999994</v>
      </c>
      <c r="C176" s="11">
        <v>89.629599999999996</v>
      </c>
      <c r="D176" s="11">
        <v>87.904799999999994</v>
      </c>
      <c r="E176" s="11">
        <v>60.952399999999997</v>
      </c>
      <c r="F176" s="11">
        <v>87.254400000000004</v>
      </c>
      <c r="G176" s="11">
        <v>72.549000000000007</v>
      </c>
      <c r="H176" s="9">
        <f>AVERAGE(B176,D176,F176)</f>
        <v>87.219533333333331</v>
      </c>
      <c r="I176" s="9">
        <f t="shared" ref="I176" si="124">AVERAGE(C176,E176,G176)</f>
        <v>74.376999999999995</v>
      </c>
      <c r="J176" s="11">
        <v>89.256799999999998</v>
      </c>
      <c r="K176" s="4">
        <v>0.80730000000000002</v>
      </c>
      <c r="L176" s="37"/>
      <c r="M176" s="37"/>
      <c r="N176" s="37"/>
      <c r="O176" s="37"/>
      <c r="P176" s="4" t="s">
        <v>142</v>
      </c>
    </row>
    <row r="177" spans="1:16" x14ac:dyDescent="0.2">
      <c r="A177" s="26" t="s">
        <v>228</v>
      </c>
      <c r="B177" s="26">
        <f>AVERAGE(B173:B176)</f>
        <v>87.368375</v>
      </c>
      <c r="C177" s="26">
        <f t="shared" ref="C177:G177" si="125">AVERAGE(C173:C176)</f>
        <v>89.779200000000003</v>
      </c>
      <c r="D177" s="26">
        <f t="shared" si="125"/>
        <v>88.8399</v>
      </c>
      <c r="E177" s="26">
        <f t="shared" si="125"/>
        <v>64.523799999999994</v>
      </c>
      <c r="F177" s="26">
        <f t="shared" si="125"/>
        <v>89.498175000000003</v>
      </c>
      <c r="G177" s="26">
        <f t="shared" si="125"/>
        <v>76.960775000000012</v>
      </c>
      <c r="H177" s="15"/>
      <c r="I177" s="15"/>
      <c r="J177" s="16"/>
      <c r="K177" s="16"/>
      <c r="L177"/>
      <c r="M177"/>
      <c r="N177"/>
      <c r="O177"/>
      <c r="P177" s="16"/>
    </row>
    <row r="178" spans="1:16" x14ac:dyDescent="0.2">
      <c r="A178" s="26"/>
      <c r="B178" s="26"/>
      <c r="C178" s="26"/>
      <c r="D178" s="26"/>
      <c r="E178" s="26"/>
      <c r="F178" s="26"/>
      <c r="G178" s="26"/>
      <c r="H178" s="15"/>
      <c r="I178" s="15"/>
      <c r="J178" s="16"/>
      <c r="K178" s="16"/>
      <c r="L178"/>
      <c r="M178"/>
      <c r="N178"/>
      <c r="O178"/>
      <c r="P178" s="16"/>
    </row>
    <row r="179" spans="1:16" s="30" customFormat="1" x14ac:dyDescent="0.2">
      <c r="A179" s="29" t="s">
        <v>242</v>
      </c>
      <c r="B179" s="20">
        <v>86.975300000000004</v>
      </c>
      <c r="C179" s="20">
        <v>86.324799999999996</v>
      </c>
      <c r="D179" s="20">
        <v>86.858699999999999</v>
      </c>
      <c r="E179" s="20">
        <v>69.523799999999994</v>
      </c>
      <c r="F179" s="20">
        <v>90.422899999999998</v>
      </c>
      <c r="G179" s="20">
        <v>72.549000000000007</v>
      </c>
      <c r="H179" s="15">
        <f t="shared" ref="H179:H184" si="126">AVERAGE(B179,D179,F179)</f>
        <v>88.08563333333332</v>
      </c>
      <c r="I179" s="15">
        <f t="shared" ref="I179" si="127">AVERAGE(C179,E179,G179)</f>
        <v>76.132533333333328</v>
      </c>
      <c r="J179" s="16">
        <v>89.045699999999997</v>
      </c>
      <c r="K179" s="16">
        <v>0.81079999999999997</v>
      </c>
      <c r="L179" s="37">
        <v>88.1892</v>
      </c>
      <c r="M179" s="37">
        <v>76.327600000000004</v>
      </c>
      <c r="N179" s="37">
        <v>89.254000000000005</v>
      </c>
      <c r="O179" s="37">
        <v>0.82457000000000003</v>
      </c>
      <c r="P179" s="20" t="s">
        <v>129</v>
      </c>
    </row>
    <row r="180" spans="1:16" s="30" customFormat="1" x14ac:dyDescent="0.2">
      <c r="A180" s="29" t="s">
        <v>243</v>
      </c>
      <c r="B180" s="20">
        <v>83.585700000000003</v>
      </c>
      <c r="C180" s="20">
        <v>91.225099999999998</v>
      </c>
      <c r="D180" s="20">
        <v>93.751800000000003</v>
      </c>
      <c r="E180" s="20">
        <v>55.238100000000003</v>
      </c>
      <c r="F180" s="20">
        <v>84.215100000000007</v>
      </c>
      <c r="G180" s="21">
        <v>76.470600000000005</v>
      </c>
      <c r="H180" s="15">
        <f t="shared" si="126"/>
        <v>87.18419999999999</v>
      </c>
      <c r="I180" s="15">
        <f t="shared" ref="I180" si="128">AVERAGE(C180,E180,G180)</f>
        <v>74.311266666666668</v>
      </c>
      <c r="J180" s="20">
        <v>88.110200000000006</v>
      </c>
      <c r="K180" s="20">
        <v>0.79749999999999999</v>
      </c>
      <c r="L180" s="37"/>
      <c r="M180" s="37"/>
      <c r="N180" s="37"/>
      <c r="O180" s="37"/>
      <c r="P180" s="20" t="s">
        <v>195</v>
      </c>
    </row>
    <row r="181" spans="1:16" s="30" customFormat="1" x14ac:dyDescent="0.2">
      <c r="A181" s="29" t="s">
        <v>244</v>
      </c>
      <c r="B181" s="20">
        <v>91.792900000000003</v>
      </c>
      <c r="C181" s="20">
        <v>88.034199999999998</v>
      </c>
      <c r="D181" s="20">
        <v>88.506699999999995</v>
      </c>
      <c r="E181" s="20">
        <v>70.476200000000006</v>
      </c>
      <c r="F181" s="20">
        <v>88.243700000000004</v>
      </c>
      <c r="G181" s="21">
        <v>78.431399999999996</v>
      </c>
      <c r="H181" s="15">
        <f t="shared" si="126"/>
        <v>89.514433333333329</v>
      </c>
      <c r="I181" s="15">
        <f t="shared" ref="I181" si="129">AVERAGE(C181,E181,G181)</f>
        <v>78.980599999999995</v>
      </c>
      <c r="J181" s="20">
        <v>89.375200000000007</v>
      </c>
      <c r="K181" s="20">
        <v>0.89380000000000004</v>
      </c>
      <c r="L181" s="37"/>
      <c r="M181" s="37"/>
      <c r="N181" s="37"/>
      <c r="O181" s="37"/>
      <c r="P181" s="20" t="s">
        <v>164</v>
      </c>
    </row>
    <row r="182" spans="1:16" s="30" customFormat="1" x14ac:dyDescent="0.2">
      <c r="A182" s="29" t="s">
        <v>245</v>
      </c>
      <c r="B182" s="20">
        <v>85.157899999999998</v>
      </c>
      <c r="C182" s="20">
        <v>92.307699999999997</v>
      </c>
      <c r="D182" s="20">
        <v>86.901700000000005</v>
      </c>
      <c r="E182" s="20">
        <v>62.857100000000003</v>
      </c>
      <c r="F182" s="20">
        <v>92.860200000000006</v>
      </c>
      <c r="G182" s="21">
        <v>74.509799999999998</v>
      </c>
      <c r="H182" s="15">
        <f t="shared" si="126"/>
        <v>88.306600000000003</v>
      </c>
      <c r="I182" s="15">
        <f t="shared" ref="I182" si="130">AVERAGE(C182,E182,G182)</f>
        <v>76.558199999999999</v>
      </c>
      <c r="J182" s="20">
        <v>89.425700000000006</v>
      </c>
      <c r="K182" s="20">
        <v>0.81179999999999997</v>
      </c>
      <c r="L182" s="37"/>
      <c r="M182" s="37"/>
      <c r="N182" s="37"/>
      <c r="O182" s="37"/>
      <c r="P182" s="20" t="s">
        <v>222</v>
      </c>
    </row>
    <row r="183" spans="1:16" s="30" customFormat="1" x14ac:dyDescent="0.2">
      <c r="A183" s="29" t="s">
        <v>246</v>
      </c>
      <c r="B183" s="20">
        <v>88.489800000000002</v>
      </c>
      <c r="C183" s="20">
        <v>87.293400000000005</v>
      </c>
      <c r="D183" s="20">
        <v>91.602199999999996</v>
      </c>
      <c r="E183" s="20">
        <v>60</v>
      </c>
      <c r="F183" s="20">
        <v>85.777799999999999</v>
      </c>
      <c r="G183" s="21">
        <v>84.313699999999997</v>
      </c>
      <c r="H183" s="15">
        <f t="shared" si="126"/>
        <v>88.623266666666666</v>
      </c>
      <c r="I183" s="15">
        <f t="shared" ref="I183" si="131">AVERAGE(C183,E183,G183)</f>
        <v>77.202366666666663</v>
      </c>
      <c r="J183" s="20">
        <v>89.924400000000006</v>
      </c>
      <c r="K183" s="20">
        <v>0.81779999999999997</v>
      </c>
      <c r="L183" s="37"/>
      <c r="M183" s="37"/>
      <c r="N183" s="37"/>
      <c r="O183" s="37"/>
      <c r="P183" s="20" t="s">
        <v>113</v>
      </c>
    </row>
    <row r="184" spans="1:16" s="30" customFormat="1" x14ac:dyDescent="0.2">
      <c r="A184" s="29" t="s">
        <v>247</v>
      </c>
      <c r="B184" s="20">
        <v>86.585899999999995</v>
      </c>
      <c r="C184" s="20">
        <v>90.057000000000002</v>
      </c>
      <c r="D184" s="20">
        <v>82.2012</v>
      </c>
      <c r="E184" s="20">
        <v>67.619</v>
      </c>
      <c r="F184" s="20">
        <v>93.476699999999994</v>
      </c>
      <c r="G184" s="20">
        <v>66.666700000000006</v>
      </c>
      <c r="H184" s="15">
        <f t="shared" si="126"/>
        <v>87.421266666666668</v>
      </c>
      <c r="I184" s="15">
        <f t="shared" ref="I184" si="132">AVERAGE(C184,E184,G184)</f>
        <v>74.780899999999988</v>
      </c>
      <c r="J184" s="20">
        <v>89.642799999999994</v>
      </c>
      <c r="K184" s="20">
        <v>0.81569999999999998</v>
      </c>
      <c r="L184" s="37"/>
      <c r="M184" s="37"/>
      <c r="N184" s="37"/>
      <c r="O184" s="37"/>
      <c r="P184" s="20" t="s">
        <v>248</v>
      </c>
    </row>
    <row r="185" spans="1:16" x14ac:dyDescent="0.2">
      <c r="A185" s="27" t="s">
        <v>228</v>
      </c>
      <c r="B185" s="26">
        <f>AVERAGE(B179:B184)</f>
        <v>87.097916666666663</v>
      </c>
      <c r="C185" s="26">
        <f t="shared" ref="C185:G185" si="133">AVERAGE(C179:C184)</f>
        <v>89.207033333333342</v>
      </c>
      <c r="D185" s="26">
        <f t="shared" si="133"/>
        <v>88.303716666666674</v>
      </c>
      <c r="E185" s="26">
        <f t="shared" si="133"/>
        <v>64.285700000000006</v>
      </c>
      <c r="F185" s="26">
        <f t="shared" si="133"/>
        <v>89.166066666666666</v>
      </c>
      <c r="G185" s="26">
        <f t="shared" si="133"/>
        <v>75.490200000000002</v>
      </c>
      <c r="H185" s="16"/>
      <c r="I185" s="16"/>
      <c r="J185" s="16"/>
      <c r="K185" s="16"/>
      <c r="L185" s="16"/>
      <c r="M185" s="16"/>
      <c r="N185" s="16"/>
      <c r="O185" s="16"/>
      <c r="P185" s="16"/>
    </row>
    <row r="186" spans="1:16" x14ac:dyDescent="0.2">
      <c r="A18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</row>
    <row r="187" spans="1:16" x14ac:dyDescent="0.2">
      <c r="A187" s="33" t="s">
        <v>147</v>
      </c>
      <c r="B187" s="33">
        <v>83.167500000000004</v>
      </c>
      <c r="C187" s="33">
        <v>88.888900000000007</v>
      </c>
      <c r="D187" s="33">
        <v>88.750399999999999</v>
      </c>
      <c r="E187" s="33">
        <v>57.142899999999997</v>
      </c>
      <c r="F187" s="33">
        <v>88.430099999999996</v>
      </c>
      <c r="G187" s="33">
        <v>74.509799999999998</v>
      </c>
      <c r="H187" s="32">
        <f t="shared" ref="H187" si="134">AVERAGE(B187,D187,F187)</f>
        <v>86.782666666666671</v>
      </c>
      <c r="I187" s="32">
        <f t="shared" ref="I187" si="135">AVERAGE(C187,E187,G187)</f>
        <v>73.513866666666672</v>
      </c>
      <c r="J187" s="33">
        <v>87.402100000000004</v>
      </c>
      <c r="K187" s="33">
        <v>0.77429999999999999</v>
      </c>
      <c r="L187" s="38">
        <v>86.100899999999996</v>
      </c>
      <c r="M187" s="38">
        <v>72.139099999999999</v>
      </c>
      <c r="N187" s="38">
        <v>87.224299999999999</v>
      </c>
      <c r="O187" s="38">
        <v>0.77854999999999996</v>
      </c>
      <c r="P187" s="33" t="s">
        <v>249</v>
      </c>
    </row>
    <row r="188" spans="1:16" x14ac:dyDescent="0.2">
      <c r="A188" s="33" t="s">
        <v>148</v>
      </c>
      <c r="B188" s="33">
        <v>77.873900000000006</v>
      </c>
      <c r="C188" s="33">
        <v>94.216499999999996</v>
      </c>
      <c r="D188" s="33">
        <v>92.691299999999998</v>
      </c>
      <c r="E188" s="33">
        <v>44.761899999999997</v>
      </c>
      <c r="F188" s="33">
        <v>86.279600000000002</v>
      </c>
      <c r="G188" s="33">
        <v>74.509799999999998</v>
      </c>
      <c r="H188" s="32">
        <f t="shared" ref="H188" si="136">AVERAGE(B188,D188,F188)</f>
        <v>85.61493333333334</v>
      </c>
      <c r="I188" s="32">
        <f t="shared" ref="I188" si="137">AVERAGE(C188,E188,G188)</f>
        <v>71.162733333333335</v>
      </c>
      <c r="J188" s="33">
        <v>86.884600000000006</v>
      </c>
      <c r="K188" s="33">
        <v>0.77939999999999998</v>
      </c>
      <c r="L188" s="38"/>
      <c r="M188" s="38"/>
      <c r="N188" s="38"/>
      <c r="O188" s="38"/>
      <c r="P188" s="33" t="s">
        <v>113</v>
      </c>
    </row>
    <row r="189" spans="1:16" x14ac:dyDescent="0.2">
      <c r="A189" s="33" t="s">
        <v>149</v>
      </c>
      <c r="B189" s="33">
        <v>84.595399999999998</v>
      </c>
      <c r="C189" s="33">
        <v>90.740700000000004</v>
      </c>
      <c r="D189" s="33">
        <v>89.581500000000005</v>
      </c>
      <c r="E189" s="33">
        <v>52.381</v>
      </c>
      <c r="F189" s="33">
        <v>84.745500000000007</v>
      </c>
      <c r="G189" s="33">
        <v>74.509799999999998</v>
      </c>
      <c r="H189" s="32">
        <f t="shared" ref="H189" si="138">AVERAGE(B189,D189,F189)</f>
        <v>86.307466666666656</v>
      </c>
      <c r="I189" s="32">
        <f t="shared" ref="I189" si="139">AVERAGE(C189,E189,G189)</f>
        <v>72.543833333333339</v>
      </c>
      <c r="J189" s="33">
        <v>87.1708</v>
      </c>
      <c r="K189" s="33">
        <v>0.78080000000000005</v>
      </c>
      <c r="L189" s="38"/>
      <c r="M189" s="38"/>
      <c r="N189" s="38"/>
      <c r="O189" s="38"/>
      <c r="P189" s="33" t="s">
        <v>250</v>
      </c>
    </row>
    <row r="190" spans="1:16" x14ac:dyDescent="0.2">
      <c r="A190" s="33" t="s">
        <v>150</v>
      </c>
      <c r="B190" s="33">
        <v>86.023399999999995</v>
      </c>
      <c r="C190" s="33">
        <v>85.099699999999999</v>
      </c>
      <c r="D190" s="33">
        <v>89.653199999999998</v>
      </c>
      <c r="E190" s="33">
        <v>50.476199999999999</v>
      </c>
      <c r="F190" s="33">
        <v>81.419399999999996</v>
      </c>
      <c r="G190" s="33">
        <v>78.431399999999996</v>
      </c>
      <c r="H190" s="32">
        <f t="shared" ref="H190" si="140">AVERAGE(B190,D190,F190)</f>
        <v>85.698666666666668</v>
      </c>
      <c r="I190" s="32">
        <f t="shared" ref="I190" si="141">AVERAGE(C190,E190,G190)</f>
        <v>71.335766666666657</v>
      </c>
      <c r="J190" s="33">
        <v>87.439599999999999</v>
      </c>
      <c r="K190" s="33">
        <v>0.77969999999999995</v>
      </c>
      <c r="L190" s="38"/>
      <c r="M190" s="38"/>
      <c r="N190" s="38"/>
      <c r="O190" s="38"/>
      <c r="P190" s="33" t="s">
        <v>251</v>
      </c>
    </row>
    <row r="191" spans="1:16" s="25" customFormat="1" x14ac:dyDescent="0.2">
      <c r="A191" s="27" t="s">
        <v>228</v>
      </c>
      <c r="B191" s="27">
        <f>AVERAGE(B187:B190)</f>
        <v>82.915049999999994</v>
      </c>
      <c r="C191" s="27">
        <f t="shared" ref="C191:G191" si="142">AVERAGE(C187:C190)</f>
        <v>89.736449999999991</v>
      </c>
      <c r="D191" s="27">
        <f t="shared" si="142"/>
        <v>90.169099999999986</v>
      </c>
      <c r="E191" s="27">
        <f t="shared" si="142"/>
        <v>51.1905</v>
      </c>
      <c r="F191" s="27">
        <f t="shared" si="142"/>
        <v>85.218649999999997</v>
      </c>
      <c r="G191" s="27">
        <f t="shared" si="142"/>
        <v>75.490200000000002</v>
      </c>
    </row>
    <row r="192" spans="1:16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</row>
    <row r="193" spans="1:16" x14ac:dyDescent="0.2">
      <c r="A193" s="16" t="s">
        <v>184</v>
      </c>
      <c r="B193" s="16">
        <v>82.691500000000005</v>
      </c>
      <c r="C193" s="16">
        <v>90.911699999999996</v>
      </c>
      <c r="D193" s="16">
        <v>87.661199999999994</v>
      </c>
      <c r="E193" s="16">
        <v>52.381</v>
      </c>
      <c r="F193" s="16">
        <v>86.695300000000003</v>
      </c>
      <c r="G193" s="16">
        <v>70.588200000000001</v>
      </c>
      <c r="H193" s="15">
        <f t="shared" ref="H193" si="143">AVERAGE(B193,D193,F193)</f>
        <v>85.682666666666663</v>
      </c>
      <c r="I193" s="15">
        <f t="shared" ref="I193" si="144">AVERAGE(C193,E193,G193)</f>
        <v>71.293633333333332</v>
      </c>
      <c r="J193" s="16">
        <v>87.448800000000006</v>
      </c>
      <c r="K193" s="16">
        <v>0.78549999999999998</v>
      </c>
      <c r="L193" s="38">
        <v>85.3857</v>
      </c>
      <c r="M193" s="38">
        <v>70.703999999999994</v>
      </c>
      <c r="N193" s="38">
        <v>87.535799999999995</v>
      </c>
      <c r="O193" s="38">
        <v>0.78879999999999995</v>
      </c>
      <c r="P193" s="16" t="s">
        <v>101</v>
      </c>
    </row>
    <row r="194" spans="1:16" x14ac:dyDescent="0.2">
      <c r="A194" s="16" t="s">
        <v>185</v>
      </c>
      <c r="B194" s="16">
        <v>84.566599999999994</v>
      </c>
      <c r="C194" s="16">
        <v>85.954400000000007</v>
      </c>
      <c r="D194" s="16">
        <v>82.086600000000004</v>
      </c>
      <c r="E194" s="16">
        <v>61.904800000000002</v>
      </c>
      <c r="F194" s="16">
        <v>88.745500000000007</v>
      </c>
      <c r="G194" s="16">
        <v>62.745100000000001</v>
      </c>
      <c r="H194" s="15">
        <f t="shared" ref="H194" si="145">AVERAGE(B194,D194,F194)</f>
        <v>85.132900000000006</v>
      </c>
      <c r="I194" s="15">
        <f t="shared" ref="I194" si="146">AVERAGE(C194,E194,G194)</f>
        <v>70.201433333333341</v>
      </c>
      <c r="J194" s="16">
        <v>87.283600000000007</v>
      </c>
      <c r="K194" s="16">
        <v>0.78910000000000002</v>
      </c>
      <c r="L194" s="38"/>
      <c r="M194" s="38"/>
      <c r="N194" s="38"/>
      <c r="O194" s="38"/>
      <c r="P194" s="16" t="s">
        <v>141</v>
      </c>
    </row>
    <row r="195" spans="1:16" x14ac:dyDescent="0.2">
      <c r="A195" s="16" t="s">
        <v>186</v>
      </c>
      <c r="B195" s="16">
        <v>83.672300000000007</v>
      </c>
      <c r="C195" s="16">
        <v>88.49</v>
      </c>
      <c r="D195" s="16">
        <v>83.233000000000004</v>
      </c>
      <c r="E195" s="16">
        <v>55.238100000000003</v>
      </c>
      <c r="F195" s="16">
        <v>88.401399999999995</v>
      </c>
      <c r="G195" s="16">
        <v>66.666700000000006</v>
      </c>
      <c r="H195" s="15">
        <f t="shared" ref="H195" si="147">AVERAGE(B195,D195,F195)</f>
        <v>85.102233333333331</v>
      </c>
      <c r="I195" s="15">
        <f t="shared" ref="I195" si="148">AVERAGE(C195,E195,G195)</f>
        <v>70.131599999999992</v>
      </c>
      <c r="J195" s="16">
        <v>87.402500000000003</v>
      </c>
      <c r="K195" s="16">
        <v>0.78910000000000002</v>
      </c>
      <c r="L195" s="38"/>
      <c r="M195" s="38"/>
      <c r="N195" s="38"/>
      <c r="O195" s="38"/>
      <c r="P195" s="16" t="s">
        <v>104</v>
      </c>
    </row>
    <row r="196" spans="1:16" x14ac:dyDescent="0.2">
      <c r="A196" s="16" t="s">
        <v>187</v>
      </c>
      <c r="B196" s="16">
        <v>80.253900000000002</v>
      </c>
      <c r="C196" s="16">
        <v>90.655299999999997</v>
      </c>
      <c r="D196" s="16">
        <v>88.162800000000004</v>
      </c>
      <c r="E196" s="16">
        <v>54.285699999999999</v>
      </c>
      <c r="F196" s="16">
        <v>88.458799999999997</v>
      </c>
      <c r="G196" s="16">
        <v>68.627499999999998</v>
      </c>
      <c r="H196" s="15">
        <f t="shared" ref="H196" si="149">AVERAGE(B196,D196,F196)</f>
        <v>85.625166666666658</v>
      </c>
      <c r="I196" s="15">
        <f t="shared" ref="I196" si="150">AVERAGE(C196,E196,G196)</f>
        <v>71.189499999999995</v>
      </c>
      <c r="J196" s="16">
        <v>88.008300000000006</v>
      </c>
      <c r="K196" s="16">
        <v>0.79149999999999998</v>
      </c>
      <c r="L196" s="38"/>
      <c r="M196" s="38"/>
      <c r="N196" s="38"/>
      <c r="O196" s="38"/>
      <c r="P196" s="16" t="s">
        <v>225</v>
      </c>
    </row>
    <row r="197" spans="1:16" x14ac:dyDescent="0.2">
      <c r="A197" s="26" t="s">
        <v>228</v>
      </c>
      <c r="B197" s="26">
        <f>AVERAGE(B193:B196)</f>
        <v>82.796075000000002</v>
      </c>
      <c r="C197" s="26">
        <f t="shared" ref="C197:G197" si="151">AVERAGE(C193:C196)</f>
        <v>89.002850000000009</v>
      </c>
      <c r="D197" s="26">
        <f t="shared" si="151"/>
        <v>85.285899999999998</v>
      </c>
      <c r="E197" s="26">
        <f t="shared" si="151"/>
        <v>55.952399999999997</v>
      </c>
      <c r="F197" s="26">
        <f t="shared" si="151"/>
        <v>88.075250000000011</v>
      </c>
      <c r="G197" s="26">
        <f t="shared" si="151"/>
        <v>67.156874999999999</v>
      </c>
      <c r="H197" s="15"/>
      <c r="I197" s="15"/>
      <c r="J197" s="16"/>
      <c r="K197" s="16"/>
      <c r="L197"/>
      <c r="M197"/>
      <c r="N197"/>
      <c r="O197"/>
      <c r="P197" s="16"/>
    </row>
    <row r="198" spans="1:16" x14ac:dyDescent="0.2">
      <c r="A198" s="16"/>
      <c r="B198" s="16"/>
      <c r="C198" s="16"/>
      <c r="D198" s="16"/>
      <c r="E198" s="16"/>
      <c r="F198" s="16"/>
      <c r="G198" s="16"/>
      <c r="H198" s="15"/>
      <c r="I198" s="15"/>
      <c r="J198" s="16"/>
      <c r="K198" s="16"/>
      <c r="L198" s="16"/>
      <c r="M198" s="16"/>
      <c r="N198" s="16"/>
      <c r="O198" s="16"/>
      <c r="P198" s="16"/>
    </row>
    <row r="199" spans="1:16" x14ac:dyDescent="0.2">
      <c r="A199" s="16" t="s">
        <v>188</v>
      </c>
      <c r="B199" s="16">
        <v>81.263499999999993</v>
      </c>
      <c r="C199" s="16">
        <v>92.564099999999996</v>
      </c>
      <c r="D199" s="16">
        <v>87.145300000000006</v>
      </c>
      <c r="E199" s="16">
        <v>51.428600000000003</v>
      </c>
      <c r="F199" s="16">
        <v>88.014300000000006</v>
      </c>
      <c r="G199" s="16">
        <v>68.627499999999998</v>
      </c>
      <c r="H199" s="15">
        <f t="shared" ref="H199" si="152">AVERAGE(B199,D199,F199)</f>
        <v>85.474366666666654</v>
      </c>
      <c r="I199" s="15">
        <f t="shared" ref="I199" si="153">AVERAGE(C199,E199,G199)</f>
        <v>70.873400000000004</v>
      </c>
      <c r="J199" s="16">
        <v>88.153800000000004</v>
      </c>
      <c r="K199" s="16">
        <v>0.80210000000000004</v>
      </c>
      <c r="L199" s="38">
        <v>85.360699999999994</v>
      </c>
      <c r="M199" s="38">
        <v>70.649199999999993</v>
      </c>
      <c r="N199" s="38">
        <v>87.304000000000002</v>
      </c>
      <c r="O199" s="38">
        <v>0.78832500000000005</v>
      </c>
      <c r="P199" s="16" t="s">
        <v>195</v>
      </c>
    </row>
    <row r="200" spans="1:16" x14ac:dyDescent="0.2">
      <c r="A200" s="16" t="s">
        <v>189</v>
      </c>
      <c r="B200" s="16">
        <v>79.301900000000003</v>
      </c>
      <c r="C200" s="16">
        <v>93.048400000000001</v>
      </c>
      <c r="D200" s="16">
        <v>89.352199999999996</v>
      </c>
      <c r="E200" s="16">
        <v>47.619</v>
      </c>
      <c r="F200" s="16">
        <v>86.107500000000002</v>
      </c>
      <c r="G200" s="16">
        <v>68.627499999999998</v>
      </c>
      <c r="H200" s="15">
        <f t="shared" ref="H200" si="154">AVERAGE(B200,D200,F200)</f>
        <v>84.920533333333324</v>
      </c>
      <c r="I200" s="15">
        <f t="shared" ref="I200" si="155">AVERAGE(C200,E200,G200)</f>
        <v>69.764966666666666</v>
      </c>
      <c r="J200" s="16">
        <v>87.031700000000001</v>
      </c>
      <c r="K200" s="16">
        <v>0.77700000000000002</v>
      </c>
      <c r="L200" s="38"/>
      <c r="M200" s="38"/>
      <c r="N200" s="38"/>
      <c r="O200" s="38"/>
      <c r="P200" s="16" t="s">
        <v>125</v>
      </c>
    </row>
    <row r="201" spans="1:16" x14ac:dyDescent="0.2">
      <c r="A201" s="16" t="s">
        <v>190</v>
      </c>
      <c r="B201" s="16">
        <v>78.349900000000005</v>
      </c>
      <c r="C201" s="16">
        <v>93.561300000000003</v>
      </c>
      <c r="D201" s="16">
        <v>87.632599999999996</v>
      </c>
      <c r="E201" s="16">
        <v>49.523800000000001</v>
      </c>
      <c r="F201" s="16">
        <v>88.028700000000001</v>
      </c>
      <c r="G201" s="16">
        <v>64.7059</v>
      </c>
      <c r="H201" s="15">
        <f t="shared" ref="H201" si="156">AVERAGE(B201,D201,F201)</f>
        <v>84.670400000000015</v>
      </c>
      <c r="I201" s="15">
        <f t="shared" ref="I201" si="157">AVERAGE(C201,E201,G201)</f>
        <v>69.263666666666666</v>
      </c>
      <c r="J201" s="16">
        <v>86.304699999999997</v>
      </c>
      <c r="K201" s="16">
        <v>0.77939999999999998</v>
      </c>
      <c r="L201" s="38"/>
      <c r="M201" s="38"/>
      <c r="N201" s="38"/>
      <c r="O201" s="38"/>
      <c r="P201" s="16" t="s">
        <v>252</v>
      </c>
    </row>
    <row r="202" spans="1:16" x14ac:dyDescent="0.2">
      <c r="A202" s="16" t="s">
        <v>191</v>
      </c>
      <c r="B202" s="16">
        <v>83.614599999999996</v>
      </c>
      <c r="C202" s="16">
        <v>89.344700000000003</v>
      </c>
      <c r="D202" s="16">
        <v>88.478099999999998</v>
      </c>
      <c r="E202" s="16">
        <v>56.1905</v>
      </c>
      <c r="F202" s="16">
        <v>87.039400000000001</v>
      </c>
      <c r="G202" s="16">
        <v>72.549000000000007</v>
      </c>
      <c r="H202" s="15">
        <f t="shared" ref="H202" si="158">AVERAGE(B202,D202,F202)</f>
        <v>86.37736666666666</v>
      </c>
      <c r="I202" s="15">
        <f t="shared" ref="I202" si="159">AVERAGE(C202,E202,G202)</f>
        <v>72.694733333333332</v>
      </c>
      <c r="J202" s="16">
        <v>87.725800000000007</v>
      </c>
      <c r="K202" s="16">
        <v>0.79479999999999995</v>
      </c>
      <c r="L202" s="38"/>
      <c r="M202" s="38"/>
      <c r="N202" s="38"/>
      <c r="O202" s="38"/>
      <c r="P202" s="16" t="s">
        <v>253</v>
      </c>
    </row>
    <row r="203" spans="1:16" x14ac:dyDescent="0.2">
      <c r="A203" s="26" t="s">
        <v>228</v>
      </c>
      <c r="B203" s="26">
        <f>AVERAGE(B199:B202)</f>
        <v>80.632474999999999</v>
      </c>
      <c r="C203" s="26">
        <f t="shared" ref="C203:G203" si="160">AVERAGE(C199:C202)</f>
        <v>92.129625000000004</v>
      </c>
      <c r="D203" s="26">
        <f t="shared" si="160"/>
        <v>88.152049999999988</v>
      </c>
      <c r="E203" s="26">
        <f t="shared" si="160"/>
        <v>51.190475000000006</v>
      </c>
      <c r="F203" s="26">
        <f t="shared" si="160"/>
        <v>87.297475000000006</v>
      </c>
      <c r="G203" s="26">
        <f t="shared" si="160"/>
        <v>68.627475000000004</v>
      </c>
      <c r="H203" s="15"/>
      <c r="I203" s="15"/>
      <c r="J203" s="16"/>
      <c r="K203" s="16"/>
      <c r="L203" s="33"/>
      <c r="M203" s="33"/>
      <c r="N203" s="33"/>
      <c r="O203" s="33"/>
      <c r="P203" s="16"/>
    </row>
    <row r="204" spans="1:16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</row>
    <row r="205" spans="1:16" x14ac:dyDescent="0.2">
      <c r="A205" s="4" t="s">
        <v>151</v>
      </c>
      <c r="B205" s="16">
        <v>85.605099999999993</v>
      </c>
      <c r="C205" s="16">
        <v>91.538499999999999</v>
      </c>
      <c r="D205" s="16">
        <v>85.826899999999995</v>
      </c>
      <c r="E205" s="16">
        <v>56.1905</v>
      </c>
      <c r="F205" s="16">
        <v>87.842299999999994</v>
      </c>
      <c r="G205" s="16">
        <v>70.588200000000001</v>
      </c>
      <c r="H205" s="15">
        <f t="shared" ref="H205" si="161">AVERAGE(B205,D205,F205)</f>
        <v>86.424766666666656</v>
      </c>
      <c r="I205" s="15">
        <f t="shared" ref="I205" si="162">AVERAGE(C205,E205,G205)</f>
        <v>72.77239999999999</v>
      </c>
      <c r="J205" s="11">
        <v>88.846900000000005</v>
      </c>
      <c r="K205" s="16">
        <v>0.79430000000000001</v>
      </c>
      <c r="L205" s="36">
        <v>86.634600000000006</v>
      </c>
      <c r="M205" s="37">
        <v>73.197500000000005</v>
      </c>
      <c r="N205" s="37">
        <v>88.881100000000004</v>
      </c>
      <c r="O205" s="38">
        <v>0.80269999999999997</v>
      </c>
      <c r="P205" s="4" t="s">
        <v>198</v>
      </c>
    </row>
    <row r="206" spans="1:16" x14ac:dyDescent="0.2">
      <c r="A206" s="11" t="s">
        <v>152</v>
      </c>
      <c r="B206" s="16">
        <v>89.412999999999997</v>
      </c>
      <c r="C206" s="16">
        <v>88.233599999999996</v>
      </c>
      <c r="D206" s="16">
        <v>87.245599999999996</v>
      </c>
      <c r="E206" s="16">
        <v>64.761899999999997</v>
      </c>
      <c r="F206" s="16">
        <v>88.157700000000006</v>
      </c>
      <c r="G206" s="16">
        <v>76.470600000000005</v>
      </c>
      <c r="H206" s="15">
        <f t="shared" ref="H206" si="163">AVERAGE(B206,D206,F206)</f>
        <v>88.27209999999998</v>
      </c>
      <c r="I206" s="15">
        <f t="shared" ref="I206" si="164">AVERAGE(C206,E206,G206)</f>
        <v>76.488699999999994</v>
      </c>
      <c r="J206" s="11">
        <v>88.944999999999993</v>
      </c>
      <c r="K206" s="16">
        <v>0.79830000000000001</v>
      </c>
      <c r="L206" s="36"/>
      <c r="M206" s="37"/>
      <c r="N206" s="37"/>
      <c r="O206" s="38"/>
      <c r="P206" s="4" t="s">
        <v>105</v>
      </c>
    </row>
    <row r="207" spans="1:16" x14ac:dyDescent="0.2">
      <c r="A207" s="11" t="s">
        <v>153</v>
      </c>
      <c r="B207" s="16">
        <v>87.033000000000001</v>
      </c>
      <c r="C207" s="16">
        <v>90.028499999999994</v>
      </c>
      <c r="D207" s="16">
        <v>86.357100000000003</v>
      </c>
      <c r="E207" s="16">
        <v>55.238100000000003</v>
      </c>
      <c r="F207" s="16">
        <v>85.634399999999999</v>
      </c>
      <c r="G207" s="16">
        <v>72.549000000000007</v>
      </c>
      <c r="H207" s="15">
        <f t="shared" ref="H207" si="165">AVERAGE(B207,D207,F207)</f>
        <v>86.341499999999996</v>
      </c>
      <c r="I207" s="15">
        <f t="shared" ref="I207" si="166">AVERAGE(C207,E207,G207)</f>
        <v>72.605199999999996</v>
      </c>
      <c r="J207" s="11">
        <v>89.197100000000006</v>
      </c>
      <c r="K207" s="16">
        <v>0.81299999999999994</v>
      </c>
      <c r="L207" s="36"/>
      <c r="M207" s="37"/>
      <c r="N207" s="37"/>
      <c r="O207" s="38"/>
      <c r="P207" s="4" t="s">
        <v>141</v>
      </c>
    </row>
    <row r="208" spans="1:16" x14ac:dyDescent="0.2">
      <c r="A208" s="11" t="s">
        <v>154</v>
      </c>
      <c r="B208" s="16">
        <v>91.316900000000004</v>
      </c>
      <c r="C208" s="16">
        <v>83.190899999999999</v>
      </c>
      <c r="D208" s="16">
        <v>81.326999999999998</v>
      </c>
      <c r="E208" s="16">
        <v>60.952399999999997</v>
      </c>
      <c r="F208" s="16">
        <v>83.8566</v>
      </c>
      <c r="G208" s="16">
        <v>68.627499999999998</v>
      </c>
      <c r="H208" s="15">
        <f>AVERAGE(B208,D208,F208)</f>
        <v>85.500166666666658</v>
      </c>
      <c r="I208" s="15">
        <f t="shared" ref="I208" si="167">AVERAGE(C208,E208,G208)</f>
        <v>70.923600000000008</v>
      </c>
      <c r="J208" s="11">
        <v>88.535499999999999</v>
      </c>
      <c r="K208" s="16">
        <v>0.80520000000000003</v>
      </c>
      <c r="L208" s="36"/>
      <c r="M208" s="37"/>
      <c r="N208" s="37"/>
      <c r="O208" s="38"/>
      <c r="P208" s="4" t="s">
        <v>195</v>
      </c>
    </row>
    <row r="209" spans="1:16" x14ac:dyDescent="0.2">
      <c r="A209" s="26" t="s">
        <v>228</v>
      </c>
      <c r="B209" s="26">
        <f>AVERAGE(B205:B208)</f>
        <v>88.342000000000013</v>
      </c>
      <c r="C209" s="26">
        <f t="shared" ref="C209:G209" si="168">AVERAGE(C205:C208)</f>
        <v>88.247874999999993</v>
      </c>
      <c r="D209" s="26">
        <f t="shared" si="168"/>
        <v>85.189149999999998</v>
      </c>
      <c r="E209" s="26">
        <f t="shared" si="168"/>
        <v>59.285724999999999</v>
      </c>
      <c r="F209" s="26">
        <f t="shared" si="168"/>
        <v>86.372750000000011</v>
      </c>
      <c r="G209" s="26">
        <f t="shared" si="168"/>
        <v>72.058825000000013</v>
      </c>
    </row>
    <row r="211" spans="1:16" x14ac:dyDescent="0.2">
      <c r="A211" s="4" t="s">
        <v>256</v>
      </c>
      <c r="B211" s="4">
        <v>87.537899999999993</v>
      </c>
      <c r="C211" s="4">
        <v>92.136799999999994</v>
      </c>
      <c r="D211" s="4">
        <v>86.070499999999996</v>
      </c>
      <c r="E211" s="4">
        <v>54.285699999999999</v>
      </c>
      <c r="F211" s="4">
        <v>86.007199999999997</v>
      </c>
      <c r="G211" s="4">
        <v>72.549000000000007</v>
      </c>
      <c r="H211" s="15">
        <f>AVERAGE(B211,D211,F211)</f>
        <v>86.538533333333319</v>
      </c>
      <c r="I211" s="15">
        <f>AVERAGE(C211,E211,G211)</f>
        <v>72.990499999999997</v>
      </c>
      <c r="J211" s="11">
        <v>89.238699999999994</v>
      </c>
      <c r="K211" s="4">
        <v>0.80630400000000002</v>
      </c>
      <c r="L211" s="37">
        <v>87.22</v>
      </c>
      <c r="M211" s="37">
        <v>74.368700000000004</v>
      </c>
      <c r="N211" s="37">
        <v>89.040199999999999</v>
      </c>
      <c r="O211" s="38">
        <v>0.80279999999999996</v>
      </c>
      <c r="P211" s="4" t="s">
        <v>260</v>
      </c>
    </row>
    <row r="212" spans="1:16" x14ac:dyDescent="0.2">
      <c r="A212" s="16" t="s">
        <v>257</v>
      </c>
      <c r="B212" s="4">
        <v>90.869799999999998</v>
      </c>
      <c r="C212" s="4">
        <v>86.495699999999999</v>
      </c>
      <c r="D212" s="4">
        <v>85.296599999999998</v>
      </c>
      <c r="E212" s="4">
        <v>66.666700000000006</v>
      </c>
      <c r="F212" s="4">
        <v>88.731200000000001</v>
      </c>
      <c r="G212" s="4">
        <v>76.470600000000005</v>
      </c>
      <c r="H212" s="15">
        <f>AVERAGE(B212,D212,F212)</f>
        <v>88.299199999999999</v>
      </c>
      <c r="I212" s="15">
        <f t="shared" ref="I212:I215" si="169">AVERAGE(C212,E212,G212)</f>
        <v>76.544333333333327</v>
      </c>
      <c r="J212" s="11">
        <v>89.663799999999995</v>
      </c>
      <c r="K212" s="4">
        <v>0.81287699999999996</v>
      </c>
      <c r="L212" s="37"/>
      <c r="M212" s="37"/>
      <c r="N212" s="37"/>
      <c r="O212" s="38"/>
      <c r="P212" s="4" t="s">
        <v>96</v>
      </c>
    </row>
    <row r="213" spans="1:16" x14ac:dyDescent="0.2">
      <c r="A213" s="16" t="s">
        <v>258</v>
      </c>
      <c r="B213" s="4">
        <v>90.393799999999999</v>
      </c>
      <c r="C213" s="4">
        <v>88.005700000000004</v>
      </c>
      <c r="D213" s="4">
        <v>87.231300000000005</v>
      </c>
      <c r="E213" s="4">
        <v>59.047600000000003</v>
      </c>
      <c r="F213" s="4">
        <v>85.218599999999995</v>
      </c>
      <c r="G213" s="4">
        <v>78.431399999999996</v>
      </c>
      <c r="H213" s="15">
        <f t="shared" ref="H213:H215" si="170">AVERAGE(B213,D213,F213)</f>
        <v>87.614566666666676</v>
      </c>
      <c r="I213" s="15">
        <f t="shared" si="169"/>
        <v>75.161566666666673</v>
      </c>
      <c r="J213" s="11">
        <v>88.676599999999993</v>
      </c>
      <c r="K213" s="4">
        <v>0.80246899999999999</v>
      </c>
      <c r="L213" s="37"/>
      <c r="M213" s="37"/>
      <c r="N213" s="37"/>
      <c r="O213" s="38"/>
      <c r="P213" s="4" t="s">
        <v>261</v>
      </c>
    </row>
    <row r="214" spans="1:16" x14ac:dyDescent="0.2">
      <c r="A214" s="16" t="s">
        <v>259</v>
      </c>
      <c r="B214" s="4">
        <v>84.653099999999995</v>
      </c>
      <c r="C214" s="4">
        <v>92.621099999999998</v>
      </c>
      <c r="D214" s="4">
        <v>84.236199999999997</v>
      </c>
      <c r="E214" s="4">
        <v>59.047600000000003</v>
      </c>
      <c r="F214" s="4">
        <v>90.394300000000001</v>
      </c>
      <c r="G214" s="4">
        <v>66.666700000000006</v>
      </c>
      <c r="H214" s="15">
        <f t="shared" si="170"/>
        <v>86.42786666666666</v>
      </c>
      <c r="I214" s="15">
        <f t="shared" si="169"/>
        <v>72.77846666666666</v>
      </c>
      <c r="J214" s="11">
        <v>88.581900000000005</v>
      </c>
      <c r="K214" s="4">
        <v>0.789381</v>
      </c>
      <c r="L214" s="37"/>
      <c r="M214" s="37"/>
      <c r="N214" s="37"/>
      <c r="O214" s="38"/>
      <c r="P214" s="4" t="s">
        <v>262</v>
      </c>
    </row>
    <row r="215" spans="1:16" x14ac:dyDescent="0.2">
      <c r="A215" s="35" t="s">
        <v>263</v>
      </c>
      <c r="B215" s="35">
        <v>86.081100000000006</v>
      </c>
      <c r="C215" s="35">
        <v>90.911699999999996</v>
      </c>
      <c r="D215" s="35">
        <v>83.534000000000006</v>
      </c>
      <c r="E215" s="35">
        <v>57.142899999999997</v>
      </c>
      <c r="F215" s="35">
        <v>87.870999999999995</v>
      </c>
      <c r="G215" s="35">
        <v>66.666700000000006</v>
      </c>
      <c r="H215" s="34">
        <f>AVERAGE(B215,D215,F215)</f>
        <v>85.828700000000012</v>
      </c>
      <c r="I215" s="34">
        <f t="shared" si="169"/>
        <v>71.573766666666657</v>
      </c>
      <c r="J215" s="35">
        <v>88.042100000000005</v>
      </c>
      <c r="K215" s="35">
        <v>0.78452699999999997</v>
      </c>
      <c r="L215" s="37"/>
      <c r="M215" s="37"/>
      <c r="N215" s="37"/>
      <c r="O215" s="38"/>
      <c r="P215" s="16" t="s">
        <v>264</v>
      </c>
    </row>
    <row r="216" spans="1:16" x14ac:dyDescent="0.2">
      <c r="A216" s="26" t="s">
        <v>228</v>
      </c>
      <c r="B216" s="26">
        <f>AVERAGE(B211:B215)</f>
        <v>87.907139999999998</v>
      </c>
      <c r="C216" s="26">
        <f>AVERAGE(C211:C215)</f>
        <v>90.034199999999998</v>
      </c>
      <c r="D216" s="26">
        <f>AVERAGE(D211:D215)</f>
        <v>85.273719999999997</v>
      </c>
      <c r="E216" s="26">
        <f>AVERAGE(E211:E215)</f>
        <v>59.238099999999996</v>
      </c>
      <c r="F216" s="26">
        <f>AVERAGE(F211:F215)</f>
        <v>87.644459999999995</v>
      </c>
      <c r="G216" s="26">
        <f>AVERAGE(G211:G215)</f>
        <v>72.156880000000001</v>
      </c>
    </row>
    <row r="218" spans="1:16" x14ac:dyDescent="0.2">
      <c r="J218" s="11">
        <f>STDEV(H211:H214)</f>
        <v>0.89670276068412458</v>
      </c>
    </row>
  </sheetData>
  <mergeCells count="128">
    <mergeCell ref="O161:O164"/>
    <mergeCell ref="L167:L170"/>
    <mergeCell ref="M167:M170"/>
    <mergeCell ref="N167:N170"/>
    <mergeCell ref="O167:O170"/>
    <mergeCell ref="L211:L215"/>
    <mergeCell ref="M211:M215"/>
    <mergeCell ref="N211:N215"/>
    <mergeCell ref="O211:O215"/>
    <mergeCell ref="O105:O108"/>
    <mergeCell ref="L111:L114"/>
    <mergeCell ref="M111:M114"/>
    <mergeCell ref="N111:N114"/>
    <mergeCell ref="O111:O114"/>
    <mergeCell ref="L179:L184"/>
    <mergeCell ref="M179:M184"/>
    <mergeCell ref="N179:N184"/>
    <mergeCell ref="O179:O184"/>
    <mergeCell ref="L141:L146"/>
    <mergeCell ref="M141:M146"/>
    <mergeCell ref="N141:N146"/>
    <mergeCell ref="O141:O146"/>
    <mergeCell ref="L123:L130"/>
    <mergeCell ref="M123:M130"/>
    <mergeCell ref="N123:N130"/>
    <mergeCell ref="O123:O130"/>
    <mergeCell ref="L133:L138"/>
    <mergeCell ref="M133:M138"/>
    <mergeCell ref="N133:N138"/>
    <mergeCell ref="O133:O138"/>
    <mergeCell ref="L161:L164"/>
    <mergeCell ref="M161:M164"/>
    <mergeCell ref="N161:N164"/>
    <mergeCell ref="O28:O33"/>
    <mergeCell ref="O23:O25"/>
    <mergeCell ref="O16:O20"/>
    <mergeCell ref="L91:L92"/>
    <mergeCell ref="M91:M92"/>
    <mergeCell ref="O88:O89"/>
    <mergeCell ref="O91:O92"/>
    <mergeCell ref="O71:O72"/>
    <mergeCell ref="N47:N51"/>
    <mergeCell ref="N71:N72"/>
    <mergeCell ref="L77:L81"/>
    <mergeCell ref="M77:M81"/>
    <mergeCell ref="N77:N81"/>
    <mergeCell ref="O77:O81"/>
    <mergeCell ref="O74:O75"/>
    <mergeCell ref="L71:L72"/>
    <mergeCell ref="O36:O41"/>
    <mergeCell ref="O54:O60"/>
    <mergeCell ref="L88:L89"/>
    <mergeCell ref="M88:M89"/>
    <mergeCell ref="L44:L45"/>
    <mergeCell ref="M44:M45"/>
    <mergeCell ref="O44:O45"/>
    <mergeCell ref="L47:L51"/>
    <mergeCell ref="O47:O51"/>
    <mergeCell ref="L83:L85"/>
    <mergeCell ref="M83:M85"/>
    <mergeCell ref="O83:O85"/>
    <mergeCell ref="N74:N75"/>
    <mergeCell ref="N83:N85"/>
    <mergeCell ref="N54:N60"/>
    <mergeCell ref="L74:L75"/>
    <mergeCell ref="M74:M75"/>
    <mergeCell ref="L63:L68"/>
    <mergeCell ref="M63:M68"/>
    <mergeCell ref="N63:N68"/>
    <mergeCell ref="O63:O68"/>
    <mergeCell ref="O93:O97"/>
    <mergeCell ref="L173:L176"/>
    <mergeCell ref="M173:M176"/>
    <mergeCell ref="O173:O176"/>
    <mergeCell ref="L149:L152"/>
    <mergeCell ref="M149:M152"/>
    <mergeCell ref="O149:O152"/>
    <mergeCell ref="N149:N152"/>
    <mergeCell ref="N173:N176"/>
    <mergeCell ref="L99:L102"/>
    <mergeCell ref="M99:M102"/>
    <mergeCell ref="N99:N102"/>
    <mergeCell ref="O99:O102"/>
    <mergeCell ref="L117:L120"/>
    <mergeCell ref="L93:L97"/>
    <mergeCell ref="M93:M97"/>
    <mergeCell ref="L155:L158"/>
    <mergeCell ref="M155:M158"/>
    <mergeCell ref="N155:N158"/>
    <mergeCell ref="O155:O158"/>
    <mergeCell ref="M117:M120"/>
    <mergeCell ref="N117:N120"/>
    <mergeCell ref="O117:O120"/>
    <mergeCell ref="L105:L108"/>
    <mergeCell ref="N16:N20"/>
    <mergeCell ref="N23:N25"/>
    <mergeCell ref="N36:N41"/>
    <mergeCell ref="L28:L33"/>
    <mergeCell ref="M28:M33"/>
    <mergeCell ref="N28:N33"/>
    <mergeCell ref="L16:L20"/>
    <mergeCell ref="M16:M20"/>
    <mergeCell ref="L187:L190"/>
    <mergeCell ref="M187:M190"/>
    <mergeCell ref="N187:N190"/>
    <mergeCell ref="L23:L25"/>
    <mergeCell ref="M23:M25"/>
    <mergeCell ref="L36:L41"/>
    <mergeCell ref="M36:M41"/>
    <mergeCell ref="L54:L60"/>
    <mergeCell ref="M54:M60"/>
    <mergeCell ref="M71:M72"/>
    <mergeCell ref="M47:M51"/>
    <mergeCell ref="M105:M108"/>
    <mergeCell ref="N105:N108"/>
    <mergeCell ref="L205:L208"/>
    <mergeCell ref="M205:M208"/>
    <mergeCell ref="N205:N208"/>
    <mergeCell ref="O205:O208"/>
    <mergeCell ref="O187:O190"/>
    <mergeCell ref="L193:L196"/>
    <mergeCell ref="M193:M196"/>
    <mergeCell ref="N193:N196"/>
    <mergeCell ref="O193:O196"/>
    <mergeCell ref="L199:L202"/>
    <mergeCell ref="M199:M202"/>
    <mergeCell ref="N199:N202"/>
    <mergeCell ref="O199:O202"/>
  </mergeCells>
  <phoneticPr fontId="5" type="noConversion"/>
  <pageMargins left="0.7" right="0.7" top="0.75" bottom="0.75" header="0.3" footer="0.3"/>
  <ignoredErrors>
    <ignoredError sqref="B42:G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赖柏霖</dc:creator>
  <cp:lastModifiedBy>赖柏霖</cp:lastModifiedBy>
  <dcterms:created xsi:type="dcterms:W3CDTF">2019-08-22T06:27:29Z</dcterms:created>
  <dcterms:modified xsi:type="dcterms:W3CDTF">2019-12-03T02:38:19Z</dcterms:modified>
</cp:coreProperties>
</file>